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835" windowHeight="14310" activeTab="3"/>
  </bookViews>
  <sheets>
    <sheet name="All counties QCEW" sheetId="1" r:id="rId1"/>
    <sheet name="Population 90_14" sheetId="2" r:id="rId2"/>
    <sheet name="Total Emp" sheetId="3" r:id="rId3"/>
    <sheet name="Emp_Pop Ratio" sheetId="4" r:id="rId4"/>
    <sheet name="Goods Producing" sheetId="5" r:id="rId5"/>
    <sheet name="Service Providing" sheetId="6" r:id="rId6"/>
    <sheet name="Goods_ Service Ratio" sheetId="7" r:id="rId7"/>
    <sheet name="BEA Total Employment" sheetId="9" r:id="rId8"/>
    <sheet name="BEA Farm Employment " sheetId="8" r:id="rId9"/>
    <sheet name="BEA Farm_Total Ratio" sheetId="10" r:id="rId10"/>
    <sheet name="52 Small counties " sheetId="11" r:id="rId11"/>
    <sheet name="Resilient counties" sheetId="12" r:id="rId12"/>
  </sheets>
  <definedNames>
    <definedName name="_xlnm._FilterDatabase" localSheetId="0" hidden="1">'All counties QCEW'!$A$1:$AB$1794</definedName>
  </definedNames>
  <calcPr calcId="145621"/>
</workbook>
</file>

<file path=xl/calcChain.xml><?xml version="1.0" encoding="utf-8"?>
<calcChain xmlns="http://schemas.openxmlformats.org/spreadsheetml/2006/main">
  <c r="AA4" i="11" l="1"/>
  <c r="AE4" i="11" s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C4" i="11"/>
  <c r="AD58" i="11"/>
  <c r="AD57" i="11"/>
  <c r="AD56" i="11"/>
  <c r="AD55" i="11"/>
  <c r="AD54" i="11"/>
  <c r="AC58" i="11"/>
  <c r="AC57" i="11"/>
  <c r="AC56" i="11"/>
  <c r="AC55" i="11"/>
  <c r="AC54" i="11"/>
  <c r="AD16" i="11"/>
  <c r="AD28" i="11"/>
  <c r="AD44" i="11"/>
  <c r="AD26" i="11"/>
  <c r="AD48" i="11"/>
  <c r="AD49" i="11"/>
  <c r="AD8" i="11"/>
  <c r="AD10" i="11"/>
  <c r="AD51" i="11"/>
  <c r="AD47" i="11"/>
  <c r="AD34" i="11"/>
  <c r="AD9" i="11"/>
  <c r="AD21" i="11"/>
  <c r="AD41" i="11"/>
  <c r="AD30" i="11"/>
  <c r="AD50" i="11"/>
  <c r="AD24" i="11"/>
  <c r="AD43" i="11"/>
  <c r="AD36" i="11"/>
  <c r="AD6" i="11"/>
  <c r="AD29" i="11"/>
  <c r="AD40" i="11"/>
  <c r="AD38" i="11"/>
  <c r="AD37" i="11"/>
  <c r="AD35" i="11"/>
  <c r="AD12" i="11"/>
  <c r="AD33" i="11"/>
  <c r="AD17" i="11"/>
  <c r="AD39" i="11"/>
  <c r="AD32" i="11"/>
  <c r="AD22" i="11"/>
  <c r="AD18" i="11"/>
  <c r="AD7" i="11"/>
  <c r="AD46" i="11"/>
  <c r="AD31" i="11"/>
  <c r="AD42" i="11"/>
  <c r="AD13" i="11"/>
  <c r="AD27" i="11"/>
  <c r="AD23" i="11"/>
  <c r="AD45" i="11"/>
  <c r="AD20" i="11"/>
  <c r="AD5" i="11"/>
  <c r="AD25" i="11"/>
  <c r="AD14" i="11"/>
  <c r="AD11" i="11"/>
  <c r="AD19" i="11"/>
  <c r="AD15" i="11"/>
  <c r="AC16" i="11"/>
  <c r="AC28" i="11"/>
  <c r="AC44" i="11"/>
  <c r="AC26" i="11"/>
  <c r="AC48" i="11"/>
  <c r="AC49" i="11"/>
  <c r="AC8" i="11"/>
  <c r="AC10" i="11"/>
  <c r="AC51" i="11"/>
  <c r="AC47" i="11"/>
  <c r="AC34" i="11"/>
  <c r="AC9" i="11"/>
  <c r="AC21" i="11"/>
  <c r="AC41" i="11"/>
  <c r="AC30" i="11"/>
  <c r="AC50" i="11"/>
  <c r="AC24" i="11"/>
  <c r="AC43" i="11"/>
  <c r="AC36" i="11"/>
  <c r="AC6" i="11"/>
  <c r="AC29" i="11"/>
  <c r="AC40" i="11"/>
  <c r="AC38" i="11"/>
  <c r="AC37" i="11"/>
  <c r="AC35" i="11"/>
  <c r="AC12" i="11"/>
  <c r="AC33" i="11"/>
  <c r="AC17" i="11"/>
  <c r="AC39" i="11"/>
  <c r="AC32" i="11"/>
  <c r="AC22" i="11"/>
  <c r="AC18" i="11"/>
  <c r="AC7" i="11"/>
  <c r="AC46" i="11"/>
  <c r="AC31" i="11"/>
  <c r="AC42" i="11"/>
  <c r="AC13" i="11"/>
  <c r="AC27" i="11"/>
  <c r="AC23" i="11"/>
  <c r="AC45" i="11"/>
  <c r="AC20" i="11"/>
  <c r="AC5" i="11"/>
  <c r="AC25" i="11"/>
  <c r="AC14" i="11"/>
  <c r="AC11" i="11"/>
  <c r="AC19" i="11"/>
  <c r="AC15" i="11"/>
  <c r="AD3" i="11"/>
  <c r="AC3" i="11"/>
  <c r="AB61" i="2"/>
  <c r="AB42" i="2"/>
  <c r="AB62" i="2"/>
  <c r="AB23" i="2"/>
  <c r="AB19" i="2"/>
  <c r="AB22" i="2"/>
  <c r="AB60" i="2"/>
  <c r="AB66" i="2"/>
  <c r="AB39" i="2"/>
  <c r="AB11" i="2"/>
  <c r="AB30" i="2"/>
  <c r="AB29" i="2"/>
  <c r="AB14" i="2"/>
  <c r="AB16" i="2"/>
  <c r="AB9" i="2"/>
  <c r="AB48" i="2"/>
  <c r="AB65" i="2"/>
  <c r="AB6" i="2"/>
  <c r="AB55" i="2"/>
  <c r="AB49" i="2"/>
  <c r="AB33" i="2"/>
  <c r="AB63" i="2"/>
  <c r="AB53" i="2"/>
  <c r="AB52" i="2"/>
  <c r="AB13" i="2"/>
  <c r="AB31" i="2"/>
  <c r="AB34" i="2"/>
  <c r="AB3" i="2"/>
  <c r="AB25" i="2"/>
  <c r="AB7" i="2"/>
  <c r="AB64" i="2"/>
  <c r="AB8" i="2"/>
  <c r="AB27" i="2"/>
  <c r="AB54" i="2"/>
  <c r="AB24" i="2"/>
  <c r="AB59" i="2"/>
  <c r="AB43" i="2"/>
  <c r="AB18" i="2"/>
  <c r="AB45" i="2"/>
  <c r="AB56" i="2"/>
  <c r="AB4" i="2"/>
  <c r="AB36" i="2"/>
  <c r="AB46" i="2"/>
  <c r="AB51" i="2"/>
  <c r="AB50" i="2"/>
  <c r="AB47" i="2"/>
  <c r="AB10" i="2"/>
  <c r="AB28" i="2"/>
  <c r="AB17" i="2"/>
  <c r="AB38" i="2"/>
  <c r="AB41" i="2"/>
  <c r="AB57" i="2"/>
  <c r="AB26" i="2"/>
  <c r="AB35" i="2"/>
  <c r="AB44" i="2"/>
  <c r="AB20" i="2"/>
  <c r="AB5" i="2"/>
  <c r="AB15" i="2"/>
  <c r="AB12" i="2"/>
  <c r="AB40" i="2"/>
  <c r="AB37" i="2"/>
  <c r="AB21" i="2"/>
  <c r="AB58" i="2"/>
  <c r="AB32" i="2"/>
  <c r="AB2" i="2"/>
  <c r="AD4" i="11" l="1"/>
  <c r="AB4" i="11"/>
  <c r="AC4" i="11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C2" i="10"/>
  <c r="D2" i="10"/>
  <c r="E2" i="10"/>
  <c r="F2" i="10"/>
  <c r="G2" i="10"/>
  <c r="H2" i="10"/>
  <c r="I2" i="10"/>
  <c r="J2" i="10"/>
  <c r="K2" i="10"/>
  <c r="L2" i="10"/>
  <c r="M2" i="10"/>
  <c r="D3" i="10"/>
  <c r="E3" i="10"/>
  <c r="F3" i="10"/>
  <c r="G3" i="10"/>
  <c r="H3" i="10"/>
  <c r="I3" i="10"/>
  <c r="J3" i="10"/>
  <c r="K3" i="10"/>
  <c r="L3" i="10"/>
  <c r="M3" i="10"/>
  <c r="D4" i="10"/>
  <c r="E4" i="10"/>
  <c r="F4" i="10"/>
  <c r="G4" i="10"/>
  <c r="H4" i="10"/>
  <c r="I4" i="10"/>
  <c r="J4" i="10"/>
  <c r="K4" i="10"/>
  <c r="L4" i="10"/>
  <c r="M4" i="10"/>
  <c r="D5" i="10"/>
  <c r="E5" i="10"/>
  <c r="F5" i="10"/>
  <c r="G5" i="10"/>
  <c r="H5" i="10"/>
  <c r="I5" i="10"/>
  <c r="J5" i="10"/>
  <c r="K5" i="10"/>
  <c r="L5" i="10"/>
  <c r="M5" i="10"/>
  <c r="D6" i="10"/>
  <c r="E6" i="10"/>
  <c r="F6" i="10"/>
  <c r="G6" i="10"/>
  <c r="H6" i="10"/>
  <c r="I6" i="10"/>
  <c r="J6" i="10"/>
  <c r="K6" i="10"/>
  <c r="L6" i="10"/>
  <c r="M6" i="10"/>
  <c r="D7" i="10"/>
  <c r="E7" i="10"/>
  <c r="F7" i="10"/>
  <c r="G7" i="10"/>
  <c r="H7" i="10"/>
  <c r="I7" i="10"/>
  <c r="J7" i="10"/>
  <c r="K7" i="10"/>
  <c r="L7" i="10"/>
  <c r="M7" i="10"/>
  <c r="D8" i="10"/>
  <c r="E8" i="10"/>
  <c r="F8" i="10"/>
  <c r="G8" i="10"/>
  <c r="H8" i="10"/>
  <c r="I8" i="10"/>
  <c r="J8" i="10"/>
  <c r="K8" i="10"/>
  <c r="L8" i="10"/>
  <c r="M8" i="10"/>
  <c r="D9" i="10"/>
  <c r="E9" i="10"/>
  <c r="F9" i="10"/>
  <c r="G9" i="10"/>
  <c r="H9" i="10"/>
  <c r="I9" i="10"/>
  <c r="J9" i="10"/>
  <c r="K9" i="10"/>
  <c r="L9" i="10"/>
  <c r="M9" i="10"/>
  <c r="D10" i="10"/>
  <c r="E10" i="10"/>
  <c r="F10" i="10"/>
  <c r="G10" i="10"/>
  <c r="H10" i="10"/>
  <c r="I10" i="10"/>
  <c r="J10" i="10"/>
  <c r="K10" i="10"/>
  <c r="L10" i="10"/>
  <c r="M10" i="10"/>
  <c r="D11" i="10"/>
  <c r="E11" i="10"/>
  <c r="F11" i="10"/>
  <c r="G11" i="10"/>
  <c r="H11" i="10"/>
  <c r="I11" i="10"/>
  <c r="J11" i="10"/>
  <c r="K11" i="10"/>
  <c r="L11" i="10"/>
  <c r="M11" i="10"/>
  <c r="D12" i="10"/>
  <c r="E12" i="10"/>
  <c r="F12" i="10"/>
  <c r="G12" i="10"/>
  <c r="H12" i="10"/>
  <c r="I12" i="10"/>
  <c r="J12" i="10"/>
  <c r="K12" i="10"/>
  <c r="L12" i="10"/>
  <c r="M12" i="10"/>
  <c r="D13" i="10"/>
  <c r="E13" i="10"/>
  <c r="F13" i="10"/>
  <c r="G13" i="10"/>
  <c r="H13" i="10"/>
  <c r="I13" i="10"/>
  <c r="J13" i="10"/>
  <c r="K13" i="10"/>
  <c r="L13" i="10"/>
  <c r="M13" i="10"/>
  <c r="D14" i="10"/>
  <c r="E14" i="10"/>
  <c r="F14" i="10"/>
  <c r="G14" i="10"/>
  <c r="H14" i="10"/>
  <c r="I14" i="10"/>
  <c r="J14" i="10"/>
  <c r="K14" i="10"/>
  <c r="L14" i="10"/>
  <c r="M14" i="10"/>
  <c r="D15" i="10"/>
  <c r="E15" i="10"/>
  <c r="F15" i="10"/>
  <c r="G15" i="10"/>
  <c r="H15" i="10"/>
  <c r="I15" i="10"/>
  <c r="J15" i="10"/>
  <c r="K15" i="10"/>
  <c r="L15" i="10"/>
  <c r="M15" i="10"/>
  <c r="D16" i="10"/>
  <c r="E16" i="10"/>
  <c r="F16" i="10"/>
  <c r="G16" i="10"/>
  <c r="H16" i="10"/>
  <c r="I16" i="10"/>
  <c r="J16" i="10"/>
  <c r="K16" i="10"/>
  <c r="L16" i="10"/>
  <c r="M16" i="10"/>
  <c r="D17" i="10"/>
  <c r="E17" i="10"/>
  <c r="F17" i="10"/>
  <c r="G17" i="10"/>
  <c r="H17" i="10"/>
  <c r="I17" i="10"/>
  <c r="J17" i="10"/>
  <c r="K17" i="10"/>
  <c r="L17" i="10"/>
  <c r="M17" i="10"/>
  <c r="D18" i="10"/>
  <c r="E18" i="10"/>
  <c r="F18" i="10"/>
  <c r="G18" i="10"/>
  <c r="H18" i="10"/>
  <c r="I18" i="10"/>
  <c r="J18" i="10"/>
  <c r="K18" i="10"/>
  <c r="L18" i="10"/>
  <c r="M18" i="10"/>
  <c r="D19" i="10"/>
  <c r="E19" i="10"/>
  <c r="F19" i="10"/>
  <c r="G19" i="10"/>
  <c r="H19" i="10"/>
  <c r="I19" i="10"/>
  <c r="J19" i="10"/>
  <c r="K19" i="10"/>
  <c r="L19" i="10"/>
  <c r="M19" i="10"/>
  <c r="D20" i="10"/>
  <c r="E20" i="10"/>
  <c r="F20" i="10"/>
  <c r="G20" i="10"/>
  <c r="H20" i="10"/>
  <c r="I20" i="10"/>
  <c r="J20" i="10"/>
  <c r="K20" i="10"/>
  <c r="L20" i="10"/>
  <c r="M20" i="10"/>
  <c r="D21" i="10"/>
  <c r="E21" i="10"/>
  <c r="F21" i="10"/>
  <c r="G21" i="10"/>
  <c r="H21" i="10"/>
  <c r="I21" i="10"/>
  <c r="J21" i="10"/>
  <c r="K21" i="10"/>
  <c r="L21" i="10"/>
  <c r="M21" i="10"/>
  <c r="D22" i="10"/>
  <c r="E22" i="10"/>
  <c r="F22" i="10"/>
  <c r="G22" i="10"/>
  <c r="H22" i="10"/>
  <c r="I22" i="10"/>
  <c r="J22" i="10"/>
  <c r="K22" i="10"/>
  <c r="L22" i="10"/>
  <c r="M22" i="10"/>
  <c r="D23" i="10"/>
  <c r="E23" i="10"/>
  <c r="F23" i="10"/>
  <c r="G23" i="10"/>
  <c r="H23" i="10"/>
  <c r="I23" i="10"/>
  <c r="J23" i="10"/>
  <c r="K23" i="10"/>
  <c r="L23" i="10"/>
  <c r="M23" i="10"/>
  <c r="D24" i="10"/>
  <c r="E24" i="10"/>
  <c r="F24" i="10"/>
  <c r="G24" i="10"/>
  <c r="H24" i="10"/>
  <c r="I24" i="10"/>
  <c r="J24" i="10"/>
  <c r="K24" i="10"/>
  <c r="L24" i="10"/>
  <c r="M24" i="10"/>
  <c r="D25" i="10"/>
  <c r="E25" i="10"/>
  <c r="F25" i="10"/>
  <c r="G25" i="10"/>
  <c r="H25" i="10"/>
  <c r="I25" i="10"/>
  <c r="J25" i="10"/>
  <c r="K25" i="10"/>
  <c r="L25" i="10"/>
  <c r="M25" i="10"/>
  <c r="D26" i="10"/>
  <c r="E26" i="10"/>
  <c r="F26" i="10"/>
  <c r="G26" i="10"/>
  <c r="H26" i="10"/>
  <c r="I26" i="10"/>
  <c r="J26" i="10"/>
  <c r="K26" i="10"/>
  <c r="L26" i="10"/>
  <c r="M26" i="10"/>
  <c r="D27" i="10"/>
  <c r="E27" i="10"/>
  <c r="F27" i="10"/>
  <c r="G27" i="10"/>
  <c r="H27" i="10"/>
  <c r="I27" i="10"/>
  <c r="J27" i="10"/>
  <c r="K27" i="10"/>
  <c r="L27" i="10"/>
  <c r="M27" i="10"/>
  <c r="D28" i="10"/>
  <c r="E28" i="10"/>
  <c r="F28" i="10"/>
  <c r="G28" i="10"/>
  <c r="H28" i="10"/>
  <c r="I28" i="10"/>
  <c r="J28" i="10"/>
  <c r="K28" i="10"/>
  <c r="L28" i="10"/>
  <c r="M28" i="10"/>
  <c r="D29" i="10"/>
  <c r="E29" i="10"/>
  <c r="F29" i="10"/>
  <c r="G29" i="10"/>
  <c r="H29" i="10"/>
  <c r="I29" i="10"/>
  <c r="J29" i="10"/>
  <c r="K29" i="10"/>
  <c r="L29" i="10"/>
  <c r="M29" i="10"/>
  <c r="D30" i="10"/>
  <c r="E30" i="10"/>
  <c r="F30" i="10"/>
  <c r="G30" i="10"/>
  <c r="H30" i="10"/>
  <c r="I30" i="10"/>
  <c r="J30" i="10"/>
  <c r="K30" i="10"/>
  <c r="L30" i="10"/>
  <c r="M30" i="10"/>
  <c r="D31" i="10"/>
  <c r="E31" i="10"/>
  <c r="F31" i="10"/>
  <c r="G31" i="10"/>
  <c r="H31" i="10"/>
  <c r="I31" i="10"/>
  <c r="J31" i="10"/>
  <c r="K31" i="10"/>
  <c r="L31" i="10"/>
  <c r="M31" i="10"/>
  <c r="D32" i="10"/>
  <c r="E32" i="10"/>
  <c r="F32" i="10"/>
  <c r="G32" i="10"/>
  <c r="H32" i="10"/>
  <c r="I32" i="10"/>
  <c r="J32" i="10"/>
  <c r="K32" i="10"/>
  <c r="L32" i="10"/>
  <c r="M32" i="10"/>
  <c r="D33" i="10"/>
  <c r="E33" i="10"/>
  <c r="F33" i="10"/>
  <c r="G33" i="10"/>
  <c r="H33" i="10"/>
  <c r="I33" i="10"/>
  <c r="J33" i="10"/>
  <c r="K33" i="10"/>
  <c r="L33" i="10"/>
  <c r="M33" i="10"/>
  <c r="D34" i="10"/>
  <c r="E34" i="10"/>
  <c r="F34" i="10"/>
  <c r="G34" i="10"/>
  <c r="H34" i="10"/>
  <c r="I34" i="10"/>
  <c r="J34" i="10"/>
  <c r="K34" i="10"/>
  <c r="L34" i="10"/>
  <c r="M34" i="10"/>
  <c r="D35" i="10"/>
  <c r="E35" i="10"/>
  <c r="F35" i="10"/>
  <c r="G35" i="10"/>
  <c r="H35" i="10"/>
  <c r="I35" i="10"/>
  <c r="J35" i="10"/>
  <c r="K35" i="10"/>
  <c r="L35" i="10"/>
  <c r="M35" i="10"/>
  <c r="D36" i="10"/>
  <c r="E36" i="10"/>
  <c r="F36" i="10"/>
  <c r="G36" i="10"/>
  <c r="H36" i="10"/>
  <c r="I36" i="10"/>
  <c r="J36" i="10"/>
  <c r="K36" i="10"/>
  <c r="L36" i="10"/>
  <c r="M36" i="10"/>
  <c r="D37" i="10"/>
  <c r="E37" i="10"/>
  <c r="F37" i="10"/>
  <c r="G37" i="10"/>
  <c r="H37" i="10"/>
  <c r="I37" i="10"/>
  <c r="J37" i="10"/>
  <c r="K37" i="10"/>
  <c r="L37" i="10"/>
  <c r="M37" i="10"/>
  <c r="D38" i="10"/>
  <c r="E38" i="10"/>
  <c r="F38" i="10"/>
  <c r="G38" i="10"/>
  <c r="H38" i="10"/>
  <c r="I38" i="10"/>
  <c r="J38" i="10"/>
  <c r="K38" i="10"/>
  <c r="L38" i="10"/>
  <c r="M38" i="10"/>
  <c r="D39" i="10"/>
  <c r="E39" i="10"/>
  <c r="F39" i="10"/>
  <c r="G39" i="10"/>
  <c r="H39" i="10"/>
  <c r="I39" i="10"/>
  <c r="J39" i="10"/>
  <c r="K39" i="10"/>
  <c r="L39" i="10"/>
  <c r="M39" i="10"/>
  <c r="D40" i="10"/>
  <c r="E40" i="10"/>
  <c r="F40" i="10"/>
  <c r="G40" i="10"/>
  <c r="H40" i="10"/>
  <c r="I40" i="10"/>
  <c r="J40" i="10"/>
  <c r="K40" i="10"/>
  <c r="L40" i="10"/>
  <c r="M40" i="10"/>
  <c r="D41" i="10"/>
  <c r="E41" i="10"/>
  <c r="F41" i="10"/>
  <c r="G41" i="10"/>
  <c r="H41" i="10"/>
  <c r="I41" i="10"/>
  <c r="J41" i="10"/>
  <c r="K41" i="10"/>
  <c r="L41" i="10"/>
  <c r="M41" i="10"/>
  <c r="D42" i="10"/>
  <c r="E42" i="10"/>
  <c r="F42" i="10"/>
  <c r="G42" i="10"/>
  <c r="H42" i="10"/>
  <c r="I42" i="10"/>
  <c r="J42" i="10"/>
  <c r="K42" i="10"/>
  <c r="L42" i="10"/>
  <c r="M42" i="10"/>
  <c r="D43" i="10"/>
  <c r="E43" i="10"/>
  <c r="F43" i="10"/>
  <c r="G43" i="10"/>
  <c r="H43" i="10"/>
  <c r="I43" i="10"/>
  <c r="J43" i="10"/>
  <c r="K43" i="10"/>
  <c r="L43" i="10"/>
  <c r="M43" i="10"/>
  <c r="D44" i="10"/>
  <c r="E44" i="10"/>
  <c r="F44" i="10"/>
  <c r="G44" i="10"/>
  <c r="H44" i="10"/>
  <c r="I44" i="10"/>
  <c r="J44" i="10"/>
  <c r="K44" i="10"/>
  <c r="L44" i="10"/>
  <c r="M44" i="10"/>
  <c r="D45" i="10"/>
  <c r="E45" i="10"/>
  <c r="F45" i="10"/>
  <c r="G45" i="10"/>
  <c r="H45" i="10"/>
  <c r="I45" i="10"/>
  <c r="J45" i="10"/>
  <c r="K45" i="10"/>
  <c r="L45" i="10"/>
  <c r="M45" i="10"/>
  <c r="D46" i="10"/>
  <c r="E46" i="10"/>
  <c r="F46" i="10"/>
  <c r="G46" i="10"/>
  <c r="H46" i="10"/>
  <c r="I46" i="10"/>
  <c r="J46" i="10"/>
  <c r="K46" i="10"/>
  <c r="L46" i="10"/>
  <c r="M46" i="10"/>
  <c r="D47" i="10"/>
  <c r="E47" i="10"/>
  <c r="F47" i="10"/>
  <c r="G47" i="10"/>
  <c r="H47" i="10"/>
  <c r="I47" i="10"/>
  <c r="J47" i="10"/>
  <c r="K47" i="10"/>
  <c r="L47" i="10"/>
  <c r="M47" i="10"/>
  <c r="D48" i="10"/>
  <c r="E48" i="10"/>
  <c r="F48" i="10"/>
  <c r="G48" i="10"/>
  <c r="H48" i="10"/>
  <c r="I48" i="10"/>
  <c r="J48" i="10"/>
  <c r="K48" i="10"/>
  <c r="L48" i="10"/>
  <c r="M48" i="10"/>
  <c r="D49" i="10"/>
  <c r="E49" i="10"/>
  <c r="F49" i="10"/>
  <c r="G49" i="10"/>
  <c r="H49" i="10"/>
  <c r="I49" i="10"/>
  <c r="J49" i="10"/>
  <c r="K49" i="10"/>
  <c r="L49" i="10"/>
  <c r="M49" i="10"/>
  <c r="D50" i="10"/>
  <c r="E50" i="10"/>
  <c r="F50" i="10"/>
  <c r="G50" i="10"/>
  <c r="H50" i="10"/>
  <c r="I50" i="10"/>
  <c r="J50" i="10"/>
  <c r="K50" i="10"/>
  <c r="L50" i="10"/>
  <c r="M50" i="10"/>
  <c r="D51" i="10"/>
  <c r="E51" i="10"/>
  <c r="F51" i="10"/>
  <c r="G51" i="10"/>
  <c r="H51" i="10"/>
  <c r="I51" i="10"/>
  <c r="J51" i="10"/>
  <c r="K51" i="10"/>
  <c r="L51" i="10"/>
  <c r="M51" i="10"/>
  <c r="D52" i="10"/>
  <c r="E52" i="10"/>
  <c r="F52" i="10"/>
  <c r="G52" i="10"/>
  <c r="H52" i="10"/>
  <c r="I52" i="10"/>
  <c r="J52" i="10"/>
  <c r="K52" i="10"/>
  <c r="L52" i="10"/>
  <c r="M52" i="10"/>
  <c r="D53" i="10"/>
  <c r="E53" i="10"/>
  <c r="F53" i="10"/>
  <c r="G53" i="10"/>
  <c r="H53" i="10"/>
  <c r="I53" i="10"/>
  <c r="J53" i="10"/>
  <c r="K53" i="10"/>
  <c r="L53" i="10"/>
  <c r="M53" i="10"/>
  <c r="D54" i="10"/>
  <c r="E54" i="10"/>
  <c r="F54" i="10"/>
  <c r="G54" i="10"/>
  <c r="H54" i="10"/>
  <c r="I54" i="10"/>
  <c r="J54" i="10"/>
  <c r="K54" i="10"/>
  <c r="L54" i="10"/>
  <c r="M54" i="10"/>
  <c r="D55" i="10"/>
  <c r="E55" i="10"/>
  <c r="F55" i="10"/>
  <c r="G55" i="10"/>
  <c r="H55" i="10"/>
  <c r="I55" i="10"/>
  <c r="J55" i="10"/>
  <c r="K55" i="10"/>
  <c r="L55" i="10"/>
  <c r="M55" i="10"/>
  <c r="D56" i="10"/>
  <c r="E56" i="10"/>
  <c r="F56" i="10"/>
  <c r="G56" i="10"/>
  <c r="H56" i="10"/>
  <c r="I56" i="10"/>
  <c r="J56" i="10"/>
  <c r="K56" i="10"/>
  <c r="L56" i="10"/>
  <c r="M56" i="10"/>
  <c r="D57" i="10"/>
  <c r="E57" i="10"/>
  <c r="F57" i="10"/>
  <c r="G57" i="10"/>
  <c r="H57" i="10"/>
  <c r="I57" i="10"/>
  <c r="J57" i="10"/>
  <c r="K57" i="10"/>
  <c r="L57" i="10"/>
  <c r="M57" i="10"/>
  <c r="D58" i="10"/>
  <c r="E58" i="10"/>
  <c r="F58" i="10"/>
  <c r="G58" i="10"/>
  <c r="H58" i="10"/>
  <c r="I58" i="10"/>
  <c r="J58" i="10"/>
  <c r="K58" i="10"/>
  <c r="L58" i="10"/>
  <c r="M58" i="10"/>
  <c r="D59" i="10"/>
  <c r="E59" i="10"/>
  <c r="F59" i="10"/>
  <c r="G59" i="10"/>
  <c r="H59" i="10"/>
  <c r="I59" i="10"/>
  <c r="J59" i="10"/>
  <c r="K59" i="10"/>
  <c r="L59" i="10"/>
  <c r="M59" i="10"/>
  <c r="D60" i="10"/>
  <c r="E60" i="10"/>
  <c r="F60" i="10"/>
  <c r="G60" i="10"/>
  <c r="H60" i="10"/>
  <c r="I60" i="10"/>
  <c r="J60" i="10"/>
  <c r="K60" i="10"/>
  <c r="L60" i="10"/>
  <c r="M60" i="10"/>
  <c r="D61" i="10"/>
  <c r="E61" i="10"/>
  <c r="F61" i="10"/>
  <c r="G61" i="10"/>
  <c r="H61" i="10"/>
  <c r="I61" i="10"/>
  <c r="J61" i="10"/>
  <c r="K61" i="10"/>
  <c r="L61" i="10"/>
  <c r="M61" i="10"/>
  <c r="D62" i="10"/>
  <c r="E62" i="10"/>
  <c r="F62" i="10"/>
  <c r="G62" i="10"/>
  <c r="H62" i="10"/>
  <c r="I62" i="10"/>
  <c r="J62" i="10"/>
  <c r="K62" i="10"/>
  <c r="L62" i="10"/>
  <c r="M62" i="10"/>
  <c r="D63" i="10"/>
  <c r="E63" i="10"/>
  <c r="F63" i="10"/>
  <c r="G63" i="10"/>
  <c r="H63" i="10"/>
  <c r="I63" i="10"/>
  <c r="J63" i="10"/>
  <c r="K63" i="10"/>
  <c r="L63" i="10"/>
  <c r="M63" i="10"/>
  <c r="D64" i="10"/>
  <c r="E64" i="10"/>
  <c r="F64" i="10"/>
  <c r="G64" i="10"/>
  <c r="H64" i="10"/>
  <c r="I64" i="10"/>
  <c r="J64" i="10"/>
  <c r="K64" i="10"/>
  <c r="L64" i="10"/>
  <c r="M64" i="10"/>
  <c r="D65" i="10"/>
  <c r="E65" i="10"/>
  <c r="F65" i="10"/>
  <c r="G65" i="10"/>
  <c r="H65" i="10"/>
  <c r="I65" i="10"/>
  <c r="J65" i="10"/>
  <c r="K65" i="10"/>
  <c r="L65" i="10"/>
  <c r="M65" i="10"/>
  <c r="D66" i="10"/>
  <c r="E66" i="10"/>
  <c r="F66" i="10"/>
  <c r="G66" i="10"/>
  <c r="H66" i="10"/>
  <c r="I66" i="10"/>
  <c r="J66" i="10"/>
  <c r="K66" i="10"/>
  <c r="L66" i="10"/>
  <c r="M66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AB67" i="3" l="1"/>
  <c r="AB10" i="3"/>
  <c r="AB3" i="3"/>
  <c r="AB4" i="3"/>
  <c r="AB5" i="3"/>
  <c r="AB6" i="3"/>
  <c r="AB7" i="3"/>
  <c r="AB8" i="3"/>
  <c r="AB9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2" i="3"/>
  <c r="AC66" i="2"/>
  <c r="AC61" i="2"/>
  <c r="AC42" i="2"/>
  <c r="AC62" i="2"/>
  <c r="AC23" i="2"/>
  <c r="AC19" i="2"/>
  <c r="AC22" i="2"/>
  <c r="AC60" i="2"/>
  <c r="AC39" i="2"/>
  <c r="AC11" i="2"/>
  <c r="AC30" i="2"/>
  <c r="AC29" i="2"/>
  <c r="AC14" i="2"/>
  <c r="AC16" i="2"/>
  <c r="AC9" i="2"/>
  <c r="AC48" i="2"/>
  <c r="AC65" i="2"/>
  <c r="AC6" i="2"/>
  <c r="AC55" i="2"/>
  <c r="AC49" i="2"/>
  <c r="AC33" i="2"/>
  <c r="AC63" i="2"/>
  <c r="AC53" i="2"/>
  <c r="AC52" i="2"/>
  <c r="AC13" i="2"/>
  <c r="AC31" i="2"/>
  <c r="AC34" i="2"/>
  <c r="AC3" i="2"/>
  <c r="AC25" i="2"/>
  <c r="AC7" i="2"/>
  <c r="AC64" i="2"/>
  <c r="AC8" i="2"/>
  <c r="AC27" i="2"/>
  <c r="AC54" i="2"/>
  <c r="AC24" i="2"/>
  <c r="AC59" i="2"/>
  <c r="AC43" i="2"/>
  <c r="AC18" i="2"/>
  <c r="AC45" i="2"/>
  <c r="AC56" i="2"/>
  <c r="AC4" i="2"/>
  <c r="AC36" i="2"/>
  <c r="AC46" i="2"/>
  <c r="AC51" i="2"/>
  <c r="AC50" i="2"/>
  <c r="AC47" i="2"/>
  <c r="AC10" i="2"/>
  <c r="AC28" i="2"/>
  <c r="AC17" i="2"/>
  <c r="AC38" i="2"/>
  <c r="AC41" i="2"/>
  <c r="AC57" i="2"/>
  <c r="AC26" i="2"/>
  <c r="AC35" i="2"/>
  <c r="AC44" i="2"/>
  <c r="AC20" i="2"/>
  <c r="AC5" i="2"/>
  <c r="AC15" i="2"/>
  <c r="AC12" i="2"/>
  <c r="AC40" i="2"/>
  <c r="AC37" i="2"/>
  <c r="AC21" i="2"/>
  <c r="AC58" i="2"/>
  <c r="AC32" i="2"/>
  <c r="AC2" i="2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C2" i="7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D37" i="4"/>
  <c r="C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6" i="4"/>
  <c r="Y2" i="4"/>
  <c r="Z2" i="4"/>
  <c r="AA2" i="4"/>
  <c r="Y3" i="4"/>
  <c r="Z3" i="4"/>
  <c r="AA3" i="4"/>
  <c r="Y4" i="4"/>
  <c r="Z4" i="4"/>
  <c r="AA4" i="4"/>
  <c r="Y5" i="4"/>
  <c r="Z5" i="4"/>
  <c r="AA5" i="4"/>
  <c r="Y6" i="4"/>
  <c r="Z6" i="4"/>
  <c r="AA6" i="4"/>
  <c r="Y7" i="4"/>
  <c r="Z7" i="4"/>
  <c r="AA7" i="4"/>
  <c r="Y8" i="4"/>
  <c r="Z8" i="4"/>
  <c r="AA8" i="4"/>
  <c r="Y9" i="4"/>
  <c r="Z9" i="4"/>
  <c r="AA9" i="4"/>
  <c r="Y10" i="4"/>
  <c r="Z10" i="4"/>
  <c r="AA10" i="4"/>
  <c r="Y11" i="4"/>
  <c r="Z11" i="4"/>
  <c r="AA11" i="4"/>
  <c r="Y12" i="4"/>
  <c r="Z12" i="4"/>
  <c r="AA12" i="4"/>
  <c r="Y13" i="4"/>
  <c r="Z13" i="4"/>
  <c r="AA13" i="4"/>
  <c r="Y14" i="4"/>
  <c r="Z14" i="4"/>
  <c r="AA14" i="4"/>
  <c r="Y15" i="4"/>
  <c r="Z15" i="4"/>
  <c r="AA15" i="4"/>
  <c r="Y16" i="4"/>
  <c r="Z16" i="4"/>
  <c r="AA16" i="4"/>
  <c r="Y17" i="4"/>
  <c r="Z17" i="4"/>
  <c r="AA17" i="4"/>
  <c r="Y18" i="4"/>
  <c r="Z18" i="4"/>
  <c r="AA18" i="4"/>
  <c r="Y19" i="4"/>
  <c r="Z19" i="4"/>
  <c r="AA19" i="4"/>
  <c r="Y20" i="4"/>
  <c r="Z20" i="4"/>
  <c r="AA20" i="4"/>
  <c r="Y21" i="4"/>
  <c r="Z21" i="4"/>
  <c r="AA21" i="4"/>
  <c r="Y22" i="4"/>
  <c r="Z22" i="4"/>
  <c r="AA22" i="4"/>
  <c r="Y23" i="4"/>
  <c r="Z23" i="4"/>
  <c r="AA23" i="4"/>
  <c r="Y24" i="4"/>
  <c r="Z24" i="4"/>
  <c r="AA24" i="4"/>
  <c r="Y25" i="4"/>
  <c r="Z25" i="4"/>
  <c r="AA25" i="4"/>
  <c r="Y26" i="4"/>
  <c r="Z26" i="4"/>
  <c r="AA26" i="4"/>
  <c r="Y27" i="4"/>
  <c r="Z27" i="4"/>
  <c r="AA27" i="4"/>
  <c r="Y28" i="4"/>
  <c r="Z28" i="4"/>
  <c r="AA28" i="4"/>
  <c r="Y29" i="4"/>
  <c r="Z29" i="4"/>
  <c r="AA29" i="4"/>
  <c r="Y30" i="4"/>
  <c r="Z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Y35" i="4"/>
  <c r="Z35" i="4"/>
  <c r="AA35" i="4"/>
  <c r="Y38" i="4"/>
  <c r="Z38" i="4"/>
  <c r="AA38" i="4"/>
  <c r="Y39" i="4"/>
  <c r="Z39" i="4"/>
  <c r="AA39" i="4"/>
  <c r="Y40" i="4"/>
  <c r="Z40" i="4"/>
  <c r="AA40" i="4"/>
  <c r="Y41" i="4"/>
  <c r="Z41" i="4"/>
  <c r="AA41" i="4"/>
  <c r="Y42" i="4"/>
  <c r="Z42" i="4"/>
  <c r="AA42" i="4"/>
  <c r="Y43" i="4"/>
  <c r="Z43" i="4"/>
  <c r="AA43" i="4"/>
  <c r="Y44" i="4"/>
  <c r="Z44" i="4"/>
  <c r="AA44" i="4"/>
  <c r="Y45" i="4"/>
  <c r="Z45" i="4"/>
  <c r="AA45" i="4"/>
  <c r="Y46" i="4"/>
  <c r="Z46" i="4"/>
  <c r="AA46" i="4"/>
  <c r="Y47" i="4"/>
  <c r="Z47" i="4"/>
  <c r="AA47" i="4"/>
  <c r="Y48" i="4"/>
  <c r="Z48" i="4"/>
  <c r="AA48" i="4"/>
  <c r="Y49" i="4"/>
  <c r="Z49" i="4"/>
  <c r="AA49" i="4"/>
  <c r="Y50" i="4"/>
  <c r="Z50" i="4"/>
  <c r="AA50" i="4"/>
  <c r="Y51" i="4"/>
  <c r="Z51" i="4"/>
  <c r="AA51" i="4"/>
  <c r="Y52" i="4"/>
  <c r="Z52" i="4"/>
  <c r="AA52" i="4"/>
  <c r="Y53" i="4"/>
  <c r="Z53" i="4"/>
  <c r="AA53" i="4"/>
  <c r="Y54" i="4"/>
  <c r="Z54" i="4"/>
  <c r="AA54" i="4"/>
  <c r="Y55" i="4"/>
  <c r="Z55" i="4"/>
  <c r="AA55" i="4"/>
  <c r="Y56" i="4"/>
  <c r="Z56" i="4"/>
  <c r="AA56" i="4"/>
  <c r="Y57" i="4"/>
  <c r="Z57" i="4"/>
  <c r="AA57" i="4"/>
  <c r="Y58" i="4"/>
  <c r="Z58" i="4"/>
  <c r="AA58" i="4"/>
  <c r="Y59" i="4"/>
  <c r="Z59" i="4"/>
  <c r="AA59" i="4"/>
  <c r="Y60" i="4"/>
  <c r="Z60" i="4"/>
  <c r="AA60" i="4"/>
  <c r="Y61" i="4"/>
  <c r="Z61" i="4"/>
  <c r="AA61" i="4"/>
  <c r="Y62" i="4"/>
  <c r="Z62" i="4"/>
  <c r="AA62" i="4"/>
  <c r="Y63" i="4"/>
  <c r="Z63" i="4"/>
  <c r="AA63" i="4"/>
  <c r="Y64" i="4"/>
  <c r="Z64" i="4"/>
  <c r="AA64" i="4"/>
  <c r="Y65" i="4"/>
  <c r="Z65" i="4"/>
  <c r="AA65" i="4"/>
  <c r="Y66" i="4"/>
  <c r="Z66" i="4"/>
  <c r="AA66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M66" i="4"/>
  <c r="N66" i="4"/>
  <c r="O66" i="4"/>
  <c r="P66" i="4"/>
  <c r="Q66" i="4"/>
  <c r="R66" i="4"/>
  <c r="S66" i="4"/>
  <c r="T66" i="4"/>
  <c r="U66" i="4"/>
  <c r="V66" i="4"/>
  <c r="W66" i="4"/>
  <c r="X66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<sst xmlns="http://schemas.openxmlformats.org/spreadsheetml/2006/main" count="2139" uniqueCount="329">
  <si>
    <t>FIPS</t>
  </si>
  <si>
    <t>0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</si>
  <si>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</si>
  <si>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</si>
  <si>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</si>
  <si>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</si>
  <si>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</si>
  <si>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</si>
  <si>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</si>
  <si>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</si>
  <si>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</si>
  <si>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</si>
  <si>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</si>
  <si>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</si>
  <si>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</si>
  <si>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</si>
  <si>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</si>
  <si>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</si>
  <si>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</si>
  <si>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</si>
  <si>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</si>
  <si>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</si>
  <si>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</si>
  <si>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</si>
  <si>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45</t>
  </si>
  <si>
    <t>47</t>
  </si>
  <si>
    <t>49</t>
  </si>
  <si>
    <t>51</t>
  </si>
  <si>
    <t>53</t>
  </si>
  <si>
    <t>55</t>
  </si>
  <si>
    <t>57</t>
  </si>
  <si>
    <t>59</t>
  </si>
  <si>
    <t>61</t>
  </si>
  <si>
    <t>63</t>
  </si>
  <si>
    <t>65</t>
  </si>
  <si>
    <t>67</t>
  </si>
  <si>
    <t>69</t>
  </si>
  <si>
    <t>71</t>
  </si>
  <si>
    <t>73</t>
  </si>
  <si>
    <t>75</t>
  </si>
  <si>
    <t>77</t>
  </si>
  <si>
    <t>79</t>
  </si>
  <si>
    <t>81</t>
  </si>
  <si>
    <t>83</t>
  </si>
  <si>
    <t>85</t>
  </si>
  <si>
    <t>87</t>
  </si>
  <si>
    <t>89</t>
  </si>
  <si>
    <t>91</t>
  </si>
  <si>
    <t>93</t>
  </si>
  <si>
    <t>95</t>
  </si>
  <si>
    <t>97</t>
  </si>
  <si>
    <t>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</si>
  <si>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</si>
  <si>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</si>
  <si>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</si>
  <si>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</si>
  <si>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</si>
  <si>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</si>
  <si>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</si>
  <si>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</si>
  <si>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</si>
  <si>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</si>
  <si>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</si>
  <si>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</si>
  <si>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</si>
  <si>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Unknown Or Undefined, Colorado</t>
  </si>
  <si>
    <t>Ownership</t>
  </si>
  <si>
    <t>Industry</t>
  </si>
  <si>
    <t>Total Covered</t>
  </si>
  <si>
    <t>Total, all industries</t>
  </si>
  <si>
    <t>Private</t>
  </si>
  <si>
    <t>Goods-producing</t>
  </si>
  <si>
    <t>Service-providing</t>
  </si>
  <si>
    <t>1990 Ann Avg</t>
  </si>
  <si>
    <t>1991 Ann Avg</t>
  </si>
  <si>
    <t>1992 Ann Avg</t>
  </si>
  <si>
    <t>1993 Ann Avg</t>
  </si>
  <si>
    <t>1994 Ann Avg</t>
  </si>
  <si>
    <t>1995 Ann Avg</t>
  </si>
  <si>
    <t>1996 Ann Avg</t>
  </si>
  <si>
    <t>1997 Ann Avg</t>
  </si>
  <si>
    <t>1998 Ann Avg</t>
  </si>
  <si>
    <t>1999 Ann Avg</t>
  </si>
  <si>
    <t>2000 Ann Avg</t>
  </si>
  <si>
    <t>2001 Ann Avg</t>
  </si>
  <si>
    <t>2002 Ann Avg</t>
  </si>
  <si>
    <t>2003 Ann Avg</t>
  </si>
  <si>
    <t>2004 Ann Avg</t>
  </si>
  <si>
    <t>2005 Ann Avg</t>
  </si>
  <si>
    <t>2006 Ann Avg</t>
  </si>
  <si>
    <t>2007 Ann Avg</t>
  </si>
  <si>
    <t>2008 Ann Avg</t>
  </si>
  <si>
    <t>2009 Ann Avg</t>
  </si>
  <si>
    <t>2010 Ann Avg</t>
  </si>
  <si>
    <t>2011 Ann Avg</t>
  </si>
  <si>
    <t>2012 Ann Avg</t>
  </si>
  <si>
    <t>2013 Ann Avg</t>
  </si>
  <si>
    <t>2014 Ann Avg</t>
  </si>
  <si>
    <t xml:space="preserve"> Area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</si>
  <si>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</si>
  <si>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</si>
  <si>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</si>
  <si>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</si>
  <si>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</si>
  <si>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</si>
  <si>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</si>
  <si>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</si>
  <si>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</si>
  <si>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</si>
  <si>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</si>
  <si>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Colorado Statewide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</si>
  <si>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</si>
  <si>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</si>
  <si>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</si>
  <si>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</si>
  <si>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</si>
  <si>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</si>
  <si>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</si>
  <si>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</si>
  <si>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</si>
  <si>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</si>
  <si>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</si>
  <si>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</si>
  <si>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</si>
  <si>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</si>
  <si>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</si>
  <si>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</si>
  <si>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</si>
  <si>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</si>
  <si>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</si>
  <si>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</si>
  <si>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</si>
  <si>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</si>
  <si>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 Plata County</t>
  </si>
  <si>
    <t>Lake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</si>
  <si>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</si>
  <si>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</si>
  <si>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</si>
  <si>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</si>
  <si>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</si>
  <si>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</si>
  <si>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</si>
  <si>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</si>
  <si>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</si>
  <si>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</si>
  <si>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</si>
  <si>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</si>
  <si>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</si>
  <si>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</si>
  <si>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</si>
  <si>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</si>
  <si>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</si>
  <si>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</si>
  <si>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</si>
  <si>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</si>
  <si>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</si>
  <si>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</si>
  <si>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</si>
  <si>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</si>
  <si>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</si>
  <si>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</si>
  <si>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</si>
  <si>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</si>
  <si>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</si>
  <si>
    <t>FIPS_Num</t>
  </si>
  <si>
    <t>La Plata</t>
  </si>
  <si>
    <t xml:space="preserve"> </t>
  </si>
  <si>
    <t>CAGR 1990 - 2014</t>
  </si>
  <si>
    <t>CAGR</t>
  </si>
  <si>
    <t>FIPS_NUM</t>
  </si>
  <si>
    <t>GeoFips</t>
  </si>
  <si>
    <t>GeoName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</si>
  <si>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</si>
  <si>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</si>
  <si>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</si>
  <si>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</si>
  <si>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</si>
  <si>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</si>
  <si>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</si>
  <si>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</si>
  <si>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</si>
  <si>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</si>
  <si>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</si>
  <si>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</si>
  <si>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</si>
  <si>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</si>
  <si>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08000</t>
  </si>
  <si>
    <t>Colorado</t>
  </si>
  <si>
    <t>08001</t>
  </si>
  <si>
    <t>Adams, CO</t>
  </si>
  <si>
    <t>08003</t>
  </si>
  <si>
    <t>Alamosa, CO</t>
  </si>
  <si>
    <t>08005</t>
  </si>
  <si>
    <t>Arapahoe, CO</t>
  </si>
  <si>
    <t>08007</t>
  </si>
  <si>
    <t>Archuleta, CO</t>
  </si>
  <si>
    <t>08009</t>
  </si>
  <si>
    <t>Baca, CO</t>
  </si>
  <si>
    <t>08011</t>
  </si>
  <si>
    <t>Bent, CO</t>
  </si>
  <si>
    <t>08013</t>
  </si>
  <si>
    <t>Boulder, CO</t>
  </si>
  <si>
    <t>08014</t>
  </si>
  <si>
    <t>Broomfield, CO</t>
  </si>
  <si>
    <t>(NA)</t>
  </si>
  <si>
    <t>08015</t>
  </si>
  <si>
    <t>Chaffee, CO</t>
  </si>
  <si>
    <t>08017</t>
  </si>
  <si>
    <t>Cheyenne, CO</t>
  </si>
  <si>
    <t>08019</t>
  </si>
  <si>
    <t>Clear Creek, CO</t>
  </si>
  <si>
    <t>08021</t>
  </si>
  <si>
    <t>Conejos, CO</t>
  </si>
  <si>
    <t>08023</t>
  </si>
  <si>
    <t>Costilla, CO</t>
  </si>
  <si>
    <t>08025</t>
  </si>
  <si>
    <t>Crowley, CO</t>
  </si>
  <si>
    <t>08027</t>
  </si>
  <si>
    <t>Custer, CO</t>
  </si>
  <si>
    <t>08029</t>
  </si>
  <si>
    <t>Delta, CO</t>
  </si>
  <si>
    <t>08031</t>
  </si>
  <si>
    <t>Denver, CO</t>
  </si>
  <si>
    <t>08033</t>
  </si>
  <si>
    <t>Dolores, CO</t>
  </si>
  <si>
    <t>08035</t>
  </si>
  <si>
    <t>Douglas, CO</t>
  </si>
  <si>
    <t>08037</t>
  </si>
  <si>
    <t>Eagle, CO</t>
  </si>
  <si>
    <t>08039</t>
  </si>
  <si>
    <t>Elbert, CO</t>
  </si>
  <si>
    <t>08041</t>
  </si>
  <si>
    <t>El Paso, CO</t>
  </si>
  <si>
    <t>08043</t>
  </si>
  <si>
    <t>Fremont, CO</t>
  </si>
  <si>
    <t>08045</t>
  </si>
  <si>
    <t>Garfield, CO</t>
  </si>
  <si>
    <t>08047</t>
  </si>
  <si>
    <t>Gilpin, CO</t>
  </si>
  <si>
    <t>08049</t>
  </si>
  <si>
    <t>Grand, CO</t>
  </si>
  <si>
    <t>08051</t>
  </si>
  <si>
    <t>Gunnison, CO</t>
  </si>
  <si>
    <t>08053</t>
  </si>
  <si>
    <t>Hinsdale, CO</t>
  </si>
  <si>
    <t>08055</t>
  </si>
  <si>
    <t>Huerfano, CO</t>
  </si>
  <si>
    <t>08057</t>
  </si>
  <si>
    <t>Jackson, CO</t>
  </si>
  <si>
    <t>08059</t>
  </si>
  <si>
    <t>Jefferson, CO</t>
  </si>
  <si>
    <t>08061</t>
  </si>
  <si>
    <t>Kiowa, CO</t>
  </si>
  <si>
    <t>08063</t>
  </si>
  <si>
    <t>Kit Carson, CO</t>
  </si>
  <si>
    <t>08065</t>
  </si>
  <si>
    <t>Lake, CO</t>
  </si>
  <si>
    <t>08067</t>
  </si>
  <si>
    <t>La Plata, CO</t>
  </si>
  <si>
    <t>08069</t>
  </si>
  <si>
    <t>Larimer, CO</t>
  </si>
  <si>
    <t>08071</t>
  </si>
  <si>
    <t>Las Animas, CO</t>
  </si>
  <si>
    <t>08073</t>
  </si>
  <si>
    <t>Lincoln, CO</t>
  </si>
  <si>
    <t>08075</t>
  </si>
  <si>
    <t>Logan, CO</t>
  </si>
  <si>
    <t>08077</t>
  </si>
  <si>
    <t>Mesa, CO</t>
  </si>
  <si>
    <t>08079</t>
  </si>
  <si>
    <t>Mineral, CO</t>
  </si>
  <si>
    <t>08081</t>
  </si>
  <si>
    <t>Moffat, CO</t>
  </si>
  <si>
    <t>08083</t>
  </si>
  <si>
    <t>Montezuma, CO</t>
  </si>
  <si>
    <t>08085</t>
  </si>
  <si>
    <t>Montrose, CO</t>
  </si>
  <si>
    <t>08087</t>
  </si>
  <si>
    <t>Morgan, CO</t>
  </si>
  <si>
    <t>08089</t>
  </si>
  <si>
    <t>Otero, CO</t>
  </si>
  <si>
    <t>08091</t>
  </si>
  <si>
    <t>Ouray, CO</t>
  </si>
  <si>
    <t>08093</t>
  </si>
  <si>
    <t>Park, CO</t>
  </si>
  <si>
    <t>08095</t>
  </si>
  <si>
    <t>Phillips, CO</t>
  </si>
  <si>
    <t>08097</t>
  </si>
  <si>
    <t>Pitkin, CO</t>
  </si>
  <si>
    <t>08099</t>
  </si>
  <si>
    <t>Prowers, CO</t>
  </si>
  <si>
    <t>08101</t>
  </si>
  <si>
    <t>Pueblo, CO</t>
  </si>
  <si>
    <t>08103</t>
  </si>
  <si>
    <t>Rio Blanco, CO</t>
  </si>
  <si>
    <t>08105</t>
  </si>
  <si>
    <t>Rio Grande, CO</t>
  </si>
  <si>
    <t>08107</t>
  </si>
  <si>
    <t>Routt, CO</t>
  </si>
  <si>
    <t>08109</t>
  </si>
  <si>
    <t>Saguache, CO</t>
  </si>
  <si>
    <t>08111</t>
  </si>
  <si>
    <t>San Juan, CO</t>
  </si>
  <si>
    <t>08113</t>
  </si>
  <si>
    <t>San Miguel, CO</t>
  </si>
  <si>
    <t>08115</t>
  </si>
  <si>
    <t>Sedgwick, CO</t>
  </si>
  <si>
    <t>08117</t>
  </si>
  <si>
    <t>Summit, CO</t>
  </si>
  <si>
    <t>08119</t>
  </si>
  <si>
    <t>Teller, CO</t>
  </si>
  <si>
    <t>08121</t>
  </si>
  <si>
    <t>Washington, CO</t>
  </si>
  <si>
    <t>08123</t>
  </si>
  <si>
    <t>Weld, CO</t>
  </si>
  <si>
    <t>08125</t>
  </si>
  <si>
    <t>Yuma, CO</t>
  </si>
  <si>
    <t xml:space="preserve">Pop 1990 - 2000 </t>
  </si>
  <si>
    <t>CARG 1990-2000</t>
  </si>
  <si>
    <t xml:space="preserve">MSA Counties </t>
  </si>
  <si>
    <t>CARG 2000 - 2009</t>
  </si>
  <si>
    <t>CAGR 2009-14</t>
  </si>
  <si>
    <t>CAGR 90-00</t>
  </si>
  <si>
    <t>CAGR 2000-2009</t>
  </si>
  <si>
    <t>Sum of 48 NonMSA</t>
  </si>
  <si>
    <t>Peer Group at or above State Growth Rate by Selected Periods</t>
  </si>
  <si>
    <t>Peer Group relative to Peer Group Growth Rates by Selected Period</t>
  </si>
  <si>
    <t xml:space="preserve">9 most resilient counties </t>
  </si>
  <si>
    <t>Runners-Up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</si>
</sst>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2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9" fillId="33" borderId="10" xfId="43" applyFont="1" applyFill="1" applyBorder="1" applyAlignment="1">
      <alignment horizontal="center"/>
    </xf>
    <xf numFmtId="3" fontId="19" fillId="0" borderId="11" xfId="43" applyNumberFormat="1" applyFont="1" applyFill="1" applyBorder="1" applyAlignment="1">
      <alignment horizontal="right" wrapText="1"/>
    </xf>
    <xf numFmtId="0" fontId="19" fillId="0" borderId="11" xfId="43" applyFont="1" applyFill="1" applyBorder="1" applyAlignment="1">
      <alignment wrapText="1"/>
    </xf>
    <xf numFmtId="3" fontId="21" fillId="0" borderId="11" xfId="44" applyNumberFormat="1" applyFont="1" applyFill="1" applyBorder="1" applyAlignment="1">
      <alignment horizontal="right" wrapText="1"/>
    </xf>
    <xf numFmtId="0" fontId="0" fillId="0" borderId="0" xfId="0" applyNumberFormat="1"/>
    <xf numFmtId="164" fontId="0" fillId="0" borderId="0" xfId="1" applyNumberFormat="1" applyFont="1"/>
    <xf numFmtId="0" fontId="0" fillId="0" borderId="0" xfId="0"/>
    <xf numFmtId="0" fontId="22" fillId="0" borderId="0" xfId="45"/>
    <xf numFmtId="0" fontId="0" fillId="0" borderId="0" xfId="0"/>
    <xf numFmtId="0" fontId="23" fillId="34" borderId="12" xfId="45" applyFont="1" applyFill="1" applyBorder="1" applyAlignment="1">
      <alignment horizontal="center"/>
    </xf>
    <xf numFmtId="0" fontId="22" fillId="0" borderId="0" xfId="45"/>
    <xf numFmtId="0" fontId="22" fillId="0" borderId="0" xfId="45"/>
    <xf numFmtId="0" fontId="16" fillId="0" borderId="0" xfId="0" applyFont="1"/>
    <xf numFmtId="164" fontId="16" fillId="0" borderId="0" xfId="1" applyNumberFormat="1" applyFont="1"/>
    <xf numFmtId="164" fontId="1" fillId="0" borderId="0" xfId="1" applyNumberFormat="1" applyFont="1"/>
    <xf numFmtId="165" fontId="16" fillId="0" borderId="0" xfId="46" applyNumberFormat="1" applyFont="1"/>
    <xf numFmtId="165" fontId="0" fillId="0" borderId="0" xfId="46" applyNumberFormat="1" applyFont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0" applyNumberFormat="1"/>
    <xf numFmtId="0" fontId="0" fillId="36" borderId="0" xfId="0" applyFill="1"/>
    <xf numFmtId="0" fontId="24" fillId="0" borderId="0" xfId="0" applyFont="1"/>
    <xf numFmtId="0" fontId="25" fillId="35" borderId="0" xfId="0" applyFont="1" applyFill="1"/>
    <xf numFmtId="0" fontId="24" fillId="0" borderId="0" xfId="0" applyFont="1" applyFill="1"/>
    <xf numFmtId="0" fontId="25" fillId="36" borderId="0" xfId="0" applyFont="1" applyFill="1"/>
    <xf numFmtId="0" fontId="23" fillId="34" borderId="12" xfId="45" applyFont="1" applyFill="1" applyBorder="1" applyAlignment="1">
      <alignment horizont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6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5"/>
    <cellStyle name="Normal_Sheet1" xfId="43"/>
    <cellStyle name="Normal_Sheet1_1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94"/>
  <sheetViews>
    <sheetView topLeftCell="A259" workbookViewId="0">
      <selection sqref="A1:XFD1048576"/>
    </sheetView>
  </sheetViews>
  <sheetFormatPr defaultRowHeight="15" x14ac:dyDescent="0.2"/>
  <sheetData>
    <row r="1" spans="1:28" ht="15.75" x14ac:dyDescent="0.25">
      <c r="A1" s="1" t="s">
        <v>0</v>
      </c>
      <c r="B1" s="1" t="s">
        <v>66</v>
      </c>
      <c r="C1" s="1" t="s">
        <v>67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</row>
    <row r="2" spans="1:28" ht="30" x14ac:dyDescent="0.25">
      <c r="A2" s="3" t="s">
        <v>1</v>
      </c>
      <c r="B2" s="3" t="s">
        <v>68</v>
      </c>
      <c r="C2" s="3" t="s">
        <v>69</v>
      </c>
      <c r="D2" s="2">
        <v>1502679</v>
      </c>
      <c r="E2" s="2">
        <v>1523636</v>
      </c>
      <c r="F2" s="2">
        <v>1577944</v>
      </c>
      <c r="G2" s="2">
        <v>1650639</v>
      </c>
      <c r="H2" s="2">
        <v>1730599</v>
      </c>
      <c r="I2" s="2">
        <v>1803395</v>
      </c>
      <c r="J2" s="2">
        <v>1863275</v>
      </c>
      <c r="K2" s="2">
        <v>1939648</v>
      </c>
      <c r="L2" s="2">
        <v>2021936</v>
      </c>
      <c r="M2" s="2">
        <v>2100559</v>
      </c>
      <c r="N2" s="4">
        <v>2185010</v>
      </c>
      <c r="O2" s="4">
        <v>2201379</v>
      </c>
      <c r="P2" s="4">
        <v>2153857</v>
      </c>
      <c r="Q2" s="4">
        <v>2117773</v>
      </c>
      <c r="R2" s="4">
        <v>2142352</v>
      </c>
      <c r="S2" s="4">
        <v>2189516</v>
      </c>
      <c r="T2" s="4">
        <v>2242012</v>
      </c>
      <c r="U2" s="2">
        <v>2292630</v>
      </c>
      <c r="V2" s="2">
        <v>2310865</v>
      </c>
      <c r="W2" s="2">
        <v>2201427</v>
      </c>
      <c r="X2" s="2">
        <v>2176986</v>
      </c>
      <c r="Y2" s="2">
        <v>2213059</v>
      </c>
      <c r="Z2" s="2">
        <v>2266503</v>
      </c>
      <c r="AA2" s="2">
        <v>2335803</v>
      </c>
      <c r="AB2" s="2">
        <v>2417735</v>
      </c>
    </row>
    <row r="3" spans="1:28" ht="30" x14ac:dyDescent="0.25">
      <c r="A3" s="3" t="s">
        <v>1</v>
      </c>
      <c r="B3" s="3" t="s">
        <v>70</v>
      </c>
      <c r="C3" s="3" t="s">
        <v>69</v>
      </c>
      <c r="D3" s="2">
        <v>1236815</v>
      </c>
      <c r="E3" s="2">
        <v>1252037</v>
      </c>
      <c r="F3" s="2">
        <v>1297398</v>
      </c>
      <c r="G3" s="2">
        <v>1363889</v>
      </c>
      <c r="H3" s="2">
        <v>1441157</v>
      </c>
      <c r="I3" s="2">
        <v>1511210</v>
      </c>
      <c r="J3" s="2">
        <v>1573617</v>
      </c>
      <c r="K3" s="2">
        <v>1646218</v>
      </c>
      <c r="L3" s="2">
        <v>1717110</v>
      </c>
      <c r="M3" s="2">
        <v>1789064</v>
      </c>
      <c r="N3" s="4">
        <v>1865818</v>
      </c>
      <c r="O3" s="4">
        <v>1872850</v>
      </c>
      <c r="P3" s="4">
        <v>1814307</v>
      </c>
      <c r="Q3" s="4">
        <v>1776722</v>
      </c>
      <c r="R3" s="4">
        <v>1800646</v>
      </c>
      <c r="S3" s="4">
        <v>1843544</v>
      </c>
      <c r="T3" s="4">
        <v>1890640</v>
      </c>
      <c r="U3" s="2">
        <v>1934618</v>
      </c>
      <c r="V3" s="2">
        <v>1943153</v>
      </c>
      <c r="W3" s="2">
        <v>1828955</v>
      </c>
      <c r="X3" s="2">
        <v>1802165</v>
      </c>
      <c r="Y3" s="2">
        <v>1839905</v>
      </c>
      <c r="Z3" s="2">
        <v>1891870</v>
      </c>
      <c r="AA3" s="2">
        <v>1952166</v>
      </c>
      <c r="AB3" s="2">
        <v>2029168</v>
      </c>
    </row>
    <row r="4" spans="1:28" ht="30" x14ac:dyDescent="0.25">
      <c r="A4" s="3" t="s">
        <v>1</v>
      </c>
      <c r="B4" s="3" t="s">
        <v>70</v>
      </c>
      <c r="C4" s="3" t="s">
        <v>71</v>
      </c>
      <c r="D4" s="2">
        <v>251021</v>
      </c>
      <c r="E4" s="2">
        <v>244690</v>
      </c>
      <c r="F4" s="2">
        <v>251956</v>
      </c>
      <c r="G4" s="2">
        <v>266260</v>
      </c>
      <c r="H4" s="2">
        <v>280590</v>
      </c>
      <c r="I4" s="2">
        <v>298081</v>
      </c>
      <c r="J4" s="2">
        <v>315729</v>
      </c>
      <c r="K4" s="2">
        <v>332675</v>
      </c>
      <c r="L4" s="2">
        <v>350094</v>
      </c>
      <c r="M4" s="2">
        <v>361299</v>
      </c>
      <c r="N4" s="4">
        <v>378696</v>
      </c>
      <c r="O4" s="4">
        <v>377079</v>
      </c>
      <c r="P4" s="4">
        <v>354159</v>
      </c>
      <c r="Q4" s="4">
        <v>333172</v>
      </c>
      <c r="R4" s="4">
        <v>334897</v>
      </c>
      <c r="S4" s="4">
        <v>342654</v>
      </c>
      <c r="T4" s="4">
        <v>352308</v>
      </c>
      <c r="U4" s="2">
        <v>354023</v>
      </c>
      <c r="V4" s="2">
        <v>348417</v>
      </c>
      <c r="W4" s="2">
        <v>298383</v>
      </c>
      <c r="X4" s="2">
        <v>278505</v>
      </c>
      <c r="Y4" s="2">
        <v>283203</v>
      </c>
      <c r="Z4" s="2">
        <v>292480</v>
      </c>
      <c r="AA4" s="2">
        <v>305042</v>
      </c>
      <c r="AB4" s="2">
        <v>327132</v>
      </c>
    </row>
    <row r="5" spans="1:28" ht="30" x14ac:dyDescent="0.25">
      <c r="A5" s="3" t="s">
        <v>1</v>
      </c>
      <c r="B5" s="3" t="s">
        <v>70</v>
      </c>
      <c r="C5" s="3" t="s">
        <v>72</v>
      </c>
      <c r="D5" s="2">
        <v>985794</v>
      </c>
      <c r="E5" s="2">
        <v>1007347</v>
      </c>
      <c r="F5" s="2">
        <v>1045442</v>
      </c>
      <c r="G5" s="2">
        <v>1097629</v>
      </c>
      <c r="H5" s="2">
        <v>1160567</v>
      </c>
      <c r="I5" s="2">
        <v>1213130</v>
      </c>
      <c r="J5" s="2">
        <v>1257888</v>
      </c>
      <c r="K5" s="2">
        <v>1313543</v>
      </c>
      <c r="L5" s="2">
        <v>1367016</v>
      </c>
      <c r="M5" s="2">
        <v>1427764</v>
      </c>
      <c r="N5" s="4">
        <v>1487122</v>
      </c>
      <c r="O5" s="4">
        <v>1495770</v>
      </c>
      <c r="P5" s="4">
        <v>1460148</v>
      </c>
      <c r="Q5" s="4">
        <v>1443551</v>
      </c>
      <c r="R5" s="4">
        <v>1465749</v>
      </c>
      <c r="S5" s="4">
        <v>1500890</v>
      </c>
      <c r="T5" s="4">
        <v>1538333</v>
      </c>
      <c r="U5" s="2">
        <v>1580594</v>
      </c>
      <c r="V5" s="2">
        <v>1594735</v>
      </c>
      <c r="W5" s="2">
        <v>1530572</v>
      </c>
      <c r="X5" s="2">
        <v>1523660</v>
      </c>
      <c r="Y5" s="2">
        <v>1556702</v>
      </c>
      <c r="Z5" s="2">
        <v>1599390</v>
      </c>
      <c r="AA5" s="2">
        <v>1647125</v>
      </c>
      <c r="AB5" s="2">
        <v>1702037</v>
      </c>
    </row>
    <row r="6" spans="1:28" ht="30" x14ac:dyDescent="0.25">
      <c r="A6" s="3" t="s">
        <v>2</v>
      </c>
      <c r="B6" s="3" t="s">
        <v>68</v>
      </c>
      <c r="C6" s="3" t="s">
        <v>69</v>
      </c>
      <c r="D6" s="2">
        <v>93536</v>
      </c>
      <c r="E6" s="2">
        <v>94415</v>
      </c>
      <c r="F6" s="2">
        <v>101722</v>
      </c>
      <c r="G6" s="2">
        <v>106745</v>
      </c>
      <c r="H6" s="2">
        <v>112861</v>
      </c>
      <c r="I6" s="2">
        <v>117928</v>
      </c>
      <c r="J6" s="2">
        <v>120259</v>
      </c>
      <c r="K6" s="2">
        <v>123729</v>
      </c>
      <c r="L6" s="2">
        <v>130073</v>
      </c>
      <c r="M6" s="2">
        <v>138531</v>
      </c>
      <c r="N6" s="4">
        <v>144502</v>
      </c>
      <c r="O6" s="4">
        <v>146043</v>
      </c>
      <c r="P6" s="4">
        <v>144052</v>
      </c>
      <c r="Q6" s="4">
        <v>139987</v>
      </c>
      <c r="R6" s="4">
        <v>141343</v>
      </c>
      <c r="S6" s="4">
        <v>147682</v>
      </c>
      <c r="T6" s="4">
        <v>152738</v>
      </c>
      <c r="U6" s="2">
        <v>154072</v>
      </c>
      <c r="V6" s="2">
        <v>155118</v>
      </c>
      <c r="W6" s="2">
        <v>150163</v>
      </c>
      <c r="X6" s="2">
        <v>147987</v>
      </c>
      <c r="Y6" s="2">
        <v>154794</v>
      </c>
      <c r="Z6" s="2">
        <v>159143</v>
      </c>
      <c r="AA6" s="2">
        <v>172824</v>
      </c>
      <c r="AB6" s="2">
        <v>182840</v>
      </c>
    </row>
    <row r="7" spans="1:28" ht="30" x14ac:dyDescent="0.25">
      <c r="A7" s="3" t="s">
        <v>2</v>
      </c>
      <c r="B7" s="3" t="s">
        <v>70</v>
      </c>
      <c r="C7" s="3" t="s">
        <v>69</v>
      </c>
      <c r="D7" s="2">
        <v>78542</v>
      </c>
      <c r="E7" s="2">
        <v>79103</v>
      </c>
      <c r="F7" s="2">
        <v>86066</v>
      </c>
      <c r="G7" s="2">
        <v>91181</v>
      </c>
      <c r="H7" s="2">
        <v>96914</v>
      </c>
      <c r="I7" s="2">
        <v>101208</v>
      </c>
      <c r="J7" s="2">
        <v>103281</v>
      </c>
      <c r="K7" s="2">
        <v>106939</v>
      </c>
      <c r="L7" s="2">
        <v>112484</v>
      </c>
      <c r="M7" s="2">
        <v>120831</v>
      </c>
      <c r="N7" s="4">
        <v>126897</v>
      </c>
      <c r="O7" s="4">
        <v>127993</v>
      </c>
      <c r="P7" s="4">
        <v>124902</v>
      </c>
      <c r="Q7" s="4">
        <v>120620</v>
      </c>
      <c r="R7" s="4">
        <v>121747</v>
      </c>
      <c r="S7" s="4">
        <v>127417</v>
      </c>
      <c r="T7" s="4">
        <v>132042</v>
      </c>
      <c r="U7" s="2">
        <v>133296</v>
      </c>
      <c r="V7" s="2">
        <v>134881</v>
      </c>
      <c r="W7" s="2">
        <v>128090</v>
      </c>
      <c r="X7" s="2">
        <v>125873</v>
      </c>
      <c r="Y7" s="2">
        <v>128718</v>
      </c>
      <c r="Z7" s="2">
        <v>132670</v>
      </c>
      <c r="AA7" s="2">
        <v>139305</v>
      </c>
      <c r="AB7" s="2">
        <v>148443</v>
      </c>
    </row>
    <row r="8" spans="1:28" ht="30" x14ac:dyDescent="0.25">
      <c r="A8" s="3" t="s">
        <v>2</v>
      </c>
      <c r="B8" s="3" t="s">
        <v>70</v>
      </c>
      <c r="C8" s="3" t="s">
        <v>71</v>
      </c>
      <c r="D8" s="2">
        <v>18409</v>
      </c>
      <c r="E8" s="2">
        <v>18662</v>
      </c>
      <c r="F8" s="2">
        <v>21725</v>
      </c>
      <c r="G8" s="2">
        <v>23634</v>
      </c>
      <c r="H8" s="2">
        <v>24645</v>
      </c>
      <c r="I8" s="2">
        <v>24892</v>
      </c>
      <c r="J8" s="2">
        <v>25913</v>
      </c>
      <c r="K8" s="2">
        <v>27151</v>
      </c>
      <c r="L8" s="2">
        <v>29771</v>
      </c>
      <c r="M8" s="2">
        <v>33172</v>
      </c>
      <c r="N8" s="4">
        <v>36212</v>
      </c>
      <c r="O8" s="4">
        <v>37436</v>
      </c>
      <c r="P8" s="4">
        <v>35680</v>
      </c>
      <c r="Q8" s="4">
        <v>31948</v>
      </c>
      <c r="R8" s="4">
        <v>31811</v>
      </c>
      <c r="S8" s="4">
        <v>33143</v>
      </c>
      <c r="T8" s="4">
        <v>34251</v>
      </c>
      <c r="U8" s="2">
        <v>31975</v>
      </c>
      <c r="V8" s="2">
        <v>30612</v>
      </c>
      <c r="W8" s="2">
        <v>26968</v>
      </c>
      <c r="X8" s="2">
        <v>25481</v>
      </c>
      <c r="Y8" s="2">
        <v>26598</v>
      </c>
      <c r="Z8" s="2">
        <v>27671</v>
      </c>
      <c r="AA8" s="2">
        <v>30484</v>
      </c>
      <c r="AB8" s="2">
        <v>34198</v>
      </c>
    </row>
    <row r="9" spans="1:28" ht="30" x14ac:dyDescent="0.25">
      <c r="A9" s="3" t="s">
        <v>2</v>
      </c>
      <c r="B9" s="3" t="s">
        <v>70</v>
      </c>
      <c r="C9" s="3" t="s">
        <v>72</v>
      </c>
      <c r="D9" s="2">
        <v>60134</v>
      </c>
      <c r="E9" s="2">
        <v>60441</v>
      </c>
      <c r="F9" s="2">
        <v>64341</v>
      </c>
      <c r="G9" s="2">
        <v>67547</v>
      </c>
      <c r="H9" s="2">
        <v>72270</v>
      </c>
      <c r="I9" s="2">
        <v>76316</v>
      </c>
      <c r="J9" s="2">
        <v>77368</v>
      </c>
      <c r="K9" s="2">
        <v>79788</v>
      </c>
      <c r="L9" s="2">
        <v>82713</v>
      </c>
      <c r="M9" s="2">
        <v>87659</v>
      </c>
      <c r="N9" s="4">
        <v>90685</v>
      </c>
      <c r="O9" s="4">
        <v>90558</v>
      </c>
      <c r="P9" s="4">
        <v>89223</v>
      </c>
      <c r="Q9" s="4">
        <v>88672</v>
      </c>
      <c r="R9" s="4">
        <v>89936</v>
      </c>
      <c r="S9" s="4">
        <v>94274</v>
      </c>
      <c r="T9" s="4">
        <v>97791</v>
      </c>
      <c r="U9" s="2">
        <v>101321</v>
      </c>
      <c r="V9" s="2">
        <v>104269</v>
      </c>
      <c r="W9" s="2">
        <v>101122</v>
      </c>
      <c r="X9" s="2">
        <v>100392</v>
      </c>
      <c r="Y9" s="2">
        <v>102120</v>
      </c>
      <c r="Z9" s="2">
        <v>104999</v>
      </c>
      <c r="AA9" s="2">
        <v>108821</v>
      </c>
      <c r="AB9" s="2">
        <v>114245</v>
      </c>
    </row>
    <row r="10" spans="1:28" ht="30" x14ac:dyDescent="0.25">
      <c r="A10" s="3" t="s">
        <v>3</v>
      </c>
      <c r="B10" s="3" t="s">
        <v>68</v>
      </c>
      <c r="C10" s="3" t="s">
        <v>69</v>
      </c>
      <c r="D10" s="2">
        <v>5279</v>
      </c>
      <c r="E10" s="2">
        <v>5353</v>
      </c>
      <c r="F10" s="2">
        <v>5451</v>
      </c>
      <c r="G10" s="2">
        <v>5844</v>
      </c>
      <c r="H10" s="2">
        <v>6052</v>
      </c>
      <c r="I10" s="2">
        <v>6357</v>
      </c>
      <c r="J10" s="2">
        <v>6733</v>
      </c>
      <c r="K10" s="2">
        <v>6951</v>
      </c>
      <c r="L10" s="2">
        <v>7006</v>
      </c>
      <c r="M10" s="2">
        <v>7037</v>
      </c>
      <c r="N10" s="4">
        <v>7173</v>
      </c>
      <c r="O10" s="4">
        <v>7457</v>
      </c>
      <c r="P10" s="4">
        <v>7519</v>
      </c>
      <c r="Q10" s="4">
        <v>7683</v>
      </c>
      <c r="R10" s="4">
        <v>7624</v>
      </c>
      <c r="S10" s="4">
        <v>7583</v>
      </c>
      <c r="T10" s="4">
        <v>7665</v>
      </c>
      <c r="U10" s="2">
        <v>7671</v>
      </c>
      <c r="V10" s="2">
        <v>7792</v>
      </c>
      <c r="W10" s="2">
        <v>7712</v>
      </c>
      <c r="X10" s="2">
        <v>7802</v>
      </c>
      <c r="Y10" s="2">
        <v>7719</v>
      </c>
      <c r="Z10" s="2">
        <v>7521</v>
      </c>
      <c r="AA10" s="2">
        <v>7456</v>
      </c>
      <c r="AB10" s="2">
        <v>7508</v>
      </c>
    </row>
    <row r="11" spans="1:28" ht="30" x14ac:dyDescent="0.25">
      <c r="A11" s="3" t="s">
        <v>3</v>
      </c>
      <c r="B11" s="3" t="s">
        <v>70</v>
      </c>
      <c r="C11" s="3" t="s">
        <v>69</v>
      </c>
      <c r="D11" s="2">
        <v>3958</v>
      </c>
      <c r="E11" s="2">
        <v>4048</v>
      </c>
      <c r="F11" s="2">
        <v>4115</v>
      </c>
      <c r="G11" s="2">
        <v>4387</v>
      </c>
      <c r="H11" s="2">
        <v>4603</v>
      </c>
      <c r="I11" s="2">
        <v>4829</v>
      </c>
      <c r="J11" s="2">
        <v>5073</v>
      </c>
      <c r="K11" s="2">
        <v>5244</v>
      </c>
      <c r="L11" s="2">
        <v>5268</v>
      </c>
      <c r="M11" s="2">
        <v>5302</v>
      </c>
      <c r="N11" s="4">
        <v>5398</v>
      </c>
      <c r="O11" s="4">
        <v>5620</v>
      </c>
      <c r="P11" s="4">
        <v>5677</v>
      </c>
      <c r="Q11" s="4">
        <v>5790</v>
      </c>
      <c r="R11" s="4">
        <v>5688</v>
      </c>
      <c r="S11" s="4">
        <v>5599</v>
      </c>
      <c r="T11" s="4">
        <v>5697</v>
      </c>
      <c r="U11" s="2">
        <v>5717</v>
      </c>
      <c r="V11" s="2">
        <v>5796</v>
      </c>
      <c r="W11" s="2">
        <v>5750</v>
      </c>
      <c r="X11" s="2">
        <v>5809</v>
      </c>
      <c r="Y11" s="2">
        <v>5741</v>
      </c>
      <c r="Z11" s="2">
        <v>5546</v>
      </c>
      <c r="AA11" s="2">
        <v>5478</v>
      </c>
      <c r="AB11" s="2">
        <v>5535</v>
      </c>
    </row>
    <row r="12" spans="1:28" ht="30" x14ac:dyDescent="0.25">
      <c r="A12" s="3" t="s">
        <v>3</v>
      </c>
      <c r="B12" s="3" t="s">
        <v>70</v>
      </c>
      <c r="C12" s="3" t="s">
        <v>71</v>
      </c>
      <c r="D12" s="2">
        <v>755</v>
      </c>
      <c r="E12" s="2">
        <v>768</v>
      </c>
      <c r="F12" s="2">
        <v>757</v>
      </c>
      <c r="G12" s="2">
        <v>829</v>
      </c>
      <c r="H12" s="2">
        <v>828</v>
      </c>
      <c r="I12" s="2">
        <v>914</v>
      </c>
      <c r="J12" s="2">
        <v>1042</v>
      </c>
      <c r="K12" s="2">
        <v>1080</v>
      </c>
      <c r="L12" s="2">
        <v>1066</v>
      </c>
      <c r="M12" s="2">
        <v>1039</v>
      </c>
      <c r="N12" s="4">
        <v>1084</v>
      </c>
      <c r="O12" s="4">
        <v>1061</v>
      </c>
      <c r="P12" s="4">
        <v>1036</v>
      </c>
      <c r="Q12" s="4">
        <v>1083</v>
      </c>
      <c r="R12" s="4">
        <v>1065</v>
      </c>
      <c r="S12" s="4">
        <v>1044</v>
      </c>
      <c r="T12" s="4">
        <v>1023</v>
      </c>
      <c r="U12" s="2">
        <v>1022</v>
      </c>
      <c r="V12" s="2">
        <v>1069</v>
      </c>
      <c r="W12" s="2">
        <v>974</v>
      </c>
      <c r="X12" s="2">
        <v>1021</v>
      </c>
      <c r="Y12" s="2">
        <v>1016</v>
      </c>
      <c r="Z12" s="2">
        <v>836</v>
      </c>
      <c r="AA12" s="2">
        <v>748</v>
      </c>
      <c r="AB12" s="2">
        <v>716</v>
      </c>
    </row>
    <row r="13" spans="1:28" ht="30" x14ac:dyDescent="0.25">
      <c r="A13" s="3" t="s">
        <v>3</v>
      </c>
      <c r="B13" s="3" t="s">
        <v>70</v>
      </c>
      <c r="C13" s="3" t="s">
        <v>72</v>
      </c>
      <c r="D13" s="2">
        <v>3204</v>
      </c>
      <c r="E13" s="2">
        <v>3280</v>
      </c>
      <c r="F13" s="2">
        <v>3358</v>
      </c>
      <c r="G13" s="2">
        <v>3558</v>
      </c>
      <c r="H13" s="2">
        <v>3775</v>
      </c>
      <c r="I13" s="2">
        <v>3914</v>
      </c>
      <c r="J13" s="2">
        <v>4031</v>
      </c>
      <c r="K13" s="2">
        <v>4164</v>
      </c>
      <c r="L13" s="2">
        <v>4202</v>
      </c>
      <c r="M13" s="2">
        <v>4264</v>
      </c>
      <c r="N13" s="4">
        <v>4314</v>
      </c>
      <c r="O13" s="4">
        <v>4558</v>
      </c>
      <c r="P13" s="4">
        <v>4641</v>
      </c>
      <c r="Q13" s="4">
        <v>4707</v>
      </c>
      <c r="R13" s="4">
        <v>4623</v>
      </c>
      <c r="S13" s="4">
        <v>4556</v>
      </c>
      <c r="T13" s="4">
        <v>4675</v>
      </c>
      <c r="U13" s="2">
        <v>4695</v>
      </c>
      <c r="V13" s="2">
        <v>4727</v>
      </c>
      <c r="W13" s="2">
        <v>4776</v>
      </c>
      <c r="X13" s="2">
        <v>4789</v>
      </c>
      <c r="Y13" s="2">
        <v>4725</v>
      </c>
      <c r="Z13" s="2">
        <v>4710</v>
      </c>
      <c r="AA13" s="2">
        <v>4730</v>
      </c>
      <c r="AB13" s="2">
        <v>4819</v>
      </c>
    </row>
    <row r="14" spans="1:28" ht="30" x14ac:dyDescent="0.25">
      <c r="A14" s="3" t="s">
        <v>4</v>
      </c>
      <c r="B14" s="3" t="s">
        <v>68</v>
      </c>
      <c r="C14" s="3" t="s">
        <v>69</v>
      </c>
      <c r="D14" s="2">
        <v>172188</v>
      </c>
      <c r="E14" s="2">
        <v>180255</v>
      </c>
      <c r="F14" s="2">
        <v>185758</v>
      </c>
      <c r="G14" s="2">
        <v>196141</v>
      </c>
      <c r="H14" s="2">
        <v>208573</v>
      </c>
      <c r="I14" s="2">
        <v>220922</v>
      </c>
      <c r="J14" s="2">
        <v>234268</v>
      </c>
      <c r="K14" s="2">
        <v>249180</v>
      </c>
      <c r="L14" s="2">
        <v>259504</v>
      </c>
      <c r="M14" s="2">
        <v>272823</v>
      </c>
      <c r="N14" s="4">
        <v>283927</v>
      </c>
      <c r="O14" s="4">
        <v>285963</v>
      </c>
      <c r="P14" s="4">
        <v>276543</v>
      </c>
      <c r="Q14" s="4">
        <v>270461</v>
      </c>
      <c r="R14" s="4">
        <v>268290</v>
      </c>
      <c r="S14" s="4">
        <v>271270</v>
      </c>
      <c r="T14" s="4">
        <v>276092</v>
      </c>
      <c r="U14" s="2">
        <v>281876</v>
      </c>
      <c r="V14" s="2">
        <v>282659</v>
      </c>
      <c r="W14" s="2">
        <v>271602</v>
      </c>
      <c r="X14" s="2">
        <v>270339</v>
      </c>
      <c r="Y14" s="2">
        <v>277705</v>
      </c>
      <c r="Z14" s="2">
        <v>285604</v>
      </c>
      <c r="AA14" s="2">
        <v>296009</v>
      </c>
      <c r="AB14" s="2">
        <v>305590</v>
      </c>
    </row>
    <row r="15" spans="1:28" ht="30" x14ac:dyDescent="0.25">
      <c r="A15" s="3" t="s">
        <v>4</v>
      </c>
      <c r="B15" s="3" t="s">
        <v>70</v>
      </c>
      <c r="C15" s="3" t="s">
        <v>69</v>
      </c>
      <c r="D15" s="2">
        <v>151924</v>
      </c>
      <c r="E15" s="2">
        <v>159828</v>
      </c>
      <c r="F15" s="2">
        <v>164513</v>
      </c>
      <c r="G15" s="2">
        <v>173412</v>
      </c>
      <c r="H15" s="2">
        <v>184738</v>
      </c>
      <c r="I15" s="2">
        <v>196677</v>
      </c>
      <c r="J15" s="2">
        <v>209503</v>
      </c>
      <c r="K15" s="2">
        <v>223235</v>
      </c>
      <c r="L15" s="2">
        <v>232475</v>
      </c>
      <c r="M15" s="2">
        <v>245182</v>
      </c>
      <c r="N15" s="4">
        <v>255372</v>
      </c>
      <c r="O15" s="4">
        <v>256357</v>
      </c>
      <c r="P15" s="4">
        <v>245891</v>
      </c>
      <c r="Q15" s="4">
        <v>239289</v>
      </c>
      <c r="R15" s="4">
        <v>237102</v>
      </c>
      <c r="S15" s="4">
        <v>239684</v>
      </c>
      <c r="T15" s="4">
        <v>243955</v>
      </c>
      <c r="U15" s="2">
        <v>249112</v>
      </c>
      <c r="V15" s="2">
        <v>248973</v>
      </c>
      <c r="W15" s="2">
        <v>237112</v>
      </c>
      <c r="X15" s="2">
        <v>235750</v>
      </c>
      <c r="Y15" s="2">
        <v>242826</v>
      </c>
      <c r="Z15" s="2">
        <v>250409</v>
      </c>
      <c r="AA15" s="2">
        <v>260255</v>
      </c>
      <c r="AB15" s="2">
        <v>269661</v>
      </c>
    </row>
    <row r="16" spans="1:28" ht="30" x14ac:dyDescent="0.25">
      <c r="A16" s="3" t="s">
        <v>4</v>
      </c>
      <c r="B16" s="3" t="s">
        <v>70</v>
      </c>
      <c r="C16" s="3" t="s">
        <v>71</v>
      </c>
      <c r="D16" s="2">
        <v>20260</v>
      </c>
      <c r="E16" s="2">
        <v>20192</v>
      </c>
      <c r="F16" s="2">
        <v>21288</v>
      </c>
      <c r="G16" s="2">
        <v>23438</v>
      </c>
      <c r="H16" s="2">
        <v>24629</v>
      </c>
      <c r="I16" s="2">
        <v>25172</v>
      </c>
      <c r="J16" s="2">
        <v>27154</v>
      </c>
      <c r="K16" s="2">
        <v>28862</v>
      </c>
      <c r="L16" s="2">
        <v>30555</v>
      </c>
      <c r="M16" s="2">
        <v>32171</v>
      </c>
      <c r="N16" s="4">
        <v>34155</v>
      </c>
      <c r="O16" s="4">
        <v>34401</v>
      </c>
      <c r="P16" s="4">
        <v>31331</v>
      </c>
      <c r="Q16" s="4">
        <v>29053</v>
      </c>
      <c r="R16" s="4">
        <v>28382</v>
      </c>
      <c r="S16" s="4">
        <v>29636</v>
      </c>
      <c r="T16" s="4">
        <v>30828</v>
      </c>
      <c r="U16" s="2">
        <v>30169</v>
      </c>
      <c r="V16" s="2">
        <v>28844</v>
      </c>
      <c r="W16" s="2">
        <v>24164</v>
      </c>
      <c r="X16" s="2">
        <v>22147</v>
      </c>
      <c r="Y16" s="2">
        <v>22120</v>
      </c>
      <c r="Z16" s="2">
        <v>23451</v>
      </c>
      <c r="AA16" s="2">
        <v>24545</v>
      </c>
      <c r="AB16" s="2">
        <v>26647</v>
      </c>
    </row>
    <row r="17" spans="1:28" ht="30" x14ac:dyDescent="0.25">
      <c r="A17" s="3" t="s">
        <v>4</v>
      </c>
      <c r="B17" s="3" t="s">
        <v>70</v>
      </c>
      <c r="C17" s="3" t="s">
        <v>72</v>
      </c>
      <c r="D17" s="2">
        <v>131664</v>
      </c>
      <c r="E17" s="2">
        <v>139635</v>
      </c>
      <c r="F17" s="2">
        <v>143224</v>
      </c>
      <c r="G17" s="2">
        <v>149974</v>
      </c>
      <c r="H17" s="2">
        <v>160109</v>
      </c>
      <c r="I17" s="2">
        <v>171505</v>
      </c>
      <c r="J17" s="2">
        <v>182349</v>
      </c>
      <c r="K17" s="2">
        <v>194372</v>
      </c>
      <c r="L17" s="2">
        <v>201921</v>
      </c>
      <c r="M17" s="2">
        <v>213011</v>
      </c>
      <c r="N17" s="4">
        <v>221217</v>
      </c>
      <c r="O17" s="4">
        <v>221956</v>
      </c>
      <c r="P17" s="4">
        <v>214560</v>
      </c>
      <c r="Q17" s="4">
        <v>210235</v>
      </c>
      <c r="R17" s="4">
        <v>208719</v>
      </c>
      <c r="S17" s="4">
        <v>210048</v>
      </c>
      <c r="T17" s="4">
        <v>213127</v>
      </c>
      <c r="U17" s="2">
        <v>218944</v>
      </c>
      <c r="V17" s="2">
        <v>220130</v>
      </c>
      <c r="W17" s="2">
        <v>212948</v>
      </c>
      <c r="X17" s="2">
        <v>213603</v>
      </c>
      <c r="Y17" s="2">
        <v>220705</v>
      </c>
      <c r="Z17" s="2">
        <v>226958</v>
      </c>
      <c r="AA17" s="2">
        <v>235710</v>
      </c>
      <c r="AB17" s="2">
        <v>243014</v>
      </c>
    </row>
    <row r="18" spans="1:28" ht="30" x14ac:dyDescent="0.25">
      <c r="A18" s="3" t="s">
        <v>5</v>
      </c>
      <c r="B18" s="3" t="s">
        <v>68</v>
      </c>
      <c r="C18" s="3" t="s">
        <v>69</v>
      </c>
      <c r="D18" s="2">
        <v>1556</v>
      </c>
      <c r="E18" s="2">
        <v>1536</v>
      </c>
      <c r="F18" s="2">
        <v>1587</v>
      </c>
      <c r="G18" s="2">
        <v>1676</v>
      </c>
      <c r="H18" s="2">
        <v>1858</v>
      </c>
      <c r="I18" s="2">
        <v>2085</v>
      </c>
      <c r="J18" s="2">
        <v>2273</v>
      </c>
      <c r="K18" s="2">
        <v>2428</v>
      </c>
      <c r="L18" s="2">
        <v>2657</v>
      </c>
      <c r="M18" s="2">
        <v>2952</v>
      </c>
      <c r="N18" s="4">
        <v>3076</v>
      </c>
      <c r="O18" s="4">
        <v>3221</v>
      </c>
      <c r="P18" s="4">
        <v>3268</v>
      </c>
      <c r="Q18" s="4">
        <v>3193</v>
      </c>
      <c r="R18" s="4">
        <v>3244</v>
      </c>
      <c r="S18" s="4">
        <v>3552</v>
      </c>
      <c r="T18" s="4">
        <v>3676</v>
      </c>
      <c r="U18" s="2">
        <v>3778</v>
      </c>
      <c r="V18" s="2">
        <v>3688</v>
      </c>
      <c r="W18" s="2">
        <v>3342</v>
      </c>
      <c r="X18" s="2">
        <v>3241</v>
      </c>
      <c r="Y18" s="2">
        <v>3271</v>
      </c>
      <c r="Z18" s="2">
        <v>3275</v>
      </c>
      <c r="AA18" s="2">
        <v>3418</v>
      </c>
      <c r="AB18" s="2">
        <v>3535</v>
      </c>
    </row>
    <row r="19" spans="1:28" ht="30" x14ac:dyDescent="0.25">
      <c r="A19" s="3" t="s">
        <v>5</v>
      </c>
      <c r="B19" s="3" t="s">
        <v>70</v>
      </c>
      <c r="C19" s="3" t="s">
        <v>69</v>
      </c>
      <c r="D19" s="2">
        <v>1179</v>
      </c>
      <c r="E19" s="2">
        <v>1138</v>
      </c>
      <c r="F19" s="2">
        <v>1187</v>
      </c>
      <c r="G19" s="2">
        <v>1273</v>
      </c>
      <c r="H19" s="2">
        <v>1453</v>
      </c>
      <c r="I19" s="2">
        <v>1657</v>
      </c>
      <c r="J19" s="2">
        <v>1827</v>
      </c>
      <c r="K19" s="2">
        <v>1977</v>
      </c>
      <c r="L19" s="2">
        <v>2172</v>
      </c>
      <c r="M19" s="2">
        <v>2435</v>
      </c>
      <c r="N19" s="4">
        <v>2524</v>
      </c>
      <c r="O19" s="4">
        <v>2633</v>
      </c>
      <c r="P19" s="4">
        <v>2651</v>
      </c>
      <c r="Q19" s="4">
        <v>2567</v>
      </c>
      <c r="R19" s="4">
        <v>2633</v>
      </c>
      <c r="S19" s="4">
        <v>2939</v>
      </c>
      <c r="T19" s="4">
        <v>3044</v>
      </c>
      <c r="U19" s="2">
        <v>3139</v>
      </c>
      <c r="V19" s="2">
        <v>3030</v>
      </c>
      <c r="W19" s="2">
        <v>2672</v>
      </c>
      <c r="X19" s="2">
        <v>2546</v>
      </c>
      <c r="Y19" s="2">
        <v>2590</v>
      </c>
      <c r="Z19" s="2">
        <v>2580</v>
      </c>
      <c r="AA19" s="2">
        <v>2707</v>
      </c>
      <c r="AB19" s="2">
        <v>2798</v>
      </c>
    </row>
    <row r="20" spans="1:28" ht="30" x14ac:dyDescent="0.25">
      <c r="A20" s="3" t="s">
        <v>5</v>
      </c>
      <c r="B20" s="3" t="s">
        <v>70</v>
      </c>
      <c r="C20" s="3" t="s">
        <v>71</v>
      </c>
      <c r="D20" s="2">
        <v>110</v>
      </c>
      <c r="E20" s="2">
        <v>121</v>
      </c>
      <c r="F20" s="2">
        <v>187</v>
      </c>
      <c r="G20" s="2">
        <v>187</v>
      </c>
      <c r="H20" s="2">
        <v>237</v>
      </c>
      <c r="I20" s="2">
        <v>310</v>
      </c>
      <c r="J20" s="2">
        <v>342</v>
      </c>
      <c r="K20" s="2">
        <v>321</v>
      </c>
      <c r="L20" s="2">
        <v>364</v>
      </c>
      <c r="M20" s="2">
        <v>472</v>
      </c>
      <c r="N20" s="4">
        <v>508</v>
      </c>
      <c r="O20" s="4">
        <v>521</v>
      </c>
      <c r="P20" s="4">
        <v>526</v>
      </c>
      <c r="Q20" s="4">
        <v>454</v>
      </c>
      <c r="R20" s="4">
        <v>479</v>
      </c>
      <c r="S20" s="4">
        <v>513</v>
      </c>
      <c r="T20" s="4">
        <v>575</v>
      </c>
      <c r="U20" s="2">
        <v>533</v>
      </c>
      <c r="V20" s="2">
        <v>464</v>
      </c>
      <c r="W20" s="2">
        <v>327</v>
      </c>
      <c r="X20" s="2">
        <v>284</v>
      </c>
      <c r="Y20" s="2">
        <v>325</v>
      </c>
      <c r="Z20" s="2">
        <v>307</v>
      </c>
      <c r="AA20" s="2">
        <v>327</v>
      </c>
      <c r="AB20" s="2">
        <v>366</v>
      </c>
    </row>
    <row r="21" spans="1:28" ht="30" x14ac:dyDescent="0.25">
      <c r="A21" s="3" t="s">
        <v>5</v>
      </c>
      <c r="B21" s="3" t="s">
        <v>70</v>
      </c>
      <c r="C21" s="3" t="s">
        <v>72</v>
      </c>
      <c r="D21" s="2">
        <v>1070</v>
      </c>
      <c r="E21" s="2">
        <v>1017</v>
      </c>
      <c r="F21" s="2">
        <v>1000</v>
      </c>
      <c r="G21" s="2">
        <v>1086</v>
      </c>
      <c r="H21" s="2">
        <v>1216</v>
      </c>
      <c r="I21" s="2">
        <v>1348</v>
      </c>
      <c r="J21" s="2">
        <v>1485</v>
      </c>
      <c r="K21" s="2">
        <v>1657</v>
      </c>
      <c r="L21" s="2">
        <v>1808</v>
      </c>
      <c r="M21" s="2">
        <v>1964</v>
      </c>
      <c r="N21" s="4">
        <v>2016</v>
      </c>
      <c r="O21" s="4">
        <v>2112</v>
      </c>
      <c r="P21" s="4">
        <v>2125</v>
      </c>
      <c r="Q21" s="4">
        <v>2113</v>
      </c>
      <c r="R21" s="4">
        <v>2154</v>
      </c>
      <c r="S21" s="4">
        <v>2426</v>
      </c>
      <c r="T21" s="4">
        <v>2469</v>
      </c>
      <c r="U21" s="2">
        <v>2605</v>
      </c>
      <c r="V21" s="2">
        <v>2566</v>
      </c>
      <c r="W21" s="2">
        <v>2345</v>
      </c>
      <c r="X21" s="2">
        <v>2262</v>
      </c>
      <c r="Y21" s="2">
        <v>2265</v>
      </c>
      <c r="Z21" s="2">
        <v>2273</v>
      </c>
      <c r="AA21" s="2">
        <v>2379</v>
      </c>
      <c r="AB21" s="2">
        <v>2431</v>
      </c>
    </row>
    <row r="22" spans="1:28" ht="30" x14ac:dyDescent="0.25">
      <c r="A22" s="3" t="s">
        <v>6</v>
      </c>
      <c r="B22" s="3" t="s">
        <v>68</v>
      </c>
      <c r="C22" s="3" t="s">
        <v>69</v>
      </c>
      <c r="D22" s="2">
        <v>1016</v>
      </c>
      <c r="E22" s="2">
        <v>1012</v>
      </c>
      <c r="F22" s="2">
        <v>1041</v>
      </c>
      <c r="G22" s="2">
        <v>1085</v>
      </c>
      <c r="H22" s="2">
        <v>1084</v>
      </c>
      <c r="I22" s="2">
        <v>1157</v>
      </c>
      <c r="J22" s="2">
        <v>1201</v>
      </c>
      <c r="K22" s="2">
        <v>1264</v>
      </c>
      <c r="L22" s="2">
        <v>1300</v>
      </c>
      <c r="M22" s="2">
        <v>1287</v>
      </c>
      <c r="N22" s="4">
        <v>1266</v>
      </c>
      <c r="O22" s="4">
        <v>1247</v>
      </c>
      <c r="P22" s="4">
        <v>1219</v>
      </c>
      <c r="Q22" s="4">
        <v>1233</v>
      </c>
      <c r="R22" s="4">
        <v>1160</v>
      </c>
      <c r="S22" s="4">
        <v>1149</v>
      </c>
      <c r="T22" s="4">
        <v>1221</v>
      </c>
      <c r="U22" s="2">
        <v>1185</v>
      </c>
      <c r="V22" s="2">
        <v>1204</v>
      </c>
      <c r="W22" s="2">
        <v>1184</v>
      </c>
      <c r="X22" s="2">
        <v>1163</v>
      </c>
      <c r="Y22" s="2">
        <v>1167</v>
      </c>
      <c r="Z22" s="2">
        <v>1145</v>
      </c>
      <c r="AA22" s="2">
        <v>1110</v>
      </c>
      <c r="AB22" s="2">
        <v>1105</v>
      </c>
    </row>
    <row r="23" spans="1:28" ht="30" x14ac:dyDescent="0.25">
      <c r="A23" s="3" t="s">
        <v>6</v>
      </c>
      <c r="B23" s="3" t="s">
        <v>70</v>
      </c>
      <c r="C23" s="3" t="s">
        <v>69</v>
      </c>
      <c r="D23" s="2">
        <v>487</v>
      </c>
      <c r="E23" s="2">
        <v>470</v>
      </c>
      <c r="F23" s="2">
        <v>472</v>
      </c>
      <c r="G23" s="2">
        <v>513</v>
      </c>
      <c r="H23" s="2">
        <v>468</v>
      </c>
      <c r="I23" s="2">
        <v>492</v>
      </c>
      <c r="J23" s="2">
        <v>484</v>
      </c>
      <c r="K23" s="2">
        <v>493</v>
      </c>
      <c r="L23" s="2">
        <v>527</v>
      </c>
      <c r="M23" s="2">
        <v>532</v>
      </c>
      <c r="N23" s="4">
        <v>523</v>
      </c>
      <c r="O23" s="4">
        <v>514</v>
      </c>
      <c r="P23" s="4">
        <v>494</v>
      </c>
      <c r="Q23" s="4">
        <v>487</v>
      </c>
      <c r="R23" s="4">
        <v>433</v>
      </c>
      <c r="S23" s="4">
        <v>435</v>
      </c>
      <c r="T23" s="4">
        <v>500</v>
      </c>
      <c r="U23" s="2">
        <v>468</v>
      </c>
      <c r="V23" s="2">
        <v>484</v>
      </c>
      <c r="W23" s="2">
        <v>440</v>
      </c>
      <c r="X23" s="2">
        <v>396</v>
      </c>
      <c r="Y23" s="2">
        <v>416</v>
      </c>
      <c r="Z23" s="2">
        <v>430</v>
      </c>
      <c r="AA23" s="2">
        <v>435</v>
      </c>
      <c r="AB23" s="2">
        <v>424</v>
      </c>
    </row>
    <row r="24" spans="1:28" ht="30" x14ac:dyDescent="0.25">
      <c r="A24" s="3" t="s">
        <v>6</v>
      </c>
      <c r="B24" s="3" t="s">
        <v>70</v>
      </c>
      <c r="C24" s="3" t="s">
        <v>71</v>
      </c>
      <c r="D24" s="2">
        <v>61</v>
      </c>
      <c r="E24" s="2">
        <v>56</v>
      </c>
      <c r="F24" s="2">
        <v>53</v>
      </c>
      <c r="G24" s="2">
        <v>39</v>
      </c>
      <c r="H24" s="2">
        <v>41</v>
      </c>
      <c r="I24" s="2">
        <v>53</v>
      </c>
      <c r="J24" s="2">
        <v>66</v>
      </c>
      <c r="K24" s="2">
        <v>78</v>
      </c>
      <c r="L24" s="2">
        <v>92</v>
      </c>
      <c r="M24" s="2">
        <v>101</v>
      </c>
      <c r="N24" s="4">
        <v>92</v>
      </c>
      <c r="O24" s="4">
        <v>99</v>
      </c>
      <c r="P24" s="4">
        <v>105</v>
      </c>
      <c r="Q24" s="4">
        <v>130</v>
      </c>
      <c r="R24" s="4">
        <v>99</v>
      </c>
      <c r="S24" s="4">
        <v>89</v>
      </c>
      <c r="T24" s="4">
        <v>150</v>
      </c>
      <c r="U24" s="2">
        <v>127</v>
      </c>
      <c r="V24" s="2">
        <v>140</v>
      </c>
      <c r="W24" s="2">
        <v>102</v>
      </c>
      <c r="X24" s="2">
        <v>78</v>
      </c>
      <c r="Y24" s="2">
        <v>88</v>
      </c>
      <c r="Z24" s="2">
        <v>104</v>
      </c>
      <c r="AA24" s="2">
        <v>105</v>
      </c>
      <c r="AB24" s="2">
        <v>92</v>
      </c>
    </row>
    <row r="25" spans="1:28" ht="30" x14ac:dyDescent="0.25">
      <c r="A25" s="3" t="s">
        <v>6</v>
      </c>
      <c r="B25" s="3" t="s">
        <v>70</v>
      </c>
      <c r="C25" s="3" t="s">
        <v>72</v>
      </c>
      <c r="D25" s="2">
        <v>427</v>
      </c>
      <c r="E25" s="2">
        <v>415</v>
      </c>
      <c r="F25" s="2">
        <v>419</v>
      </c>
      <c r="G25" s="2">
        <v>474</v>
      </c>
      <c r="H25" s="2">
        <v>427</v>
      </c>
      <c r="I25" s="2">
        <v>439</v>
      </c>
      <c r="J25" s="2">
        <v>418</v>
      </c>
      <c r="K25" s="2">
        <v>415</v>
      </c>
      <c r="L25" s="2">
        <v>435</v>
      </c>
      <c r="M25" s="2">
        <v>431</v>
      </c>
      <c r="N25" s="4">
        <v>431</v>
      </c>
      <c r="O25" s="4">
        <v>415</v>
      </c>
      <c r="P25" s="4">
        <v>390</v>
      </c>
      <c r="Q25" s="4">
        <v>358</v>
      </c>
      <c r="R25" s="4">
        <v>335</v>
      </c>
      <c r="S25" s="4">
        <v>346</v>
      </c>
      <c r="T25" s="4">
        <v>350</v>
      </c>
      <c r="U25" s="2">
        <v>341</v>
      </c>
      <c r="V25" s="2">
        <v>345</v>
      </c>
      <c r="W25" s="2">
        <v>337</v>
      </c>
      <c r="X25" s="2">
        <v>319</v>
      </c>
      <c r="Y25" s="2">
        <v>328</v>
      </c>
      <c r="Z25" s="2">
        <v>327</v>
      </c>
      <c r="AA25" s="2">
        <v>330</v>
      </c>
      <c r="AB25" s="2">
        <v>332</v>
      </c>
    </row>
    <row r="26" spans="1:28" ht="30" x14ac:dyDescent="0.25">
      <c r="A26" s="3" t="s">
        <v>7</v>
      </c>
      <c r="B26" s="3" t="s">
        <v>68</v>
      </c>
      <c r="C26" s="3" t="s">
        <v>69</v>
      </c>
      <c r="D26" s="2">
        <v>1355</v>
      </c>
      <c r="E26" s="2">
        <v>1348</v>
      </c>
      <c r="F26" s="2">
        <v>1383</v>
      </c>
      <c r="G26" s="2">
        <v>1495</v>
      </c>
      <c r="H26" s="2">
        <v>1554</v>
      </c>
      <c r="I26" s="2">
        <v>1585</v>
      </c>
      <c r="J26" s="2">
        <v>1534</v>
      </c>
      <c r="K26" s="2">
        <v>1591</v>
      </c>
      <c r="L26" s="2">
        <v>1646</v>
      </c>
      <c r="M26" s="2">
        <v>1603</v>
      </c>
      <c r="N26" s="4">
        <v>1562</v>
      </c>
      <c r="O26" s="4">
        <v>1459</v>
      </c>
      <c r="P26" s="4">
        <v>1273</v>
      </c>
      <c r="Q26" s="4">
        <v>1312</v>
      </c>
      <c r="R26" s="4">
        <v>1242</v>
      </c>
      <c r="S26" s="4">
        <v>1228</v>
      </c>
      <c r="T26" s="4">
        <v>1207</v>
      </c>
      <c r="U26" s="2">
        <v>1226</v>
      </c>
      <c r="V26" s="2">
        <v>1285</v>
      </c>
      <c r="W26" s="2">
        <v>1304</v>
      </c>
      <c r="X26" s="2">
        <v>1310</v>
      </c>
      <c r="Y26" s="2">
        <v>1230</v>
      </c>
      <c r="Z26" s="2">
        <v>1026</v>
      </c>
      <c r="AA26" s="2">
        <v>1134</v>
      </c>
      <c r="AB26" s="2">
        <v>1158</v>
      </c>
    </row>
    <row r="27" spans="1:28" ht="30" x14ac:dyDescent="0.25">
      <c r="A27" s="3" t="s">
        <v>7</v>
      </c>
      <c r="B27" s="3" t="s">
        <v>70</v>
      </c>
      <c r="C27" s="3" t="s">
        <v>69</v>
      </c>
      <c r="D27" s="2">
        <v>327</v>
      </c>
      <c r="E27" s="2">
        <v>317</v>
      </c>
      <c r="F27" s="2">
        <v>336</v>
      </c>
      <c r="G27" s="2">
        <v>355</v>
      </c>
      <c r="H27" s="2">
        <v>410</v>
      </c>
      <c r="I27" s="2">
        <v>408</v>
      </c>
      <c r="J27" s="2">
        <v>436</v>
      </c>
      <c r="K27" s="2">
        <v>587</v>
      </c>
      <c r="L27" s="2">
        <v>668</v>
      </c>
      <c r="M27" s="2">
        <v>613</v>
      </c>
      <c r="N27" s="4">
        <v>602</v>
      </c>
      <c r="O27" s="4">
        <v>584</v>
      </c>
      <c r="P27" s="4">
        <v>599</v>
      </c>
      <c r="Q27" s="4">
        <v>602</v>
      </c>
      <c r="R27" s="4">
        <v>558</v>
      </c>
      <c r="S27" s="4">
        <v>509</v>
      </c>
      <c r="T27" s="4">
        <v>497</v>
      </c>
      <c r="U27" s="2">
        <v>516</v>
      </c>
      <c r="V27" s="2">
        <v>526</v>
      </c>
      <c r="W27" s="2">
        <v>561</v>
      </c>
      <c r="X27" s="2">
        <v>568</v>
      </c>
      <c r="Y27" s="2">
        <v>562</v>
      </c>
      <c r="Z27" s="2">
        <v>537</v>
      </c>
      <c r="AA27" s="2">
        <v>654</v>
      </c>
      <c r="AB27" s="2">
        <v>663</v>
      </c>
    </row>
    <row r="28" spans="1:28" ht="30" x14ac:dyDescent="0.25">
      <c r="A28" s="3" t="s">
        <v>7</v>
      </c>
      <c r="B28" s="3" t="s">
        <v>70</v>
      </c>
      <c r="C28" s="3" t="s">
        <v>71</v>
      </c>
      <c r="D28" s="2">
        <v>85</v>
      </c>
      <c r="E28" s="2">
        <v>85</v>
      </c>
      <c r="F28" s="2">
        <v>87</v>
      </c>
      <c r="G28" s="2">
        <v>80</v>
      </c>
      <c r="H28" s="2">
        <v>82</v>
      </c>
      <c r="I28" s="2">
        <v>69</v>
      </c>
      <c r="J28" s="2">
        <v>68</v>
      </c>
      <c r="K28" s="2">
        <v>125</v>
      </c>
      <c r="L28" s="2">
        <v>163</v>
      </c>
      <c r="M28" s="2">
        <v>112</v>
      </c>
      <c r="N28" s="4">
        <v>114</v>
      </c>
      <c r="O28" s="4">
        <v>85</v>
      </c>
      <c r="P28" s="4">
        <v>83</v>
      </c>
      <c r="Q28" s="4">
        <v>82</v>
      </c>
      <c r="R28" s="4">
        <v>63</v>
      </c>
      <c r="S28" s="4">
        <v>38</v>
      </c>
      <c r="T28" s="4">
        <v>35</v>
      </c>
      <c r="U28" s="2">
        <v>42</v>
      </c>
      <c r="V28" s="2">
        <v>39</v>
      </c>
      <c r="W28" s="2">
        <v>46</v>
      </c>
      <c r="X28" s="2">
        <v>48</v>
      </c>
      <c r="Y28" s="2">
        <v>44</v>
      </c>
      <c r="Z28" s="2">
        <v>46</v>
      </c>
      <c r="AA28" s="2">
        <v>168</v>
      </c>
      <c r="AB28" s="2">
        <v>175</v>
      </c>
    </row>
    <row r="29" spans="1:28" ht="30" x14ac:dyDescent="0.25">
      <c r="A29" s="3" t="s">
        <v>7</v>
      </c>
      <c r="B29" s="3" t="s">
        <v>70</v>
      </c>
      <c r="C29" s="3" t="s">
        <v>72</v>
      </c>
      <c r="D29" s="2">
        <v>242</v>
      </c>
      <c r="E29" s="2">
        <v>232</v>
      </c>
      <c r="F29" s="2">
        <v>249</v>
      </c>
      <c r="G29" s="2">
        <v>275</v>
      </c>
      <c r="H29" s="2">
        <v>328</v>
      </c>
      <c r="I29" s="2">
        <v>339</v>
      </c>
      <c r="J29" s="2">
        <v>368</v>
      </c>
      <c r="K29" s="2">
        <v>462</v>
      </c>
      <c r="L29" s="2">
        <v>504</v>
      </c>
      <c r="M29" s="2">
        <v>501</v>
      </c>
      <c r="N29" s="4">
        <v>488</v>
      </c>
      <c r="O29" s="4">
        <v>499</v>
      </c>
      <c r="P29" s="4">
        <v>516</v>
      </c>
      <c r="Q29" s="4">
        <v>520</v>
      </c>
      <c r="R29" s="4">
        <v>495</v>
      </c>
      <c r="S29" s="4">
        <v>471</v>
      </c>
      <c r="T29" s="4">
        <v>461</v>
      </c>
      <c r="U29" s="2">
        <v>474</v>
      </c>
      <c r="V29" s="2">
        <v>487</v>
      </c>
      <c r="W29" s="2">
        <v>515</v>
      </c>
      <c r="X29" s="2">
        <v>520</v>
      </c>
      <c r="Y29" s="2">
        <v>518</v>
      </c>
      <c r="Z29" s="2">
        <v>492</v>
      </c>
      <c r="AA29" s="2">
        <v>486</v>
      </c>
      <c r="AB29" s="2">
        <v>488</v>
      </c>
    </row>
    <row r="30" spans="1:28" ht="30" x14ac:dyDescent="0.25">
      <c r="A30" s="3" t="s">
        <v>8</v>
      </c>
      <c r="B30" s="3" t="s">
        <v>68</v>
      </c>
      <c r="C30" s="3" t="s">
        <v>69</v>
      </c>
      <c r="D30" s="2">
        <v>117964</v>
      </c>
      <c r="E30" s="2">
        <v>119824</v>
      </c>
      <c r="F30" s="2">
        <v>126831</v>
      </c>
      <c r="G30" s="2">
        <v>134127</v>
      </c>
      <c r="H30" s="2">
        <v>140895</v>
      </c>
      <c r="I30" s="2">
        <v>144078</v>
      </c>
      <c r="J30" s="2">
        <v>146037</v>
      </c>
      <c r="K30" s="2">
        <v>152611</v>
      </c>
      <c r="L30" s="2">
        <v>157141</v>
      </c>
      <c r="M30" s="2">
        <v>166503</v>
      </c>
      <c r="N30" s="4">
        <v>179599</v>
      </c>
      <c r="O30" s="4">
        <v>184755</v>
      </c>
      <c r="P30" s="4">
        <v>156346</v>
      </c>
      <c r="Q30" s="4">
        <v>150579</v>
      </c>
      <c r="R30" s="4">
        <v>151833</v>
      </c>
      <c r="S30" s="4">
        <v>154367</v>
      </c>
      <c r="T30" s="4">
        <v>156914</v>
      </c>
      <c r="U30" s="2">
        <v>159984</v>
      </c>
      <c r="V30" s="2">
        <v>162252</v>
      </c>
      <c r="W30" s="2">
        <v>152906</v>
      </c>
      <c r="X30" s="2">
        <v>152118</v>
      </c>
      <c r="Y30" s="2">
        <v>156134</v>
      </c>
      <c r="Z30" s="2">
        <v>160710</v>
      </c>
      <c r="AA30" s="2">
        <v>164576</v>
      </c>
      <c r="AB30" s="2">
        <v>169023</v>
      </c>
    </row>
    <row r="31" spans="1:28" ht="30" x14ac:dyDescent="0.25">
      <c r="A31" s="3" t="s">
        <v>8</v>
      </c>
      <c r="B31" s="3" t="s">
        <v>70</v>
      </c>
      <c r="C31" s="3" t="s">
        <v>69</v>
      </c>
      <c r="D31" s="2">
        <v>94996</v>
      </c>
      <c r="E31" s="2">
        <v>96413</v>
      </c>
      <c r="F31" s="2">
        <v>102617</v>
      </c>
      <c r="G31" s="2">
        <v>109470</v>
      </c>
      <c r="H31" s="2">
        <v>115617</v>
      </c>
      <c r="I31" s="2">
        <v>118823</v>
      </c>
      <c r="J31" s="2">
        <v>124258</v>
      </c>
      <c r="K31" s="2">
        <v>131210</v>
      </c>
      <c r="L31" s="2">
        <v>135608</v>
      </c>
      <c r="M31" s="2">
        <v>144201</v>
      </c>
      <c r="N31" s="4">
        <v>156823</v>
      </c>
      <c r="O31" s="4">
        <v>161316</v>
      </c>
      <c r="P31" s="4">
        <v>132825</v>
      </c>
      <c r="Q31" s="4">
        <v>127170</v>
      </c>
      <c r="R31" s="4">
        <v>128098</v>
      </c>
      <c r="S31" s="4">
        <v>130431</v>
      </c>
      <c r="T31" s="4">
        <v>132492</v>
      </c>
      <c r="U31" s="2">
        <v>135235</v>
      </c>
      <c r="V31" s="2">
        <v>136815</v>
      </c>
      <c r="W31" s="2">
        <v>127074</v>
      </c>
      <c r="X31" s="2">
        <v>125962</v>
      </c>
      <c r="Y31" s="2">
        <v>129945</v>
      </c>
      <c r="Z31" s="2">
        <v>134237</v>
      </c>
      <c r="AA31" s="2">
        <v>137789</v>
      </c>
      <c r="AB31" s="2">
        <v>141739</v>
      </c>
    </row>
    <row r="32" spans="1:28" ht="30" x14ac:dyDescent="0.25">
      <c r="A32" s="3" t="s">
        <v>8</v>
      </c>
      <c r="B32" s="3" t="s">
        <v>70</v>
      </c>
      <c r="C32" s="3" t="s">
        <v>71</v>
      </c>
      <c r="D32" s="2">
        <v>28257</v>
      </c>
      <c r="E32" s="2">
        <v>23662</v>
      </c>
      <c r="F32" s="2">
        <v>25594</v>
      </c>
      <c r="G32" s="2">
        <v>27537</v>
      </c>
      <c r="H32" s="2">
        <v>28663</v>
      </c>
      <c r="I32" s="2">
        <v>32131</v>
      </c>
      <c r="J32" s="2">
        <v>35164</v>
      </c>
      <c r="K32" s="2">
        <v>36181</v>
      </c>
      <c r="L32" s="2">
        <v>37592</v>
      </c>
      <c r="M32" s="2">
        <v>38238</v>
      </c>
      <c r="N32" s="4">
        <v>38420</v>
      </c>
      <c r="O32" s="4">
        <v>37641</v>
      </c>
      <c r="P32" s="4">
        <v>30072</v>
      </c>
      <c r="Q32" s="4">
        <v>26872</v>
      </c>
      <c r="R32" s="4">
        <v>25760</v>
      </c>
      <c r="S32" s="4">
        <v>25547</v>
      </c>
      <c r="T32" s="4">
        <v>25274</v>
      </c>
      <c r="U32" s="2">
        <v>24675</v>
      </c>
      <c r="V32" s="2">
        <v>24666</v>
      </c>
      <c r="W32" s="2">
        <v>20697</v>
      </c>
      <c r="X32" s="2">
        <v>20173</v>
      </c>
      <c r="Y32" s="2">
        <v>20343</v>
      </c>
      <c r="Z32" s="2">
        <v>21123</v>
      </c>
      <c r="AA32" s="2">
        <v>21963</v>
      </c>
      <c r="AB32" s="2">
        <v>22767</v>
      </c>
    </row>
    <row r="33" spans="1:28" ht="30" x14ac:dyDescent="0.25">
      <c r="A33" s="3" t="s">
        <v>8</v>
      </c>
      <c r="B33" s="3" t="s">
        <v>70</v>
      </c>
      <c r="C33" s="3" t="s">
        <v>72</v>
      </c>
      <c r="D33" s="2">
        <v>66739</v>
      </c>
      <c r="E33" s="2">
        <v>72751</v>
      </c>
      <c r="F33" s="2">
        <v>77023</v>
      </c>
      <c r="G33" s="2">
        <v>81933</v>
      </c>
      <c r="H33" s="2">
        <v>86954</v>
      </c>
      <c r="I33" s="2">
        <v>86693</v>
      </c>
      <c r="J33" s="2">
        <v>89094</v>
      </c>
      <c r="K33" s="2">
        <v>95030</v>
      </c>
      <c r="L33" s="2">
        <v>98016</v>
      </c>
      <c r="M33" s="2">
        <v>105963</v>
      </c>
      <c r="N33" s="4">
        <v>118402</v>
      </c>
      <c r="O33" s="4">
        <v>123676</v>
      </c>
      <c r="P33" s="4">
        <v>102754</v>
      </c>
      <c r="Q33" s="4">
        <v>100298</v>
      </c>
      <c r="R33" s="4">
        <v>102338</v>
      </c>
      <c r="S33" s="4">
        <v>104885</v>
      </c>
      <c r="T33" s="4">
        <v>107218</v>
      </c>
      <c r="U33" s="2">
        <v>110561</v>
      </c>
      <c r="V33" s="2">
        <v>112149</v>
      </c>
      <c r="W33" s="2">
        <v>106377</v>
      </c>
      <c r="X33" s="2">
        <v>105789</v>
      </c>
      <c r="Y33" s="2">
        <v>109602</v>
      </c>
      <c r="Z33" s="2">
        <v>113114</v>
      </c>
      <c r="AA33" s="2">
        <v>115826</v>
      </c>
      <c r="AB33" s="2">
        <v>118972</v>
      </c>
    </row>
    <row r="34" spans="1:28" ht="30" x14ac:dyDescent="0.25">
      <c r="A34" s="3">
        <v>14</v>
      </c>
      <c r="B34" s="3" t="s">
        <v>68</v>
      </c>
      <c r="C34" s="3" t="s">
        <v>69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4"/>
      <c r="O34" s="4"/>
      <c r="P34" s="4">
        <v>25480</v>
      </c>
      <c r="Q34" s="4">
        <v>25852</v>
      </c>
      <c r="R34" s="4">
        <v>27737</v>
      </c>
      <c r="S34" s="4">
        <v>28738</v>
      </c>
      <c r="T34" s="4">
        <v>29705</v>
      </c>
      <c r="U34" s="2">
        <v>30517</v>
      </c>
      <c r="V34" s="2">
        <v>30414</v>
      </c>
      <c r="W34" s="2">
        <v>29863</v>
      </c>
      <c r="X34" s="2">
        <v>29919</v>
      </c>
      <c r="Y34" s="2">
        <v>30427</v>
      </c>
      <c r="Z34" s="2">
        <v>31904</v>
      </c>
      <c r="AA34" s="2">
        <v>33922</v>
      </c>
      <c r="AB34" s="2">
        <v>34427</v>
      </c>
    </row>
    <row r="35" spans="1:28" ht="30" x14ac:dyDescent="0.25">
      <c r="A35" s="3">
        <v>14</v>
      </c>
      <c r="B35" s="3" t="s">
        <v>70</v>
      </c>
      <c r="C35" s="3" t="s">
        <v>69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4"/>
      <c r="O35" s="4"/>
      <c r="P35" s="4">
        <v>24648</v>
      </c>
      <c r="Q35" s="4">
        <v>24965</v>
      </c>
      <c r="R35" s="4">
        <v>26740</v>
      </c>
      <c r="S35" s="4">
        <v>27613</v>
      </c>
      <c r="T35" s="4">
        <v>28547</v>
      </c>
      <c r="U35" s="2">
        <v>29339</v>
      </c>
      <c r="V35" s="2">
        <v>29162</v>
      </c>
      <c r="W35" s="2">
        <v>28641</v>
      </c>
      <c r="X35" s="2">
        <v>28690</v>
      </c>
      <c r="Y35" s="2">
        <v>29206</v>
      </c>
      <c r="Z35" s="2">
        <v>30653</v>
      </c>
      <c r="AA35" s="2">
        <v>32655</v>
      </c>
      <c r="AB35" s="2">
        <v>33132</v>
      </c>
    </row>
    <row r="36" spans="1:28" ht="30" x14ac:dyDescent="0.25">
      <c r="A36" s="3">
        <v>14</v>
      </c>
      <c r="B36" s="3" t="s">
        <v>70</v>
      </c>
      <c r="C36" s="3" t="s">
        <v>71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4"/>
      <c r="O36" s="4"/>
      <c r="P36" s="4">
        <v>5198</v>
      </c>
      <c r="Q36" s="4">
        <v>5065</v>
      </c>
      <c r="R36" s="4">
        <v>5398</v>
      </c>
      <c r="S36" s="4">
        <v>5658</v>
      </c>
      <c r="T36" s="4">
        <v>6050</v>
      </c>
      <c r="U36" s="2">
        <v>5950</v>
      </c>
      <c r="V36" s="2">
        <v>5994</v>
      </c>
      <c r="W36" s="2">
        <v>6417</v>
      </c>
      <c r="X36" s="2">
        <v>6109</v>
      </c>
      <c r="Y36" s="2">
        <v>5931</v>
      </c>
      <c r="Z36" s="2">
        <v>6122</v>
      </c>
      <c r="AA36" s="2">
        <v>6256</v>
      </c>
      <c r="AB36" s="2">
        <v>6272</v>
      </c>
    </row>
    <row r="37" spans="1:28" ht="30" x14ac:dyDescent="0.25">
      <c r="A37" s="3">
        <v>14</v>
      </c>
      <c r="B37" s="3" t="s">
        <v>70</v>
      </c>
      <c r="C37" s="3" t="s">
        <v>72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4"/>
      <c r="O37" s="4"/>
      <c r="P37" s="4">
        <v>19450</v>
      </c>
      <c r="Q37" s="4">
        <v>19899</v>
      </c>
      <c r="R37" s="4">
        <v>21341</v>
      </c>
      <c r="S37" s="4">
        <v>21955</v>
      </c>
      <c r="T37" s="4">
        <v>22497</v>
      </c>
      <c r="U37" s="2">
        <v>23389</v>
      </c>
      <c r="V37" s="2">
        <v>23169</v>
      </c>
      <c r="W37" s="2">
        <v>22224</v>
      </c>
      <c r="X37" s="2">
        <v>22582</v>
      </c>
      <c r="Y37" s="2">
        <v>23275</v>
      </c>
      <c r="Z37" s="2">
        <v>24531</v>
      </c>
      <c r="AA37" s="2">
        <v>26399</v>
      </c>
      <c r="AB37" s="2">
        <v>26860</v>
      </c>
    </row>
    <row r="38" spans="1:28" ht="30" x14ac:dyDescent="0.25">
      <c r="A38" s="3" t="s">
        <v>9</v>
      </c>
      <c r="B38" s="3" t="s">
        <v>68</v>
      </c>
      <c r="C38" s="3" t="s">
        <v>69</v>
      </c>
      <c r="D38" s="2">
        <v>4184</v>
      </c>
      <c r="E38" s="2">
        <v>4351</v>
      </c>
      <c r="F38" s="2">
        <v>4383</v>
      </c>
      <c r="G38" s="2">
        <v>4530</v>
      </c>
      <c r="H38" s="2">
        <v>4854</v>
      </c>
      <c r="I38" s="2">
        <v>5189</v>
      </c>
      <c r="J38" s="2">
        <v>5454</v>
      </c>
      <c r="K38" s="2">
        <v>5659</v>
      </c>
      <c r="L38" s="2">
        <v>5790</v>
      </c>
      <c r="M38" s="2">
        <v>6094</v>
      </c>
      <c r="N38" s="4">
        <v>6357</v>
      </c>
      <c r="O38" s="4">
        <v>6402</v>
      </c>
      <c r="P38" s="4">
        <v>6348</v>
      </c>
      <c r="Q38" s="4">
        <v>6328</v>
      </c>
      <c r="R38" s="4">
        <v>6425</v>
      </c>
      <c r="S38" s="4">
        <v>6450</v>
      </c>
      <c r="T38" s="4">
        <v>6561</v>
      </c>
      <c r="U38" s="2">
        <v>6646</v>
      </c>
      <c r="V38" s="2">
        <v>6737</v>
      </c>
      <c r="W38" s="2">
        <v>6540</v>
      </c>
      <c r="X38" s="2">
        <v>6419</v>
      </c>
      <c r="Y38" s="2">
        <v>6518</v>
      </c>
      <c r="Z38" s="2">
        <v>6657</v>
      </c>
      <c r="AA38" s="2">
        <v>6798</v>
      </c>
      <c r="AB38" s="2">
        <v>6998</v>
      </c>
    </row>
    <row r="39" spans="1:28" ht="30" x14ac:dyDescent="0.25">
      <c r="A39" s="3" t="s">
        <v>9</v>
      </c>
      <c r="B39" s="3" t="s">
        <v>70</v>
      </c>
      <c r="C39" s="3" t="s">
        <v>69</v>
      </c>
      <c r="D39" s="2">
        <v>2834</v>
      </c>
      <c r="E39" s="2">
        <v>2986</v>
      </c>
      <c r="F39" s="2">
        <v>3043</v>
      </c>
      <c r="G39" s="2">
        <v>3235</v>
      </c>
      <c r="H39" s="2">
        <v>3544</v>
      </c>
      <c r="I39" s="2">
        <v>3839</v>
      </c>
      <c r="J39" s="2">
        <v>4087</v>
      </c>
      <c r="K39" s="2">
        <v>4220</v>
      </c>
      <c r="L39" s="2">
        <v>4314</v>
      </c>
      <c r="M39" s="2">
        <v>4568</v>
      </c>
      <c r="N39" s="4">
        <v>4780</v>
      </c>
      <c r="O39" s="4">
        <v>4807</v>
      </c>
      <c r="P39" s="4">
        <v>4764</v>
      </c>
      <c r="Q39" s="4">
        <v>4778</v>
      </c>
      <c r="R39" s="4">
        <v>4869</v>
      </c>
      <c r="S39" s="4">
        <v>4847</v>
      </c>
      <c r="T39" s="4">
        <v>4975</v>
      </c>
      <c r="U39" s="2">
        <v>5003</v>
      </c>
      <c r="V39" s="2">
        <v>5074</v>
      </c>
      <c r="W39" s="2">
        <v>4851</v>
      </c>
      <c r="X39" s="2">
        <v>4714</v>
      </c>
      <c r="Y39" s="2">
        <v>4821</v>
      </c>
      <c r="Z39" s="2">
        <v>4947</v>
      </c>
      <c r="AA39" s="2">
        <v>5053</v>
      </c>
      <c r="AB39" s="2">
        <v>5187</v>
      </c>
    </row>
    <row r="40" spans="1:28" ht="30" x14ac:dyDescent="0.25">
      <c r="A40" s="3" t="s">
        <v>9</v>
      </c>
      <c r="B40" s="3" t="s">
        <v>70</v>
      </c>
      <c r="C40" s="3" t="s">
        <v>71</v>
      </c>
      <c r="D40" s="2">
        <v>395</v>
      </c>
      <c r="E40" s="2">
        <v>533</v>
      </c>
      <c r="F40" s="2">
        <v>558</v>
      </c>
      <c r="G40" s="2">
        <v>597</v>
      </c>
      <c r="H40" s="2">
        <v>636</v>
      </c>
      <c r="I40" s="2">
        <v>673</v>
      </c>
      <c r="J40" s="2">
        <v>676</v>
      </c>
      <c r="K40" s="2">
        <v>659</v>
      </c>
      <c r="L40" s="2">
        <v>665</v>
      </c>
      <c r="M40" s="2">
        <v>882</v>
      </c>
      <c r="N40" s="4">
        <v>866</v>
      </c>
      <c r="O40" s="4">
        <v>921</v>
      </c>
      <c r="P40" s="4">
        <v>888</v>
      </c>
      <c r="Q40" s="4">
        <v>857</v>
      </c>
      <c r="R40" s="4">
        <v>810</v>
      </c>
      <c r="S40" s="4">
        <v>775</v>
      </c>
      <c r="T40" s="4">
        <v>809</v>
      </c>
      <c r="U40" s="2">
        <v>833</v>
      </c>
      <c r="V40" s="2">
        <v>828</v>
      </c>
      <c r="W40" s="2">
        <v>745</v>
      </c>
      <c r="X40" s="2">
        <v>668</v>
      </c>
      <c r="Y40" s="2">
        <v>671</v>
      </c>
      <c r="Z40" s="2">
        <v>744</v>
      </c>
      <c r="AA40" s="2">
        <v>782</v>
      </c>
      <c r="AB40" s="2">
        <v>785</v>
      </c>
    </row>
    <row r="41" spans="1:28" ht="30" x14ac:dyDescent="0.25">
      <c r="A41" s="3" t="s">
        <v>9</v>
      </c>
      <c r="B41" s="3" t="s">
        <v>70</v>
      </c>
      <c r="C41" s="3" t="s">
        <v>72</v>
      </c>
      <c r="D41" s="2">
        <v>2439</v>
      </c>
      <c r="E41" s="2">
        <v>2454</v>
      </c>
      <c r="F41" s="2">
        <v>2486</v>
      </c>
      <c r="G41" s="2">
        <v>2638</v>
      </c>
      <c r="H41" s="2">
        <v>2907</v>
      </c>
      <c r="I41" s="2">
        <v>3165</v>
      </c>
      <c r="J41" s="2">
        <v>3411</v>
      </c>
      <c r="K41" s="2">
        <v>3561</v>
      </c>
      <c r="L41" s="2">
        <v>3649</v>
      </c>
      <c r="M41" s="2">
        <v>3687</v>
      </c>
      <c r="N41" s="4">
        <v>3914</v>
      </c>
      <c r="O41" s="4">
        <v>3886</v>
      </c>
      <c r="P41" s="4">
        <v>3876</v>
      </c>
      <c r="Q41" s="4">
        <v>3921</v>
      </c>
      <c r="R41" s="4">
        <v>4059</v>
      </c>
      <c r="S41" s="4">
        <v>4073</v>
      </c>
      <c r="T41" s="4">
        <v>4166</v>
      </c>
      <c r="U41" s="2">
        <v>4171</v>
      </c>
      <c r="V41" s="2">
        <v>4246</v>
      </c>
      <c r="W41" s="2">
        <v>4106</v>
      </c>
      <c r="X41" s="2">
        <v>4047</v>
      </c>
      <c r="Y41" s="2">
        <v>4150</v>
      </c>
      <c r="Z41" s="2">
        <v>4203</v>
      </c>
      <c r="AA41" s="2">
        <v>4271</v>
      </c>
      <c r="AB41" s="2">
        <v>4402</v>
      </c>
    </row>
    <row r="42" spans="1:28" ht="30" x14ac:dyDescent="0.25">
      <c r="A42" s="3" t="s">
        <v>10</v>
      </c>
      <c r="B42" s="3" t="s">
        <v>68</v>
      </c>
      <c r="C42" s="3" t="s">
        <v>69</v>
      </c>
      <c r="D42" s="2">
        <v>673</v>
      </c>
      <c r="E42" s="2">
        <v>726</v>
      </c>
      <c r="F42" s="2">
        <v>742</v>
      </c>
      <c r="G42" s="2">
        <v>667</v>
      </c>
      <c r="H42" s="2">
        <v>670</v>
      </c>
      <c r="I42" s="2">
        <v>685</v>
      </c>
      <c r="J42" s="2">
        <v>703</v>
      </c>
      <c r="K42" s="2">
        <v>747</v>
      </c>
      <c r="L42" s="2">
        <v>786</v>
      </c>
      <c r="M42" s="2">
        <v>729</v>
      </c>
      <c r="N42" s="4">
        <v>732</v>
      </c>
      <c r="O42" s="4">
        <v>750</v>
      </c>
      <c r="P42" s="4">
        <v>747</v>
      </c>
      <c r="Q42" s="4">
        <v>754</v>
      </c>
      <c r="R42" s="4">
        <v>767</v>
      </c>
      <c r="S42" s="4">
        <v>806</v>
      </c>
      <c r="T42" s="4">
        <v>764</v>
      </c>
      <c r="U42" s="2">
        <v>770</v>
      </c>
      <c r="V42" s="2">
        <v>742</v>
      </c>
      <c r="W42" s="2">
        <v>732</v>
      </c>
      <c r="X42" s="2">
        <v>752</v>
      </c>
      <c r="Y42" s="2">
        <v>755</v>
      </c>
      <c r="Z42" s="2">
        <v>723</v>
      </c>
      <c r="AA42" s="2">
        <v>714</v>
      </c>
      <c r="AB42" s="2">
        <v>707</v>
      </c>
    </row>
    <row r="43" spans="1:28" ht="30" x14ac:dyDescent="0.25">
      <c r="A43" s="3" t="s">
        <v>10</v>
      </c>
      <c r="B43" s="3" t="s">
        <v>70</v>
      </c>
      <c r="C43" s="3" t="s">
        <v>69</v>
      </c>
      <c r="D43" s="2">
        <v>385</v>
      </c>
      <c r="E43" s="2">
        <v>430</v>
      </c>
      <c r="F43" s="2">
        <v>433</v>
      </c>
      <c r="G43" s="2">
        <v>372</v>
      </c>
      <c r="H43" s="2">
        <v>376</v>
      </c>
      <c r="I43" s="2">
        <v>390</v>
      </c>
      <c r="J43" s="2">
        <v>400</v>
      </c>
      <c r="K43" s="2">
        <v>447</v>
      </c>
      <c r="L43" s="2">
        <v>465</v>
      </c>
      <c r="M43" s="2">
        <v>419</v>
      </c>
      <c r="N43" s="4">
        <v>421</v>
      </c>
      <c r="O43" s="4">
        <v>438</v>
      </c>
      <c r="P43" s="4">
        <v>432</v>
      </c>
      <c r="Q43" s="4">
        <v>433</v>
      </c>
      <c r="R43" s="4">
        <v>453</v>
      </c>
      <c r="S43" s="4">
        <v>497</v>
      </c>
      <c r="T43" s="4">
        <v>452</v>
      </c>
      <c r="U43" s="2">
        <v>461</v>
      </c>
      <c r="V43" s="2">
        <v>419</v>
      </c>
      <c r="W43" s="2">
        <v>405</v>
      </c>
      <c r="X43" s="2">
        <v>426</v>
      </c>
      <c r="Y43" s="2">
        <v>440</v>
      </c>
      <c r="Z43" s="2">
        <v>434</v>
      </c>
      <c r="AA43" s="2">
        <v>432</v>
      </c>
      <c r="AB43" s="2">
        <v>426</v>
      </c>
    </row>
    <row r="44" spans="1:28" ht="30" x14ac:dyDescent="0.25">
      <c r="A44" s="3" t="s">
        <v>10</v>
      </c>
      <c r="B44" s="3" t="s">
        <v>70</v>
      </c>
      <c r="C44" s="3" t="s">
        <v>71</v>
      </c>
      <c r="D44" s="2">
        <v>116</v>
      </c>
      <c r="E44" s="2">
        <v>153</v>
      </c>
      <c r="F44" s="2">
        <v>158</v>
      </c>
      <c r="G44" s="2">
        <v>147</v>
      </c>
      <c r="H44" s="2">
        <v>144</v>
      </c>
      <c r="I44" s="2">
        <v>141</v>
      </c>
      <c r="J44" s="2">
        <v>138</v>
      </c>
      <c r="K44" s="2">
        <v>154</v>
      </c>
      <c r="L44" s="2">
        <v>145</v>
      </c>
      <c r="M44" s="2">
        <v>132</v>
      </c>
      <c r="N44" s="4">
        <v>133</v>
      </c>
      <c r="O44" s="4">
        <v>132</v>
      </c>
      <c r="P44" s="4">
        <v>130</v>
      </c>
      <c r="Q44" s="4">
        <v>140</v>
      </c>
      <c r="R44" s="4">
        <v>177</v>
      </c>
      <c r="S44" s="4">
        <v>190</v>
      </c>
      <c r="T44" s="4">
        <v>136</v>
      </c>
      <c r="U44" s="2">
        <v>140</v>
      </c>
      <c r="V44" s="2">
        <v>162</v>
      </c>
      <c r="W44" s="2">
        <v>129</v>
      </c>
      <c r="X44" s="2">
        <v>142</v>
      </c>
      <c r="Y44" s="2">
        <v>163</v>
      </c>
      <c r="Z44" s="2">
        <v>149</v>
      </c>
      <c r="AA44" s="2">
        <v>164</v>
      </c>
      <c r="AB44" s="2">
        <v>159</v>
      </c>
    </row>
    <row r="45" spans="1:28" ht="30" x14ac:dyDescent="0.25">
      <c r="A45" s="3" t="s">
        <v>10</v>
      </c>
      <c r="B45" s="3" t="s">
        <v>70</v>
      </c>
      <c r="C45" s="3" t="s">
        <v>72</v>
      </c>
      <c r="D45" s="2">
        <v>268</v>
      </c>
      <c r="E45" s="2">
        <v>277</v>
      </c>
      <c r="F45" s="2">
        <v>275</v>
      </c>
      <c r="G45" s="2">
        <v>225</v>
      </c>
      <c r="H45" s="2">
        <v>231</v>
      </c>
      <c r="I45" s="2">
        <v>249</v>
      </c>
      <c r="J45" s="2">
        <v>262</v>
      </c>
      <c r="K45" s="2">
        <v>294</v>
      </c>
      <c r="L45" s="2">
        <v>320</v>
      </c>
      <c r="M45" s="2">
        <v>287</v>
      </c>
      <c r="N45" s="4">
        <v>287</v>
      </c>
      <c r="O45" s="4">
        <v>306</v>
      </c>
      <c r="P45" s="4">
        <v>301</v>
      </c>
      <c r="Q45" s="4">
        <v>293</v>
      </c>
      <c r="R45" s="4">
        <v>276</v>
      </c>
      <c r="S45" s="4">
        <v>308</v>
      </c>
      <c r="T45" s="4">
        <v>316</v>
      </c>
      <c r="U45" s="2">
        <v>321</v>
      </c>
      <c r="V45" s="2">
        <v>257</v>
      </c>
      <c r="W45" s="2">
        <v>275</v>
      </c>
      <c r="X45" s="2">
        <v>284</v>
      </c>
      <c r="Y45" s="2">
        <v>277</v>
      </c>
      <c r="Z45" s="2">
        <v>284</v>
      </c>
      <c r="AA45" s="2">
        <v>268</v>
      </c>
      <c r="AB45" s="2">
        <v>266</v>
      </c>
    </row>
    <row r="46" spans="1:28" ht="30" x14ac:dyDescent="0.25">
      <c r="A46" s="3" t="s">
        <v>11</v>
      </c>
      <c r="B46" s="3" t="s">
        <v>68</v>
      </c>
      <c r="C46" s="3" t="s">
        <v>69</v>
      </c>
      <c r="D46" s="2">
        <v>2365</v>
      </c>
      <c r="E46" s="2">
        <v>2391</v>
      </c>
      <c r="F46" s="2">
        <v>2437</v>
      </c>
      <c r="G46" s="2">
        <v>2533</v>
      </c>
      <c r="H46" s="2">
        <v>2539</v>
      </c>
      <c r="I46" s="2">
        <v>2746</v>
      </c>
      <c r="J46" s="2">
        <v>2794</v>
      </c>
      <c r="K46" s="2">
        <v>2865</v>
      </c>
      <c r="L46" s="2">
        <v>3008</v>
      </c>
      <c r="M46" s="2">
        <v>2996</v>
      </c>
      <c r="N46" s="4">
        <v>2902</v>
      </c>
      <c r="O46" s="4">
        <v>2854</v>
      </c>
      <c r="P46" s="4">
        <v>2990</v>
      </c>
      <c r="Q46" s="4">
        <v>3068</v>
      </c>
      <c r="R46" s="4">
        <v>3059</v>
      </c>
      <c r="S46" s="4">
        <v>3095</v>
      </c>
      <c r="T46" s="4">
        <v>3208</v>
      </c>
      <c r="U46" s="2">
        <v>3319</v>
      </c>
      <c r="V46" s="2">
        <v>3418</v>
      </c>
      <c r="W46" s="2">
        <v>3181</v>
      </c>
      <c r="X46" s="2">
        <v>3171</v>
      </c>
      <c r="Y46" s="2">
        <v>3175</v>
      </c>
      <c r="Z46" s="2">
        <v>3121</v>
      </c>
      <c r="AA46" s="2">
        <v>3141</v>
      </c>
      <c r="AB46" s="2">
        <v>3153</v>
      </c>
    </row>
    <row r="47" spans="1:28" ht="30" x14ac:dyDescent="0.25">
      <c r="A47" s="3" t="s">
        <v>11</v>
      </c>
      <c r="B47" s="3" t="s">
        <v>70</v>
      </c>
      <c r="C47" s="3" t="s">
        <v>69</v>
      </c>
      <c r="D47" s="2">
        <v>1771</v>
      </c>
      <c r="E47" s="2">
        <v>1798</v>
      </c>
      <c r="F47" s="2">
        <v>1865</v>
      </c>
      <c r="G47" s="2">
        <v>1944</v>
      </c>
      <c r="H47" s="2">
        <v>1967</v>
      </c>
      <c r="I47" s="2">
        <v>2168</v>
      </c>
      <c r="J47" s="2">
        <v>2227</v>
      </c>
      <c r="K47" s="2">
        <v>2292</v>
      </c>
      <c r="L47" s="2">
        <v>2390</v>
      </c>
      <c r="M47" s="2">
        <v>2354</v>
      </c>
      <c r="N47" s="4">
        <v>2255</v>
      </c>
      <c r="O47" s="4">
        <v>2208</v>
      </c>
      <c r="P47" s="4">
        <v>2325</v>
      </c>
      <c r="Q47" s="4">
        <v>2392</v>
      </c>
      <c r="R47" s="4">
        <v>2394</v>
      </c>
      <c r="S47" s="4">
        <v>2449</v>
      </c>
      <c r="T47" s="4">
        <v>2571</v>
      </c>
      <c r="U47" s="2">
        <v>2684</v>
      </c>
      <c r="V47" s="2">
        <v>2751</v>
      </c>
      <c r="W47" s="2">
        <v>2501</v>
      </c>
      <c r="X47" s="2">
        <v>2482</v>
      </c>
      <c r="Y47" s="2">
        <v>2490</v>
      </c>
      <c r="Z47" s="2">
        <v>2440</v>
      </c>
      <c r="AA47" s="2">
        <v>2461</v>
      </c>
      <c r="AB47" s="2">
        <v>2470</v>
      </c>
    </row>
    <row r="48" spans="1:28" ht="30" x14ac:dyDescent="0.25">
      <c r="A48" s="3" t="s">
        <v>11</v>
      </c>
      <c r="B48" s="3" t="s">
        <v>70</v>
      </c>
      <c r="C48" s="3" t="s">
        <v>71</v>
      </c>
      <c r="D48" s="2">
        <v>629</v>
      </c>
      <c r="E48" s="2">
        <v>614</v>
      </c>
      <c r="F48" s="2">
        <v>634</v>
      </c>
      <c r="G48" s="2">
        <v>599</v>
      </c>
      <c r="H48" s="2">
        <v>502</v>
      </c>
      <c r="I48" s="2">
        <v>653</v>
      </c>
      <c r="J48" s="2">
        <v>663</v>
      </c>
      <c r="K48" s="2">
        <v>756</v>
      </c>
      <c r="L48" s="2">
        <v>844</v>
      </c>
      <c r="M48" s="2">
        <v>842</v>
      </c>
      <c r="N48" s="4">
        <v>687</v>
      </c>
      <c r="O48" s="4">
        <v>631</v>
      </c>
      <c r="P48" s="4">
        <v>695</v>
      </c>
      <c r="Q48" s="4">
        <v>711</v>
      </c>
      <c r="R48" s="4">
        <v>723</v>
      </c>
      <c r="S48" s="4">
        <v>802</v>
      </c>
      <c r="T48" s="4">
        <v>878</v>
      </c>
      <c r="U48" s="2">
        <v>944</v>
      </c>
      <c r="V48" s="2">
        <v>1027</v>
      </c>
      <c r="W48" s="2">
        <v>822</v>
      </c>
      <c r="X48" s="2">
        <v>831</v>
      </c>
      <c r="Y48" s="2">
        <v>861</v>
      </c>
      <c r="Z48" s="2">
        <v>806</v>
      </c>
      <c r="AA48" s="2">
        <v>872</v>
      </c>
      <c r="AB48" s="2">
        <v>831</v>
      </c>
    </row>
    <row r="49" spans="1:28" ht="30" x14ac:dyDescent="0.25">
      <c r="A49" s="3" t="s">
        <v>11</v>
      </c>
      <c r="B49" s="3" t="s">
        <v>70</v>
      </c>
      <c r="C49" s="3" t="s">
        <v>72</v>
      </c>
      <c r="D49" s="2">
        <v>1142</v>
      </c>
      <c r="E49" s="2">
        <v>1184</v>
      </c>
      <c r="F49" s="2">
        <v>1232</v>
      </c>
      <c r="G49" s="2">
        <v>1345</v>
      </c>
      <c r="H49" s="2">
        <v>1465</v>
      </c>
      <c r="I49" s="2">
        <v>1515</v>
      </c>
      <c r="J49" s="2">
        <v>1564</v>
      </c>
      <c r="K49" s="2">
        <v>1535</v>
      </c>
      <c r="L49" s="2">
        <v>1546</v>
      </c>
      <c r="M49" s="2">
        <v>1512</v>
      </c>
      <c r="N49" s="4">
        <v>1568</v>
      </c>
      <c r="O49" s="4">
        <v>1576</v>
      </c>
      <c r="P49" s="4">
        <v>1630</v>
      </c>
      <c r="Q49" s="4">
        <v>1681</v>
      </c>
      <c r="R49" s="4">
        <v>1672</v>
      </c>
      <c r="S49" s="4">
        <v>1646</v>
      </c>
      <c r="T49" s="4">
        <v>1693</v>
      </c>
      <c r="U49" s="2">
        <v>1739</v>
      </c>
      <c r="V49" s="2">
        <v>1725</v>
      </c>
      <c r="W49" s="2">
        <v>1679</v>
      </c>
      <c r="X49" s="2">
        <v>1651</v>
      </c>
      <c r="Y49" s="2">
        <v>1630</v>
      </c>
      <c r="Z49" s="2">
        <v>1634</v>
      </c>
      <c r="AA49" s="2">
        <v>1590</v>
      </c>
      <c r="AB49" s="2">
        <v>1639</v>
      </c>
    </row>
    <row r="50" spans="1:28" ht="30" x14ac:dyDescent="0.25">
      <c r="A50" s="3" t="s">
        <v>12</v>
      </c>
      <c r="B50" s="3" t="s">
        <v>68</v>
      </c>
      <c r="C50" s="3" t="s">
        <v>69</v>
      </c>
      <c r="D50" s="2">
        <v>1269</v>
      </c>
      <c r="E50" s="2">
        <v>1322</v>
      </c>
      <c r="F50" s="2">
        <v>1303</v>
      </c>
      <c r="G50" s="2">
        <v>1347</v>
      </c>
      <c r="H50" s="2">
        <v>1392</v>
      </c>
      <c r="I50" s="2">
        <v>1471</v>
      </c>
      <c r="J50" s="2">
        <v>1486</v>
      </c>
      <c r="K50" s="2">
        <v>1488</v>
      </c>
      <c r="L50" s="2">
        <v>1495</v>
      </c>
      <c r="M50" s="2">
        <v>1547</v>
      </c>
      <c r="N50" s="4">
        <v>1604</v>
      </c>
      <c r="O50" s="4">
        <v>1473</v>
      </c>
      <c r="P50" s="4">
        <v>1441</v>
      </c>
      <c r="Q50" s="4">
        <v>1453</v>
      </c>
      <c r="R50" s="4">
        <v>1381</v>
      </c>
      <c r="S50" s="4">
        <v>1344</v>
      </c>
      <c r="T50" s="4">
        <v>1320</v>
      </c>
      <c r="U50" s="2">
        <v>1331</v>
      </c>
      <c r="V50" s="2">
        <v>1270</v>
      </c>
      <c r="W50" s="2">
        <v>1236</v>
      </c>
      <c r="X50" s="2">
        <v>1268</v>
      </c>
      <c r="Y50" s="2">
        <v>1261</v>
      </c>
      <c r="Z50" s="2">
        <v>1346</v>
      </c>
      <c r="AA50" s="2">
        <v>1367</v>
      </c>
      <c r="AB50" s="2">
        <v>1402</v>
      </c>
    </row>
    <row r="51" spans="1:28" ht="30" x14ac:dyDescent="0.25">
      <c r="A51" s="3" t="s">
        <v>12</v>
      </c>
      <c r="B51" s="3" t="s">
        <v>70</v>
      </c>
      <c r="C51" s="3" t="s">
        <v>69</v>
      </c>
      <c r="D51" s="2">
        <v>699</v>
      </c>
      <c r="E51" s="2">
        <v>739</v>
      </c>
      <c r="F51" s="2">
        <v>735</v>
      </c>
      <c r="G51" s="2">
        <v>739</v>
      </c>
      <c r="H51" s="2">
        <v>793</v>
      </c>
      <c r="I51" s="2">
        <v>839</v>
      </c>
      <c r="J51" s="2">
        <v>872</v>
      </c>
      <c r="K51" s="2">
        <v>865</v>
      </c>
      <c r="L51" s="2">
        <v>876</v>
      </c>
      <c r="M51" s="2">
        <v>920</v>
      </c>
      <c r="N51" s="4">
        <v>988</v>
      </c>
      <c r="O51" s="4">
        <v>875</v>
      </c>
      <c r="P51" s="4">
        <v>838</v>
      </c>
      <c r="Q51" s="4">
        <v>829</v>
      </c>
      <c r="R51" s="4">
        <v>772</v>
      </c>
      <c r="S51" s="4">
        <v>739</v>
      </c>
      <c r="T51" s="4">
        <v>706</v>
      </c>
      <c r="U51" s="2">
        <v>718</v>
      </c>
      <c r="V51" s="2">
        <v>657</v>
      </c>
      <c r="W51" s="2">
        <v>625</v>
      </c>
      <c r="X51" s="2">
        <v>686</v>
      </c>
      <c r="Y51" s="2">
        <v>689</v>
      </c>
      <c r="Z51" s="2">
        <v>770</v>
      </c>
      <c r="AA51" s="2">
        <v>785</v>
      </c>
      <c r="AB51" s="2">
        <v>840</v>
      </c>
    </row>
    <row r="52" spans="1:28" ht="30" x14ac:dyDescent="0.25">
      <c r="A52" s="3" t="s">
        <v>12</v>
      </c>
      <c r="B52" s="3" t="s">
        <v>70</v>
      </c>
      <c r="C52" s="3" t="s">
        <v>71</v>
      </c>
      <c r="D52" s="2">
        <v>272</v>
      </c>
      <c r="E52" s="2">
        <v>282</v>
      </c>
      <c r="F52" s="2">
        <v>280</v>
      </c>
      <c r="G52" s="2">
        <v>290</v>
      </c>
      <c r="H52" s="2">
        <v>301</v>
      </c>
      <c r="I52" s="2">
        <v>332</v>
      </c>
      <c r="J52" s="2">
        <v>324</v>
      </c>
      <c r="K52" s="2">
        <v>320</v>
      </c>
      <c r="L52" s="2">
        <v>296</v>
      </c>
      <c r="M52" s="2">
        <v>345</v>
      </c>
      <c r="N52" s="4">
        <v>371</v>
      </c>
      <c r="O52" s="4">
        <v>285</v>
      </c>
      <c r="P52" s="4">
        <v>280</v>
      </c>
      <c r="Q52" s="4">
        <v>273</v>
      </c>
      <c r="R52" s="4">
        <v>250</v>
      </c>
      <c r="S52" s="4">
        <v>221</v>
      </c>
      <c r="T52" s="4">
        <v>195</v>
      </c>
      <c r="U52" s="2">
        <v>177</v>
      </c>
      <c r="V52" s="2">
        <v>130</v>
      </c>
      <c r="W52" s="2">
        <v>141</v>
      </c>
      <c r="X52" s="2">
        <v>150</v>
      </c>
      <c r="Y52" s="2">
        <v>130</v>
      </c>
      <c r="Z52" s="2">
        <v>154</v>
      </c>
      <c r="AA52" s="2">
        <v>186</v>
      </c>
      <c r="AB52" s="2">
        <v>218</v>
      </c>
    </row>
    <row r="53" spans="1:28" ht="30" x14ac:dyDescent="0.25">
      <c r="A53" s="3" t="s">
        <v>12</v>
      </c>
      <c r="B53" s="3" t="s">
        <v>70</v>
      </c>
      <c r="C53" s="3" t="s">
        <v>72</v>
      </c>
      <c r="D53" s="2">
        <v>428</v>
      </c>
      <c r="E53" s="2">
        <v>457</v>
      </c>
      <c r="F53" s="2">
        <v>455</v>
      </c>
      <c r="G53" s="2">
        <v>449</v>
      </c>
      <c r="H53" s="2">
        <v>492</v>
      </c>
      <c r="I53" s="2">
        <v>506</v>
      </c>
      <c r="J53" s="2">
        <v>548</v>
      </c>
      <c r="K53" s="2">
        <v>545</v>
      </c>
      <c r="L53" s="2">
        <v>581</v>
      </c>
      <c r="M53" s="2">
        <v>575</v>
      </c>
      <c r="N53" s="4">
        <v>617</v>
      </c>
      <c r="O53" s="4">
        <v>590</v>
      </c>
      <c r="P53" s="4">
        <v>558</v>
      </c>
      <c r="Q53" s="4">
        <v>555</v>
      </c>
      <c r="R53" s="4">
        <v>522</v>
      </c>
      <c r="S53" s="4">
        <v>518</v>
      </c>
      <c r="T53" s="4">
        <v>512</v>
      </c>
      <c r="U53" s="2">
        <v>541</v>
      </c>
      <c r="V53" s="2">
        <v>527</v>
      </c>
      <c r="W53" s="2">
        <v>484</v>
      </c>
      <c r="X53" s="2">
        <v>535</v>
      </c>
      <c r="Y53" s="2">
        <v>559</v>
      </c>
      <c r="Z53" s="2">
        <v>616</v>
      </c>
      <c r="AA53" s="2">
        <v>599</v>
      </c>
      <c r="AB53" s="2">
        <v>621</v>
      </c>
    </row>
    <row r="54" spans="1:28" ht="30" x14ac:dyDescent="0.25">
      <c r="A54" s="3" t="s">
        <v>13</v>
      </c>
      <c r="B54" s="3" t="s">
        <v>68</v>
      </c>
      <c r="C54" s="3" t="s">
        <v>69</v>
      </c>
      <c r="D54" s="2">
        <v>718</v>
      </c>
      <c r="E54" s="2">
        <v>817</v>
      </c>
      <c r="F54" s="2">
        <v>813</v>
      </c>
      <c r="G54" s="2">
        <v>901</v>
      </c>
      <c r="H54" s="2">
        <v>843</v>
      </c>
      <c r="I54" s="2">
        <v>859</v>
      </c>
      <c r="J54" s="2">
        <v>884</v>
      </c>
      <c r="K54" s="2">
        <v>786</v>
      </c>
      <c r="L54" s="2">
        <v>793</v>
      </c>
      <c r="M54" s="2">
        <v>813</v>
      </c>
      <c r="N54" s="4">
        <v>841</v>
      </c>
      <c r="O54" s="4">
        <v>830</v>
      </c>
      <c r="P54" s="4">
        <v>788</v>
      </c>
      <c r="Q54" s="4">
        <v>813</v>
      </c>
      <c r="R54" s="4">
        <v>824</v>
      </c>
      <c r="S54" s="4">
        <v>748</v>
      </c>
      <c r="T54" s="4">
        <v>725</v>
      </c>
      <c r="U54" s="2">
        <v>731</v>
      </c>
      <c r="V54" s="2">
        <v>730</v>
      </c>
      <c r="W54" s="2">
        <v>716</v>
      </c>
      <c r="X54" s="2">
        <v>739</v>
      </c>
      <c r="Y54" s="2">
        <v>741</v>
      </c>
      <c r="Z54" s="2">
        <v>783</v>
      </c>
      <c r="AA54" s="2">
        <v>802</v>
      </c>
      <c r="AB54" s="2">
        <v>800</v>
      </c>
    </row>
    <row r="55" spans="1:28" ht="30" x14ac:dyDescent="0.25">
      <c r="A55" s="3" t="s">
        <v>13</v>
      </c>
      <c r="B55" s="3" t="s">
        <v>70</v>
      </c>
      <c r="C55" s="3" t="s">
        <v>69</v>
      </c>
      <c r="D55" s="2">
        <v>341</v>
      </c>
      <c r="E55" s="2">
        <v>406</v>
      </c>
      <c r="F55" s="2">
        <v>401</v>
      </c>
      <c r="G55" s="2">
        <v>447</v>
      </c>
      <c r="H55" s="2">
        <v>457</v>
      </c>
      <c r="I55" s="2">
        <v>470</v>
      </c>
      <c r="J55" s="2">
        <v>472</v>
      </c>
      <c r="K55" s="2">
        <v>391</v>
      </c>
      <c r="L55" s="2">
        <v>390</v>
      </c>
      <c r="M55" s="2">
        <v>423</v>
      </c>
      <c r="N55" s="4">
        <v>453</v>
      </c>
      <c r="O55" s="4">
        <v>461</v>
      </c>
      <c r="P55" s="4">
        <v>425</v>
      </c>
      <c r="Q55" s="4">
        <v>439</v>
      </c>
      <c r="R55" s="4">
        <v>445</v>
      </c>
      <c r="S55" s="4">
        <v>380</v>
      </c>
      <c r="T55" s="4">
        <v>367</v>
      </c>
      <c r="U55" s="2">
        <v>372</v>
      </c>
      <c r="V55" s="2">
        <v>383</v>
      </c>
      <c r="W55" s="2">
        <v>386</v>
      </c>
      <c r="X55" s="2">
        <v>408</v>
      </c>
      <c r="Y55" s="2">
        <v>412</v>
      </c>
      <c r="Z55" s="2">
        <v>456</v>
      </c>
      <c r="AA55" s="2">
        <v>456</v>
      </c>
      <c r="AB55" s="2">
        <v>441</v>
      </c>
    </row>
    <row r="56" spans="1:28" ht="30" x14ac:dyDescent="0.25">
      <c r="A56" s="3" t="s">
        <v>13</v>
      </c>
      <c r="B56" s="3" t="s">
        <v>70</v>
      </c>
      <c r="C56" s="3" t="s">
        <v>71</v>
      </c>
      <c r="D56" s="2">
        <v>202</v>
      </c>
      <c r="E56" s="2">
        <v>268</v>
      </c>
      <c r="F56" s="2">
        <v>258</v>
      </c>
      <c r="G56" s="2">
        <v>309</v>
      </c>
      <c r="H56" s="2">
        <v>303</v>
      </c>
      <c r="I56" s="2">
        <v>295</v>
      </c>
      <c r="J56" s="2">
        <v>292</v>
      </c>
      <c r="K56" s="2">
        <v>213</v>
      </c>
      <c r="L56" s="2">
        <v>193</v>
      </c>
      <c r="M56" s="2">
        <v>200</v>
      </c>
      <c r="N56" s="4">
        <v>208</v>
      </c>
      <c r="O56" s="4">
        <v>205</v>
      </c>
      <c r="P56" s="4">
        <v>187</v>
      </c>
      <c r="Q56" s="4">
        <v>201</v>
      </c>
      <c r="R56" s="4">
        <v>216</v>
      </c>
      <c r="S56" s="4">
        <v>180</v>
      </c>
      <c r="T56" s="4">
        <v>158</v>
      </c>
      <c r="U56" s="2">
        <v>167</v>
      </c>
      <c r="V56" s="2">
        <v>171</v>
      </c>
      <c r="W56" s="2">
        <v>153</v>
      </c>
      <c r="X56" s="2">
        <v>157</v>
      </c>
      <c r="Y56" s="2">
        <v>152</v>
      </c>
      <c r="Z56" s="2">
        <v>169</v>
      </c>
      <c r="AA56" s="2">
        <v>149</v>
      </c>
      <c r="AB56" s="2">
        <v>131</v>
      </c>
    </row>
    <row r="57" spans="1:28" ht="30" x14ac:dyDescent="0.25">
      <c r="A57" s="3" t="s">
        <v>13</v>
      </c>
      <c r="B57" s="3" t="s">
        <v>70</v>
      </c>
      <c r="C57" s="3" t="s">
        <v>72</v>
      </c>
      <c r="D57" s="2">
        <v>140</v>
      </c>
      <c r="E57" s="2">
        <v>138</v>
      </c>
      <c r="F57" s="2">
        <v>143</v>
      </c>
      <c r="G57" s="2">
        <v>139</v>
      </c>
      <c r="H57" s="2">
        <v>154</v>
      </c>
      <c r="I57" s="2">
        <v>175</v>
      </c>
      <c r="J57" s="2">
        <v>181</v>
      </c>
      <c r="K57" s="2">
        <v>178</v>
      </c>
      <c r="L57" s="2">
        <v>197</v>
      </c>
      <c r="M57" s="2">
        <v>222</v>
      </c>
      <c r="N57" s="4">
        <v>245</v>
      </c>
      <c r="O57" s="4">
        <v>256</v>
      </c>
      <c r="P57" s="4">
        <v>238</v>
      </c>
      <c r="Q57" s="4">
        <v>238</v>
      </c>
      <c r="R57" s="4">
        <v>229</v>
      </c>
      <c r="S57" s="4">
        <v>200</v>
      </c>
      <c r="T57" s="4">
        <v>209</v>
      </c>
      <c r="U57" s="2">
        <v>205</v>
      </c>
      <c r="V57" s="2">
        <v>212</v>
      </c>
      <c r="W57" s="2">
        <v>233</v>
      </c>
      <c r="X57" s="2">
        <v>251</v>
      </c>
      <c r="Y57" s="2">
        <v>260</v>
      </c>
      <c r="Z57" s="2">
        <v>287</v>
      </c>
      <c r="AA57" s="2">
        <v>307</v>
      </c>
      <c r="AB57" s="2">
        <v>310</v>
      </c>
    </row>
    <row r="58" spans="1:28" ht="30" x14ac:dyDescent="0.25">
      <c r="A58" s="3" t="s">
        <v>14</v>
      </c>
      <c r="B58" s="3" t="s">
        <v>68</v>
      </c>
      <c r="C58" s="3" t="s">
        <v>69</v>
      </c>
      <c r="D58" s="2">
        <v>784</v>
      </c>
      <c r="E58" s="2">
        <v>767</v>
      </c>
      <c r="F58" s="2">
        <v>791</v>
      </c>
      <c r="G58" s="2">
        <v>806</v>
      </c>
      <c r="H58" s="2">
        <v>829</v>
      </c>
      <c r="I58" s="2">
        <v>828</v>
      </c>
      <c r="J58" s="2">
        <v>813</v>
      </c>
      <c r="K58" s="2">
        <v>806</v>
      </c>
      <c r="L58" s="2">
        <v>866</v>
      </c>
      <c r="M58" s="2">
        <v>1104</v>
      </c>
      <c r="N58" s="4">
        <v>1129</v>
      </c>
      <c r="O58" s="4">
        <v>1120</v>
      </c>
      <c r="P58" s="4">
        <v>1108</v>
      </c>
      <c r="Q58" s="4">
        <v>1033</v>
      </c>
      <c r="R58" s="4">
        <v>1039</v>
      </c>
      <c r="S58" s="4">
        <v>1061</v>
      </c>
      <c r="T58" s="4">
        <v>1103</v>
      </c>
      <c r="U58" s="2">
        <v>1120</v>
      </c>
      <c r="V58" s="2">
        <v>1156</v>
      </c>
      <c r="W58" s="2">
        <v>1132</v>
      </c>
      <c r="X58" s="2">
        <v>1132</v>
      </c>
      <c r="Y58" s="2">
        <v>1155</v>
      </c>
      <c r="Z58" s="2">
        <v>1117</v>
      </c>
      <c r="AA58" s="2">
        <v>1069</v>
      </c>
      <c r="AB58" s="2">
        <v>1087</v>
      </c>
    </row>
    <row r="59" spans="1:28" ht="30" x14ac:dyDescent="0.25">
      <c r="A59" s="3" t="s">
        <v>14</v>
      </c>
      <c r="B59" s="3" t="s">
        <v>70</v>
      </c>
      <c r="C59" s="3" t="s">
        <v>69</v>
      </c>
      <c r="D59" s="2">
        <v>291</v>
      </c>
      <c r="E59" s="2">
        <v>288</v>
      </c>
      <c r="F59" s="2">
        <v>306</v>
      </c>
      <c r="G59" s="2">
        <v>329</v>
      </c>
      <c r="H59" s="2">
        <v>333</v>
      </c>
      <c r="I59" s="2">
        <v>348</v>
      </c>
      <c r="J59" s="2">
        <v>323</v>
      </c>
      <c r="K59" s="2">
        <v>292</v>
      </c>
      <c r="L59" s="2">
        <v>349</v>
      </c>
      <c r="M59" s="2">
        <v>585</v>
      </c>
      <c r="N59" s="4">
        <v>607</v>
      </c>
      <c r="O59" s="4">
        <v>578</v>
      </c>
      <c r="P59" s="4">
        <v>578</v>
      </c>
      <c r="Q59" s="4">
        <v>519</v>
      </c>
      <c r="R59" s="4">
        <v>527</v>
      </c>
      <c r="S59" s="4">
        <v>546</v>
      </c>
      <c r="T59" s="4">
        <v>599</v>
      </c>
      <c r="U59" s="2">
        <v>611</v>
      </c>
      <c r="V59" s="2">
        <v>639</v>
      </c>
      <c r="W59" s="2">
        <v>616</v>
      </c>
      <c r="X59" s="2">
        <v>625</v>
      </c>
      <c r="Y59" s="2">
        <v>643</v>
      </c>
      <c r="Z59" s="2">
        <v>606</v>
      </c>
      <c r="AA59" s="2">
        <v>555</v>
      </c>
      <c r="AB59" s="2">
        <v>571</v>
      </c>
    </row>
    <row r="60" spans="1:28" ht="30" x14ac:dyDescent="0.25">
      <c r="A60" s="3" t="s">
        <v>14</v>
      </c>
      <c r="B60" s="3" t="s">
        <v>70</v>
      </c>
      <c r="C60" s="3" t="s">
        <v>71</v>
      </c>
      <c r="D60" s="2">
        <v>79</v>
      </c>
      <c r="E60" s="2">
        <v>77</v>
      </c>
      <c r="F60" s="2">
        <v>91</v>
      </c>
      <c r="G60" s="2">
        <v>98</v>
      </c>
      <c r="H60" s="2">
        <v>91</v>
      </c>
      <c r="I60" s="2">
        <v>92</v>
      </c>
      <c r="J60" s="2">
        <v>70</v>
      </c>
      <c r="K60" s="2">
        <v>65</v>
      </c>
      <c r="L60" s="2">
        <v>60</v>
      </c>
      <c r="M60" s="2">
        <v>74</v>
      </c>
      <c r="N60" s="4">
        <v>68</v>
      </c>
      <c r="O60" s="4">
        <v>69</v>
      </c>
      <c r="P60" s="4">
        <v>60</v>
      </c>
      <c r="Q60" s="4">
        <v>61</v>
      </c>
      <c r="R60" s="4">
        <v>68</v>
      </c>
      <c r="S60" s="4">
        <v>70</v>
      </c>
      <c r="T60" s="4">
        <v>83</v>
      </c>
      <c r="U60" s="2">
        <v>87</v>
      </c>
      <c r="V60" s="2">
        <v>103</v>
      </c>
      <c r="W60" s="2">
        <v>93</v>
      </c>
      <c r="X60" s="2">
        <v>101</v>
      </c>
      <c r="Y60" s="2">
        <v>108</v>
      </c>
      <c r="Z60" s="2">
        <v>109</v>
      </c>
      <c r="AA60" s="2">
        <v>103</v>
      </c>
      <c r="AB60" s="2">
        <v>97</v>
      </c>
    </row>
    <row r="61" spans="1:28" ht="30" x14ac:dyDescent="0.25">
      <c r="A61" s="3" t="s">
        <v>14</v>
      </c>
      <c r="B61" s="3" t="s">
        <v>70</v>
      </c>
      <c r="C61" s="3" t="s">
        <v>72</v>
      </c>
      <c r="D61" s="2">
        <v>212</v>
      </c>
      <c r="E61" s="2">
        <v>211</v>
      </c>
      <c r="F61" s="2">
        <v>215</v>
      </c>
      <c r="G61" s="2">
        <v>231</v>
      </c>
      <c r="H61" s="2">
        <v>241</v>
      </c>
      <c r="I61" s="2">
        <v>256</v>
      </c>
      <c r="J61" s="2">
        <v>253</v>
      </c>
      <c r="K61" s="2">
        <v>227</v>
      </c>
      <c r="L61" s="2">
        <v>289</v>
      </c>
      <c r="M61" s="2">
        <v>511</v>
      </c>
      <c r="N61" s="4">
        <v>539</v>
      </c>
      <c r="O61" s="4">
        <v>509</v>
      </c>
      <c r="P61" s="4">
        <v>518</v>
      </c>
      <c r="Q61" s="4">
        <v>458</v>
      </c>
      <c r="R61" s="4">
        <v>460</v>
      </c>
      <c r="S61" s="4">
        <v>476</v>
      </c>
      <c r="T61" s="4">
        <v>516</v>
      </c>
      <c r="U61" s="2">
        <v>524</v>
      </c>
      <c r="V61" s="2">
        <v>536</v>
      </c>
      <c r="W61" s="2">
        <v>523</v>
      </c>
      <c r="X61" s="2">
        <v>524</v>
      </c>
      <c r="Y61" s="2">
        <v>535</v>
      </c>
      <c r="Z61" s="2">
        <v>497</v>
      </c>
      <c r="AA61" s="2">
        <v>452</v>
      </c>
      <c r="AB61" s="2">
        <v>474</v>
      </c>
    </row>
    <row r="62" spans="1:28" ht="30" x14ac:dyDescent="0.25">
      <c r="A62" s="3" t="s">
        <v>15</v>
      </c>
      <c r="B62" s="3" t="s">
        <v>68</v>
      </c>
      <c r="C62" s="3" t="s">
        <v>69</v>
      </c>
      <c r="D62" s="2">
        <v>325</v>
      </c>
      <c r="E62" s="2">
        <v>365</v>
      </c>
      <c r="F62" s="2">
        <v>422</v>
      </c>
      <c r="G62" s="2">
        <v>488</v>
      </c>
      <c r="H62" s="2">
        <v>521</v>
      </c>
      <c r="I62" s="2">
        <v>606</v>
      </c>
      <c r="J62" s="2">
        <v>680</v>
      </c>
      <c r="K62" s="2">
        <v>725</v>
      </c>
      <c r="L62" s="2">
        <v>760</v>
      </c>
      <c r="M62" s="2">
        <v>764</v>
      </c>
      <c r="N62" s="4">
        <v>846</v>
      </c>
      <c r="O62" s="4">
        <v>872</v>
      </c>
      <c r="P62" s="4">
        <v>968</v>
      </c>
      <c r="Q62" s="4">
        <v>954</v>
      </c>
      <c r="R62" s="4">
        <v>960</v>
      </c>
      <c r="S62" s="4">
        <v>916</v>
      </c>
      <c r="T62" s="4">
        <v>902</v>
      </c>
      <c r="U62" s="2">
        <v>927</v>
      </c>
      <c r="V62" s="2">
        <v>884</v>
      </c>
      <c r="W62" s="2">
        <v>872</v>
      </c>
      <c r="X62" s="2">
        <v>869</v>
      </c>
      <c r="Y62" s="2">
        <v>851</v>
      </c>
      <c r="Z62" s="2">
        <v>837</v>
      </c>
      <c r="AA62" s="2">
        <v>818</v>
      </c>
      <c r="AB62" s="2">
        <v>874</v>
      </c>
    </row>
    <row r="63" spans="1:28" ht="30" x14ac:dyDescent="0.25">
      <c r="A63" s="3" t="s">
        <v>15</v>
      </c>
      <c r="B63" s="3" t="s">
        <v>70</v>
      </c>
      <c r="C63" s="3" t="s">
        <v>69</v>
      </c>
      <c r="D63" s="2">
        <v>201</v>
      </c>
      <c r="E63" s="2">
        <v>230</v>
      </c>
      <c r="F63" s="2">
        <v>281</v>
      </c>
      <c r="G63" s="2">
        <v>347</v>
      </c>
      <c r="H63" s="2">
        <v>362</v>
      </c>
      <c r="I63" s="2">
        <v>439</v>
      </c>
      <c r="J63" s="2">
        <v>487</v>
      </c>
      <c r="K63" s="2">
        <v>518</v>
      </c>
      <c r="L63" s="2">
        <v>544</v>
      </c>
      <c r="M63" s="2">
        <v>552</v>
      </c>
      <c r="N63" s="4">
        <v>628</v>
      </c>
      <c r="O63" s="4">
        <v>650</v>
      </c>
      <c r="P63" s="4">
        <v>735</v>
      </c>
      <c r="Q63" s="4">
        <v>719</v>
      </c>
      <c r="R63" s="4">
        <v>721</v>
      </c>
      <c r="S63" s="4">
        <v>679</v>
      </c>
      <c r="T63" s="4">
        <v>663</v>
      </c>
      <c r="U63" s="2">
        <v>689</v>
      </c>
      <c r="V63" s="2">
        <v>646</v>
      </c>
      <c r="W63" s="2">
        <v>623</v>
      </c>
      <c r="X63" s="2">
        <v>621</v>
      </c>
      <c r="Y63" s="2">
        <v>610</v>
      </c>
      <c r="Z63" s="2">
        <v>597</v>
      </c>
      <c r="AA63" s="2">
        <v>581</v>
      </c>
      <c r="AB63" s="2">
        <v>630</v>
      </c>
    </row>
    <row r="64" spans="1:28" ht="30" x14ac:dyDescent="0.25">
      <c r="A64" s="3" t="s">
        <v>15</v>
      </c>
      <c r="B64" s="3" t="s">
        <v>70</v>
      </c>
      <c r="C64" s="3" t="s">
        <v>71</v>
      </c>
      <c r="D64" s="2">
        <v>56</v>
      </c>
      <c r="E64" s="2">
        <v>49</v>
      </c>
      <c r="F64" s="2">
        <v>60</v>
      </c>
      <c r="G64" s="2">
        <v>76</v>
      </c>
      <c r="H64" s="2">
        <v>106</v>
      </c>
      <c r="I64" s="2">
        <v>148</v>
      </c>
      <c r="J64" s="2">
        <v>174</v>
      </c>
      <c r="K64" s="2">
        <v>160</v>
      </c>
      <c r="L64" s="2">
        <v>172</v>
      </c>
      <c r="M64" s="2">
        <v>154</v>
      </c>
      <c r="N64" s="4">
        <v>184</v>
      </c>
      <c r="O64" s="4">
        <v>194</v>
      </c>
      <c r="P64" s="4">
        <v>211</v>
      </c>
      <c r="Q64" s="4">
        <v>193</v>
      </c>
      <c r="R64" s="4">
        <v>214</v>
      </c>
      <c r="S64" s="4">
        <v>180</v>
      </c>
      <c r="T64" s="4">
        <v>157</v>
      </c>
      <c r="U64" s="2">
        <v>165</v>
      </c>
      <c r="V64" s="2">
        <v>170</v>
      </c>
      <c r="W64" s="2">
        <v>156</v>
      </c>
      <c r="X64" s="2">
        <v>170</v>
      </c>
      <c r="Y64" s="2">
        <v>178</v>
      </c>
      <c r="Z64" s="2">
        <v>156</v>
      </c>
      <c r="AA64" s="2">
        <v>154</v>
      </c>
      <c r="AB64" s="2">
        <v>165</v>
      </c>
    </row>
    <row r="65" spans="1:28" ht="30" x14ac:dyDescent="0.25">
      <c r="A65" s="3" t="s">
        <v>15</v>
      </c>
      <c r="B65" s="3" t="s">
        <v>70</v>
      </c>
      <c r="C65" s="3" t="s">
        <v>72</v>
      </c>
      <c r="D65" s="2">
        <v>146</v>
      </c>
      <c r="E65" s="2">
        <v>182</v>
      </c>
      <c r="F65" s="2">
        <v>221</v>
      </c>
      <c r="G65" s="2">
        <v>271</v>
      </c>
      <c r="H65" s="2">
        <v>257</v>
      </c>
      <c r="I65" s="2">
        <v>292</v>
      </c>
      <c r="J65" s="2">
        <v>313</v>
      </c>
      <c r="K65" s="2">
        <v>358</v>
      </c>
      <c r="L65" s="2">
        <v>372</v>
      </c>
      <c r="M65" s="2">
        <v>398</v>
      </c>
      <c r="N65" s="4">
        <v>444</v>
      </c>
      <c r="O65" s="4">
        <v>457</v>
      </c>
      <c r="P65" s="4">
        <v>524</v>
      </c>
      <c r="Q65" s="4">
        <v>526</v>
      </c>
      <c r="R65" s="4">
        <v>508</v>
      </c>
      <c r="S65" s="4">
        <v>499</v>
      </c>
      <c r="T65" s="4">
        <v>506</v>
      </c>
      <c r="U65" s="2">
        <v>525</v>
      </c>
      <c r="V65" s="2">
        <v>477</v>
      </c>
      <c r="W65" s="2">
        <v>467</v>
      </c>
      <c r="X65" s="2">
        <v>451</v>
      </c>
      <c r="Y65" s="2">
        <v>432</v>
      </c>
      <c r="Z65" s="2">
        <v>441</v>
      </c>
      <c r="AA65" s="2">
        <v>427</v>
      </c>
      <c r="AB65" s="2">
        <v>465</v>
      </c>
    </row>
    <row r="66" spans="1:28" ht="30" x14ac:dyDescent="0.25">
      <c r="A66" s="3" t="s">
        <v>16</v>
      </c>
      <c r="B66" s="3" t="s">
        <v>68</v>
      </c>
      <c r="C66" s="3" t="s">
        <v>69</v>
      </c>
      <c r="D66" s="2">
        <v>4990</v>
      </c>
      <c r="E66" s="2">
        <v>4926</v>
      </c>
      <c r="F66" s="2">
        <v>5212</v>
      </c>
      <c r="G66" s="2">
        <v>5642</v>
      </c>
      <c r="H66" s="2">
        <v>6202</v>
      </c>
      <c r="I66" s="2">
        <v>6217</v>
      </c>
      <c r="J66" s="2">
        <v>6400</v>
      </c>
      <c r="K66" s="2">
        <v>6689</v>
      </c>
      <c r="L66" s="2">
        <v>7111</v>
      </c>
      <c r="M66" s="2">
        <v>7181</v>
      </c>
      <c r="N66" s="4">
        <v>7399</v>
      </c>
      <c r="O66" s="4">
        <v>7625</v>
      </c>
      <c r="P66" s="4">
        <v>7762</v>
      </c>
      <c r="Q66" s="4">
        <v>7698</v>
      </c>
      <c r="R66" s="4">
        <v>7907</v>
      </c>
      <c r="S66" s="4">
        <v>8153</v>
      </c>
      <c r="T66" s="4">
        <v>8570</v>
      </c>
      <c r="U66" s="2">
        <v>8923</v>
      </c>
      <c r="V66" s="2">
        <v>9044</v>
      </c>
      <c r="W66" s="2">
        <v>8626</v>
      </c>
      <c r="X66" s="2">
        <v>8208</v>
      </c>
      <c r="Y66" s="2">
        <v>8270</v>
      </c>
      <c r="Z66" s="2">
        <v>8468</v>
      </c>
      <c r="AA66" s="2">
        <v>8434</v>
      </c>
      <c r="AB66" s="2">
        <v>8320</v>
      </c>
    </row>
    <row r="67" spans="1:28" ht="30" x14ac:dyDescent="0.25">
      <c r="A67" s="3" t="s">
        <v>16</v>
      </c>
      <c r="B67" s="3" t="s">
        <v>70</v>
      </c>
      <c r="C67" s="3" t="s">
        <v>69</v>
      </c>
      <c r="D67" s="2">
        <v>3512</v>
      </c>
      <c r="E67" s="2">
        <v>3408</v>
      </c>
      <c r="F67" s="2">
        <v>3671</v>
      </c>
      <c r="G67" s="2">
        <v>4026</v>
      </c>
      <c r="H67" s="2">
        <v>4495</v>
      </c>
      <c r="I67" s="2">
        <v>4451</v>
      </c>
      <c r="J67" s="2">
        <v>4631</v>
      </c>
      <c r="K67" s="2">
        <v>4856</v>
      </c>
      <c r="L67" s="2">
        <v>5247</v>
      </c>
      <c r="M67" s="2">
        <v>5280</v>
      </c>
      <c r="N67" s="4">
        <v>5428</v>
      </c>
      <c r="O67" s="4">
        <v>5583</v>
      </c>
      <c r="P67" s="4">
        <v>5642</v>
      </c>
      <c r="Q67" s="4">
        <v>5555</v>
      </c>
      <c r="R67" s="4">
        <v>5707</v>
      </c>
      <c r="S67" s="4">
        <v>5848</v>
      </c>
      <c r="T67" s="4">
        <v>6244</v>
      </c>
      <c r="U67" s="2">
        <v>6557</v>
      </c>
      <c r="V67" s="2">
        <v>6602</v>
      </c>
      <c r="W67" s="2">
        <v>6189</v>
      </c>
      <c r="X67" s="2">
        <v>5809</v>
      </c>
      <c r="Y67" s="2">
        <v>5944</v>
      </c>
      <c r="Z67" s="2">
        <v>6150</v>
      </c>
      <c r="AA67" s="2">
        <v>6127</v>
      </c>
      <c r="AB67" s="2">
        <v>6032</v>
      </c>
    </row>
    <row r="68" spans="1:28" ht="30" x14ac:dyDescent="0.25">
      <c r="A68" s="3" t="s">
        <v>16</v>
      </c>
      <c r="B68" s="3" t="s">
        <v>70</v>
      </c>
      <c r="C68" s="3" t="s">
        <v>71</v>
      </c>
      <c r="D68" s="2">
        <v>897</v>
      </c>
      <c r="E68" s="2">
        <v>924</v>
      </c>
      <c r="F68" s="2">
        <v>979</v>
      </c>
      <c r="G68" s="2">
        <v>1131</v>
      </c>
      <c r="H68" s="2">
        <v>1293</v>
      </c>
      <c r="I68" s="2">
        <v>1193</v>
      </c>
      <c r="J68" s="2">
        <v>1231</v>
      </c>
      <c r="K68" s="2">
        <v>1313</v>
      </c>
      <c r="L68" s="2">
        <v>1469</v>
      </c>
      <c r="M68" s="2">
        <v>1443</v>
      </c>
      <c r="N68" s="4">
        <v>1518</v>
      </c>
      <c r="O68" s="4">
        <v>1474</v>
      </c>
      <c r="P68" s="4">
        <v>1521</v>
      </c>
      <c r="Q68" s="4">
        <v>1487</v>
      </c>
      <c r="R68" s="4">
        <v>1562</v>
      </c>
      <c r="S68" s="4">
        <v>1570</v>
      </c>
      <c r="T68" s="4">
        <v>1731</v>
      </c>
      <c r="U68" s="2">
        <v>1957</v>
      </c>
      <c r="V68" s="2">
        <v>1985</v>
      </c>
      <c r="W68" s="2">
        <v>1735</v>
      </c>
      <c r="X68" s="2">
        <v>1555</v>
      </c>
      <c r="Y68" s="2">
        <v>1783</v>
      </c>
      <c r="Z68" s="2">
        <v>1871</v>
      </c>
      <c r="AA68" s="2">
        <v>1847</v>
      </c>
      <c r="AB68" s="2">
        <v>1724</v>
      </c>
    </row>
    <row r="69" spans="1:28" ht="30" x14ac:dyDescent="0.25">
      <c r="A69" s="3" t="s">
        <v>16</v>
      </c>
      <c r="B69" s="3" t="s">
        <v>70</v>
      </c>
      <c r="C69" s="3" t="s">
        <v>72</v>
      </c>
      <c r="D69" s="2">
        <v>2615</v>
      </c>
      <c r="E69" s="2">
        <v>2484</v>
      </c>
      <c r="F69" s="2">
        <v>2692</v>
      </c>
      <c r="G69" s="2">
        <v>2895</v>
      </c>
      <c r="H69" s="2">
        <v>3202</v>
      </c>
      <c r="I69" s="2">
        <v>3258</v>
      </c>
      <c r="J69" s="2">
        <v>3401</v>
      </c>
      <c r="K69" s="2">
        <v>3543</v>
      </c>
      <c r="L69" s="2">
        <v>3778</v>
      </c>
      <c r="M69" s="2">
        <v>3837</v>
      </c>
      <c r="N69" s="4">
        <v>3910</v>
      </c>
      <c r="O69" s="4">
        <v>4109</v>
      </c>
      <c r="P69" s="4">
        <v>4122</v>
      </c>
      <c r="Q69" s="4">
        <v>4068</v>
      </c>
      <c r="R69" s="4">
        <v>4145</v>
      </c>
      <c r="S69" s="4">
        <v>4277</v>
      </c>
      <c r="T69" s="4">
        <v>4514</v>
      </c>
      <c r="U69" s="2">
        <v>4600</v>
      </c>
      <c r="V69" s="2">
        <v>4617</v>
      </c>
      <c r="W69" s="2">
        <v>4454</v>
      </c>
      <c r="X69" s="2">
        <v>4253</v>
      </c>
      <c r="Y69" s="2">
        <v>4161</v>
      </c>
      <c r="Z69" s="2">
        <v>4279</v>
      </c>
      <c r="AA69" s="2">
        <v>4280</v>
      </c>
      <c r="AB69" s="2">
        <v>4308</v>
      </c>
    </row>
    <row r="70" spans="1:28" ht="30" x14ac:dyDescent="0.25">
      <c r="A70" s="3" t="s">
        <v>17</v>
      </c>
      <c r="B70" s="3" t="s">
        <v>68</v>
      </c>
      <c r="C70" s="3" t="s">
        <v>69</v>
      </c>
      <c r="D70" s="2">
        <v>385754</v>
      </c>
      <c r="E70" s="2">
        <v>381843</v>
      </c>
      <c r="F70" s="2">
        <v>387050</v>
      </c>
      <c r="G70" s="2">
        <v>396934</v>
      </c>
      <c r="H70" s="2">
        <v>402241</v>
      </c>
      <c r="I70" s="2">
        <v>410747</v>
      </c>
      <c r="J70" s="2">
        <v>413393</v>
      </c>
      <c r="K70" s="2">
        <v>424981</v>
      </c>
      <c r="L70" s="2">
        <v>444317</v>
      </c>
      <c r="M70" s="2">
        <v>454671</v>
      </c>
      <c r="N70" s="4">
        <v>468995</v>
      </c>
      <c r="O70" s="4">
        <v>461996</v>
      </c>
      <c r="P70" s="4">
        <v>438864</v>
      </c>
      <c r="Q70" s="4">
        <v>425693</v>
      </c>
      <c r="R70" s="4">
        <v>423470</v>
      </c>
      <c r="S70" s="4">
        <v>424659</v>
      </c>
      <c r="T70" s="4">
        <v>432461</v>
      </c>
      <c r="U70" s="2">
        <v>442739</v>
      </c>
      <c r="V70" s="2">
        <v>449264</v>
      </c>
      <c r="W70" s="2">
        <v>423334</v>
      </c>
      <c r="X70" s="2">
        <v>420505</v>
      </c>
      <c r="Y70" s="2">
        <v>422768</v>
      </c>
      <c r="Z70" s="2">
        <v>434090</v>
      </c>
      <c r="AA70" s="2">
        <v>441426</v>
      </c>
      <c r="AB70" s="2">
        <v>460715</v>
      </c>
    </row>
    <row r="71" spans="1:28" ht="30" x14ac:dyDescent="0.25">
      <c r="A71" s="3" t="s">
        <v>17</v>
      </c>
      <c r="B71" s="3" t="s">
        <v>70</v>
      </c>
      <c r="C71" s="3" t="s">
        <v>69</v>
      </c>
      <c r="D71" s="2">
        <v>325416</v>
      </c>
      <c r="E71" s="2">
        <v>318922</v>
      </c>
      <c r="F71" s="2">
        <v>321470</v>
      </c>
      <c r="G71" s="2">
        <v>331340</v>
      </c>
      <c r="H71" s="2">
        <v>337946</v>
      </c>
      <c r="I71" s="2">
        <v>347987</v>
      </c>
      <c r="J71" s="2">
        <v>354410</v>
      </c>
      <c r="K71" s="2">
        <v>365523</v>
      </c>
      <c r="L71" s="2">
        <v>380930</v>
      </c>
      <c r="M71" s="2">
        <v>390353</v>
      </c>
      <c r="N71" s="4">
        <v>403656</v>
      </c>
      <c r="O71" s="4">
        <v>395605</v>
      </c>
      <c r="P71" s="4">
        <v>370642</v>
      </c>
      <c r="Q71" s="4">
        <v>358247</v>
      </c>
      <c r="R71" s="4">
        <v>357057</v>
      </c>
      <c r="S71" s="4">
        <v>358815</v>
      </c>
      <c r="T71" s="4">
        <v>366045</v>
      </c>
      <c r="U71" s="2">
        <v>375219</v>
      </c>
      <c r="V71" s="2">
        <v>379658</v>
      </c>
      <c r="W71" s="2">
        <v>354609</v>
      </c>
      <c r="X71" s="2">
        <v>350773</v>
      </c>
      <c r="Y71" s="2">
        <v>356657</v>
      </c>
      <c r="Z71" s="2">
        <v>366837</v>
      </c>
      <c r="AA71" s="2">
        <v>379094</v>
      </c>
      <c r="AB71" s="2">
        <v>397169</v>
      </c>
    </row>
    <row r="72" spans="1:28" ht="30" x14ac:dyDescent="0.25">
      <c r="A72" s="3" t="s">
        <v>17</v>
      </c>
      <c r="B72" s="3" t="s">
        <v>70</v>
      </c>
      <c r="C72" s="3" t="s">
        <v>71</v>
      </c>
      <c r="D72" s="2">
        <v>46487</v>
      </c>
      <c r="E72" s="2">
        <v>45476</v>
      </c>
      <c r="F72" s="2">
        <v>45888</v>
      </c>
      <c r="G72" s="2">
        <v>47621</v>
      </c>
      <c r="H72" s="2">
        <v>48144</v>
      </c>
      <c r="I72" s="2">
        <v>48650</v>
      </c>
      <c r="J72" s="2">
        <v>49741</v>
      </c>
      <c r="K72" s="2">
        <v>52558</v>
      </c>
      <c r="L72" s="2">
        <v>55291</v>
      </c>
      <c r="M72" s="2">
        <v>54861</v>
      </c>
      <c r="N72" s="4">
        <v>57132</v>
      </c>
      <c r="O72" s="4">
        <v>55191</v>
      </c>
      <c r="P72" s="4">
        <v>51398</v>
      </c>
      <c r="Q72" s="4">
        <v>47743</v>
      </c>
      <c r="R72" s="4">
        <v>46824</v>
      </c>
      <c r="S72" s="4">
        <v>47052</v>
      </c>
      <c r="T72" s="4">
        <v>47523</v>
      </c>
      <c r="U72" s="2">
        <v>48762</v>
      </c>
      <c r="V72" s="2">
        <v>49235</v>
      </c>
      <c r="W72" s="2">
        <v>42191</v>
      </c>
      <c r="X72" s="2">
        <v>39480</v>
      </c>
      <c r="Y72" s="2">
        <v>39578</v>
      </c>
      <c r="Z72" s="2">
        <v>41171</v>
      </c>
      <c r="AA72" s="2">
        <v>43921</v>
      </c>
      <c r="AB72" s="2">
        <v>47293</v>
      </c>
    </row>
    <row r="73" spans="1:28" ht="30" x14ac:dyDescent="0.25">
      <c r="A73" s="3" t="s">
        <v>17</v>
      </c>
      <c r="B73" s="3" t="s">
        <v>70</v>
      </c>
      <c r="C73" s="3" t="s">
        <v>72</v>
      </c>
      <c r="D73" s="2">
        <v>278929</v>
      </c>
      <c r="E73" s="2">
        <v>273447</v>
      </c>
      <c r="F73" s="2">
        <v>275582</v>
      </c>
      <c r="G73" s="2">
        <v>283719</v>
      </c>
      <c r="H73" s="2">
        <v>289802</v>
      </c>
      <c r="I73" s="2">
        <v>299337</v>
      </c>
      <c r="J73" s="2">
        <v>304669</v>
      </c>
      <c r="K73" s="2">
        <v>312966</v>
      </c>
      <c r="L73" s="2">
        <v>325639</v>
      </c>
      <c r="M73" s="2">
        <v>335492</v>
      </c>
      <c r="N73" s="4">
        <v>346523</v>
      </c>
      <c r="O73" s="4">
        <v>340414</v>
      </c>
      <c r="P73" s="4">
        <v>319244</v>
      </c>
      <c r="Q73" s="4">
        <v>310504</v>
      </c>
      <c r="R73" s="4">
        <v>310233</v>
      </c>
      <c r="S73" s="4">
        <v>311763</v>
      </c>
      <c r="T73" s="4">
        <v>318522</v>
      </c>
      <c r="U73" s="2">
        <v>326457</v>
      </c>
      <c r="V73" s="2">
        <v>330424</v>
      </c>
      <c r="W73" s="2">
        <v>312418</v>
      </c>
      <c r="X73" s="2">
        <v>311293</v>
      </c>
      <c r="Y73" s="2">
        <v>317079</v>
      </c>
      <c r="Z73" s="2">
        <v>325667</v>
      </c>
      <c r="AA73" s="2">
        <v>335173</v>
      </c>
      <c r="AB73" s="2">
        <v>349876</v>
      </c>
    </row>
    <row r="74" spans="1:28" ht="30" x14ac:dyDescent="0.25">
      <c r="A74" s="3" t="s">
        <v>18</v>
      </c>
      <c r="B74" s="3" t="s">
        <v>68</v>
      </c>
      <c r="C74" s="3" t="s">
        <v>69</v>
      </c>
      <c r="D74" s="2">
        <v>396</v>
      </c>
      <c r="E74" s="2">
        <v>394</v>
      </c>
      <c r="F74" s="2">
        <v>380</v>
      </c>
      <c r="G74" s="2">
        <v>383</v>
      </c>
      <c r="H74" s="2">
        <v>392</v>
      </c>
      <c r="I74" s="2">
        <v>369</v>
      </c>
      <c r="J74" s="2">
        <v>358</v>
      </c>
      <c r="K74" s="2">
        <v>349</v>
      </c>
      <c r="L74" s="2">
        <v>379</v>
      </c>
      <c r="M74" s="2">
        <v>435</v>
      </c>
      <c r="N74" s="4">
        <v>445</v>
      </c>
      <c r="O74" s="4">
        <v>446</v>
      </c>
      <c r="P74" s="4">
        <v>435</v>
      </c>
      <c r="Q74" s="4">
        <v>447</v>
      </c>
      <c r="R74" s="4">
        <v>439</v>
      </c>
      <c r="S74" s="4">
        <v>402</v>
      </c>
      <c r="T74" s="4">
        <v>416</v>
      </c>
      <c r="U74" s="2">
        <v>457</v>
      </c>
      <c r="V74" s="2">
        <v>431</v>
      </c>
      <c r="W74" s="2">
        <v>390</v>
      </c>
      <c r="X74" s="2">
        <v>386</v>
      </c>
      <c r="Y74" s="2">
        <v>393</v>
      </c>
      <c r="Z74" s="2">
        <v>419</v>
      </c>
      <c r="AA74" s="2">
        <v>490</v>
      </c>
      <c r="AB74" s="2">
        <v>786</v>
      </c>
    </row>
    <row r="75" spans="1:28" ht="30" x14ac:dyDescent="0.25">
      <c r="A75" s="3" t="s">
        <v>18</v>
      </c>
      <c r="B75" s="3" t="s">
        <v>70</v>
      </c>
      <c r="C75" s="3" t="s">
        <v>69</v>
      </c>
      <c r="D75" s="2">
        <v>225</v>
      </c>
      <c r="E75" s="2">
        <v>223</v>
      </c>
      <c r="F75" s="2">
        <v>211</v>
      </c>
      <c r="G75" s="2">
        <v>218</v>
      </c>
      <c r="H75" s="2">
        <v>225</v>
      </c>
      <c r="I75" s="2">
        <v>201</v>
      </c>
      <c r="J75" s="2">
        <v>192</v>
      </c>
      <c r="K75" s="2">
        <v>175</v>
      </c>
      <c r="L75" s="2">
        <v>199</v>
      </c>
      <c r="M75" s="2">
        <v>250</v>
      </c>
      <c r="N75" s="4">
        <v>250</v>
      </c>
      <c r="O75" s="4">
        <v>251</v>
      </c>
      <c r="P75" s="4">
        <v>241</v>
      </c>
      <c r="Q75" s="4">
        <v>252</v>
      </c>
      <c r="R75" s="4">
        <v>238</v>
      </c>
      <c r="S75" s="4">
        <v>208</v>
      </c>
      <c r="T75" s="4">
        <v>221</v>
      </c>
      <c r="U75" s="2">
        <v>265</v>
      </c>
      <c r="V75" s="2">
        <v>238</v>
      </c>
      <c r="W75" s="2">
        <v>199</v>
      </c>
      <c r="X75" s="2">
        <v>186</v>
      </c>
      <c r="Y75" s="2">
        <v>189</v>
      </c>
      <c r="Z75" s="2">
        <v>214</v>
      </c>
      <c r="AA75" s="2">
        <v>284</v>
      </c>
      <c r="AB75" s="2">
        <v>567</v>
      </c>
    </row>
    <row r="76" spans="1:28" ht="30" x14ac:dyDescent="0.25">
      <c r="A76" s="3" t="s">
        <v>18</v>
      </c>
      <c r="B76" s="3" t="s">
        <v>70</v>
      </c>
      <c r="C76" s="3" t="s">
        <v>71</v>
      </c>
      <c r="D76" s="2">
        <v>58</v>
      </c>
      <c r="E76" s="2">
        <v>50</v>
      </c>
      <c r="F76" s="2">
        <v>54</v>
      </c>
      <c r="G76" s="2">
        <v>46</v>
      </c>
      <c r="H76" s="2">
        <v>43</v>
      </c>
      <c r="I76" s="2">
        <v>59</v>
      </c>
      <c r="J76" s="2">
        <v>47</v>
      </c>
      <c r="K76" s="2">
        <v>44</v>
      </c>
      <c r="L76" s="2">
        <v>57</v>
      </c>
      <c r="M76" s="2">
        <v>87</v>
      </c>
      <c r="N76" s="4">
        <v>77</v>
      </c>
      <c r="O76" s="4">
        <v>81</v>
      </c>
      <c r="P76" s="4">
        <v>91</v>
      </c>
      <c r="Q76" s="4">
        <v>102</v>
      </c>
      <c r="R76" s="4">
        <v>83</v>
      </c>
      <c r="S76" s="4">
        <v>71</v>
      </c>
      <c r="T76" s="4">
        <v>76</v>
      </c>
      <c r="U76" s="2">
        <v>81</v>
      </c>
      <c r="V76" s="2">
        <v>84</v>
      </c>
      <c r="W76" s="2">
        <v>70</v>
      </c>
      <c r="X76" s="2">
        <v>59</v>
      </c>
      <c r="Y76" s="2">
        <v>48</v>
      </c>
      <c r="Z76" s="2">
        <v>69</v>
      </c>
      <c r="AA76" s="2">
        <v>132</v>
      </c>
      <c r="AB76" s="2">
        <v>415</v>
      </c>
    </row>
    <row r="77" spans="1:28" ht="30" x14ac:dyDescent="0.25">
      <c r="A77" s="3" t="s">
        <v>18</v>
      </c>
      <c r="B77" s="3" t="s">
        <v>70</v>
      </c>
      <c r="C77" s="3" t="s">
        <v>72</v>
      </c>
      <c r="D77" s="2">
        <v>168</v>
      </c>
      <c r="E77" s="2">
        <v>173</v>
      </c>
      <c r="F77" s="2">
        <v>157</v>
      </c>
      <c r="G77" s="2">
        <v>172</v>
      </c>
      <c r="H77" s="2">
        <v>182</v>
      </c>
      <c r="I77" s="2">
        <v>142</v>
      </c>
      <c r="J77" s="2">
        <v>146</v>
      </c>
      <c r="K77" s="2">
        <v>131</v>
      </c>
      <c r="L77" s="2">
        <v>142</v>
      </c>
      <c r="M77" s="2">
        <v>163</v>
      </c>
      <c r="N77" s="4">
        <v>173</v>
      </c>
      <c r="O77" s="4">
        <v>170</v>
      </c>
      <c r="P77" s="4">
        <v>151</v>
      </c>
      <c r="Q77" s="4">
        <v>150</v>
      </c>
      <c r="R77" s="4">
        <v>155</v>
      </c>
      <c r="S77" s="4">
        <v>137</v>
      </c>
      <c r="T77" s="4">
        <v>146</v>
      </c>
      <c r="U77" s="2">
        <v>183</v>
      </c>
      <c r="V77" s="2">
        <v>154</v>
      </c>
      <c r="W77" s="2">
        <v>130</v>
      </c>
      <c r="X77" s="2">
        <v>127</v>
      </c>
      <c r="Y77" s="2">
        <v>141</v>
      </c>
      <c r="Z77" s="2">
        <v>146</v>
      </c>
      <c r="AA77" s="2">
        <v>152</v>
      </c>
      <c r="AB77" s="2">
        <v>152</v>
      </c>
    </row>
    <row r="78" spans="1:28" ht="30" x14ac:dyDescent="0.25">
      <c r="A78" s="3" t="s">
        <v>19</v>
      </c>
      <c r="B78" s="3" t="s">
        <v>68</v>
      </c>
      <c r="C78" s="3" t="s">
        <v>69</v>
      </c>
      <c r="D78" s="2">
        <v>13249</v>
      </c>
      <c r="E78" s="2">
        <v>14755</v>
      </c>
      <c r="F78" s="2">
        <v>16066</v>
      </c>
      <c r="G78" s="2">
        <v>18171</v>
      </c>
      <c r="H78" s="2">
        <v>21474</v>
      </c>
      <c r="I78" s="2">
        <v>25884</v>
      </c>
      <c r="J78" s="2">
        <v>30249</v>
      </c>
      <c r="K78" s="2">
        <v>36623</v>
      </c>
      <c r="L78" s="2">
        <v>44209</v>
      </c>
      <c r="M78" s="2">
        <v>48907</v>
      </c>
      <c r="N78" s="4">
        <v>56656</v>
      </c>
      <c r="O78" s="4">
        <v>63263</v>
      </c>
      <c r="P78" s="4">
        <v>63590</v>
      </c>
      <c r="Q78" s="4">
        <v>65000</v>
      </c>
      <c r="R78" s="4">
        <v>74564</v>
      </c>
      <c r="S78" s="4">
        <v>82930</v>
      </c>
      <c r="T78" s="4">
        <v>87416</v>
      </c>
      <c r="U78" s="2">
        <v>90851</v>
      </c>
      <c r="V78" s="2">
        <v>93704</v>
      </c>
      <c r="W78" s="2">
        <v>90073</v>
      </c>
      <c r="X78" s="2">
        <v>89826</v>
      </c>
      <c r="Y78" s="2">
        <v>91193</v>
      </c>
      <c r="Z78" s="2">
        <v>95224</v>
      </c>
      <c r="AA78" s="2">
        <v>102993</v>
      </c>
      <c r="AB78" s="2">
        <v>107529</v>
      </c>
    </row>
    <row r="79" spans="1:28" ht="30" x14ac:dyDescent="0.25">
      <c r="A79" s="3" t="s">
        <v>19</v>
      </c>
      <c r="B79" s="3" t="s">
        <v>70</v>
      </c>
      <c r="C79" s="3" t="s">
        <v>69</v>
      </c>
      <c r="D79" s="2">
        <v>10579</v>
      </c>
      <c r="E79" s="2">
        <v>11882</v>
      </c>
      <c r="F79" s="2">
        <v>13016</v>
      </c>
      <c r="G79" s="2">
        <v>14934</v>
      </c>
      <c r="H79" s="2">
        <v>17917</v>
      </c>
      <c r="I79" s="2">
        <v>21780</v>
      </c>
      <c r="J79" s="2">
        <v>25582</v>
      </c>
      <c r="K79" s="2">
        <v>32011</v>
      </c>
      <c r="L79" s="2">
        <v>38461</v>
      </c>
      <c r="M79" s="2">
        <v>42854</v>
      </c>
      <c r="N79" s="4">
        <v>49894</v>
      </c>
      <c r="O79" s="4">
        <v>55908</v>
      </c>
      <c r="P79" s="4">
        <v>55465</v>
      </c>
      <c r="Q79" s="4">
        <v>56453</v>
      </c>
      <c r="R79" s="4">
        <v>65681</v>
      </c>
      <c r="S79" s="4">
        <v>73618</v>
      </c>
      <c r="T79" s="4">
        <v>77445</v>
      </c>
      <c r="U79" s="2">
        <v>80238</v>
      </c>
      <c r="V79" s="2">
        <v>82227</v>
      </c>
      <c r="W79" s="2">
        <v>78719</v>
      </c>
      <c r="X79" s="2">
        <v>78682</v>
      </c>
      <c r="Y79" s="2">
        <v>80344</v>
      </c>
      <c r="Z79" s="2">
        <v>84113</v>
      </c>
      <c r="AA79" s="2">
        <v>91539</v>
      </c>
      <c r="AB79" s="2">
        <v>95553</v>
      </c>
    </row>
    <row r="80" spans="1:28" ht="30" x14ac:dyDescent="0.25">
      <c r="A80" s="3" t="s">
        <v>19</v>
      </c>
      <c r="B80" s="3" t="s">
        <v>70</v>
      </c>
      <c r="C80" s="3" t="s">
        <v>71</v>
      </c>
      <c r="D80" s="2">
        <v>2514</v>
      </c>
      <c r="E80" s="2">
        <v>2743</v>
      </c>
      <c r="F80" s="2">
        <v>3298</v>
      </c>
      <c r="G80" s="2">
        <v>3721</v>
      </c>
      <c r="H80" s="2">
        <v>4262</v>
      </c>
      <c r="I80" s="2">
        <v>5433</v>
      </c>
      <c r="J80" s="2">
        <v>5968</v>
      </c>
      <c r="K80" s="2">
        <v>6616</v>
      </c>
      <c r="L80" s="2">
        <v>7315</v>
      </c>
      <c r="M80" s="2">
        <v>8829</v>
      </c>
      <c r="N80" s="4">
        <v>10072</v>
      </c>
      <c r="O80" s="4">
        <v>10125</v>
      </c>
      <c r="P80" s="4">
        <v>9955</v>
      </c>
      <c r="Q80" s="4">
        <v>9805</v>
      </c>
      <c r="R80" s="4">
        <v>11293</v>
      </c>
      <c r="S80" s="4">
        <v>12536</v>
      </c>
      <c r="T80" s="4">
        <v>12386</v>
      </c>
      <c r="U80" s="2">
        <v>11971</v>
      </c>
      <c r="V80" s="2">
        <v>11586</v>
      </c>
      <c r="W80" s="2">
        <v>9553</v>
      </c>
      <c r="X80" s="2">
        <v>8780</v>
      </c>
      <c r="Y80" s="2">
        <v>8641</v>
      </c>
      <c r="Z80" s="2">
        <v>8997</v>
      </c>
      <c r="AA80" s="2">
        <v>9297</v>
      </c>
      <c r="AB80" s="2">
        <v>10235</v>
      </c>
    </row>
    <row r="81" spans="1:28" ht="30" x14ac:dyDescent="0.25">
      <c r="A81" s="3" t="s">
        <v>19</v>
      </c>
      <c r="B81" s="3" t="s">
        <v>70</v>
      </c>
      <c r="C81" s="3" t="s">
        <v>72</v>
      </c>
      <c r="D81" s="2">
        <v>8065</v>
      </c>
      <c r="E81" s="2">
        <v>9139</v>
      </c>
      <c r="F81" s="2">
        <v>9718</v>
      </c>
      <c r="G81" s="2">
        <v>11213</v>
      </c>
      <c r="H81" s="2">
        <v>13655</v>
      </c>
      <c r="I81" s="2">
        <v>16347</v>
      </c>
      <c r="J81" s="2">
        <v>19614</v>
      </c>
      <c r="K81" s="2">
        <v>25394</v>
      </c>
      <c r="L81" s="2">
        <v>31146</v>
      </c>
      <c r="M81" s="2">
        <v>34025</v>
      </c>
      <c r="N81" s="4">
        <v>39822</v>
      </c>
      <c r="O81" s="4">
        <v>45783</v>
      </c>
      <c r="P81" s="4">
        <v>45510</v>
      </c>
      <c r="Q81" s="4">
        <v>46648</v>
      </c>
      <c r="R81" s="4">
        <v>54387</v>
      </c>
      <c r="S81" s="4">
        <v>61083</v>
      </c>
      <c r="T81" s="4">
        <v>65058</v>
      </c>
      <c r="U81" s="2">
        <v>68267</v>
      </c>
      <c r="V81" s="2">
        <v>70642</v>
      </c>
      <c r="W81" s="2">
        <v>69166</v>
      </c>
      <c r="X81" s="2">
        <v>69903</v>
      </c>
      <c r="Y81" s="2">
        <v>71703</v>
      </c>
      <c r="Z81" s="2">
        <v>75117</v>
      </c>
      <c r="AA81" s="2">
        <v>82242</v>
      </c>
      <c r="AB81" s="2">
        <v>85318</v>
      </c>
    </row>
    <row r="82" spans="1:28" ht="30" x14ac:dyDescent="0.25">
      <c r="A82" s="3" t="s">
        <v>20</v>
      </c>
      <c r="B82" s="3" t="s">
        <v>68</v>
      </c>
      <c r="C82" s="3" t="s">
        <v>69</v>
      </c>
      <c r="D82" s="2">
        <v>14664</v>
      </c>
      <c r="E82" s="2">
        <v>15097</v>
      </c>
      <c r="F82" s="2">
        <v>16005</v>
      </c>
      <c r="G82" s="2">
        <v>17517</v>
      </c>
      <c r="H82" s="2">
        <v>19634</v>
      </c>
      <c r="I82" s="2">
        <v>21036</v>
      </c>
      <c r="J82" s="2">
        <v>22580</v>
      </c>
      <c r="K82" s="2">
        <v>24732</v>
      </c>
      <c r="L82" s="2">
        <v>26042</v>
      </c>
      <c r="M82" s="2">
        <v>27289</v>
      </c>
      <c r="N82" s="4">
        <v>28194</v>
      </c>
      <c r="O82" s="4">
        <v>28503</v>
      </c>
      <c r="P82" s="4">
        <v>27588</v>
      </c>
      <c r="Q82" s="4">
        <v>26843</v>
      </c>
      <c r="R82" s="4">
        <v>27640</v>
      </c>
      <c r="S82" s="4">
        <v>29113</v>
      </c>
      <c r="T82" s="4">
        <v>30584</v>
      </c>
      <c r="U82" s="2">
        <v>31845</v>
      </c>
      <c r="V82" s="2">
        <v>32256</v>
      </c>
      <c r="W82" s="2">
        <v>29043</v>
      </c>
      <c r="X82" s="2">
        <v>27459</v>
      </c>
      <c r="Y82" s="2">
        <v>27562</v>
      </c>
      <c r="Z82" s="2">
        <v>28179</v>
      </c>
      <c r="AA82" s="2">
        <v>28785</v>
      </c>
      <c r="AB82" s="2">
        <v>29743</v>
      </c>
    </row>
    <row r="83" spans="1:28" ht="30" x14ac:dyDescent="0.25">
      <c r="A83" s="3" t="s">
        <v>20</v>
      </c>
      <c r="B83" s="3" t="s">
        <v>70</v>
      </c>
      <c r="C83" s="3" t="s">
        <v>69</v>
      </c>
      <c r="D83" s="2">
        <v>13233</v>
      </c>
      <c r="E83" s="2">
        <v>13548</v>
      </c>
      <c r="F83" s="2">
        <v>14391</v>
      </c>
      <c r="G83" s="2">
        <v>15833</v>
      </c>
      <c r="H83" s="2">
        <v>17831</v>
      </c>
      <c r="I83" s="2">
        <v>19123</v>
      </c>
      <c r="J83" s="2">
        <v>20520</v>
      </c>
      <c r="K83" s="2">
        <v>22556</v>
      </c>
      <c r="L83" s="2">
        <v>23735</v>
      </c>
      <c r="M83" s="2">
        <v>24931</v>
      </c>
      <c r="N83" s="4">
        <v>25796</v>
      </c>
      <c r="O83" s="4">
        <v>26059</v>
      </c>
      <c r="P83" s="4">
        <v>25089</v>
      </c>
      <c r="Q83" s="4">
        <v>24308</v>
      </c>
      <c r="R83" s="4">
        <v>25120</v>
      </c>
      <c r="S83" s="4">
        <v>26627</v>
      </c>
      <c r="T83" s="4">
        <v>27997</v>
      </c>
      <c r="U83" s="2">
        <v>29136</v>
      </c>
      <c r="V83" s="2">
        <v>29415</v>
      </c>
      <c r="W83" s="2">
        <v>26028</v>
      </c>
      <c r="X83" s="2">
        <v>24412</v>
      </c>
      <c r="Y83" s="2">
        <v>24578</v>
      </c>
      <c r="Z83" s="2">
        <v>25219</v>
      </c>
      <c r="AA83" s="2">
        <v>25839</v>
      </c>
      <c r="AB83" s="2">
        <v>26734</v>
      </c>
    </row>
    <row r="84" spans="1:28" ht="30" x14ac:dyDescent="0.25">
      <c r="A84" s="3" t="s">
        <v>20</v>
      </c>
      <c r="B84" s="3" t="s">
        <v>70</v>
      </c>
      <c r="C84" s="3" t="s">
        <v>71</v>
      </c>
      <c r="D84" s="2">
        <v>2009</v>
      </c>
      <c r="E84" s="2">
        <v>1852</v>
      </c>
      <c r="F84" s="2">
        <v>2003</v>
      </c>
      <c r="G84" s="2">
        <v>2320</v>
      </c>
      <c r="H84" s="2">
        <v>2922</v>
      </c>
      <c r="I84" s="2">
        <v>3277</v>
      </c>
      <c r="J84" s="2">
        <v>3681</v>
      </c>
      <c r="K84" s="2">
        <v>4114</v>
      </c>
      <c r="L84" s="2">
        <v>4484</v>
      </c>
      <c r="M84" s="2">
        <v>4949</v>
      </c>
      <c r="N84" s="4">
        <v>5163</v>
      </c>
      <c r="O84" s="4">
        <v>5395</v>
      </c>
      <c r="P84" s="4">
        <v>4748</v>
      </c>
      <c r="Q84" s="4">
        <v>4093</v>
      </c>
      <c r="R84" s="4">
        <v>4293</v>
      </c>
      <c r="S84" s="4">
        <v>4679</v>
      </c>
      <c r="T84" s="4">
        <v>5183</v>
      </c>
      <c r="U84" s="2">
        <v>5534</v>
      </c>
      <c r="V84" s="2">
        <v>5364</v>
      </c>
      <c r="W84" s="2">
        <v>3855</v>
      </c>
      <c r="X84" s="2">
        <v>2911</v>
      </c>
      <c r="Y84" s="2">
        <v>2614</v>
      </c>
      <c r="Z84" s="2">
        <v>2669</v>
      </c>
      <c r="AA84" s="2">
        <v>2791</v>
      </c>
      <c r="AB84" s="2">
        <v>3141</v>
      </c>
    </row>
    <row r="85" spans="1:28" ht="30" x14ac:dyDescent="0.25">
      <c r="A85" s="3" t="s">
        <v>20</v>
      </c>
      <c r="B85" s="3" t="s">
        <v>70</v>
      </c>
      <c r="C85" s="3" t="s">
        <v>72</v>
      </c>
      <c r="D85" s="2">
        <v>11224</v>
      </c>
      <c r="E85" s="2">
        <v>11696</v>
      </c>
      <c r="F85" s="2">
        <v>12388</v>
      </c>
      <c r="G85" s="2">
        <v>13512</v>
      </c>
      <c r="H85" s="2">
        <v>14909</v>
      </c>
      <c r="I85" s="2">
        <v>15846</v>
      </c>
      <c r="J85" s="2">
        <v>16839</v>
      </c>
      <c r="K85" s="2">
        <v>18442</v>
      </c>
      <c r="L85" s="2">
        <v>19251</v>
      </c>
      <c r="M85" s="2">
        <v>19982</v>
      </c>
      <c r="N85" s="4">
        <v>20633</v>
      </c>
      <c r="O85" s="4">
        <v>20664</v>
      </c>
      <c r="P85" s="4">
        <v>20342</v>
      </c>
      <c r="Q85" s="4">
        <v>20215</v>
      </c>
      <c r="R85" s="4">
        <v>20827</v>
      </c>
      <c r="S85" s="4">
        <v>21948</v>
      </c>
      <c r="T85" s="4">
        <v>22814</v>
      </c>
      <c r="U85" s="2">
        <v>23602</v>
      </c>
      <c r="V85" s="2">
        <v>24051</v>
      </c>
      <c r="W85" s="2">
        <v>22173</v>
      </c>
      <c r="X85" s="2">
        <v>21501</v>
      </c>
      <c r="Y85" s="2">
        <v>21964</v>
      </c>
      <c r="Z85" s="2">
        <v>22551</v>
      </c>
      <c r="AA85" s="2">
        <v>23048</v>
      </c>
      <c r="AB85" s="2">
        <v>23593</v>
      </c>
    </row>
    <row r="86" spans="1:28" ht="30" x14ac:dyDescent="0.25">
      <c r="A86" s="3" t="s">
        <v>21</v>
      </c>
      <c r="B86" s="3" t="s">
        <v>68</v>
      </c>
      <c r="C86" s="3" t="s">
        <v>69</v>
      </c>
      <c r="D86" s="2">
        <v>1141</v>
      </c>
      <c r="E86" s="2">
        <v>1199</v>
      </c>
      <c r="F86" s="2">
        <v>1297</v>
      </c>
      <c r="G86" s="2">
        <v>1407</v>
      </c>
      <c r="H86" s="2">
        <v>1519</v>
      </c>
      <c r="I86" s="2">
        <v>1814</v>
      </c>
      <c r="J86" s="2">
        <v>1992</v>
      </c>
      <c r="K86" s="2">
        <v>2164</v>
      </c>
      <c r="L86" s="2">
        <v>2378</v>
      </c>
      <c r="M86" s="2">
        <v>2746</v>
      </c>
      <c r="N86" s="4">
        <v>3030</v>
      </c>
      <c r="O86" s="4">
        <v>3216</v>
      </c>
      <c r="P86" s="4">
        <v>3458</v>
      </c>
      <c r="Q86" s="4">
        <v>3506</v>
      </c>
      <c r="R86" s="4">
        <v>3517</v>
      </c>
      <c r="S86" s="4">
        <v>3615</v>
      </c>
      <c r="T86" s="4">
        <v>3731</v>
      </c>
      <c r="U86" s="2">
        <v>3694</v>
      </c>
      <c r="V86" s="2">
        <v>3405</v>
      </c>
      <c r="W86" s="2">
        <v>3151</v>
      </c>
      <c r="X86" s="2">
        <v>3084</v>
      </c>
      <c r="Y86" s="2">
        <v>2966</v>
      </c>
      <c r="Z86" s="2">
        <v>3006</v>
      </c>
      <c r="AA86" s="2">
        <v>3307</v>
      </c>
      <c r="AB86" s="2">
        <v>3255</v>
      </c>
    </row>
    <row r="87" spans="1:28" ht="30" x14ac:dyDescent="0.25">
      <c r="A87" s="3" t="s">
        <v>21</v>
      </c>
      <c r="B87" s="3" t="s">
        <v>70</v>
      </c>
      <c r="C87" s="3" t="s">
        <v>69</v>
      </c>
      <c r="D87" s="2">
        <v>607</v>
      </c>
      <c r="E87" s="2">
        <v>633</v>
      </c>
      <c r="F87" s="2">
        <v>731</v>
      </c>
      <c r="G87" s="2">
        <v>837</v>
      </c>
      <c r="H87" s="2">
        <v>917</v>
      </c>
      <c r="I87" s="2">
        <v>1154</v>
      </c>
      <c r="J87" s="2">
        <v>1269</v>
      </c>
      <c r="K87" s="2">
        <v>1366</v>
      </c>
      <c r="L87" s="2">
        <v>1550</v>
      </c>
      <c r="M87" s="2">
        <v>1866</v>
      </c>
      <c r="N87" s="4">
        <v>2123</v>
      </c>
      <c r="O87" s="4">
        <v>2253</v>
      </c>
      <c r="P87" s="4">
        <v>2452</v>
      </c>
      <c r="Q87" s="4">
        <v>2516</v>
      </c>
      <c r="R87" s="4">
        <v>2538</v>
      </c>
      <c r="S87" s="4">
        <v>2637</v>
      </c>
      <c r="T87" s="4">
        <v>2719</v>
      </c>
      <c r="U87" s="2">
        <v>2663</v>
      </c>
      <c r="V87" s="2">
        <v>2357</v>
      </c>
      <c r="W87" s="2">
        <v>2109</v>
      </c>
      <c r="X87" s="2">
        <v>2068</v>
      </c>
      <c r="Y87" s="2">
        <v>1991</v>
      </c>
      <c r="Z87" s="2">
        <v>2058</v>
      </c>
      <c r="AA87" s="2">
        <v>2376</v>
      </c>
      <c r="AB87" s="2">
        <v>2338</v>
      </c>
    </row>
    <row r="88" spans="1:28" ht="30" x14ac:dyDescent="0.25">
      <c r="A88" s="3" t="s">
        <v>21</v>
      </c>
      <c r="B88" s="3" t="s">
        <v>70</v>
      </c>
      <c r="C88" s="3" t="s">
        <v>71</v>
      </c>
      <c r="D88" s="2">
        <v>248</v>
      </c>
      <c r="E88" s="2">
        <v>249</v>
      </c>
      <c r="F88" s="2">
        <v>299</v>
      </c>
      <c r="G88" s="2">
        <v>349</v>
      </c>
      <c r="H88" s="2">
        <v>406</v>
      </c>
      <c r="I88" s="2">
        <v>551</v>
      </c>
      <c r="J88" s="2">
        <v>591</v>
      </c>
      <c r="K88" s="2">
        <v>614</v>
      </c>
      <c r="L88" s="2">
        <v>670</v>
      </c>
      <c r="M88" s="2">
        <v>769</v>
      </c>
      <c r="N88" s="4">
        <v>825</v>
      </c>
      <c r="O88" s="4">
        <v>901</v>
      </c>
      <c r="P88" s="4">
        <v>1000</v>
      </c>
      <c r="Q88" s="4">
        <v>1035</v>
      </c>
      <c r="R88" s="4">
        <v>1026</v>
      </c>
      <c r="S88" s="4">
        <v>1044</v>
      </c>
      <c r="T88" s="4">
        <v>1067</v>
      </c>
      <c r="U88" s="2">
        <v>1011</v>
      </c>
      <c r="V88" s="2">
        <v>936</v>
      </c>
      <c r="W88" s="2">
        <v>655</v>
      </c>
      <c r="X88" s="2">
        <v>579</v>
      </c>
      <c r="Y88" s="2">
        <v>589</v>
      </c>
      <c r="Z88" s="2">
        <v>618</v>
      </c>
      <c r="AA88" s="2">
        <v>833</v>
      </c>
      <c r="AB88" s="2">
        <v>906</v>
      </c>
    </row>
    <row r="89" spans="1:28" ht="29.25" customHeight="1" x14ac:dyDescent="0.25">
      <c r="A89" s="3" t="s">
        <v>21</v>
      </c>
      <c r="B89" s="3" t="s">
        <v>70</v>
      </c>
      <c r="C89" s="3" t="s">
        <v>72</v>
      </c>
      <c r="D89" s="2">
        <v>359</v>
      </c>
      <c r="E89" s="2">
        <v>384</v>
      </c>
      <c r="F89" s="2">
        <v>432</v>
      </c>
      <c r="G89" s="2">
        <v>488</v>
      </c>
      <c r="H89" s="2">
        <v>512</v>
      </c>
      <c r="I89" s="2">
        <v>603</v>
      </c>
      <c r="J89" s="2">
        <v>678</v>
      </c>
      <c r="K89" s="2">
        <v>752</v>
      </c>
      <c r="L89" s="2">
        <v>880</v>
      </c>
      <c r="M89" s="2">
        <v>1097</v>
      </c>
      <c r="N89" s="4">
        <v>1298</v>
      </c>
      <c r="O89" s="4">
        <v>1352</v>
      </c>
      <c r="P89" s="4">
        <v>1452</v>
      </c>
      <c r="Q89" s="4">
        <v>1481</v>
      </c>
      <c r="R89" s="4">
        <v>1512</v>
      </c>
      <c r="S89" s="4">
        <v>1593</v>
      </c>
      <c r="T89" s="4">
        <v>1653</v>
      </c>
      <c r="U89" s="2">
        <v>1652</v>
      </c>
      <c r="V89" s="2">
        <v>1421</v>
      </c>
      <c r="W89" s="2">
        <v>1454</v>
      </c>
      <c r="X89" s="2">
        <v>1489</v>
      </c>
      <c r="Y89" s="2">
        <v>1402</v>
      </c>
      <c r="Z89" s="2">
        <v>1440</v>
      </c>
      <c r="AA89" s="2">
        <v>1543</v>
      </c>
      <c r="AB89" s="2">
        <v>1432</v>
      </c>
    </row>
    <row r="90" spans="1:28" ht="30" x14ac:dyDescent="0.25">
      <c r="A90" s="3" t="s">
        <v>22</v>
      </c>
      <c r="B90" s="3" t="s">
        <v>68</v>
      </c>
      <c r="C90" s="3" t="s">
        <v>69</v>
      </c>
      <c r="D90" s="2">
        <v>152793</v>
      </c>
      <c r="E90" s="2">
        <v>154731</v>
      </c>
      <c r="F90" s="2">
        <v>161998</v>
      </c>
      <c r="G90" s="2">
        <v>170763</v>
      </c>
      <c r="H90" s="2">
        <v>182748</v>
      </c>
      <c r="I90" s="2">
        <v>191735</v>
      </c>
      <c r="J90" s="2">
        <v>203110</v>
      </c>
      <c r="K90" s="2">
        <v>211594</v>
      </c>
      <c r="L90" s="2">
        <v>219273</v>
      </c>
      <c r="M90" s="2">
        <v>229148</v>
      </c>
      <c r="N90" s="4">
        <v>237485</v>
      </c>
      <c r="O90" s="4">
        <v>240100</v>
      </c>
      <c r="P90" s="4">
        <v>235086</v>
      </c>
      <c r="Q90" s="4">
        <v>232505</v>
      </c>
      <c r="R90" s="4">
        <v>235682</v>
      </c>
      <c r="S90" s="4">
        <v>239783</v>
      </c>
      <c r="T90" s="4">
        <v>245228</v>
      </c>
      <c r="U90" s="2">
        <v>247158</v>
      </c>
      <c r="V90" s="2">
        <v>244903</v>
      </c>
      <c r="W90" s="2">
        <v>234396</v>
      </c>
      <c r="X90" s="2">
        <v>232225</v>
      </c>
      <c r="Y90" s="2">
        <v>235257</v>
      </c>
      <c r="Z90" s="2">
        <v>237705</v>
      </c>
      <c r="AA90" s="2">
        <v>243301</v>
      </c>
      <c r="AB90" s="2">
        <v>248671</v>
      </c>
    </row>
    <row r="91" spans="1:28" ht="30" x14ac:dyDescent="0.25">
      <c r="A91" s="3" t="s">
        <v>22</v>
      </c>
      <c r="B91" s="3" t="s">
        <v>70</v>
      </c>
      <c r="C91" s="3" t="s">
        <v>69</v>
      </c>
      <c r="D91" s="2">
        <v>123183</v>
      </c>
      <c r="E91" s="2">
        <v>124748</v>
      </c>
      <c r="F91" s="2">
        <v>131491</v>
      </c>
      <c r="G91" s="2">
        <v>139804</v>
      </c>
      <c r="H91" s="2">
        <v>150542</v>
      </c>
      <c r="I91" s="2">
        <v>158873</v>
      </c>
      <c r="J91" s="2">
        <v>169952</v>
      </c>
      <c r="K91" s="2">
        <v>178118</v>
      </c>
      <c r="L91" s="2">
        <v>183938</v>
      </c>
      <c r="M91" s="2">
        <v>192839</v>
      </c>
      <c r="N91" s="4">
        <v>200426</v>
      </c>
      <c r="O91" s="4">
        <v>202151</v>
      </c>
      <c r="P91" s="4">
        <v>195815</v>
      </c>
      <c r="Q91" s="4">
        <v>192650</v>
      </c>
      <c r="R91" s="4">
        <v>195301</v>
      </c>
      <c r="S91" s="4">
        <v>198577</v>
      </c>
      <c r="T91" s="4">
        <v>202778</v>
      </c>
      <c r="U91" s="2">
        <v>203114</v>
      </c>
      <c r="V91" s="2">
        <v>199463</v>
      </c>
      <c r="W91" s="2">
        <v>188623</v>
      </c>
      <c r="X91" s="2">
        <v>186088</v>
      </c>
      <c r="Y91" s="2">
        <v>188405</v>
      </c>
      <c r="Z91" s="2">
        <v>191016</v>
      </c>
      <c r="AA91" s="2">
        <v>196536</v>
      </c>
      <c r="AB91" s="2">
        <v>201873</v>
      </c>
    </row>
    <row r="92" spans="1:28" ht="30" x14ac:dyDescent="0.25">
      <c r="A92" s="3" t="s">
        <v>22</v>
      </c>
      <c r="B92" s="3" t="s">
        <v>70</v>
      </c>
      <c r="C92" s="3" t="s">
        <v>71</v>
      </c>
      <c r="D92" s="2">
        <v>27009</v>
      </c>
      <c r="E92" s="2">
        <v>26235</v>
      </c>
      <c r="F92" s="2">
        <v>26856</v>
      </c>
      <c r="G92" s="2">
        <v>29323</v>
      </c>
      <c r="H92" s="2">
        <v>31540</v>
      </c>
      <c r="I92" s="2">
        <v>33691</v>
      </c>
      <c r="J92" s="2">
        <v>35671</v>
      </c>
      <c r="K92" s="2">
        <v>37018</v>
      </c>
      <c r="L92" s="2">
        <v>35707</v>
      </c>
      <c r="M92" s="2">
        <v>38044</v>
      </c>
      <c r="N92" s="4">
        <v>41086</v>
      </c>
      <c r="O92" s="4">
        <v>41308</v>
      </c>
      <c r="P92" s="4">
        <v>37576</v>
      </c>
      <c r="Q92" s="4">
        <v>35531</v>
      </c>
      <c r="R92" s="4">
        <v>35536</v>
      </c>
      <c r="S92" s="4">
        <v>34951</v>
      </c>
      <c r="T92" s="4">
        <v>35566</v>
      </c>
      <c r="U92" s="2">
        <v>33978</v>
      </c>
      <c r="V92" s="2">
        <v>31219</v>
      </c>
      <c r="W92" s="2">
        <v>26553</v>
      </c>
      <c r="X92" s="2">
        <v>24182</v>
      </c>
      <c r="Y92" s="2">
        <v>23884</v>
      </c>
      <c r="Z92" s="2">
        <v>24526</v>
      </c>
      <c r="AA92" s="2">
        <v>23919</v>
      </c>
      <c r="AB92" s="2">
        <v>25530</v>
      </c>
    </row>
    <row r="93" spans="1:28" ht="30" x14ac:dyDescent="0.25">
      <c r="A93" s="3" t="s">
        <v>22</v>
      </c>
      <c r="B93" s="3" t="s">
        <v>70</v>
      </c>
      <c r="C93" s="3" t="s">
        <v>72</v>
      </c>
      <c r="D93" s="2">
        <v>96173</v>
      </c>
      <c r="E93" s="2">
        <v>98512</v>
      </c>
      <c r="F93" s="2">
        <v>104635</v>
      </c>
      <c r="G93" s="2">
        <v>110481</v>
      </c>
      <c r="H93" s="2">
        <v>119002</v>
      </c>
      <c r="I93" s="2">
        <v>125183</v>
      </c>
      <c r="J93" s="2">
        <v>134281</v>
      </c>
      <c r="K93" s="2">
        <v>141100</v>
      </c>
      <c r="L93" s="2">
        <v>148231</v>
      </c>
      <c r="M93" s="2">
        <v>154795</v>
      </c>
      <c r="N93" s="4">
        <v>159339</v>
      </c>
      <c r="O93" s="4">
        <v>160843</v>
      </c>
      <c r="P93" s="4">
        <v>158240</v>
      </c>
      <c r="Q93" s="4">
        <v>157119</v>
      </c>
      <c r="R93" s="4">
        <v>159765</v>
      </c>
      <c r="S93" s="4">
        <v>163626</v>
      </c>
      <c r="T93" s="4">
        <v>167211</v>
      </c>
      <c r="U93" s="2">
        <v>169136</v>
      </c>
      <c r="V93" s="2">
        <v>168244</v>
      </c>
      <c r="W93" s="2">
        <v>162070</v>
      </c>
      <c r="X93" s="2">
        <v>161906</v>
      </c>
      <c r="Y93" s="2">
        <v>164522</v>
      </c>
      <c r="Z93" s="2">
        <v>166490</v>
      </c>
      <c r="AA93" s="2">
        <v>172616</v>
      </c>
      <c r="AB93" s="2">
        <v>176343</v>
      </c>
    </row>
    <row r="94" spans="1:28" ht="30" x14ac:dyDescent="0.25">
      <c r="A94" s="3" t="s">
        <v>23</v>
      </c>
      <c r="B94" s="3" t="s">
        <v>68</v>
      </c>
      <c r="C94" s="3" t="s">
        <v>69</v>
      </c>
      <c r="D94" s="2">
        <v>8538</v>
      </c>
      <c r="E94" s="2">
        <v>8521</v>
      </c>
      <c r="F94" s="2">
        <v>9251</v>
      </c>
      <c r="G94" s="2">
        <v>10006</v>
      </c>
      <c r="H94" s="2">
        <v>10850</v>
      </c>
      <c r="I94" s="2">
        <v>11217</v>
      </c>
      <c r="J94" s="2">
        <v>11668</v>
      </c>
      <c r="K94" s="2">
        <v>12059</v>
      </c>
      <c r="L94" s="2">
        <v>12676</v>
      </c>
      <c r="M94" s="2">
        <v>13119</v>
      </c>
      <c r="N94" s="4">
        <v>13619</v>
      </c>
      <c r="O94" s="4">
        <v>13694</v>
      </c>
      <c r="P94" s="4">
        <v>13258</v>
      </c>
      <c r="Q94" s="4">
        <v>12995</v>
      </c>
      <c r="R94" s="4">
        <v>13160</v>
      </c>
      <c r="S94" s="4">
        <v>13335</v>
      </c>
      <c r="T94" s="4">
        <v>13549</v>
      </c>
      <c r="U94" s="2">
        <v>13810</v>
      </c>
      <c r="V94" s="2">
        <v>13661</v>
      </c>
      <c r="W94" s="2">
        <v>13095</v>
      </c>
      <c r="X94" s="2">
        <v>13051</v>
      </c>
      <c r="Y94" s="2">
        <v>13158</v>
      </c>
      <c r="Z94" s="2">
        <v>13022</v>
      </c>
      <c r="AA94" s="2">
        <v>12827</v>
      </c>
      <c r="AB94" s="2">
        <v>12757</v>
      </c>
    </row>
    <row r="95" spans="1:28" ht="30" x14ac:dyDescent="0.25">
      <c r="A95" s="3" t="s">
        <v>23</v>
      </c>
      <c r="B95" s="3" t="s">
        <v>70</v>
      </c>
      <c r="C95" s="3" t="s">
        <v>69</v>
      </c>
      <c r="D95" s="2">
        <v>5623</v>
      </c>
      <c r="E95" s="2">
        <v>5597</v>
      </c>
      <c r="F95" s="2">
        <v>6158</v>
      </c>
      <c r="G95" s="2">
        <v>6335</v>
      </c>
      <c r="H95" s="2">
        <v>6618</v>
      </c>
      <c r="I95" s="2">
        <v>6787</v>
      </c>
      <c r="J95" s="2">
        <v>7061</v>
      </c>
      <c r="K95" s="2">
        <v>7280</v>
      </c>
      <c r="L95" s="2">
        <v>7713</v>
      </c>
      <c r="M95" s="2">
        <v>8202</v>
      </c>
      <c r="N95" s="4">
        <v>8622</v>
      </c>
      <c r="O95" s="4">
        <v>8681</v>
      </c>
      <c r="P95" s="4">
        <v>8148</v>
      </c>
      <c r="Q95" s="4">
        <v>8015</v>
      </c>
      <c r="R95" s="4">
        <v>8235</v>
      </c>
      <c r="S95" s="4">
        <v>8395</v>
      </c>
      <c r="T95" s="4">
        <v>8649</v>
      </c>
      <c r="U95" s="2">
        <v>8756</v>
      </c>
      <c r="V95" s="2">
        <v>8463</v>
      </c>
      <c r="W95" s="2">
        <v>7916</v>
      </c>
      <c r="X95" s="2">
        <v>7820</v>
      </c>
      <c r="Y95" s="2">
        <v>7843</v>
      </c>
      <c r="Z95" s="2">
        <v>7852</v>
      </c>
      <c r="AA95" s="2">
        <v>7765</v>
      </c>
      <c r="AB95" s="2">
        <v>7707</v>
      </c>
    </row>
    <row r="96" spans="1:28" ht="30" x14ac:dyDescent="0.25">
      <c r="A96" s="3" t="s">
        <v>23</v>
      </c>
      <c r="B96" s="3" t="s">
        <v>70</v>
      </c>
      <c r="C96" s="3" t="s">
        <v>71</v>
      </c>
      <c r="D96" s="2">
        <v>1283</v>
      </c>
      <c r="E96" s="2">
        <v>1230</v>
      </c>
      <c r="F96" s="2">
        <v>1542</v>
      </c>
      <c r="G96" s="2">
        <v>1519</v>
      </c>
      <c r="H96" s="2">
        <v>1458</v>
      </c>
      <c r="I96" s="2">
        <v>1474</v>
      </c>
      <c r="J96" s="2">
        <v>1589</v>
      </c>
      <c r="K96" s="2">
        <v>1717</v>
      </c>
      <c r="L96" s="2">
        <v>1876</v>
      </c>
      <c r="M96" s="2">
        <v>1961</v>
      </c>
      <c r="N96" s="4">
        <v>2479</v>
      </c>
      <c r="O96" s="4">
        <v>2277</v>
      </c>
      <c r="P96" s="4">
        <v>1734</v>
      </c>
      <c r="Q96" s="4">
        <v>1687</v>
      </c>
      <c r="R96" s="4">
        <v>1706</v>
      </c>
      <c r="S96" s="4">
        <v>1798</v>
      </c>
      <c r="T96" s="4">
        <v>1844</v>
      </c>
      <c r="U96" s="2">
        <v>1842</v>
      </c>
      <c r="V96" s="2">
        <v>1642</v>
      </c>
      <c r="W96" s="2">
        <v>1327</v>
      </c>
      <c r="X96" s="2">
        <v>1224</v>
      </c>
      <c r="Y96" s="2">
        <v>1157</v>
      </c>
      <c r="Z96" s="2">
        <v>1137</v>
      </c>
      <c r="AA96" s="2">
        <v>1185</v>
      </c>
      <c r="AB96" s="2">
        <v>1229</v>
      </c>
    </row>
    <row r="97" spans="1:28" ht="30" x14ac:dyDescent="0.25">
      <c r="A97" s="3" t="s">
        <v>23</v>
      </c>
      <c r="B97" s="3" t="s">
        <v>70</v>
      </c>
      <c r="C97" s="3" t="s">
        <v>72</v>
      </c>
      <c r="D97" s="2">
        <v>4340</v>
      </c>
      <c r="E97" s="2">
        <v>4367</v>
      </c>
      <c r="F97" s="2">
        <v>4616</v>
      </c>
      <c r="G97" s="2">
        <v>4816</v>
      </c>
      <c r="H97" s="2">
        <v>5160</v>
      </c>
      <c r="I97" s="2">
        <v>5313</v>
      </c>
      <c r="J97" s="2">
        <v>5472</v>
      </c>
      <c r="K97" s="2">
        <v>5563</v>
      </c>
      <c r="L97" s="2">
        <v>5837</v>
      </c>
      <c r="M97" s="2">
        <v>6241</v>
      </c>
      <c r="N97" s="4">
        <v>6143</v>
      </c>
      <c r="O97" s="4">
        <v>6404</v>
      </c>
      <c r="P97" s="4">
        <v>6414</v>
      </c>
      <c r="Q97" s="4">
        <v>6328</v>
      </c>
      <c r="R97" s="4">
        <v>6530</v>
      </c>
      <c r="S97" s="4">
        <v>6597</v>
      </c>
      <c r="T97" s="4">
        <v>6805</v>
      </c>
      <c r="U97" s="2">
        <v>6914</v>
      </c>
      <c r="V97" s="2">
        <v>6820</v>
      </c>
      <c r="W97" s="2">
        <v>6589</v>
      </c>
      <c r="X97" s="2">
        <v>6596</v>
      </c>
      <c r="Y97" s="2">
        <v>6686</v>
      </c>
      <c r="Z97" s="2">
        <v>6715</v>
      </c>
      <c r="AA97" s="2">
        <v>6581</v>
      </c>
      <c r="AB97" s="2">
        <v>6478</v>
      </c>
    </row>
    <row r="98" spans="1:28" ht="30" x14ac:dyDescent="0.25">
      <c r="A98" s="3" t="s">
        <v>24</v>
      </c>
      <c r="B98" s="3" t="s">
        <v>68</v>
      </c>
      <c r="C98" s="3" t="s">
        <v>69</v>
      </c>
      <c r="D98" s="2">
        <v>11964</v>
      </c>
      <c r="E98" s="2">
        <v>11981</v>
      </c>
      <c r="F98" s="2">
        <v>11982</v>
      </c>
      <c r="G98" s="2">
        <v>12944</v>
      </c>
      <c r="H98" s="2">
        <v>14323</v>
      </c>
      <c r="I98" s="2">
        <v>14941</v>
      </c>
      <c r="J98" s="2">
        <v>15463</v>
      </c>
      <c r="K98" s="2">
        <v>16084</v>
      </c>
      <c r="L98" s="2">
        <v>17085</v>
      </c>
      <c r="M98" s="2">
        <v>18121</v>
      </c>
      <c r="N98" s="4">
        <v>19308</v>
      </c>
      <c r="O98" s="4">
        <v>19865</v>
      </c>
      <c r="P98" s="4">
        <v>19818</v>
      </c>
      <c r="Q98" s="4">
        <v>20055</v>
      </c>
      <c r="R98" s="4">
        <v>20803</v>
      </c>
      <c r="S98" s="4">
        <v>22961</v>
      </c>
      <c r="T98" s="4">
        <v>25473</v>
      </c>
      <c r="U98" s="2">
        <v>27210</v>
      </c>
      <c r="V98" s="2">
        <v>28660</v>
      </c>
      <c r="W98" s="2">
        <v>25092</v>
      </c>
      <c r="X98" s="2">
        <v>23095</v>
      </c>
      <c r="Y98" s="2">
        <v>23761</v>
      </c>
      <c r="Z98" s="2">
        <v>24184</v>
      </c>
      <c r="AA98" s="2">
        <v>24493</v>
      </c>
      <c r="AB98" s="2">
        <v>25024</v>
      </c>
    </row>
    <row r="99" spans="1:28" ht="30" x14ac:dyDescent="0.25">
      <c r="A99" s="3" t="s">
        <v>24</v>
      </c>
      <c r="B99" s="3" t="s">
        <v>70</v>
      </c>
      <c r="C99" s="3" t="s">
        <v>69</v>
      </c>
      <c r="D99" s="2">
        <v>9636</v>
      </c>
      <c r="E99" s="2">
        <v>9618</v>
      </c>
      <c r="F99" s="2">
        <v>9567</v>
      </c>
      <c r="G99" s="2">
        <v>10445</v>
      </c>
      <c r="H99" s="2">
        <v>11737</v>
      </c>
      <c r="I99" s="2">
        <v>12271</v>
      </c>
      <c r="J99" s="2">
        <v>12648</v>
      </c>
      <c r="K99" s="2">
        <v>13133</v>
      </c>
      <c r="L99" s="2">
        <v>14035</v>
      </c>
      <c r="M99" s="2">
        <v>14972</v>
      </c>
      <c r="N99" s="4">
        <v>16066</v>
      </c>
      <c r="O99" s="4">
        <v>16436</v>
      </c>
      <c r="P99" s="4">
        <v>16149</v>
      </c>
      <c r="Q99" s="4">
        <v>16289</v>
      </c>
      <c r="R99" s="4">
        <v>17003</v>
      </c>
      <c r="S99" s="4">
        <v>19006</v>
      </c>
      <c r="T99" s="4">
        <v>21366</v>
      </c>
      <c r="U99" s="2">
        <v>22936</v>
      </c>
      <c r="V99" s="2">
        <v>24129</v>
      </c>
      <c r="W99" s="2">
        <v>20318</v>
      </c>
      <c r="X99" s="2">
        <v>18338</v>
      </c>
      <c r="Y99" s="2">
        <v>19090</v>
      </c>
      <c r="Z99" s="2">
        <v>19464</v>
      </c>
      <c r="AA99" s="2">
        <v>19676</v>
      </c>
      <c r="AB99" s="2">
        <v>20136</v>
      </c>
    </row>
    <row r="100" spans="1:28" ht="30" x14ac:dyDescent="0.25">
      <c r="A100" s="3" t="s">
        <v>24</v>
      </c>
      <c r="B100" s="3" t="s">
        <v>70</v>
      </c>
      <c r="C100" s="3" t="s">
        <v>71</v>
      </c>
      <c r="D100" s="2">
        <v>2276</v>
      </c>
      <c r="E100" s="2">
        <v>1631</v>
      </c>
      <c r="F100" s="2">
        <v>1588</v>
      </c>
      <c r="G100" s="2">
        <v>1729</v>
      </c>
      <c r="H100" s="2">
        <v>2271</v>
      </c>
      <c r="I100" s="2">
        <v>2416</v>
      </c>
      <c r="J100" s="2">
        <v>2572</v>
      </c>
      <c r="K100" s="2">
        <v>2840</v>
      </c>
      <c r="L100" s="2">
        <v>3340</v>
      </c>
      <c r="M100" s="2">
        <v>3603</v>
      </c>
      <c r="N100" s="4">
        <v>4294</v>
      </c>
      <c r="O100" s="4">
        <v>4404</v>
      </c>
      <c r="P100" s="4">
        <v>4090</v>
      </c>
      <c r="Q100" s="4">
        <v>3963</v>
      </c>
      <c r="R100" s="4">
        <v>4053</v>
      </c>
      <c r="S100" s="4">
        <v>5588</v>
      </c>
      <c r="T100" s="4">
        <v>6964</v>
      </c>
      <c r="U100" s="2">
        <v>7606</v>
      </c>
      <c r="V100" s="2">
        <v>8335</v>
      </c>
      <c r="W100" s="2">
        <v>5999</v>
      </c>
      <c r="X100" s="2">
        <v>5018</v>
      </c>
      <c r="Y100" s="2">
        <v>5426</v>
      </c>
      <c r="Z100" s="2">
        <v>5435</v>
      </c>
      <c r="AA100" s="2">
        <v>5370</v>
      </c>
      <c r="AB100" s="2">
        <v>5453</v>
      </c>
    </row>
    <row r="101" spans="1:28" ht="30" x14ac:dyDescent="0.25">
      <c r="A101" s="3" t="s">
        <v>24</v>
      </c>
      <c r="B101" s="3" t="s">
        <v>70</v>
      </c>
      <c r="C101" s="3" t="s">
        <v>72</v>
      </c>
      <c r="D101" s="2">
        <v>7360</v>
      </c>
      <c r="E101" s="2">
        <v>7987</v>
      </c>
      <c r="F101" s="2">
        <v>7979</v>
      </c>
      <c r="G101" s="2">
        <v>8715</v>
      </c>
      <c r="H101" s="2">
        <v>9466</v>
      </c>
      <c r="I101" s="2">
        <v>9855</v>
      </c>
      <c r="J101" s="2">
        <v>10076</v>
      </c>
      <c r="K101" s="2">
        <v>10292</v>
      </c>
      <c r="L101" s="2">
        <v>10695</v>
      </c>
      <c r="M101" s="2">
        <v>11369</v>
      </c>
      <c r="N101" s="4">
        <v>11771</v>
      </c>
      <c r="O101" s="4">
        <v>12032</v>
      </c>
      <c r="P101" s="4">
        <v>12058</v>
      </c>
      <c r="Q101" s="4">
        <v>12325</v>
      </c>
      <c r="R101" s="4">
        <v>12951</v>
      </c>
      <c r="S101" s="4">
        <v>13418</v>
      </c>
      <c r="T101" s="4">
        <v>14402</v>
      </c>
      <c r="U101" s="2">
        <v>15330</v>
      </c>
      <c r="V101" s="2">
        <v>15794</v>
      </c>
      <c r="W101" s="2">
        <v>14319</v>
      </c>
      <c r="X101" s="2">
        <v>13320</v>
      </c>
      <c r="Y101" s="2">
        <v>13663</v>
      </c>
      <c r="Z101" s="2">
        <v>14029</v>
      </c>
      <c r="AA101" s="2">
        <v>14307</v>
      </c>
      <c r="AB101" s="2">
        <v>14683</v>
      </c>
    </row>
    <row r="102" spans="1:28" ht="30" x14ac:dyDescent="0.25">
      <c r="A102" s="3" t="s">
        <v>25</v>
      </c>
      <c r="B102" s="3" t="s">
        <v>68</v>
      </c>
      <c r="C102" s="3" t="s">
        <v>69</v>
      </c>
      <c r="D102" s="2">
        <v>392</v>
      </c>
      <c r="E102" s="2">
        <v>699</v>
      </c>
      <c r="F102" s="2">
        <v>3377</v>
      </c>
      <c r="G102" s="2">
        <v>3904</v>
      </c>
      <c r="H102" s="2">
        <v>4504</v>
      </c>
      <c r="I102" s="2">
        <v>5068</v>
      </c>
      <c r="J102" s="2">
        <v>4706</v>
      </c>
      <c r="K102" s="2">
        <v>4527</v>
      </c>
      <c r="L102" s="2">
        <v>4527</v>
      </c>
      <c r="M102" s="2">
        <v>4919</v>
      </c>
      <c r="N102" s="4">
        <v>5457</v>
      </c>
      <c r="O102" s="4">
        <v>5459</v>
      </c>
      <c r="P102" s="4">
        <v>5774</v>
      </c>
      <c r="Q102" s="4">
        <v>5314</v>
      </c>
      <c r="R102" s="4">
        <v>5262</v>
      </c>
      <c r="S102" s="4">
        <v>5434</v>
      </c>
      <c r="T102" s="4">
        <v>5330</v>
      </c>
      <c r="U102" s="2">
        <v>4929</v>
      </c>
      <c r="V102" s="2">
        <v>4759</v>
      </c>
      <c r="W102" s="2">
        <v>5074</v>
      </c>
      <c r="X102" s="2">
        <v>5503</v>
      </c>
      <c r="Y102" s="2">
        <v>5381</v>
      </c>
      <c r="Z102" s="2">
        <v>5348</v>
      </c>
      <c r="AA102" s="2">
        <v>5230</v>
      </c>
      <c r="AB102" s="2">
        <v>5019</v>
      </c>
    </row>
    <row r="103" spans="1:28" ht="30" x14ac:dyDescent="0.25">
      <c r="A103" s="3" t="s">
        <v>25</v>
      </c>
      <c r="B103" s="3" t="s">
        <v>70</v>
      </c>
      <c r="C103" s="3" t="s">
        <v>69</v>
      </c>
      <c r="D103" s="2">
        <v>251</v>
      </c>
      <c r="E103" s="2">
        <v>550</v>
      </c>
      <c r="F103" s="2">
        <v>3179</v>
      </c>
      <c r="G103" s="2">
        <v>3649</v>
      </c>
      <c r="H103" s="2">
        <v>4227</v>
      </c>
      <c r="I103" s="2">
        <v>4752</v>
      </c>
      <c r="J103" s="2">
        <v>4380</v>
      </c>
      <c r="K103" s="2">
        <v>4208</v>
      </c>
      <c r="L103" s="2">
        <v>4206</v>
      </c>
      <c r="M103" s="2">
        <v>4579</v>
      </c>
      <c r="N103" s="4">
        <v>5152</v>
      </c>
      <c r="O103" s="4">
        <v>5136</v>
      </c>
      <c r="P103" s="4">
        <v>5412</v>
      </c>
      <c r="Q103" s="4">
        <v>4940</v>
      </c>
      <c r="R103" s="4">
        <v>4870</v>
      </c>
      <c r="S103" s="4">
        <v>5017</v>
      </c>
      <c r="T103" s="4">
        <v>4918</v>
      </c>
      <c r="U103" s="2">
        <v>4520</v>
      </c>
      <c r="V103" s="2">
        <v>4347</v>
      </c>
      <c r="W103" s="2">
        <v>4673</v>
      </c>
      <c r="X103" s="2">
        <v>5077</v>
      </c>
      <c r="Y103" s="2">
        <v>4953</v>
      </c>
      <c r="Z103" s="2">
        <v>4920</v>
      </c>
      <c r="AA103" s="2">
        <v>4796</v>
      </c>
      <c r="AB103" s="2">
        <v>4581</v>
      </c>
    </row>
    <row r="104" spans="1:28" ht="30" x14ac:dyDescent="0.25">
      <c r="A104" s="3" t="s">
        <v>25</v>
      </c>
      <c r="B104" s="3" t="s">
        <v>70</v>
      </c>
      <c r="C104" s="3" t="s">
        <v>71</v>
      </c>
      <c r="D104" s="2">
        <v>32</v>
      </c>
      <c r="E104" s="2">
        <v>70</v>
      </c>
      <c r="F104" s="2">
        <v>93</v>
      </c>
      <c r="G104" s="2">
        <v>74</v>
      </c>
      <c r="H104" s="2">
        <v>68</v>
      </c>
      <c r="I104" s="2">
        <v>71</v>
      </c>
      <c r="J104" s="2">
        <v>65</v>
      </c>
      <c r="K104" s="2">
        <v>90</v>
      </c>
      <c r="L104" s="2">
        <v>135</v>
      </c>
      <c r="M104" s="2">
        <v>172</v>
      </c>
      <c r="N104" s="4">
        <v>130</v>
      </c>
      <c r="O104" s="4">
        <v>106</v>
      </c>
      <c r="P104" s="4">
        <v>108</v>
      </c>
      <c r="Q104" s="4">
        <v>95</v>
      </c>
      <c r="R104" s="4">
        <v>101</v>
      </c>
      <c r="S104" s="4">
        <v>132</v>
      </c>
      <c r="T104" s="4">
        <v>145</v>
      </c>
      <c r="U104" s="2">
        <v>108</v>
      </c>
      <c r="V104" s="2">
        <v>132</v>
      </c>
      <c r="W104" s="2">
        <v>82</v>
      </c>
      <c r="X104" s="2">
        <v>71</v>
      </c>
      <c r="Y104" s="2">
        <v>73</v>
      </c>
      <c r="Z104" s="2">
        <v>72</v>
      </c>
      <c r="AA104" s="2">
        <v>51</v>
      </c>
      <c r="AB104" s="2">
        <v>62</v>
      </c>
    </row>
    <row r="105" spans="1:28" ht="30" x14ac:dyDescent="0.25">
      <c r="A105" s="3" t="s">
        <v>25</v>
      </c>
      <c r="B105" s="3" t="s">
        <v>70</v>
      </c>
      <c r="C105" s="3" t="s">
        <v>72</v>
      </c>
      <c r="D105" s="2">
        <v>219</v>
      </c>
      <c r="E105" s="2">
        <v>480</v>
      </c>
      <c r="F105" s="2">
        <v>3086</v>
      </c>
      <c r="G105" s="2">
        <v>3575</v>
      </c>
      <c r="H105" s="2">
        <v>4160</v>
      </c>
      <c r="I105" s="2">
        <v>4682</v>
      </c>
      <c r="J105" s="2">
        <v>4315</v>
      </c>
      <c r="K105" s="2">
        <v>4118</v>
      </c>
      <c r="L105" s="2">
        <v>4072</v>
      </c>
      <c r="M105" s="2">
        <v>4407</v>
      </c>
      <c r="N105" s="4">
        <v>5022</v>
      </c>
      <c r="O105" s="4">
        <v>5030</v>
      </c>
      <c r="P105" s="4">
        <v>5304</v>
      </c>
      <c r="Q105" s="4">
        <v>4846</v>
      </c>
      <c r="R105" s="4">
        <v>4769</v>
      </c>
      <c r="S105" s="4">
        <v>4885</v>
      </c>
      <c r="T105" s="4">
        <v>4773</v>
      </c>
      <c r="U105" s="2">
        <v>4412</v>
      </c>
      <c r="V105" s="2">
        <v>4215</v>
      </c>
      <c r="W105" s="2">
        <v>4591</v>
      </c>
      <c r="X105" s="2">
        <v>5005</v>
      </c>
      <c r="Y105" s="2">
        <v>4880</v>
      </c>
      <c r="Z105" s="2">
        <v>4848</v>
      </c>
      <c r="AA105" s="2">
        <v>4745</v>
      </c>
      <c r="AB105" s="2">
        <v>4519</v>
      </c>
    </row>
    <row r="106" spans="1:28" ht="30" x14ac:dyDescent="0.25">
      <c r="A106" s="3" t="s">
        <v>26</v>
      </c>
      <c r="B106" s="3" t="s">
        <v>68</v>
      </c>
      <c r="C106" s="3" t="s">
        <v>69</v>
      </c>
      <c r="D106" s="2">
        <v>4197</v>
      </c>
      <c r="E106" s="2">
        <v>4370</v>
      </c>
      <c r="F106" s="2">
        <v>4528</v>
      </c>
      <c r="G106" s="2">
        <v>4805</v>
      </c>
      <c r="H106" s="2">
        <v>5071</v>
      </c>
      <c r="I106" s="2">
        <v>5426</v>
      </c>
      <c r="J106" s="2">
        <v>5721</v>
      </c>
      <c r="K106" s="2">
        <v>5893</v>
      </c>
      <c r="L106" s="2">
        <v>6276</v>
      </c>
      <c r="M106" s="2">
        <v>6443</v>
      </c>
      <c r="N106" s="4">
        <v>6563</v>
      </c>
      <c r="O106" s="4">
        <v>6752</v>
      </c>
      <c r="P106" s="4">
        <v>6785</v>
      </c>
      <c r="Q106" s="4">
        <v>6864</v>
      </c>
      <c r="R106" s="4">
        <v>6785</v>
      </c>
      <c r="S106" s="4">
        <v>6853</v>
      </c>
      <c r="T106" s="4">
        <v>7100</v>
      </c>
      <c r="U106" s="2">
        <v>7452</v>
      </c>
      <c r="V106" s="2">
        <v>7444</v>
      </c>
      <c r="W106" s="2">
        <v>6797</v>
      </c>
      <c r="X106" s="2">
        <v>6481</v>
      </c>
      <c r="Y106" s="2">
        <v>6476</v>
      </c>
      <c r="Z106" s="2">
        <v>6544</v>
      </c>
      <c r="AA106" s="2">
        <v>6808</v>
      </c>
      <c r="AB106" s="2">
        <v>7060</v>
      </c>
    </row>
    <row r="107" spans="1:28" ht="30" x14ac:dyDescent="0.25">
      <c r="A107" s="3" t="s">
        <v>26</v>
      </c>
      <c r="B107" s="3" t="s">
        <v>70</v>
      </c>
      <c r="C107" s="3" t="s">
        <v>69</v>
      </c>
      <c r="D107" s="2">
        <v>3376</v>
      </c>
      <c r="E107" s="2">
        <v>3538</v>
      </c>
      <c r="F107" s="2">
        <v>3657</v>
      </c>
      <c r="G107" s="2">
        <v>3936</v>
      </c>
      <c r="H107" s="2">
        <v>4181</v>
      </c>
      <c r="I107" s="2">
        <v>4519</v>
      </c>
      <c r="J107" s="2">
        <v>4789</v>
      </c>
      <c r="K107" s="2">
        <v>4914</v>
      </c>
      <c r="L107" s="2">
        <v>5267</v>
      </c>
      <c r="M107" s="2">
        <v>5390</v>
      </c>
      <c r="N107" s="4">
        <v>5489</v>
      </c>
      <c r="O107" s="4">
        <v>5670</v>
      </c>
      <c r="P107" s="4">
        <v>5625</v>
      </c>
      <c r="Q107" s="4">
        <v>5723</v>
      </c>
      <c r="R107" s="4">
        <v>5658</v>
      </c>
      <c r="S107" s="4">
        <v>5689</v>
      </c>
      <c r="T107" s="4">
        <v>5915</v>
      </c>
      <c r="U107" s="2">
        <v>6236</v>
      </c>
      <c r="V107" s="2">
        <v>6186</v>
      </c>
      <c r="W107" s="2">
        <v>5525</v>
      </c>
      <c r="X107" s="2">
        <v>5167</v>
      </c>
      <c r="Y107" s="2">
        <v>5216</v>
      </c>
      <c r="Z107" s="2">
        <v>5205</v>
      </c>
      <c r="AA107" s="2">
        <v>5472</v>
      </c>
      <c r="AB107" s="2">
        <v>5716</v>
      </c>
    </row>
    <row r="108" spans="1:28" ht="30" x14ac:dyDescent="0.25">
      <c r="A108" s="3" t="s">
        <v>26</v>
      </c>
      <c r="B108" s="3" t="s">
        <v>70</v>
      </c>
      <c r="C108" s="3" t="s">
        <v>71</v>
      </c>
      <c r="D108" s="2">
        <v>302</v>
      </c>
      <c r="E108" s="2">
        <v>313</v>
      </c>
      <c r="F108" s="2">
        <v>264</v>
      </c>
      <c r="G108" s="2">
        <v>311</v>
      </c>
      <c r="H108" s="2">
        <v>431</v>
      </c>
      <c r="I108" s="2">
        <v>493</v>
      </c>
      <c r="J108" s="2">
        <v>502</v>
      </c>
      <c r="K108" s="2">
        <v>521</v>
      </c>
      <c r="L108" s="2">
        <v>570</v>
      </c>
      <c r="M108" s="2">
        <v>659</v>
      </c>
      <c r="N108" s="4">
        <v>755</v>
      </c>
      <c r="O108" s="4">
        <v>801</v>
      </c>
      <c r="P108" s="4">
        <v>842</v>
      </c>
      <c r="Q108" s="4">
        <v>809</v>
      </c>
      <c r="R108" s="4">
        <v>891</v>
      </c>
      <c r="S108" s="4">
        <v>1009</v>
      </c>
      <c r="T108" s="4">
        <v>1142</v>
      </c>
      <c r="U108" s="2">
        <v>1209</v>
      </c>
      <c r="V108" s="2">
        <v>1139</v>
      </c>
      <c r="W108" s="2">
        <v>917</v>
      </c>
      <c r="X108" s="2">
        <v>719</v>
      </c>
      <c r="Y108" s="2">
        <v>668</v>
      </c>
      <c r="Z108" s="2">
        <v>683</v>
      </c>
      <c r="AA108" s="2">
        <v>738</v>
      </c>
      <c r="AB108" s="2">
        <v>849</v>
      </c>
    </row>
    <row r="109" spans="1:28" ht="30" x14ac:dyDescent="0.25">
      <c r="A109" s="3" t="s">
        <v>26</v>
      </c>
      <c r="B109" s="3" t="s">
        <v>70</v>
      </c>
      <c r="C109" s="3" t="s">
        <v>72</v>
      </c>
      <c r="D109" s="2">
        <v>3074</v>
      </c>
      <c r="E109" s="2">
        <v>3225</v>
      </c>
      <c r="F109" s="2">
        <v>3393</v>
      </c>
      <c r="G109" s="2">
        <v>3625</v>
      </c>
      <c r="H109" s="2">
        <v>3751</v>
      </c>
      <c r="I109" s="2">
        <v>4025</v>
      </c>
      <c r="J109" s="2">
        <v>4287</v>
      </c>
      <c r="K109" s="2">
        <v>4393</v>
      </c>
      <c r="L109" s="2">
        <v>4697</v>
      </c>
      <c r="M109" s="2">
        <v>4731</v>
      </c>
      <c r="N109" s="4">
        <v>4734</v>
      </c>
      <c r="O109" s="4">
        <v>4869</v>
      </c>
      <c r="P109" s="4">
        <v>4783</v>
      </c>
      <c r="Q109" s="4">
        <v>4915</v>
      </c>
      <c r="R109" s="4">
        <v>4767</v>
      </c>
      <c r="S109" s="4">
        <v>4681</v>
      </c>
      <c r="T109" s="4">
        <v>4773</v>
      </c>
      <c r="U109" s="2">
        <v>5027</v>
      </c>
      <c r="V109" s="2">
        <v>5047</v>
      </c>
      <c r="W109" s="2">
        <v>4608</v>
      </c>
      <c r="X109" s="2">
        <v>4449</v>
      </c>
      <c r="Y109" s="2">
        <v>4549</v>
      </c>
      <c r="Z109" s="2">
        <v>4522</v>
      </c>
      <c r="AA109" s="2">
        <v>4734</v>
      </c>
      <c r="AB109" s="2">
        <v>4867</v>
      </c>
    </row>
    <row r="110" spans="1:28" ht="30" x14ac:dyDescent="0.25">
      <c r="A110" s="3" t="s">
        <v>27</v>
      </c>
      <c r="B110" s="3" t="s">
        <v>68</v>
      </c>
      <c r="C110" s="3" t="s">
        <v>69</v>
      </c>
      <c r="D110" s="2">
        <v>4807</v>
      </c>
      <c r="E110" s="2">
        <v>4807</v>
      </c>
      <c r="F110" s="2">
        <v>5349</v>
      </c>
      <c r="G110" s="2">
        <v>5898</v>
      </c>
      <c r="H110" s="2">
        <v>6452</v>
      </c>
      <c r="I110" s="2">
        <v>6675</v>
      </c>
      <c r="J110" s="2">
        <v>6755</v>
      </c>
      <c r="K110" s="2">
        <v>7059</v>
      </c>
      <c r="L110" s="2">
        <v>7430</v>
      </c>
      <c r="M110" s="2">
        <v>7486</v>
      </c>
      <c r="N110" s="4">
        <v>7599</v>
      </c>
      <c r="O110" s="4">
        <v>7626</v>
      </c>
      <c r="P110" s="4">
        <v>7449</v>
      </c>
      <c r="Q110" s="4">
        <v>7264</v>
      </c>
      <c r="R110" s="4">
        <v>7511</v>
      </c>
      <c r="S110" s="4">
        <v>7891</v>
      </c>
      <c r="T110" s="4">
        <v>8388</v>
      </c>
      <c r="U110" s="2">
        <v>8424</v>
      </c>
      <c r="V110" s="2">
        <v>8383</v>
      </c>
      <c r="W110" s="2">
        <v>7805</v>
      </c>
      <c r="X110" s="2">
        <v>7628</v>
      </c>
      <c r="Y110" s="2">
        <v>7581</v>
      </c>
      <c r="Z110" s="2">
        <v>7519</v>
      </c>
      <c r="AA110" s="2">
        <v>7574</v>
      </c>
      <c r="AB110" s="2">
        <v>7673</v>
      </c>
    </row>
    <row r="111" spans="1:28" ht="30" x14ac:dyDescent="0.25">
      <c r="A111" s="3" t="s">
        <v>27</v>
      </c>
      <c r="B111" s="3" t="s">
        <v>70</v>
      </c>
      <c r="C111" s="3" t="s">
        <v>69</v>
      </c>
      <c r="D111" s="2">
        <v>3778</v>
      </c>
      <c r="E111" s="2">
        <v>3703</v>
      </c>
      <c r="F111" s="2">
        <v>4163</v>
      </c>
      <c r="G111" s="2">
        <v>4669</v>
      </c>
      <c r="H111" s="2">
        <v>5191</v>
      </c>
      <c r="I111" s="2">
        <v>5397</v>
      </c>
      <c r="J111" s="2">
        <v>5465</v>
      </c>
      <c r="K111" s="2">
        <v>5754</v>
      </c>
      <c r="L111" s="2">
        <v>6063</v>
      </c>
      <c r="M111" s="2">
        <v>6107</v>
      </c>
      <c r="N111" s="4">
        <v>6211</v>
      </c>
      <c r="O111" s="4">
        <v>6233</v>
      </c>
      <c r="P111" s="4">
        <v>6032</v>
      </c>
      <c r="Q111" s="4">
        <v>5747</v>
      </c>
      <c r="R111" s="4">
        <v>5969</v>
      </c>
      <c r="S111" s="4">
        <v>6306</v>
      </c>
      <c r="T111" s="4">
        <v>6754</v>
      </c>
      <c r="U111" s="2">
        <v>6793</v>
      </c>
      <c r="V111" s="2">
        <v>6682</v>
      </c>
      <c r="W111" s="2">
        <v>6047</v>
      </c>
      <c r="X111" s="2">
        <v>5825</v>
      </c>
      <c r="Y111" s="2">
        <v>5785</v>
      </c>
      <c r="Z111" s="2">
        <v>5729</v>
      </c>
      <c r="AA111" s="2">
        <v>5819</v>
      </c>
      <c r="AB111" s="2">
        <v>5885</v>
      </c>
    </row>
    <row r="112" spans="1:28" ht="30" x14ac:dyDescent="0.25">
      <c r="A112" s="3" t="s">
        <v>27</v>
      </c>
      <c r="B112" s="3" t="s">
        <v>70</v>
      </c>
      <c r="C112" s="3" t="s">
        <v>71</v>
      </c>
      <c r="D112" s="2">
        <v>530</v>
      </c>
      <c r="E112" s="2">
        <v>546</v>
      </c>
      <c r="F112" s="2">
        <v>640</v>
      </c>
      <c r="G112" s="2">
        <v>767</v>
      </c>
      <c r="H112" s="2">
        <v>876</v>
      </c>
      <c r="I112" s="2">
        <v>934</v>
      </c>
      <c r="J112" s="2">
        <v>1034</v>
      </c>
      <c r="K112" s="2">
        <v>1105</v>
      </c>
      <c r="L112" s="2">
        <v>1178</v>
      </c>
      <c r="M112" s="2">
        <v>1336</v>
      </c>
      <c r="N112" s="4">
        <v>1482</v>
      </c>
      <c r="O112" s="4">
        <v>1656</v>
      </c>
      <c r="P112" s="4">
        <v>1589</v>
      </c>
      <c r="Q112" s="4">
        <v>1416</v>
      </c>
      <c r="R112" s="4">
        <v>1506</v>
      </c>
      <c r="S112" s="4">
        <v>1618</v>
      </c>
      <c r="T112" s="4">
        <v>1850</v>
      </c>
      <c r="U112" s="2">
        <v>1830</v>
      </c>
      <c r="V112" s="2">
        <v>1789</v>
      </c>
      <c r="W112" s="2">
        <v>1563</v>
      </c>
      <c r="X112" s="2">
        <v>1486</v>
      </c>
      <c r="Y112" s="2">
        <v>1403</v>
      </c>
      <c r="Z112" s="2">
        <v>1393</v>
      </c>
      <c r="AA112" s="2">
        <v>1366</v>
      </c>
      <c r="AB112" s="2">
        <v>1144</v>
      </c>
    </row>
    <row r="113" spans="1:28" ht="30" x14ac:dyDescent="0.25">
      <c r="A113" s="3" t="s">
        <v>27</v>
      </c>
      <c r="B113" s="3" t="s">
        <v>70</v>
      </c>
      <c r="C113" s="3" t="s">
        <v>72</v>
      </c>
      <c r="D113" s="2">
        <v>3249</v>
      </c>
      <c r="E113" s="2">
        <v>3157</v>
      </c>
      <c r="F113" s="2">
        <v>3523</v>
      </c>
      <c r="G113" s="2">
        <v>3902</v>
      </c>
      <c r="H113" s="2">
        <v>4315</v>
      </c>
      <c r="I113" s="2">
        <v>4463</v>
      </c>
      <c r="J113" s="2">
        <v>4431</v>
      </c>
      <c r="K113" s="2">
        <v>4648</v>
      </c>
      <c r="L113" s="2">
        <v>4886</v>
      </c>
      <c r="M113" s="2">
        <v>4771</v>
      </c>
      <c r="N113" s="4">
        <v>4729</v>
      </c>
      <c r="O113" s="4">
        <v>4578</v>
      </c>
      <c r="P113" s="4">
        <v>4442</v>
      </c>
      <c r="Q113" s="4">
        <v>4331</v>
      </c>
      <c r="R113" s="4">
        <v>4463</v>
      </c>
      <c r="S113" s="4">
        <v>4688</v>
      </c>
      <c r="T113" s="4">
        <v>4904</v>
      </c>
      <c r="U113" s="2">
        <v>4963</v>
      </c>
      <c r="V113" s="2">
        <v>4893</v>
      </c>
      <c r="W113" s="2">
        <v>4483</v>
      </c>
      <c r="X113" s="2">
        <v>4339</v>
      </c>
      <c r="Y113" s="2">
        <v>4382</v>
      </c>
      <c r="Z113" s="2">
        <v>4336</v>
      </c>
      <c r="AA113" s="2">
        <v>4454</v>
      </c>
      <c r="AB113" s="2">
        <v>4742</v>
      </c>
    </row>
    <row r="114" spans="1:28" ht="30" x14ac:dyDescent="0.25">
      <c r="A114" s="3" t="s">
        <v>28</v>
      </c>
      <c r="B114" s="3" t="s">
        <v>68</v>
      </c>
      <c r="C114" s="3" t="s">
        <v>69</v>
      </c>
      <c r="D114" s="2">
        <v>154</v>
      </c>
      <c r="E114" s="2">
        <v>164</v>
      </c>
      <c r="F114" s="2">
        <v>177</v>
      </c>
      <c r="G114" s="2">
        <v>205</v>
      </c>
      <c r="H114" s="2">
        <v>225</v>
      </c>
      <c r="I114" s="2">
        <v>250</v>
      </c>
      <c r="J114" s="2">
        <v>248</v>
      </c>
      <c r="K114" s="2">
        <v>260</v>
      </c>
      <c r="L114" s="2">
        <v>277</v>
      </c>
      <c r="M114" s="2">
        <v>281</v>
      </c>
      <c r="N114" s="4">
        <v>328</v>
      </c>
      <c r="O114" s="4">
        <v>318</v>
      </c>
      <c r="P114" s="4">
        <v>293</v>
      </c>
      <c r="Q114" s="4">
        <v>287</v>
      </c>
      <c r="R114" s="4">
        <v>279</v>
      </c>
      <c r="S114" s="4">
        <v>276</v>
      </c>
      <c r="T114" s="4">
        <v>281</v>
      </c>
      <c r="U114" s="2">
        <v>279</v>
      </c>
      <c r="V114" s="2">
        <v>298</v>
      </c>
      <c r="W114" s="2">
        <v>298</v>
      </c>
      <c r="X114" s="2">
        <v>269</v>
      </c>
      <c r="Y114" s="2">
        <v>275</v>
      </c>
      <c r="Z114" s="2">
        <v>253</v>
      </c>
      <c r="AA114" s="2">
        <v>258</v>
      </c>
      <c r="AB114" s="2">
        <v>264</v>
      </c>
    </row>
    <row r="115" spans="1:28" ht="30" x14ac:dyDescent="0.25">
      <c r="A115" s="3" t="s">
        <v>28</v>
      </c>
      <c r="B115" s="3" t="s">
        <v>70</v>
      </c>
      <c r="C115" s="3" t="s">
        <v>69</v>
      </c>
      <c r="D115" s="2">
        <v>94</v>
      </c>
      <c r="E115" s="2">
        <v>104</v>
      </c>
      <c r="F115" s="2">
        <v>112</v>
      </c>
      <c r="G115" s="2">
        <v>140</v>
      </c>
      <c r="H115" s="2">
        <v>158</v>
      </c>
      <c r="I115" s="2">
        <v>185</v>
      </c>
      <c r="J115" s="2">
        <v>185</v>
      </c>
      <c r="K115" s="2">
        <v>192</v>
      </c>
      <c r="L115" s="2">
        <v>212</v>
      </c>
      <c r="M115" s="2">
        <v>215</v>
      </c>
      <c r="N115" s="4">
        <v>254</v>
      </c>
      <c r="O115" s="4">
        <v>238</v>
      </c>
      <c r="P115" s="4">
        <v>206</v>
      </c>
      <c r="Q115" s="4">
        <v>194</v>
      </c>
      <c r="R115" s="4">
        <v>185</v>
      </c>
      <c r="S115" s="4">
        <v>192</v>
      </c>
      <c r="T115" s="4">
        <v>196</v>
      </c>
      <c r="U115" s="2">
        <v>191</v>
      </c>
      <c r="V115" s="2">
        <v>209</v>
      </c>
      <c r="W115" s="2">
        <v>211</v>
      </c>
      <c r="X115" s="2">
        <v>182</v>
      </c>
      <c r="Y115" s="2">
        <v>188</v>
      </c>
      <c r="Z115" s="2">
        <v>167</v>
      </c>
      <c r="AA115" s="2">
        <v>171</v>
      </c>
      <c r="AB115" s="2">
        <v>177</v>
      </c>
    </row>
    <row r="116" spans="1:28" ht="30" x14ac:dyDescent="0.25">
      <c r="A116" s="3" t="s">
        <v>28</v>
      </c>
      <c r="B116" s="3" t="s">
        <v>70</v>
      </c>
      <c r="C116" s="3" t="s">
        <v>71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4"/>
      <c r="O116" s="4">
        <v>41</v>
      </c>
      <c r="P116" s="4">
        <v>34</v>
      </c>
      <c r="Q116" s="4">
        <v>32</v>
      </c>
      <c r="R116" s="4">
        <v>36</v>
      </c>
      <c r="S116" s="4">
        <v>47</v>
      </c>
      <c r="T116" s="4">
        <v>46</v>
      </c>
      <c r="U116" s="2">
        <v>57</v>
      </c>
      <c r="V116" s="2">
        <v>62</v>
      </c>
      <c r="W116" s="2">
        <v>67</v>
      </c>
      <c r="X116" s="2">
        <v>56</v>
      </c>
      <c r="Y116" s="2">
        <v>53</v>
      </c>
      <c r="Z116" s="2">
        <v>45</v>
      </c>
      <c r="AA116" s="2">
        <v>41</v>
      </c>
      <c r="AB116" s="2">
        <v>39</v>
      </c>
    </row>
    <row r="117" spans="1:28" ht="30" x14ac:dyDescent="0.25">
      <c r="A117" s="3" t="s">
        <v>28</v>
      </c>
      <c r="B117" s="3" t="s">
        <v>70</v>
      </c>
      <c r="C117" s="3" t="s">
        <v>72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4"/>
      <c r="O117" s="4">
        <v>197</v>
      </c>
      <c r="P117" s="4">
        <v>172</v>
      </c>
      <c r="Q117" s="4">
        <v>162</v>
      </c>
      <c r="R117" s="4">
        <v>149</v>
      </c>
      <c r="S117" s="4">
        <v>145</v>
      </c>
      <c r="T117" s="4">
        <v>150</v>
      </c>
      <c r="U117" s="2">
        <v>134</v>
      </c>
      <c r="V117" s="2">
        <v>147</v>
      </c>
      <c r="W117" s="2">
        <v>145</v>
      </c>
      <c r="X117" s="2">
        <v>126</v>
      </c>
      <c r="Y117" s="2">
        <v>136</v>
      </c>
      <c r="Z117" s="2">
        <v>122</v>
      </c>
      <c r="AA117" s="2">
        <v>129</v>
      </c>
      <c r="AB117" s="2">
        <v>139</v>
      </c>
    </row>
    <row r="118" spans="1:28" ht="30" x14ac:dyDescent="0.25">
      <c r="A118" s="3" t="s">
        <v>29</v>
      </c>
      <c r="B118" s="3" t="s">
        <v>68</v>
      </c>
      <c r="C118" s="3" t="s">
        <v>69</v>
      </c>
      <c r="D118" s="2">
        <v>1263</v>
      </c>
      <c r="E118" s="2">
        <v>1256</v>
      </c>
      <c r="F118" s="2">
        <v>1286</v>
      </c>
      <c r="G118" s="2">
        <v>1384</v>
      </c>
      <c r="H118" s="2">
        <v>1504</v>
      </c>
      <c r="I118" s="2">
        <v>1575</v>
      </c>
      <c r="J118" s="2">
        <v>1735</v>
      </c>
      <c r="K118" s="2">
        <v>1976</v>
      </c>
      <c r="L118" s="2">
        <v>2156</v>
      </c>
      <c r="M118" s="2">
        <v>2047</v>
      </c>
      <c r="N118" s="4">
        <v>2019</v>
      </c>
      <c r="O118" s="4">
        <v>2014</v>
      </c>
      <c r="P118" s="4">
        <v>2136</v>
      </c>
      <c r="Q118" s="4">
        <v>2007</v>
      </c>
      <c r="R118" s="4">
        <v>1930</v>
      </c>
      <c r="S118" s="4">
        <v>1910</v>
      </c>
      <c r="T118" s="4">
        <v>2007</v>
      </c>
      <c r="U118" s="2">
        <v>2023</v>
      </c>
      <c r="V118" s="2">
        <v>2082</v>
      </c>
      <c r="W118" s="2">
        <v>1944</v>
      </c>
      <c r="X118" s="2">
        <v>1768</v>
      </c>
      <c r="Y118" s="2">
        <v>1762</v>
      </c>
      <c r="Z118" s="2">
        <v>1713</v>
      </c>
      <c r="AA118" s="2">
        <v>1713</v>
      </c>
      <c r="AB118" s="2">
        <v>1660</v>
      </c>
    </row>
    <row r="119" spans="1:28" ht="30" x14ac:dyDescent="0.25">
      <c r="A119" s="3" t="s">
        <v>29</v>
      </c>
      <c r="B119" s="3" t="s">
        <v>70</v>
      </c>
      <c r="C119" s="3" t="s">
        <v>69</v>
      </c>
      <c r="D119" s="2">
        <v>786</v>
      </c>
      <c r="E119" s="2">
        <v>797</v>
      </c>
      <c r="F119" s="2">
        <v>845</v>
      </c>
      <c r="G119" s="2">
        <v>958</v>
      </c>
      <c r="H119" s="2">
        <v>1064</v>
      </c>
      <c r="I119" s="2">
        <v>1107</v>
      </c>
      <c r="J119" s="2">
        <v>1267</v>
      </c>
      <c r="K119" s="2">
        <v>1498</v>
      </c>
      <c r="L119" s="2">
        <v>1715</v>
      </c>
      <c r="M119" s="2">
        <v>1605</v>
      </c>
      <c r="N119" s="4">
        <v>1569</v>
      </c>
      <c r="O119" s="4">
        <v>1564</v>
      </c>
      <c r="P119" s="4">
        <v>1652</v>
      </c>
      <c r="Q119" s="4">
        <v>1550</v>
      </c>
      <c r="R119" s="4">
        <v>1478</v>
      </c>
      <c r="S119" s="4">
        <v>1441</v>
      </c>
      <c r="T119" s="4">
        <v>1531</v>
      </c>
      <c r="U119" s="2">
        <v>1534</v>
      </c>
      <c r="V119" s="2">
        <v>1591</v>
      </c>
      <c r="W119" s="2">
        <v>1443</v>
      </c>
      <c r="X119" s="2">
        <v>1277</v>
      </c>
      <c r="Y119" s="2">
        <v>1277</v>
      </c>
      <c r="Z119" s="2">
        <v>1241</v>
      </c>
      <c r="AA119" s="2">
        <v>1226</v>
      </c>
      <c r="AB119" s="2">
        <v>1194</v>
      </c>
    </row>
    <row r="120" spans="1:28" ht="30" x14ac:dyDescent="0.25">
      <c r="A120" s="3" t="s">
        <v>29</v>
      </c>
      <c r="B120" s="3" t="s">
        <v>70</v>
      </c>
      <c r="C120" s="3" t="s">
        <v>71</v>
      </c>
      <c r="D120" s="2">
        <v>147</v>
      </c>
      <c r="E120" s="2">
        <v>186</v>
      </c>
      <c r="F120" s="2">
        <v>187</v>
      </c>
      <c r="G120" s="2">
        <v>170</v>
      </c>
      <c r="H120" s="2">
        <v>174</v>
      </c>
      <c r="I120" s="2">
        <v>177</v>
      </c>
      <c r="J120" s="2">
        <v>305</v>
      </c>
      <c r="K120" s="2">
        <v>341</v>
      </c>
      <c r="L120" s="2">
        <v>359</v>
      </c>
      <c r="M120" s="2">
        <v>290</v>
      </c>
      <c r="N120" s="4">
        <v>244</v>
      </c>
      <c r="O120" s="4">
        <v>228</v>
      </c>
      <c r="P120" s="4">
        <v>278</v>
      </c>
      <c r="Q120" s="4">
        <v>211</v>
      </c>
      <c r="R120" s="4">
        <v>219</v>
      </c>
      <c r="S120" s="4">
        <v>196</v>
      </c>
      <c r="T120" s="4">
        <v>240</v>
      </c>
      <c r="U120" s="2">
        <v>235</v>
      </c>
      <c r="V120" s="2">
        <v>254</v>
      </c>
      <c r="W120" s="2">
        <v>176</v>
      </c>
      <c r="X120" s="2">
        <v>162</v>
      </c>
      <c r="Y120" s="2">
        <v>169</v>
      </c>
      <c r="Z120" s="2">
        <v>130</v>
      </c>
      <c r="AA120" s="2">
        <v>107</v>
      </c>
      <c r="AB120" s="2">
        <v>125</v>
      </c>
    </row>
    <row r="121" spans="1:28" ht="30" x14ac:dyDescent="0.25">
      <c r="A121" s="3" t="s">
        <v>29</v>
      </c>
      <c r="B121" s="3" t="s">
        <v>70</v>
      </c>
      <c r="C121" s="3" t="s">
        <v>72</v>
      </c>
      <c r="D121" s="2">
        <v>639</v>
      </c>
      <c r="E121" s="2">
        <v>610</v>
      </c>
      <c r="F121" s="2">
        <v>658</v>
      </c>
      <c r="G121" s="2">
        <v>788</v>
      </c>
      <c r="H121" s="2">
        <v>891</v>
      </c>
      <c r="I121" s="2">
        <v>930</v>
      </c>
      <c r="J121" s="2">
        <v>962</v>
      </c>
      <c r="K121" s="2">
        <v>1157</v>
      </c>
      <c r="L121" s="2">
        <v>1355</v>
      </c>
      <c r="M121" s="2">
        <v>1314</v>
      </c>
      <c r="N121" s="4">
        <v>1326</v>
      </c>
      <c r="O121" s="4">
        <v>1336</v>
      </c>
      <c r="P121" s="4">
        <v>1374</v>
      </c>
      <c r="Q121" s="4">
        <v>1339</v>
      </c>
      <c r="R121" s="4">
        <v>1259</v>
      </c>
      <c r="S121" s="4">
        <v>1245</v>
      </c>
      <c r="T121" s="4">
        <v>1291</v>
      </c>
      <c r="U121" s="2">
        <v>1298</v>
      </c>
      <c r="V121" s="2">
        <v>1337</v>
      </c>
      <c r="W121" s="2">
        <v>1267</v>
      </c>
      <c r="X121" s="2">
        <v>1115</v>
      </c>
      <c r="Y121" s="2">
        <v>1108</v>
      </c>
      <c r="Z121" s="2">
        <v>1111</v>
      </c>
      <c r="AA121" s="2">
        <v>1119</v>
      </c>
      <c r="AB121" s="2">
        <v>1068</v>
      </c>
    </row>
    <row r="122" spans="1:28" ht="30" x14ac:dyDescent="0.25">
      <c r="A122" s="3" t="s">
        <v>30</v>
      </c>
      <c r="B122" s="3" t="s">
        <v>68</v>
      </c>
      <c r="C122" s="3" t="s">
        <v>69</v>
      </c>
      <c r="D122" s="2">
        <v>460</v>
      </c>
      <c r="E122" s="2">
        <v>468</v>
      </c>
      <c r="F122" s="2">
        <v>506</v>
      </c>
      <c r="G122" s="2">
        <v>578</v>
      </c>
      <c r="H122" s="2">
        <v>507</v>
      </c>
      <c r="I122" s="2">
        <v>448</v>
      </c>
      <c r="J122" s="2">
        <v>439</v>
      </c>
      <c r="K122" s="2">
        <v>450</v>
      </c>
      <c r="L122" s="2">
        <v>473</v>
      </c>
      <c r="M122" s="2">
        <v>507</v>
      </c>
      <c r="N122" s="4">
        <v>541</v>
      </c>
      <c r="O122" s="4">
        <v>551</v>
      </c>
      <c r="P122" s="4">
        <v>547</v>
      </c>
      <c r="Q122" s="4">
        <v>579</v>
      </c>
      <c r="R122" s="4">
        <v>597</v>
      </c>
      <c r="S122" s="4">
        <v>582</v>
      </c>
      <c r="T122" s="4">
        <v>571</v>
      </c>
      <c r="U122" s="2">
        <v>563</v>
      </c>
      <c r="V122" s="2">
        <v>579</v>
      </c>
      <c r="W122" s="2">
        <v>601</v>
      </c>
      <c r="X122" s="2">
        <v>587</v>
      </c>
      <c r="Y122" s="2">
        <v>593</v>
      </c>
      <c r="Z122" s="2">
        <v>557</v>
      </c>
      <c r="AA122" s="2">
        <v>560</v>
      </c>
      <c r="AB122" s="2">
        <v>550</v>
      </c>
    </row>
    <row r="123" spans="1:28" ht="30" x14ac:dyDescent="0.25">
      <c r="A123" s="3" t="s">
        <v>30</v>
      </c>
      <c r="B123" s="3" t="s">
        <v>70</v>
      </c>
      <c r="C123" s="3" t="s">
        <v>69</v>
      </c>
      <c r="D123" s="2">
        <v>297</v>
      </c>
      <c r="E123" s="2">
        <v>309</v>
      </c>
      <c r="F123" s="2">
        <v>335</v>
      </c>
      <c r="G123" s="2">
        <v>398</v>
      </c>
      <c r="H123" s="2">
        <v>326</v>
      </c>
      <c r="I123" s="2">
        <v>276</v>
      </c>
      <c r="J123" s="2">
        <v>258</v>
      </c>
      <c r="K123" s="2">
        <v>266</v>
      </c>
      <c r="L123" s="2">
        <v>292</v>
      </c>
      <c r="M123" s="2">
        <v>317</v>
      </c>
      <c r="N123" s="4">
        <v>347</v>
      </c>
      <c r="O123" s="4">
        <v>355</v>
      </c>
      <c r="P123" s="4">
        <v>350</v>
      </c>
      <c r="Q123" s="4">
        <v>384</v>
      </c>
      <c r="R123" s="4">
        <v>409</v>
      </c>
      <c r="S123" s="4">
        <v>403</v>
      </c>
      <c r="T123" s="4">
        <v>392</v>
      </c>
      <c r="U123" s="2">
        <v>385</v>
      </c>
      <c r="V123" s="2">
        <v>394</v>
      </c>
      <c r="W123" s="2">
        <v>423</v>
      </c>
      <c r="X123" s="2">
        <v>399</v>
      </c>
      <c r="Y123" s="2">
        <v>402</v>
      </c>
      <c r="Z123" s="2">
        <v>375</v>
      </c>
      <c r="AA123" s="2">
        <v>381</v>
      </c>
      <c r="AB123" s="2">
        <v>371</v>
      </c>
    </row>
    <row r="124" spans="1:28" ht="30" x14ac:dyDescent="0.25">
      <c r="A124" s="3" t="s">
        <v>30</v>
      </c>
      <c r="B124" s="3" t="s">
        <v>70</v>
      </c>
      <c r="C124" s="3" t="s">
        <v>71</v>
      </c>
      <c r="D124" s="2">
        <v>155</v>
      </c>
      <c r="E124" s="2">
        <v>171</v>
      </c>
      <c r="F124" s="2">
        <v>188</v>
      </c>
      <c r="G124" s="2">
        <v>206</v>
      </c>
      <c r="H124" s="2">
        <v>134</v>
      </c>
      <c r="I124" s="2">
        <v>89</v>
      </c>
      <c r="J124" s="2">
        <v>71</v>
      </c>
      <c r="K124" s="2">
        <v>66</v>
      </c>
      <c r="L124" s="2">
        <v>87</v>
      </c>
      <c r="M124" s="2">
        <v>111</v>
      </c>
      <c r="N124" s="4">
        <v>140</v>
      </c>
      <c r="O124" s="4">
        <v>147</v>
      </c>
      <c r="P124" s="4">
        <v>153</v>
      </c>
      <c r="Q124" s="4">
        <v>150</v>
      </c>
      <c r="R124" s="4">
        <v>146</v>
      </c>
      <c r="S124" s="4">
        <v>146</v>
      </c>
      <c r="T124" s="4">
        <v>146</v>
      </c>
      <c r="U124" s="2">
        <v>145</v>
      </c>
      <c r="V124" s="2">
        <v>153</v>
      </c>
      <c r="W124" s="2">
        <v>170</v>
      </c>
      <c r="X124" s="2">
        <v>145</v>
      </c>
      <c r="Y124" s="2">
        <v>149</v>
      </c>
      <c r="Z124" s="2">
        <v>140</v>
      </c>
      <c r="AA124" s="2">
        <v>169</v>
      </c>
      <c r="AB124" s="2">
        <v>148</v>
      </c>
    </row>
    <row r="125" spans="1:28" ht="30" x14ac:dyDescent="0.25">
      <c r="A125" s="3" t="s">
        <v>30</v>
      </c>
      <c r="B125" s="3" t="s">
        <v>70</v>
      </c>
      <c r="C125" s="3" t="s">
        <v>72</v>
      </c>
      <c r="D125" s="2">
        <v>142</v>
      </c>
      <c r="E125" s="2">
        <v>138</v>
      </c>
      <c r="F125" s="2">
        <v>146</v>
      </c>
      <c r="G125" s="2">
        <v>193</v>
      </c>
      <c r="H125" s="2">
        <v>192</v>
      </c>
      <c r="I125" s="2">
        <v>187</v>
      </c>
      <c r="J125" s="2">
        <v>187</v>
      </c>
      <c r="K125" s="2">
        <v>200</v>
      </c>
      <c r="L125" s="2">
        <v>205</v>
      </c>
      <c r="M125" s="2">
        <v>207</v>
      </c>
      <c r="N125" s="4">
        <v>207</v>
      </c>
      <c r="O125" s="4">
        <v>208</v>
      </c>
      <c r="P125" s="4">
        <v>196</v>
      </c>
      <c r="Q125" s="4">
        <v>235</v>
      </c>
      <c r="R125" s="4">
        <v>263</v>
      </c>
      <c r="S125" s="4">
        <v>257</v>
      </c>
      <c r="T125" s="4">
        <v>246</v>
      </c>
      <c r="U125" s="2">
        <v>240</v>
      </c>
      <c r="V125" s="2">
        <v>241</v>
      </c>
      <c r="W125" s="2">
        <v>253</v>
      </c>
      <c r="X125" s="2">
        <v>254</v>
      </c>
      <c r="Y125" s="2">
        <v>253</v>
      </c>
      <c r="Z125" s="2">
        <v>235</v>
      </c>
      <c r="AA125" s="2">
        <v>212</v>
      </c>
      <c r="AB125" s="2">
        <v>223</v>
      </c>
    </row>
    <row r="126" spans="1:28" ht="30" x14ac:dyDescent="0.25">
      <c r="A126" s="3" t="s">
        <v>31</v>
      </c>
      <c r="B126" s="3" t="s">
        <v>68</v>
      </c>
      <c r="C126" s="3" t="s">
        <v>69</v>
      </c>
      <c r="D126" s="2">
        <v>162704</v>
      </c>
      <c r="E126" s="2">
        <v>166819</v>
      </c>
      <c r="F126" s="2">
        <v>170944</v>
      </c>
      <c r="G126" s="2">
        <v>174462</v>
      </c>
      <c r="H126" s="2">
        <v>180621</v>
      </c>
      <c r="I126" s="2">
        <v>186492</v>
      </c>
      <c r="J126" s="2">
        <v>189854</v>
      </c>
      <c r="K126" s="2">
        <v>197059</v>
      </c>
      <c r="L126" s="2">
        <v>199444</v>
      </c>
      <c r="M126" s="2">
        <v>204746</v>
      </c>
      <c r="N126" s="4">
        <v>210315</v>
      </c>
      <c r="O126" s="4">
        <v>210375</v>
      </c>
      <c r="P126" s="4">
        <v>205972</v>
      </c>
      <c r="Q126" s="4">
        <v>203154</v>
      </c>
      <c r="R126" s="4">
        <v>203605</v>
      </c>
      <c r="S126" s="4">
        <v>206031</v>
      </c>
      <c r="T126" s="4">
        <v>207159</v>
      </c>
      <c r="U126" s="2">
        <v>211091</v>
      </c>
      <c r="V126" s="2">
        <v>211502</v>
      </c>
      <c r="W126" s="2">
        <v>203855</v>
      </c>
      <c r="X126" s="2">
        <v>202557</v>
      </c>
      <c r="Y126" s="2">
        <v>204999</v>
      </c>
      <c r="Z126" s="2">
        <v>211876</v>
      </c>
      <c r="AA126" s="2">
        <v>216072</v>
      </c>
      <c r="AB126" s="2">
        <v>222051</v>
      </c>
    </row>
    <row r="127" spans="1:28" ht="30" x14ac:dyDescent="0.25">
      <c r="A127" s="3" t="s">
        <v>31</v>
      </c>
      <c r="B127" s="3" t="s">
        <v>70</v>
      </c>
      <c r="C127" s="3" t="s">
        <v>69</v>
      </c>
      <c r="D127" s="2">
        <v>134801</v>
      </c>
      <c r="E127" s="2">
        <v>138232</v>
      </c>
      <c r="F127" s="2">
        <v>141171</v>
      </c>
      <c r="G127" s="2">
        <v>143635</v>
      </c>
      <c r="H127" s="2">
        <v>149871</v>
      </c>
      <c r="I127" s="2">
        <v>156359</v>
      </c>
      <c r="J127" s="2">
        <v>159704</v>
      </c>
      <c r="K127" s="2">
        <v>166208</v>
      </c>
      <c r="L127" s="2">
        <v>168859</v>
      </c>
      <c r="M127" s="2">
        <v>173769</v>
      </c>
      <c r="N127" s="4">
        <v>178559</v>
      </c>
      <c r="O127" s="4">
        <v>177951</v>
      </c>
      <c r="P127" s="4">
        <v>172510</v>
      </c>
      <c r="Q127" s="4">
        <v>169818</v>
      </c>
      <c r="R127" s="4">
        <v>170691</v>
      </c>
      <c r="S127" s="4">
        <v>172876</v>
      </c>
      <c r="T127" s="4">
        <v>174158</v>
      </c>
      <c r="U127" s="2">
        <v>177850</v>
      </c>
      <c r="V127" s="2">
        <v>177192</v>
      </c>
      <c r="W127" s="2">
        <v>169176</v>
      </c>
      <c r="X127" s="2">
        <v>167533</v>
      </c>
      <c r="Y127" s="2">
        <v>170294</v>
      </c>
      <c r="Z127" s="2">
        <v>177337</v>
      </c>
      <c r="AA127" s="2">
        <v>181518</v>
      </c>
      <c r="AB127" s="2">
        <v>187437</v>
      </c>
    </row>
    <row r="128" spans="1:28" ht="30" x14ac:dyDescent="0.25">
      <c r="A128" s="3" t="s">
        <v>31</v>
      </c>
      <c r="B128" s="3" t="s">
        <v>70</v>
      </c>
      <c r="C128" s="3" t="s">
        <v>71</v>
      </c>
      <c r="D128" s="2">
        <v>31965</v>
      </c>
      <c r="E128" s="2">
        <v>31747</v>
      </c>
      <c r="F128" s="2">
        <v>30003</v>
      </c>
      <c r="G128" s="2">
        <v>29191</v>
      </c>
      <c r="H128" s="2">
        <v>29759</v>
      </c>
      <c r="I128" s="2">
        <v>33767</v>
      </c>
      <c r="J128" s="2">
        <v>37532</v>
      </c>
      <c r="K128" s="2">
        <v>39391</v>
      </c>
      <c r="L128" s="2">
        <v>40322</v>
      </c>
      <c r="M128" s="2">
        <v>40540</v>
      </c>
      <c r="N128" s="4">
        <v>41282</v>
      </c>
      <c r="O128" s="4">
        <v>38970</v>
      </c>
      <c r="P128" s="4">
        <v>35315</v>
      </c>
      <c r="Q128" s="4">
        <v>33698</v>
      </c>
      <c r="R128" s="4">
        <v>34113</v>
      </c>
      <c r="S128" s="4">
        <v>34315</v>
      </c>
      <c r="T128" s="4">
        <v>34762</v>
      </c>
      <c r="U128" s="2">
        <v>34767</v>
      </c>
      <c r="V128" s="2">
        <v>34136</v>
      </c>
      <c r="W128" s="2">
        <v>30165</v>
      </c>
      <c r="X128" s="2">
        <v>28774</v>
      </c>
      <c r="Y128" s="2">
        <v>28584</v>
      </c>
      <c r="Z128" s="2">
        <v>29173</v>
      </c>
      <c r="AA128" s="2">
        <v>29795</v>
      </c>
      <c r="AB128" s="2">
        <v>31289</v>
      </c>
    </row>
    <row r="129" spans="1:28" ht="30" x14ac:dyDescent="0.25">
      <c r="A129" s="3" t="s">
        <v>31</v>
      </c>
      <c r="B129" s="3" t="s">
        <v>70</v>
      </c>
      <c r="C129" s="3" t="s">
        <v>72</v>
      </c>
      <c r="D129" s="2">
        <v>102836</v>
      </c>
      <c r="E129" s="2">
        <v>106485</v>
      </c>
      <c r="F129" s="2">
        <v>111168</v>
      </c>
      <c r="G129" s="2">
        <v>114444</v>
      </c>
      <c r="H129" s="2">
        <v>120112</v>
      </c>
      <c r="I129" s="2">
        <v>122592</v>
      </c>
      <c r="J129" s="2">
        <v>122172</v>
      </c>
      <c r="K129" s="2">
        <v>126817</v>
      </c>
      <c r="L129" s="2">
        <v>128537</v>
      </c>
      <c r="M129" s="2">
        <v>133230</v>
      </c>
      <c r="N129" s="4">
        <v>137277</v>
      </c>
      <c r="O129" s="4">
        <v>138982</v>
      </c>
      <c r="P129" s="4">
        <v>137195</v>
      </c>
      <c r="Q129" s="4">
        <v>136120</v>
      </c>
      <c r="R129" s="4">
        <v>136578</v>
      </c>
      <c r="S129" s="4">
        <v>138562</v>
      </c>
      <c r="T129" s="4">
        <v>139396</v>
      </c>
      <c r="U129" s="2">
        <v>143083</v>
      </c>
      <c r="V129" s="2">
        <v>143056</v>
      </c>
      <c r="W129" s="2">
        <v>139011</v>
      </c>
      <c r="X129" s="2">
        <v>138759</v>
      </c>
      <c r="Y129" s="2">
        <v>141710</v>
      </c>
      <c r="Z129" s="2">
        <v>148165</v>
      </c>
      <c r="AA129" s="2">
        <v>151723</v>
      </c>
      <c r="AB129" s="2">
        <v>156148</v>
      </c>
    </row>
    <row r="130" spans="1:28" ht="30" x14ac:dyDescent="0.25">
      <c r="A130" s="3" t="s">
        <v>32</v>
      </c>
      <c r="B130" s="3" t="s">
        <v>68</v>
      </c>
      <c r="C130" s="3" t="s">
        <v>69</v>
      </c>
      <c r="D130" s="2">
        <v>407</v>
      </c>
      <c r="E130" s="2">
        <v>412</v>
      </c>
      <c r="F130" s="2">
        <v>428</v>
      </c>
      <c r="G130" s="2">
        <v>453</v>
      </c>
      <c r="H130" s="2">
        <v>584</v>
      </c>
      <c r="I130" s="2">
        <v>470</v>
      </c>
      <c r="J130" s="2">
        <v>444</v>
      </c>
      <c r="K130" s="2">
        <v>463</v>
      </c>
      <c r="L130" s="2">
        <v>486</v>
      </c>
      <c r="M130" s="2">
        <v>459</v>
      </c>
      <c r="N130" s="4">
        <v>465</v>
      </c>
      <c r="O130" s="4">
        <v>459</v>
      </c>
      <c r="P130" s="4">
        <v>425</v>
      </c>
      <c r="Q130" s="4">
        <v>402</v>
      </c>
      <c r="R130" s="4">
        <v>409</v>
      </c>
      <c r="S130" s="4">
        <v>405</v>
      </c>
      <c r="T130" s="4">
        <v>392</v>
      </c>
      <c r="U130" s="2">
        <v>414</v>
      </c>
      <c r="V130" s="2">
        <v>417</v>
      </c>
      <c r="W130" s="2">
        <v>424</v>
      </c>
      <c r="X130" s="2">
        <v>426</v>
      </c>
      <c r="Y130" s="2">
        <v>485</v>
      </c>
      <c r="Z130" s="2">
        <v>478</v>
      </c>
      <c r="AA130" s="2">
        <v>453</v>
      </c>
      <c r="AB130" s="2">
        <v>419</v>
      </c>
    </row>
    <row r="131" spans="1:28" ht="30" x14ac:dyDescent="0.25">
      <c r="A131" s="3" t="s">
        <v>32</v>
      </c>
      <c r="B131" s="3" t="s">
        <v>70</v>
      </c>
      <c r="C131" s="3" t="s">
        <v>69</v>
      </c>
      <c r="D131" s="2">
        <v>177</v>
      </c>
      <c r="E131" s="2">
        <v>187</v>
      </c>
      <c r="F131" s="2">
        <v>209</v>
      </c>
      <c r="G131" s="2">
        <v>228</v>
      </c>
      <c r="H131" s="2">
        <v>353</v>
      </c>
      <c r="I131" s="2">
        <v>233</v>
      </c>
      <c r="J131" s="2">
        <v>204</v>
      </c>
      <c r="K131" s="2">
        <v>211</v>
      </c>
      <c r="L131" s="2">
        <v>233</v>
      </c>
      <c r="M131" s="2">
        <v>212</v>
      </c>
      <c r="N131" s="4">
        <v>206</v>
      </c>
      <c r="O131" s="4">
        <v>206</v>
      </c>
      <c r="P131" s="4">
        <v>165</v>
      </c>
      <c r="Q131" s="4">
        <v>152</v>
      </c>
      <c r="R131" s="4">
        <v>156</v>
      </c>
      <c r="S131" s="4">
        <v>147</v>
      </c>
      <c r="T131" s="4">
        <v>131</v>
      </c>
      <c r="U131" s="2">
        <v>148</v>
      </c>
      <c r="V131" s="2">
        <v>151</v>
      </c>
      <c r="W131" s="2">
        <v>150</v>
      </c>
      <c r="X131" s="2">
        <v>141</v>
      </c>
      <c r="Y131" s="2">
        <v>202</v>
      </c>
      <c r="Z131" s="2">
        <v>202</v>
      </c>
      <c r="AA131" s="2">
        <v>200</v>
      </c>
      <c r="AB131" s="2">
        <v>183</v>
      </c>
    </row>
    <row r="132" spans="1:28" ht="30" x14ac:dyDescent="0.25">
      <c r="A132" s="3" t="s">
        <v>32</v>
      </c>
      <c r="B132" s="3" t="s">
        <v>70</v>
      </c>
      <c r="C132" s="3" t="s">
        <v>71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4"/>
      <c r="O132" s="4">
        <v>61</v>
      </c>
      <c r="P132" s="4">
        <v>52</v>
      </c>
      <c r="Q132" s="4">
        <v>55</v>
      </c>
      <c r="R132" s="4">
        <v>62</v>
      </c>
      <c r="S132" s="4">
        <v>43</v>
      </c>
      <c r="T132" s="4">
        <v>31</v>
      </c>
      <c r="U132" s="2">
        <v>33</v>
      </c>
      <c r="V132" s="2">
        <v>35</v>
      </c>
      <c r="W132" s="2">
        <v>39</v>
      </c>
      <c r="X132" s="2">
        <v>31</v>
      </c>
      <c r="Y132" s="2">
        <v>77</v>
      </c>
      <c r="Z132" s="2">
        <v>86</v>
      </c>
      <c r="AA132" s="2">
        <v>80</v>
      </c>
      <c r="AB132" s="2">
        <v>39</v>
      </c>
    </row>
    <row r="133" spans="1:28" ht="30" x14ac:dyDescent="0.25">
      <c r="A133" s="3" t="s">
        <v>32</v>
      </c>
      <c r="B133" s="3" t="s">
        <v>70</v>
      </c>
      <c r="C133" s="3" t="s">
        <v>72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4"/>
      <c r="O133" s="4">
        <v>145</v>
      </c>
      <c r="P133" s="4">
        <v>114</v>
      </c>
      <c r="Q133" s="4">
        <v>98</v>
      </c>
      <c r="R133" s="4">
        <v>94</v>
      </c>
      <c r="S133" s="4">
        <v>104</v>
      </c>
      <c r="T133" s="4">
        <v>100</v>
      </c>
      <c r="U133" s="2">
        <v>115</v>
      </c>
      <c r="V133" s="2">
        <v>116</v>
      </c>
      <c r="W133" s="2">
        <v>111</v>
      </c>
      <c r="X133" s="2">
        <v>110</v>
      </c>
      <c r="Y133" s="2">
        <v>125</v>
      </c>
      <c r="Z133" s="2">
        <v>117</v>
      </c>
      <c r="AA133" s="2">
        <v>120</v>
      </c>
      <c r="AB133" s="2">
        <v>144</v>
      </c>
    </row>
    <row r="134" spans="1:28" ht="30" x14ac:dyDescent="0.25">
      <c r="A134" s="3" t="s">
        <v>33</v>
      </c>
      <c r="B134" s="3" t="s">
        <v>68</v>
      </c>
      <c r="C134" s="3" t="s">
        <v>69</v>
      </c>
      <c r="D134" s="2">
        <v>2473</v>
      </c>
      <c r="E134" s="2">
        <v>2456</v>
      </c>
      <c r="F134" s="2">
        <v>2474</v>
      </c>
      <c r="G134" s="2">
        <v>2521</v>
      </c>
      <c r="H134" s="2">
        <v>2608</v>
      </c>
      <c r="I134" s="2">
        <v>2595</v>
      </c>
      <c r="J134" s="2">
        <v>2679</v>
      </c>
      <c r="K134" s="2">
        <v>2742</v>
      </c>
      <c r="L134" s="2">
        <v>2907</v>
      </c>
      <c r="M134" s="2">
        <v>3015</v>
      </c>
      <c r="N134" s="4">
        <v>2983</v>
      </c>
      <c r="O134" s="4">
        <v>2984</v>
      </c>
      <c r="P134" s="4">
        <v>2946</v>
      </c>
      <c r="Q134" s="4">
        <v>2850</v>
      </c>
      <c r="R134" s="4">
        <v>2833</v>
      </c>
      <c r="S134" s="4">
        <v>2906</v>
      </c>
      <c r="T134" s="4">
        <v>2917</v>
      </c>
      <c r="U134" s="2">
        <v>2912</v>
      </c>
      <c r="V134" s="2">
        <v>2982</v>
      </c>
      <c r="W134" s="2">
        <v>3016</v>
      </c>
      <c r="X134" s="2">
        <v>3047</v>
      </c>
      <c r="Y134" s="2">
        <v>2967</v>
      </c>
      <c r="Z134" s="2">
        <v>2993</v>
      </c>
      <c r="AA134" s="2">
        <v>2992</v>
      </c>
      <c r="AB134" s="2">
        <v>3104</v>
      </c>
    </row>
    <row r="135" spans="1:28" ht="30" x14ac:dyDescent="0.25">
      <c r="A135" s="3" t="s">
        <v>33</v>
      </c>
      <c r="B135" s="3" t="s">
        <v>70</v>
      </c>
      <c r="C135" s="3" t="s">
        <v>69</v>
      </c>
      <c r="D135" s="2">
        <v>1752</v>
      </c>
      <c r="E135" s="2">
        <v>1712</v>
      </c>
      <c r="F135" s="2">
        <v>1712</v>
      </c>
      <c r="G135" s="2">
        <v>1775</v>
      </c>
      <c r="H135" s="2">
        <v>1842</v>
      </c>
      <c r="I135" s="2">
        <v>1844</v>
      </c>
      <c r="J135" s="2">
        <v>1908</v>
      </c>
      <c r="K135" s="2">
        <v>1972</v>
      </c>
      <c r="L135" s="2">
        <v>2124</v>
      </c>
      <c r="M135" s="2">
        <v>2228</v>
      </c>
      <c r="N135" s="4">
        <v>2177</v>
      </c>
      <c r="O135" s="4">
        <v>2170</v>
      </c>
      <c r="P135" s="4">
        <v>2119</v>
      </c>
      <c r="Q135" s="4">
        <v>2025</v>
      </c>
      <c r="R135" s="4">
        <v>2012</v>
      </c>
      <c r="S135" s="4">
        <v>2087</v>
      </c>
      <c r="T135" s="4">
        <v>2090</v>
      </c>
      <c r="U135" s="2">
        <v>2095</v>
      </c>
      <c r="V135" s="2">
        <v>2160</v>
      </c>
      <c r="W135" s="2">
        <v>2183</v>
      </c>
      <c r="X135" s="2">
        <v>2221</v>
      </c>
      <c r="Y135" s="2">
        <v>2164</v>
      </c>
      <c r="Z135" s="2">
        <v>2213</v>
      </c>
      <c r="AA135" s="2">
        <v>2234</v>
      </c>
      <c r="AB135" s="2">
        <v>2338</v>
      </c>
    </row>
    <row r="136" spans="1:28" ht="30" x14ac:dyDescent="0.25">
      <c r="A136" s="3" t="s">
        <v>33</v>
      </c>
      <c r="B136" s="3" t="s">
        <v>70</v>
      </c>
      <c r="C136" s="3" t="s">
        <v>71</v>
      </c>
      <c r="D136" s="2">
        <v>346</v>
      </c>
      <c r="E136" s="2">
        <v>333</v>
      </c>
      <c r="F136" s="2">
        <v>329</v>
      </c>
      <c r="G136" s="2">
        <v>359</v>
      </c>
      <c r="H136" s="2">
        <v>384</v>
      </c>
      <c r="I136" s="2">
        <v>380</v>
      </c>
      <c r="J136" s="2">
        <v>397</v>
      </c>
      <c r="K136" s="2">
        <v>444</v>
      </c>
      <c r="L136" s="2">
        <v>505</v>
      </c>
      <c r="M136" s="2">
        <v>496</v>
      </c>
      <c r="N136" s="4">
        <v>516</v>
      </c>
      <c r="O136" s="4">
        <v>478</v>
      </c>
      <c r="P136" s="4">
        <v>448</v>
      </c>
      <c r="Q136" s="4">
        <v>411</v>
      </c>
      <c r="R136" s="4">
        <v>428</v>
      </c>
      <c r="S136" s="4">
        <v>447</v>
      </c>
      <c r="T136" s="4">
        <v>450</v>
      </c>
      <c r="U136" s="2">
        <v>487</v>
      </c>
      <c r="V136" s="2">
        <v>497</v>
      </c>
      <c r="W136" s="2">
        <v>502</v>
      </c>
      <c r="X136" s="2">
        <v>568</v>
      </c>
      <c r="Y136" s="2">
        <v>533</v>
      </c>
      <c r="Z136" s="2">
        <v>583</v>
      </c>
      <c r="AA136" s="2">
        <v>597</v>
      </c>
      <c r="AB136" s="2">
        <v>690</v>
      </c>
    </row>
    <row r="137" spans="1:28" ht="30" x14ac:dyDescent="0.25">
      <c r="A137" s="3" t="s">
        <v>33</v>
      </c>
      <c r="B137" s="3" t="s">
        <v>70</v>
      </c>
      <c r="C137" s="3" t="s">
        <v>72</v>
      </c>
      <c r="D137" s="2">
        <v>1407</v>
      </c>
      <c r="E137" s="2">
        <v>1379</v>
      </c>
      <c r="F137" s="2">
        <v>1384</v>
      </c>
      <c r="G137" s="2">
        <v>1416</v>
      </c>
      <c r="H137" s="2">
        <v>1458</v>
      </c>
      <c r="I137" s="2">
        <v>1464</v>
      </c>
      <c r="J137" s="2">
        <v>1511</v>
      </c>
      <c r="K137" s="2">
        <v>1528</v>
      </c>
      <c r="L137" s="2">
        <v>1619</v>
      </c>
      <c r="M137" s="2">
        <v>1732</v>
      </c>
      <c r="N137" s="4">
        <v>1661</v>
      </c>
      <c r="O137" s="4">
        <v>1692</v>
      </c>
      <c r="P137" s="4">
        <v>1671</v>
      </c>
      <c r="Q137" s="4">
        <v>1613</v>
      </c>
      <c r="R137" s="4">
        <v>1584</v>
      </c>
      <c r="S137" s="4">
        <v>1640</v>
      </c>
      <c r="T137" s="4">
        <v>1640</v>
      </c>
      <c r="U137" s="2">
        <v>1608</v>
      </c>
      <c r="V137" s="2">
        <v>1663</v>
      </c>
      <c r="W137" s="2">
        <v>1681</v>
      </c>
      <c r="X137" s="2">
        <v>1654</v>
      </c>
      <c r="Y137" s="2">
        <v>1631</v>
      </c>
      <c r="Z137" s="2">
        <v>1631</v>
      </c>
      <c r="AA137" s="2">
        <v>1637</v>
      </c>
      <c r="AB137" s="2">
        <v>1648</v>
      </c>
    </row>
    <row r="138" spans="1:28" ht="30" x14ac:dyDescent="0.25">
      <c r="A138" s="3" t="s">
        <v>34</v>
      </c>
      <c r="B138" s="3" t="s">
        <v>68</v>
      </c>
      <c r="C138" s="3" t="s">
        <v>69</v>
      </c>
      <c r="D138" s="2">
        <v>1860</v>
      </c>
      <c r="E138" s="2">
        <v>1938</v>
      </c>
      <c r="F138" s="2">
        <v>1866</v>
      </c>
      <c r="G138" s="2">
        <v>1728</v>
      </c>
      <c r="H138" s="2">
        <v>1784</v>
      </c>
      <c r="I138" s="2">
        <v>2023</v>
      </c>
      <c r="J138" s="2">
        <v>2081</v>
      </c>
      <c r="K138" s="2">
        <v>2036</v>
      </c>
      <c r="L138" s="2">
        <v>2108</v>
      </c>
      <c r="M138" s="2">
        <v>2034</v>
      </c>
      <c r="N138" s="4">
        <v>1907</v>
      </c>
      <c r="O138" s="4">
        <v>1933</v>
      </c>
      <c r="P138" s="4">
        <v>1921</v>
      </c>
      <c r="Q138" s="4">
        <v>1923</v>
      </c>
      <c r="R138" s="4">
        <v>1917</v>
      </c>
      <c r="S138" s="4">
        <v>1903</v>
      </c>
      <c r="T138" s="4">
        <v>1989</v>
      </c>
      <c r="U138" s="2">
        <v>2055</v>
      </c>
      <c r="V138" s="2">
        <v>2055</v>
      </c>
      <c r="W138" s="2">
        <v>1909</v>
      </c>
      <c r="X138" s="2">
        <v>1823</v>
      </c>
      <c r="Y138" s="2">
        <v>1874</v>
      </c>
      <c r="Z138" s="2">
        <v>2064</v>
      </c>
      <c r="AA138" s="2">
        <v>2089</v>
      </c>
      <c r="AB138" s="2">
        <v>2197</v>
      </c>
    </row>
    <row r="139" spans="1:28" ht="30" x14ac:dyDescent="0.25">
      <c r="A139" s="3" t="s">
        <v>34</v>
      </c>
      <c r="B139" s="3" t="s">
        <v>70</v>
      </c>
      <c r="C139" s="3" t="s">
        <v>69</v>
      </c>
      <c r="D139" s="2">
        <v>1279</v>
      </c>
      <c r="E139" s="2">
        <v>1348</v>
      </c>
      <c r="F139" s="2">
        <v>1288</v>
      </c>
      <c r="G139" s="2">
        <v>1129</v>
      </c>
      <c r="H139" s="2">
        <v>1166</v>
      </c>
      <c r="I139" s="2">
        <v>1354</v>
      </c>
      <c r="J139" s="2">
        <v>1393</v>
      </c>
      <c r="K139" s="2">
        <v>1413</v>
      </c>
      <c r="L139" s="2">
        <v>1452</v>
      </c>
      <c r="M139" s="2">
        <v>1362</v>
      </c>
      <c r="N139" s="4">
        <v>1238</v>
      </c>
      <c r="O139" s="4">
        <v>1230</v>
      </c>
      <c r="P139" s="4">
        <v>1199</v>
      </c>
      <c r="Q139" s="4">
        <v>1196</v>
      </c>
      <c r="R139" s="4">
        <v>1171</v>
      </c>
      <c r="S139" s="4">
        <v>1127</v>
      </c>
      <c r="T139" s="4">
        <v>1210</v>
      </c>
      <c r="U139" s="2">
        <v>1296</v>
      </c>
      <c r="V139" s="2">
        <v>1298</v>
      </c>
      <c r="W139" s="2">
        <v>1120</v>
      </c>
      <c r="X139" s="2">
        <v>1055</v>
      </c>
      <c r="Y139" s="2">
        <v>1163</v>
      </c>
      <c r="Z139" s="2">
        <v>1393</v>
      </c>
      <c r="AA139" s="2">
        <v>1427</v>
      </c>
      <c r="AB139" s="2">
        <v>1523</v>
      </c>
    </row>
    <row r="140" spans="1:28" ht="30" x14ac:dyDescent="0.25">
      <c r="A140" s="3" t="s">
        <v>34</v>
      </c>
      <c r="B140" s="3" t="s">
        <v>70</v>
      </c>
      <c r="C140" s="3" t="s">
        <v>71</v>
      </c>
      <c r="D140" s="2">
        <v>458</v>
      </c>
      <c r="E140" s="2">
        <v>551</v>
      </c>
      <c r="F140" s="2">
        <v>415</v>
      </c>
      <c r="G140" s="2">
        <v>305</v>
      </c>
      <c r="H140" s="2">
        <v>261</v>
      </c>
      <c r="I140" s="2">
        <v>365</v>
      </c>
      <c r="J140" s="2">
        <v>345</v>
      </c>
      <c r="K140" s="2">
        <v>344</v>
      </c>
      <c r="L140" s="2">
        <v>340</v>
      </c>
      <c r="M140" s="2">
        <v>291</v>
      </c>
      <c r="N140" s="4">
        <v>230</v>
      </c>
      <c r="O140" s="4">
        <v>222</v>
      </c>
      <c r="P140" s="4">
        <v>193</v>
      </c>
      <c r="Q140" s="4">
        <v>161</v>
      </c>
      <c r="R140" s="4">
        <v>175</v>
      </c>
      <c r="S140" s="4">
        <v>168</v>
      </c>
      <c r="T140" s="4">
        <v>184</v>
      </c>
      <c r="U140" s="2">
        <v>243</v>
      </c>
      <c r="V140" s="2">
        <v>251</v>
      </c>
      <c r="W140" s="2">
        <v>171</v>
      </c>
      <c r="X140" s="2">
        <v>138</v>
      </c>
      <c r="Y140" s="2">
        <v>205</v>
      </c>
      <c r="Z140" s="2">
        <v>451</v>
      </c>
      <c r="AA140" s="2">
        <v>486</v>
      </c>
      <c r="AB140" s="2">
        <v>497</v>
      </c>
    </row>
    <row r="141" spans="1:28" ht="30" x14ac:dyDescent="0.25">
      <c r="A141" s="3" t="s">
        <v>34</v>
      </c>
      <c r="B141" s="3" t="s">
        <v>70</v>
      </c>
      <c r="C141" s="3" t="s">
        <v>72</v>
      </c>
      <c r="D141" s="2">
        <v>821</v>
      </c>
      <c r="E141" s="2">
        <v>797</v>
      </c>
      <c r="F141" s="2">
        <v>873</v>
      </c>
      <c r="G141" s="2">
        <v>824</v>
      </c>
      <c r="H141" s="2">
        <v>905</v>
      </c>
      <c r="I141" s="2">
        <v>989</v>
      </c>
      <c r="J141" s="2">
        <v>1048</v>
      </c>
      <c r="K141" s="2">
        <v>1069</v>
      </c>
      <c r="L141" s="2">
        <v>1112</v>
      </c>
      <c r="M141" s="2">
        <v>1070</v>
      </c>
      <c r="N141" s="4">
        <v>1008</v>
      </c>
      <c r="O141" s="4">
        <v>1008</v>
      </c>
      <c r="P141" s="4">
        <v>1005</v>
      </c>
      <c r="Q141" s="4">
        <v>1035</v>
      </c>
      <c r="R141" s="4">
        <v>996</v>
      </c>
      <c r="S141" s="4">
        <v>959</v>
      </c>
      <c r="T141" s="4">
        <v>1027</v>
      </c>
      <c r="U141" s="2">
        <v>1053</v>
      </c>
      <c r="V141" s="2">
        <v>1047</v>
      </c>
      <c r="W141" s="2">
        <v>948</v>
      </c>
      <c r="X141" s="2">
        <v>917</v>
      </c>
      <c r="Y141" s="2">
        <v>958</v>
      </c>
      <c r="Z141" s="2">
        <v>942</v>
      </c>
      <c r="AA141" s="2">
        <v>941</v>
      </c>
      <c r="AB141" s="2">
        <v>1026</v>
      </c>
    </row>
    <row r="142" spans="1:28" ht="30" x14ac:dyDescent="0.25">
      <c r="A142" s="3" t="s">
        <v>35</v>
      </c>
      <c r="B142" s="3" t="s">
        <v>68</v>
      </c>
      <c r="C142" s="3" t="s">
        <v>69</v>
      </c>
      <c r="D142" s="2">
        <v>13267</v>
      </c>
      <c r="E142" s="2">
        <v>13991</v>
      </c>
      <c r="F142" s="2">
        <v>14854</v>
      </c>
      <c r="G142" s="2">
        <v>15819</v>
      </c>
      <c r="H142" s="2">
        <v>17267</v>
      </c>
      <c r="I142" s="2">
        <v>18267</v>
      </c>
      <c r="J142" s="2">
        <v>19027</v>
      </c>
      <c r="K142" s="2">
        <v>19635</v>
      </c>
      <c r="L142" s="2">
        <v>20129</v>
      </c>
      <c r="M142" s="2">
        <v>20521</v>
      </c>
      <c r="N142" s="4">
        <v>21186</v>
      </c>
      <c r="O142" s="4">
        <v>21443</v>
      </c>
      <c r="P142" s="4">
        <v>21608</v>
      </c>
      <c r="Q142" s="4">
        <v>21904</v>
      </c>
      <c r="R142" s="4">
        <v>22972</v>
      </c>
      <c r="S142" s="4">
        <v>23554</v>
      </c>
      <c r="T142" s="4">
        <v>24826</v>
      </c>
      <c r="U142" s="2">
        <v>25541</v>
      </c>
      <c r="V142" s="2">
        <v>25789</v>
      </c>
      <c r="W142" s="2">
        <v>24252</v>
      </c>
      <c r="X142" s="2">
        <v>23519</v>
      </c>
      <c r="Y142" s="2">
        <v>23340</v>
      </c>
      <c r="Z142" s="2">
        <v>23717</v>
      </c>
      <c r="AA142" s="2">
        <v>24489</v>
      </c>
      <c r="AB142" s="2">
        <v>25046</v>
      </c>
    </row>
    <row r="143" spans="1:28" ht="30" x14ac:dyDescent="0.25">
      <c r="A143" s="3" t="s">
        <v>35</v>
      </c>
      <c r="B143" s="3" t="s">
        <v>70</v>
      </c>
      <c r="C143" s="3" t="s">
        <v>69</v>
      </c>
      <c r="D143" s="2">
        <v>10359</v>
      </c>
      <c r="E143" s="2">
        <v>10992</v>
      </c>
      <c r="F143" s="2">
        <v>11708</v>
      </c>
      <c r="G143" s="2">
        <v>12542</v>
      </c>
      <c r="H143" s="2">
        <v>14340</v>
      </c>
      <c r="I143" s="2">
        <v>15303</v>
      </c>
      <c r="J143" s="2">
        <v>15860</v>
      </c>
      <c r="K143" s="2">
        <v>16371</v>
      </c>
      <c r="L143" s="2">
        <v>16854</v>
      </c>
      <c r="M143" s="2">
        <v>17175</v>
      </c>
      <c r="N143" s="4">
        <v>17758</v>
      </c>
      <c r="O143" s="4">
        <v>17180</v>
      </c>
      <c r="P143" s="4">
        <v>17006</v>
      </c>
      <c r="Q143" s="4">
        <v>17175</v>
      </c>
      <c r="R143" s="4">
        <v>18220</v>
      </c>
      <c r="S143" s="4">
        <v>18706</v>
      </c>
      <c r="T143" s="4">
        <v>19808</v>
      </c>
      <c r="U143" s="2">
        <v>20340</v>
      </c>
      <c r="V143" s="2">
        <v>20444</v>
      </c>
      <c r="W143" s="2">
        <v>18731</v>
      </c>
      <c r="X143" s="2">
        <v>18095</v>
      </c>
      <c r="Y143" s="2">
        <v>18111</v>
      </c>
      <c r="Z143" s="2">
        <v>18566</v>
      </c>
      <c r="AA143" s="2">
        <v>19324</v>
      </c>
      <c r="AB143" s="2">
        <v>19878</v>
      </c>
    </row>
    <row r="144" spans="1:28" ht="30" x14ac:dyDescent="0.25">
      <c r="A144" s="3" t="s">
        <v>35</v>
      </c>
      <c r="B144" s="3" t="s">
        <v>70</v>
      </c>
      <c r="C144" s="3" t="s">
        <v>71</v>
      </c>
      <c r="D144" s="2">
        <v>1504</v>
      </c>
      <c r="E144" s="2">
        <v>1583</v>
      </c>
      <c r="F144" s="2">
        <v>1771</v>
      </c>
      <c r="G144" s="2">
        <v>1820</v>
      </c>
      <c r="H144" s="2">
        <v>2105</v>
      </c>
      <c r="I144" s="2">
        <v>2321</v>
      </c>
      <c r="J144" s="2">
        <v>2490</v>
      </c>
      <c r="K144" s="2">
        <v>2598</v>
      </c>
      <c r="L144" s="2">
        <v>2673</v>
      </c>
      <c r="M144" s="2">
        <v>2712</v>
      </c>
      <c r="N144" s="4">
        <v>2920</v>
      </c>
      <c r="O144" s="4">
        <v>2798</v>
      </c>
      <c r="P144" s="4">
        <v>2757</v>
      </c>
      <c r="Q144" s="4">
        <v>3036</v>
      </c>
      <c r="R144" s="4">
        <v>3455</v>
      </c>
      <c r="S144" s="4">
        <v>3543</v>
      </c>
      <c r="T144" s="4">
        <v>4075</v>
      </c>
      <c r="U144" s="2">
        <v>4266</v>
      </c>
      <c r="V144" s="2">
        <v>4198</v>
      </c>
      <c r="W144" s="2">
        <v>3300</v>
      </c>
      <c r="X144" s="2">
        <v>2971</v>
      </c>
      <c r="Y144" s="2">
        <v>3127</v>
      </c>
      <c r="Z144" s="2">
        <v>3099</v>
      </c>
      <c r="AA144" s="2">
        <v>3513</v>
      </c>
      <c r="AB144" s="2">
        <v>3771</v>
      </c>
    </row>
    <row r="145" spans="1:28" ht="30" x14ac:dyDescent="0.25">
      <c r="A145" s="3" t="s">
        <v>35</v>
      </c>
      <c r="B145" s="3" t="s">
        <v>70</v>
      </c>
      <c r="C145" s="3" t="s">
        <v>72</v>
      </c>
      <c r="D145" s="2">
        <v>8856</v>
      </c>
      <c r="E145" s="2">
        <v>9410</v>
      </c>
      <c r="F145" s="2">
        <v>9937</v>
      </c>
      <c r="G145" s="2">
        <v>10722</v>
      </c>
      <c r="H145" s="2">
        <v>12236</v>
      </c>
      <c r="I145" s="2">
        <v>12982</v>
      </c>
      <c r="J145" s="2">
        <v>13370</v>
      </c>
      <c r="K145" s="2">
        <v>13773</v>
      </c>
      <c r="L145" s="2">
        <v>14181</v>
      </c>
      <c r="M145" s="2">
        <v>14463</v>
      </c>
      <c r="N145" s="4">
        <v>14838</v>
      </c>
      <c r="O145" s="4">
        <v>14382</v>
      </c>
      <c r="P145" s="4">
        <v>14249</v>
      </c>
      <c r="Q145" s="4">
        <v>14139</v>
      </c>
      <c r="R145" s="4">
        <v>14765</v>
      </c>
      <c r="S145" s="4">
        <v>15163</v>
      </c>
      <c r="T145" s="4">
        <v>15733</v>
      </c>
      <c r="U145" s="2">
        <v>16074</v>
      </c>
      <c r="V145" s="2">
        <v>16246</v>
      </c>
      <c r="W145" s="2">
        <v>15431</v>
      </c>
      <c r="X145" s="2">
        <v>15124</v>
      </c>
      <c r="Y145" s="2">
        <v>14984</v>
      </c>
      <c r="Z145" s="2">
        <v>15468</v>
      </c>
      <c r="AA145" s="2">
        <v>15810</v>
      </c>
      <c r="AB145" s="2">
        <v>16107</v>
      </c>
    </row>
    <row r="146" spans="1:28" ht="30" x14ac:dyDescent="0.25">
      <c r="A146" s="3" t="s">
        <v>36</v>
      </c>
      <c r="B146" s="3" t="s">
        <v>68</v>
      </c>
      <c r="C146" s="3" t="s">
        <v>69</v>
      </c>
      <c r="D146" s="2">
        <v>74647</v>
      </c>
      <c r="E146" s="2">
        <v>77179</v>
      </c>
      <c r="F146" s="2">
        <v>80100</v>
      </c>
      <c r="G146" s="2">
        <v>85368</v>
      </c>
      <c r="H146" s="2">
        <v>90286</v>
      </c>
      <c r="I146" s="2">
        <v>94896</v>
      </c>
      <c r="J146" s="2">
        <v>101442</v>
      </c>
      <c r="K146" s="2">
        <v>104159</v>
      </c>
      <c r="L146" s="2">
        <v>109944</v>
      </c>
      <c r="M146" s="2">
        <v>113227</v>
      </c>
      <c r="N146" s="4">
        <v>119093</v>
      </c>
      <c r="O146" s="4">
        <v>121880</v>
      </c>
      <c r="P146" s="4">
        <v>121436</v>
      </c>
      <c r="Q146" s="4">
        <v>120046</v>
      </c>
      <c r="R146" s="4">
        <v>122369</v>
      </c>
      <c r="S146" s="4">
        <v>124982</v>
      </c>
      <c r="T146" s="4">
        <v>127335</v>
      </c>
      <c r="U146" s="2">
        <v>130265</v>
      </c>
      <c r="V146" s="2">
        <v>131244</v>
      </c>
      <c r="W146" s="2">
        <v>126436</v>
      </c>
      <c r="X146" s="2">
        <v>126653</v>
      </c>
      <c r="Y146" s="2">
        <v>128806</v>
      </c>
      <c r="Z146" s="2">
        <v>132614</v>
      </c>
      <c r="AA146" s="2">
        <v>137151</v>
      </c>
      <c r="AB146" s="2">
        <v>141746</v>
      </c>
    </row>
    <row r="147" spans="1:28" ht="30" x14ac:dyDescent="0.25">
      <c r="A147" s="3" t="s">
        <v>36</v>
      </c>
      <c r="B147" s="3" t="s">
        <v>70</v>
      </c>
      <c r="C147" s="3" t="s">
        <v>69</v>
      </c>
      <c r="D147" s="2">
        <v>57758</v>
      </c>
      <c r="E147" s="2">
        <v>59745</v>
      </c>
      <c r="F147" s="2">
        <v>62035</v>
      </c>
      <c r="G147" s="2">
        <v>66674</v>
      </c>
      <c r="H147" s="2">
        <v>72527</v>
      </c>
      <c r="I147" s="2">
        <v>77224</v>
      </c>
      <c r="J147" s="2">
        <v>83685</v>
      </c>
      <c r="K147" s="2">
        <v>85487</v>
      </c>
      <c r="L147" s="2">
        <v>90730</v>
      </c>
      <c r="M147" s="2">
        <v>93351</v>
      </c>
      <c r="N147" s="4">
        <v>98647</v>
      </c>
      <c r="O147" s="4">
        <v>100796</v>
      </c>
      <c r="P147" s="4">
        <v>99765</v>
      </c>
      <c r="Q147" s="4">
        <v>98318</v>
      </c>
      <c r="R147" s="4">
        <v>100368</v>
      </c>
      <c r="S147" s="4">
        <v>102638</v>
      </c>
      <c r="T147" s="4">
        <v>104781</v>
      </c>
      <c r="U147" s="2">
        <v>107245</v>
      </c>
      <c r="V147" s="2">
        <v>107601</v>
      </c>
      <c r="W147" s="2">
        <v>102597</v>
      </c>
      <c r="X147" s="2">
        <v>102886</v>
      </c>
      <c r="Y147" s="2">
        <v>105060</v>
      </c>
      <c r="Z147" s="2">
        <v>108555</v>
      </c>
      <c r="AA147" s="2">
        <v>107665</v>
      </c>
      <c r="AB147" s="2">
        <v>111723</v>
      </c>
    </row>
    <row r="148" spans="1:28" ht="30" x14ac:dyDescent="0.25">
      <c r="A148" s="3" t="s">
        <v>36</v>
      </c>
      <c r="B148" s="3" t="s">
        <v>70</v>
      </c>
      <c r="C148" s="3" t="s">
        <v>71</v>
      </c>
      <c r="D148" s="2">
        <v>18429</v>
      </c>
      <c r="E148" s="2">
        <v>18543</v>
      </c>
      <c r="F148" s="2">
        <v>18947</v>
      </c>
      <c r="G148" s="2">
        <v>19772</v>
      </c>
      <c r="H148" s="2">
        <v>21494</v>
      </c>
      <c r="I148" s="2">
        <v>22357</v>
      </c>
      <c r="J148" s="2">
        <v>24610</v>
      </c>
      <c r="K148" s="2">
        <v>24634</v>
      </c>
      <c r="L148" s="2">
        <v>27402</v>
      </c>
      <c r="M148" s="2">
        <v>26411</v>
      </c>
      <c r="N148" s="4">
        <v>28368</v>
      </c>
      <c r="O148" s="4">
        <v>28834</v>
      </c>
      <c r="P148" s="4">
        <v>27081</v>
      </c>
      <c r="Q148" s="4">
        <v>25281</v>
      </c>
      <c r="R148" s="4">
        <v>25169</v>
      </c>
      <c r="S148" s="4">
        <v>23692</v>
      </c>
      <c r="T148" s="4">
        <v>23331</v>
      </c>
      <c r="U148" s="2">
        <v>23430</v>
      </c>
      <c r="V148" s="2">
        <v>22661</v>
      </c>
      <c r="W148" s="2">
        <v>19893</v>
      </c>
      <c r="X148" s="2">
        <v>18718</v>
      </c>
      <c r="Y148" s="2">
        <v>19009</v>
      </c>
      <c r="Z148" s="2">
        <v>20121</v>
      </c>
      <c r="AA148" s="2">
        <v>21128</v>
      </c>
      <c r="AB148" s="2">
        <v>22533</v>
      </c>
    </row>
    <row r="149" spans="1:28" ht="30" x14ac:dyDescent="0.25">
      <c r="A149" s="3" t="s">
        <v>36</v>
      </c>
      <c r="B149" s="3" t="s">
        <v>70</v>
      </c>
      <c r="C149" s="3" t="s">
        <v>72</v>
      </c>
      <c r="D149" s="2">
        <v>39329</v>
      </c>
      <c r="E149" s="2">
        <v>41202</v>
      </c>
      <c r="F149" s="2">
        <v>43088</v>
      </c>
      <c r="G149" s="2">
        <v>46902</v>
      </c>
      <c r="H149" s="2">
        <v>51034</v>
      </c>
      <c r="I149" s="2">
        <v>54867</v>
      </c>
      <c r="J149" s="2">
        <v>59075</v>
      </c>
      <c r="K149" s="2">
        <v>60853</v>
      </c>
      <c r="L149" s="2">
        <v>63329</v>
      </c>
      <c r="M149" s="2">
        <v>66941</v>
      </c>
      <c r="N149" s="4">
        <v>70280</v>
      </c>
      <c r="O149" s="4">
        <v>71962</v>
      </c>
      <c r="P149" s="4">
        <v>72684</v>
      </c>
      <c r="Q149" s="4">
        <v>73037</v>
      </c>
      <c r="R149" s="4">
        <v>75199</v>
      </c>
      <c r="S149" s="4">
        <v>78946</v>
      </c>
      <c r="T149" s="4">
        <v>81451</v>
      </c>
      <c r="U149" s="2">
        <v>83815</v>
      </c>
      <c r="V149" s="2">
        <v>84941</v>
      </c>
      <c r="W149" s="2">
        <v>82703</v>
      </c>
      <c r="X149" s="2">
        <v>84168</v>
      </c>
      <c r="Y149" s="2">
        <v>86051</v>
      </c>
      <c r="Z149" s="2">
        <v>88434</v>
      </c>
      <c r="AA149" s="2">
        <v>86537</v>
      </c>
      <c r="AB149" s="2">
        <v>89190</v>
      </c>
    </row>
    <row r="150" spans="1:28" ht="30" x14ac:dyDescent="0.25">
      <c r="A150" s="3" t="s">
        <v>37</v>
      </c>
      <c r="B150" s="3" t="s">
        <v>68</v>
      </c>
      <c r="C150" s="3" t="s">
        <v>69</v>
      </c>
      <c r="D150" s="2">
        <v>3413</v>
      </c>
      <c r="E150" s="2">
        <v>3401</v>
      </c>
      <c r="F150" s="2">
        <v>3364</v>
      </c>
      <c r="G150" s="2">
        <v>3545</v>
      </c>
      <c r="H150" s="2">
        <v>3943</v>
      </c>
      <c r="I150" s="2">
        <v>4184</v>
      </c>
      <c r="J150" s="2">
        <v>4122</v>
      </c>
      <c r="K150" s="2">
        <v>4242</v>
      </c>
      <c r="L150" s="2">
        <v>4611</v>
      </c>
      <c r="M150" s="2">
        <v>4699</v>
      </c>
      <c r="N150" s="4">
        <v>4893</v>
      </c>
      <c r="O150" s="4">
        <v>5104</v>
      </c>
      <c r="P150" s="4">
        <v>5327</v>
      </c>
      <c r="Q150" s="4">
        <v>5355</v>
      </c>
      <c r="R150" s="4">
        <v>5387</v>
      </c>
      <c r="S150" s="4">
        <v>5574</v>
      </c>
      <c r="T150" s="4">
        <v>5839</v>
      </c>
      <c r="U150" s="2">
        <v>6060</v>
      </c>
      <c r="V150" s="2">
        <v>6179</v>
      </c>
      <c r="W150" s="2">
        <v>5520</v>
      </c>
      <c r="X150" s="2">
        <v>5230</v>
      </c>
      <c r="Y150" s="2">
        <v>5073</v>
      </c>
      <c r="Z150" s="2">
        <v>5011</v>
      </c>
      <c r="AA150" s="2">
        <v>5032</v>
      </c>
      <c r="AB150" s="2">
        <v>4937</v>
      </c>
    </row>
    <row r="151" spans="1:28" ht="30" x14ac:dyDescent="0.25">
      <c r="A151" s="3" t="s">
        <v>37</v>
      </c>
      <c r="B151" s="3" t="s">
        <v>70</v>
      </c>
      <c r="C151" s="3" t="s">
        <v>69</v>
      </c>
      <c r="D151" s="2">
        <v>2113</v>
      </c>
      <c r="E151" s="2">
        <v>2133</v>
      </c>
      <c r="F151" s="2">
        <v>2037</v>
      </c>
      <c r="G151" s="2">
        <v>2190</v>
      </c>
      <c r="H151" s="2">
        <v>2496</v>
      </c>
      <c r="I151" s="2">
        <v>2763</v>
      </c>
      <c r="J151" s="2">
        <v>2690</v>
      </c>
      <c r="K151" s="2">
        <v>2774</v>
      </c>
      <c r="L151" s="2">
        <v>3111</v>
      </c>
      <c r="M151" s="2">
        <v>3179</v>
      </c>
      <c r="N151" s="4">
        <v>3293</v>
      </c>
      <c r="O151" s="4">
        <v>3433</v>
      </c>
      <c r="P151" s="4">
        <v>3503</v>
      </c>
      <c r="Q151" s="4">
        <v>3421</v>
      </c>
      <c r="R151" s="4">
        <v>3448</v>
      </c>
      <c r="S151" s="4">
        <v>3640</v>
      </c>
      <c r="T151" s="4">
        <v>3941</v>
      </c>
      <c r="U151" s="2">
        <v>4195</v>
      </c>
      <c r="V151" s="2">
        <v>4281</v>
      </c>
      <c r="W151" s="2">
        <v>3572</v>
      </c>
      <c r="X151" s="2">
        <v>3272</v>
      </c>
      <c r="Y151" s="2">
        <v>3352</v>
      </c>
      <c r="Z151" s="2">
        <v>3404</v>
      </c>
      <c r="AA151" s="2">
        <v>3479</v>
      </c>
      <c r="AB151" s="2">
        <v>3391</v>
      </c>
    </row>
    <row r="152" spans="1:28" ht="30" x14ac:dyDescent="0.25">
      <c r="A152" s="3" t="s">
        <v>37</v>
      </c>
      <c r="B152" s="3" t="s">
        <v>70</v>
      </c>
      <c r="C152" s="3" t="s">
        <v>71</v>
      </c>
      <c r="D152" s="2">
        <v>300</v>
      </c>
      <c r="E152" s="2">
        <v>321</v>
      </c>
      <c r="F152" s="2">
        <v>253</v>
      </c>
      <c r="G152" s="2">
        <v>304</v>
      </c>
      <c r="H152" s="2">
        <v>462</v>
      </c>
      <c r="I152" s="2">
        <v>636</v>
      </c>
      <c r="J152" s="2">
        <v>471</v>
      </c>
      <c r="K152" s="2">
        <v>517</v>
      </c>
      <c r="L152" s="2">
        <v>655</v>
      </c>
      <c r="M152" s="2">
        <v>577</v>
      </c>
      <c r="N152" s="4">
        <v>621</v>
      </c>
      <c r="O152" s="4">
        <v>699</v>
      </c>
      <c r="P152" s="4">
        <v>705</v>
      </c>
      <c r="Q152" s="4">
        <v>631</v>
      </c>
      <c r="R152" s="4">
        <v>701</v>
      </c>
      <c r="S152" s="4">
        <v>877</v>
      </c>
      <c r="T152" s="4">
        <v>1097</v>
      </c>
      <c r="U152" s="2">
        <v>1286</v>
      </c>
      <c r="V152" s="2">
        <v>1300</v>
      </c>
      <c r="W152" s="2">
        <v>836</v>
      </c>
      <c r="X152" s="2">
        <v>720</v>
      </c>
      <c r="Y152" s="2">
        <v>719</v>
      </c>
      <c r="Z152" s="2">
        <v>693</v>
      </c>
      <c r="AA152" s="2">
        <v>786</v>
      </c>
      <c r="AB152" s="2">
        <v>696</v>
      </c>
    </row>
    <row r="153" spans="1:28" ht="30" x14ac:dyDescent="0.25">
      <c r="A153" s="3" t="s">
        <v>37</v>
      </c>
      <c r="B153" s="3" t="s">
        <v>70</v>
      </c>
      <c r="C153" s="3" t="s">
        <v>72</v>
      </c>
      <c r="D153" s="2">
        <v>1813</v>
      </c>
      <c r="E153" s="2">
        <v>1812</v>
      </c>
      <c r="F153" s="2">
        <v>1784</v>
      </c>
      <c r="G153" s="2">
        <v>1886</v>
      </c>
      <c r="H153" s="2">
        <v>2034</v>
      </c>
      <c r="I153" s="2">
        <v>2127</v>
      </c>
      <c r="J153" s="2">
        <v>2219</v>
      </c>
      <c r="K153" s="2">
        <v>2257</v>
      </c>
      <c r="L153" s="2">
        <v>2456</v>
      </c>
      <c r="M153" s="2">
        <v>2601</v>
      </c>
      <c r="N153" s="4">
        <v>2672</v>
      </c>
      <c r="O153" s="4">
        <v>2734</v>
      </c>
      <c r="P153" s="4">
        <v>2797</v>
      </c>
      <c r="Q153" s="4">
        <v>2790</v>
      </c>
      <c r="R153" s="4">
        <v>2747</v>
      </c>
      <c r="S153" s="4">
        <v>2762</v>
      </c>
      <c r="T153" s="4">
        <v>2845</v>
      </c>
      <c r="U153" s="2">
        <v>2909</v>
      </c>
      <c r="V153" s="2">
        <v>2982</v>
      </c>
      <c r="W153" s="2">
        <v>2736</v>
      </c>
      <c r="X153" s="2">
        <v>2552</v>
      </c>
      <c r="Y153" s="2">
        <v>2633</v>
      </c>
      <c r="Z153" s="2">
        <v>2710</v>
      </c>
      <c r="AA153" s="2">
        <v>2693</v>
      </c>
      <c r="AB153" s="2">
        <v>2695</v>
      </c>
    </row>
    <row r="154" spans="1:28" ht="30" x14ac:dyDescent="0.25">
      <c r="A154" s="3" t="s">
        <v>38</v>
      </c>
      <c r="B154" s="3" t="s">
        <v>68</v>
      </c>
      <c r="C154" s="3" t="s">
        <v>69</v>
      </c>
      <c r="D154" s="2">
        <v>1499</v>
      </c>
      <c r="E154" s="2">
        <v>1714</v>
      </c>
      <c r="F154" s="2">
        <v>1788</v>
      </c>
      <c r="G154" s="2">
        <v>1766</v>
      </c>
      <c r="H154" s="2">
        <v>1829</v>
      </c>
      <c r="I154" s="2">
        <v>1826</v>
      </c>
      <c r="J154" s="2">
        <v>1825</v>
      </c>
      <c r="K154" s="2">
        <v>1876</v>
      </c>
      <c r="L154" s="2">
        <v>1891</v>
      </c>
      <c r="M154" s="2">
        <v>1987</v>
      </c>
      <c r="N154" s="4">
        <v>2068</v>
      </c>
      <c r="O154" s="4">
        <v>2108</v>
      </c>
      <c r="P154" s="4">
        <v>2122</v>
      </c>
      <c r="Q154" s="4">
        <v>2146</v>
      </c>
      <c r="R154" s="4">
        <v>2127</v>
      </c>
      <c r="S154" s="4">
        <v>2149</v>
      </c>
      <c r="T154" s="4">
        <v>2125</v>
      </c>
      <c r="U154" s="2">
        <v>2085</v>
      </c>
      <c r="V154" s="2">
        <v>2064</v>
      </c>
      <c r="W154" s="2">
        <v>2030</v>
      </c>
      <c r="X154" s="2">
        <v>2056</v>
      </c>
      <c r="Y154" s="2">
        <v>2103</v>
      </c>
      <c r="Z154" s="2">
        <v>2069</v>
      </c>
      <c r="AA154" s="2">
        <v>2090</v>
      </c>
      <c r="AB154" s="2">
        <v>2113</v>
      </c>
    </row>
    <row r="155" spans="1:28" ht="30" x14ac:dyDescent="0.25">
      <c r="A155" s="3" t="s">
        <v>38</v>
      </c>
      <c r="B155" s="3" t="s">
        <v>70</v>
      </c>
      <c r="C155" s="3" t="s">
        <v>69</v>
      </c>
      <c r="D155" s="2">
        <v>983</v>
      </c>
      <c r="E155" s="2">
        <v>996</v>
      </c>
      <c r="F155" s="2">
        <v>974</v>
      </c>
      <c r="G155" s="2">
        <v>945</v>
      </c>
      <c r="H155" s="2">
        <v>1006</v>
      </c>
      <c r="I155" s="2">
        <v>985</v>
      </c>
      <c r="J155" s="2">
        <v>990</v>
      </c>
      <c r="K155" s="2">
        <v>1025</v>
      </c>
      <c r="L155" s="2">
        <v>1017</v>
      </c>
      <c r="M155" s="2">
        <v>1086</v>
      </c>
      <c r="N155" s="4">
        <v>1147</v>
      </c>
      <c r="O155" s="4">
        <v>1175</v>
      </c>
      <c r="P155" s="4">
        <v>1188</v>
      </c>
      <c r="Q155" s="4">
        <v>1228</v>
      </c>
      <c r="R155" s="4">
        <v>1233</v>
      </c>
      <c r="S155" s="4">
        <v>1230</v>
      </c>
      <c r="T155" s="4">
        <v>1200</v>
      </c>
      <c r="U155" s="2">
        <v>1140</v>
      </c>
      <c r="V155" s="2">
        <v>1089</v>
      </c>
      <c r="W155" s="2">
        <v>1048</v>
      </c>
      <c r="X155" s="2">
        <v>1075</v>
      </c>
      <c r="Y155" s="2">
        <v>1141</v>
      </c>
      <c r="Z155" s="2">
        <v>1119</v>
      </c>
      <c r="AA155" s="2">
        <v>1118</v>
      </c>
      <c r="AB155" s="2">
        <v>1122</v>
      </c>
    </row>
    <row r="156" spans="1:28" ht="30" x14ac:dyDescent="0.25">
      <c r="A156" s="3" t="s">
        <v>38</v>
      </c>
      <c r="B156" s="3" t="s">
        <v>70</v>
      </c>
      <c r="C156" s="3" t="s">
        <v>71</v>
      </c>
      <c r="D156" s="2">
        <v>88</v>
      </c>
      <c r="E156" s="2">
        <v>82</v>
      </c>
      <c r="F156" s="2">
        <v>70</v>
      </c>
      <c r="G156" s="2">
        <v>73</v>
      </c>
      <c r="H156" s="2">
        <v>97</v>
      </c>
      <c r="I156" s="2">
        <v>60</v>
      </c>
      <c r="J156" s="2">
        <v>52</v>
      </c>
      <c r="K156" s="2">
        <v>70</v>
      </c>
      <c r="L156" s="2">
        <v>89</v>
      </c>
      <c r="M156" s="2">
        <v>109</v>
      </c>
      <c r="N156" s="4">
        <v>101</v>
      </c>
      <c r="O156" s="4">
        <v>101</v>
      </c>
      <c r="P156" s="4">
        <v>98</v>
      </c>
      <c r="Q156" s="4">
        <v>88</v>
      </c>
      <c r="R156" s="4">
        <v>154</v>
      </c>
      <c r="S156" s="4">
        <v>149</v>
      </c>
      <c r="T156" s="4">
        <v>140</v>
      </c>
      <c r="U156" s="2">
        <v>136</v>
      </c>
      <c r="V156" s="2">
        <v>115</v>
      </c>
      <c r="W156" s="2">
        <v>85</v>
      </c>
      <c r="X156" s="2">
        <v>106</v>
      </c>
      <c r="Y156" s="2">
        <v>155</v>
      </c>
      <c r="Z156" s="2">
        <v>99</v>
      </c>
      <c r="AA156" s="2">
        <v>99</v>
      </c>
      <c r="AB156" s="2">
        <v>110</v>
      </c>
    </row>
    <row r="157" spans="1:28" ht="30" x14ac:dyDescent="0.25">
      <c r="A157" s="3" t="s">
        <v>38</v>
      </c>
      <c r="B157" s="3" t="s">
        <v>70</v>
      </c>
      <c r="C157" s="3" t="s">
        <v>72</v>
      </c>
      <c r="D157" s="2">
        <v>895</v>
      </c>
      <c r="E157" s="2">
        <v>914</v>
      </c>
      <c r="F157" s="2">
        <v>905</v>
      </c>
      <c r="G157" s="2">
        <v>872</v>
      </c>
      <c r="H157" s="2">
        <v>909</v>
      </c>
      <c r="I157" s="2">
        <v>925</v>
      </c>
      <c r="J157" s="2">
        <v>938</v>
      </c>
      <c r="K157" s="2">
        <v>955</v>
      </c>
      <c r="L157" s="2">
        <v>928</v>
      </c>
      <c r="M157" s="2">
        <v>977</v>
      </c>
      <c r="N157" s="4">
        <v>1046</v>
      </c>
      <c r="O157" s="4">
        <v>1074</v>
      </c>
      <c r="P157" s="4">
        <v>1090</v>
      </c>
      <c r="Q157" s="4">
        <v>1140</v>
      </c>
      <c r="R157" s="4">
        <v>1078</v>
      </c>
      <c r="S157" s="4">
        <v>1081</v>
      </c>
      <c r="T157" s="4">
        <v>1060</v>
      </c>
      <c r="U157" s="2">
        <v>1004</v>
      </c>
      <c r="V157" s="2">
        <v>974</v>
      </c>
      <c r="W157" s="2">
        <v>963</v>
      </c>
      <c r="X157" s="2">
        <v>969</v>
      </c>
      <c r="Y157" s="2">
        <v>986</v>
      </c>
      <c r="Z157" s="2">
        <v>1020</v>
      </c>
      <c r="AA157" s="2">
        <v>1019</v>
      </c>
      <c r="AB157" s="2">
        <v>1012</v>
      </c>
    </row>
    <row r="158" spans="1:28" ht="30" x14ac:dyDescent="0.25">
      <c r="A158" s="3" t="s">
        <v>39</v>
      </c>
      <c r="B158" s="3" t="s">
        <v>68</v>
      </c>
      <c r="C158" s="3" t="s">
        <v>69</v>
      </c>
      <c r="D158" s="2">
        <v>6580</v>
      </c>
      <c r="E158" s="2">
        <v>6271</v>
      </c>
      <c r="F158" s="2">
        <v>6322</v>
      </c>
      <c r="G158" s="2">
        <v>6492</v>
      </c>
      <c r="H158" s="2">
        <v>7059</v>
      </c>
      <c r="I158" s="2">
        <v>7572</v>
      </c>
      <c r="J158" s="2">
        <v>7647</v>
      </c>
      <c r="K158" s="2">
        <v>7666</v>
      </c>
      <c r="L158" s="2">
        <v>7581</v>
      </c>
      <c r="M158" s="2">
        <v>7951</v>
      </c>
      <c r="N158" s="4">
        <v>8385</v>
      </c>
      <c r="O158" s="4">
        <v>8547</v>
      </c>
      <c r="P158" s="4">
        <v>8536</v>
      </c>
      <c r="Q158" s="4">
        <v>8424</v>
      </c>
      <c r="R158" s="4">
        <v>8129</v>
      </c>
      <c r="S158" s="4">
        <v>8401</v>
      </c>
      <c r="T158" s="4">
        <v>8340</v>
      </c>
      <c r="U158" s="2">
        <v>8508</v>
      </c>
      <c r="V158" s="2">
        <v>8510</v>
      </c>
      <c r="W158" s="2">
        <v>8405</v>
      </c>
      <c r="X158" s="2">
        <v>8033</v>
      </c>
      <c r="Y158" s="2">
        <v>7975</v>
      </c>
      <c r="Z158" s="2">
        <v>8070</v>
      </c>
      <c r="AA158" s="2">
        <v>8150</v>
      </c>
      <c r="AB158" s="2">
        <v>8323</v>
      </c>
    </row>
    <row r="159" spans="1:28" ht="30" x14ac:dyDescent="0.25">
      <c r="A159" s="3" t="s">
        <v>39</v>
      </c>
      <c r="B159" s="3" t="s">
        <v>70</v>
      </c>
      <c r="C159" s="3" t="s">
        <v>69</v>
      </c>
      <c r="D159" s="2">
        <v>5234</v>
      </c>
      <c r="E159" s="2">
        <v>4938</v>
      </c>
      <c r="F159" s="2">
        <v>4941</v>
      </c>
      <c r="G159" s="2">
        <v>5123</v>
      </c>
      <c r="H159" s="2">
        <v>5660</v>
      </c>
      <c r="I159" s="2">
        <v>6151</v>
      </c>
      <c r="J159" s="2">
        <v>6139</v>
      </c>
      <c r="K159" s="2">
        <v>6166</v>
      </c>
      <c r="L159" s="2">
        <v>5901</v>
      </c>
      <c r="M159" s="2">
        <v>5957</v>
      </c>
      <c r="N159" s="4">
        <v>5973</v>
      </c>
      <c r="O159" s="4">
        <v>5964</v>
      </c>
      <c r="P159" s="4">
        <v>5956</v>
      </c>
      <c r="Q159" s="4">
        <v>5884</v>
      </c>
      <c r="R159" s="4">
        <v>5720</v>
      </c>
      <c r="S159" s="4">
        <v>5982</v>
      </c>
      <c r="T159" s="4">
        <v>5962</v>
      </c>
      <c r="U159" s="2">
        <v>6109</v>
      </c>
      <c r="V159" s="2">
        <v>6074</v>
      </c>
      <c r="W159" s="2">
        <v>5957</v>
      </c>
      <c r="X159" s="2">
        <v>5634</v>
      </c>
      <c r="Y159" s="2">
        <v>5628</v>
      </c>
      <c r="Z159" s="2">
        <v>5760</v>
      </c>
      <c r="AA159" s="2">
        <v>5839</v>
      </c>
      <c r="AB159" s="2">
        <v>6003</v>
      </c>
    </row>
    <row r="160" spans="1:28" ht="30" x14ac:dyDescent="0.25">
      <c r="A160" s="3" t="s">
        <v>39</v>
      </c>
      <c r="B160" s="3" t="s">
        <v>70</v>
      </c>
      <c r="C160" s="3" t="s">
        <v>71</v>
      </c>
      <c r="D160" s="2">
        <v>1222</v>
      </c>
      <c r="E160" s="2">
        <v>1144</v>
      </c>
      <c r="F160" s="2">
        <v>1131</v>
      </c>
      <c r="G160" s="2">
        <v>1197</v>
      </c>
      <c r="H160" s="2">
        <v>1463</v>
      </c>
      <c r="I160" s="2">
        <v>1634</v>
      </c>
      <c r="J160" s="2">
        <v>1572</v>
      </c>
      <c r="K160" s="2">
        <v>1443</v>
      </c>
      <c r="L160" s="2">
        <v>1214</v>
      </c>
      <c r="M160" s="2">
        <v>1188</v>
      </c>
      <c r="N160" s="4">
        <v>1107</v>
      </c>
      <c r="O160" s="4">
        <v>1057</v>
      </c>
      <c r="P160" s="4">
        <v>1027</v>
      </c>
      <c r="Q160" s="4">
        <v>1084</v>
      </c>
      <c r="R160" s="4">
        <v>1069</v>
      </c>
      <c r="S160" s="4">
        <v>1200</v>
      </c>
      <c r="T160" s="4">
        <v>1096</v>
      </c>
      <c r="U160" s="2">
        <v>1203</v>
      </c>
      <c r="V160" s="2">
        <v>1077</v>
      </c>
      <c r="W160" s="2">
        <v>959</v>
      </c>
      <c r="X160" s="2">
        <v>867</v>
      </c>
      <c r="Y160" s="2">
        <v>984</v>
      </c>
      <c r="Z160" s="2">
        <v>1096</v>
      </c>
      <c r="AA160" s="2">
        <v>1074</v>
      </c>
      <c r="AB160" s="2">
        <v>1112</v>
      </c>
    </row>
    <row r="161" spans="1:28" ht="30" x14ac:dyDescent="0.25">
      <c r="A161" s="3" t="s">
        <v>39</v>
      </c>
      <c r="B161" s="3" t="s">
        <v>70</v>
      </c>
      <c r="C161" s="3" t="s">
        <v>72</v>
      </c>
      <c r="D161" s="2">
        <v>4012</v>
      </c>
      <c r="E161" s="2">
        <v>3794</v>
      </c>
      <c r="F161" s="2">
        <v>3810</v>
      </c>
      <c r="G161" s="2">
        <v>3927</v>
      </c>
      <c r="H161" s="2">
        <v>4197</v>
      </c>
      <c r="I161" s="2">
        <v>4517</v>
      </c>
      <c r="J161" s="2">
        <v>4567</v>
      </c>
      <c r="K161" s="2">
        <v>4723</v>
      </c>
      <c r="L161" s="2">
        <v>4687</v>
      </c>
      <c r="M161" s="2">
        <v>4769</v>
      </c>
      <c r="N161" s="4">
        <v>4866</v>
      </c>
      <c r="O161" s="4">
        <v>4907</v>
      </c>
      <c r="P161" s="4">
        <v>4930</v>
      </c>
      <c r="Q161" s="4">
        <v>4800</v>
      </c>
      <c r="R161" s="4">
        <v>4651</v>
      </c>
      <c r="S161" s="4">
        <v>4782</v>
      </c>
      <c r="T161" s="4">
        <v>4866</v>
      </c>
      <c r="U161" s="2">
        <v>4906</v>
      </c>
      <c r="V161" s="2">
        <v>4997</v>
      </c>
      <c r="W161" s="2">
        <v>4998</v>
      </c>
      <c r="X161" s="2">
        <v>4767</v>
      </c>
      <c r="Y161" s="2">
        <v>4644</v>
      </c>
      <c r="Z161" s="2">
        <v>4665</v>
      </c>
      <c r="AA161" s="2">
        <v>4765</v>
      </c>
      <c r="AB161" s="2">
        <v>4891</v>
      </c>
    </row>
    <row r="162" spans="1:28" ht="30" x14ac:dyDescent="0.25">
      <c r="A162" s="3" t="s">
        <v>40</v>
      </c>
      <c r="B162" s="3" t="s">
        <v>68</v>
      </c>
      <c r="C162" s="3" t="s">
        <v>69</v>
      </c>
      <c r="D162" s="2">
        <v>34177</v>
      </c>
      <c r="E162" s="2">
        <v>34973</v>
      </c>
      <c r="F162" s="2">
        <v>36108</v>
      </c>
      <c r="G162" s="2">
        <v>37301</v>
      </c>
      <c r="H162" s="2">
        <v>38924</v>
      </c>
      <c r="I162" s="2">
        <v>40441</v>
      </c>
      <c r="J162" s="2">
        <v>42724</v>
      </c>
      <c r="K162" s="2">
        <v>45175</v>
      </c>
      <c r="L162" s="2">
        <v>46851</v>
      </c>
      <c r="M162" s="2">
        <v>48567</v>
      </c>
      <c r="N162" s="4">
        <v>49911</v>
      </c>
      <c r="O162" s="4">
        <v>50914</v>
      </c>
      <c r="P162" s="4">
        <v>52036</v>
      </c>
      <c r="Q162" s="4">
        <v>52287</v>
      </c>
      <c r="R162" s="4">
        <v>54021</v>
      </c>
      <c r="S162" s="4">
        <v>55560</v>
      </c>
      <c r="T162" s="4">
        <v>57970</v>
      </c>
      <c r="U162" s="2">
        <v>61540</v>
      </c>
      <c r="V162" s="2">
        <v>64504</v>
      </c>
      <c r="W162" s="2">
        <v>60264</v>
      </c>
      <c r="X162" s="2">
        <v>57329</v>
      </c>
      <c r="Y162" s="2">
        <v>57701</v>
      </c>
      <c r="Z162" s="2">
        <v>58329</v>
      </c>
      <c r="AA162" s="2">
        <v>58407</v>
      </c>
      <c r="AB162" s="2">
        <v>59948</v>
      </c>
    </row>
    <row r="163" spans="1:28" ht="30" x14ac:dyDescent="0.25">
      <c r="A163" s="3" t="s">
        <v>40</v>
      </c>
      <c r="B163" s="3" t="s">
        <v>70</v>
      </c>
      <c r="C163" s="3" t="s">
        <v>69</v>
      </c>
      <c r="D163" s="2">
        <v>28202</v>
      </c>
      <c r="E163" s="2">
        <v>28782</v>
      </c>
      <c r="F163" s="2">
        <v>29573</v>
      </c>
      <c r="G163" s="2">
        <v>30692</v>
      </c>
      <c r="H163" s="2">
        <v>32300</v>
      </c>
      <c r="I163" s="2">
        <v>34187</v>
      </c>
      <c r="J163" s="2">
        <v>35559</v>
      </c>
      <c r="K163" s="2">
        <v>37878</v>
      </c>
      <c r="L163" s="2">
        <v>39476</v>
      </c>
      <c r="M163" s="2">
        <v>41055</v>
      </c>
      <c r="N163" s="4">
        <v>42125</v>
      </c>
      <c r="O163" s="4">
        <v>43103</v>
      </c>
      <c r="P163" s="4">
        <v>44088</v>
      </c>
      <c r="Q163" s="4">
        <v>44296</v>
      </c>
      <c r="R163" s="4">
        <v>45997</v>
      </c>
      <c r="S163" s="4">
        <v>47433</v>
      </c>
      <c r="T163" s="4">
        <v>49653</v>
      </c>
      <c r="U163" s="2">
        <v>52904</v>
      </c>
      <c r="V163" s="2">
        <v>55560</v>
      </c>
      <c r="W163" s="2">
        <v>51035</v>
      </c>
      <c r="X163" s="2">
        <v>48053</v>
      </c>
      <c r="Y163" s="2">
        <v>48615</v>
      </c>
      <c r="Z163" s="2">
        <v>49306</v>
      </c>
      <c r="AA163" s="2">
        <v>49364</v>
      </c>
      <c r="AB163" s="2">
        <v>50788</v>
      </c>
    </row>
    <row r="164" spans="1:28" ht="30" x14ac:dyDescent="0.25">
      <c r="A164" s="3" t="s">
        <v>40</v>
      </c>
      <c r="B164" s="3" t="s">
        <v>70</v>
      </c>
      <c r="C164" s="3" t="s">
        <v>71</v>
      </c>
      <c r="D164" s="2">
        <v>5927</v>
      </c>
      <c r="E164" s="2">
        <v>5982</v>
      </c>
      <c r="F164" s="2">
        <v>5905</v>
      </c>
      <c r="G164" s="2">
        <v>6004</v>
      </c>
      <c r="H164" s="2">
        <v>6342</v>
      </c>
      <c r="I164" s="2">
        <v>6517</v>
      </c>
      <c r="J164" s="2">
        <v>7069</v>
      </c>
      <c r="K164" s="2">
        <v>7683</v>
      </c>
      <c r="L164" s="2">
        <v>8192</v>
      </c>
      <c r="M164" s="2">
        <v>8195</v>
      </c>
      <c r="N164" s="4">
        <v>8610</v>
      </c>
      <c r="O164" s="4">
        <v>8802</v>
      </c>
      <c r="P164" s="4">
        <v>8686</v>
      </c>
      <c r="Q164" s="4">
        <v>8612</v>
      </c>
      <c r="R164" s="4">
        <v>9277</v>
      </c>
      <c r="S164" s="4">
        <v>9960</v>
      </c>
      <c r="T164" s="4">
        <v>11090</v>
      </c>
      <c r="U164" s="2">
        <v>12502</v>
      </c>
      <c r="V164" s="2">
        <v>13596</v>
      </c>
      <c r="W164" s="2">
        <v>10894</v>
      </c>
      <c r="X164" s="2">
        <v>9282</v>
      </c>
      <c r="Y164" s="2">
        <v>9878</v>
      </c>
      <c r="Z164" s="2">
        <v>9860</v>
      </c>
      <c r="AA164" s="2">
        <v>9245</v>
      </c>
      <c r="AB164" s="2">
        <v>10035</v>
      </c>
    </row>
    <row r="165" spans="1:28" ht="30" x14ac:dyDescent="0.25">
      <c r="A165" s="3" t="s">
        <v>40</v>
      </c>
      <c r="B165" s="3" t="s">
        <v>70</v>
      </c>
      <c r="C165" s="3" t="s">
        <v>72</v>
      </c>
      <c r="D165" s="2">
        <v>22275</v>
      </c>
      <c r="E165" s="2">
        <v>22799</v>
      </c>
      <c r="F165" s="2">
        <v>23667</v>
      </c>
      <c r="G165" s="2">
        <v>24688</v>
      </c>
      <c r="H165" s="2">
        <v>25958</v>
      </c>
      <c r="I165" s="2">
        <v>27670</v>
      </c>
      <c r="J165" s="2">
        <v>28490</v>
      </c>
      <c r="K165" s="2">
        <v>30195</v>
      </c>
      <c r="L165" s="2">
        <v>31284</v>
      </c>
      <c r="M165" s="2">
        <v>32860</v>
      </c>
      <c r="N165" s="4">
        <v>33515</v>
      </c>
      <c r="O165" s="4">
        <v>34301</v>
      </c>
      <c r="P165" s="4">
        <v>35402</v>
      </c>
      <c r="Q165" s="4">
        <v>35684</v>
      </c>
      <c r="R165" s="4">
        <v>36720</v>
      </c>
      <c r="S165" s="4">
        <v>37473</v>
      </c>
      <c r="T165" s="4">
        <v>38563</v>
      </c>
      <c r="U165" s="2">
        <v>40401</v>
      </c>
      <c r="V165" s="2">
        <v>41963</v>
      </c>
      <c r="W165" s="2">
        <v>40141</v>
      </c>
      <c r="X165" s="2">
        <v>38771</v>
      </c>
      <c r="Y165" s="2">
        <v>38736</v>
      </c>
      <c r="Z165" s="2">
        <v>39446</v>
      </c>
      <c r="AA165" s="2">
        <v>40120</v>
      </c>
      <c r="AB165" s="2">
        <v>40753</v>
      </c>
    </row>
    <row r="166" spans="1:28" ht="30" x14ac:dyDescent="0.25">
      <c r="A166" s="3" t="s">
        <v>41</v>
      </c>
      <c r="B166" s="3" t="s">
        <v>68</v>
      </c>
      <c r="C166" s="3" t="s">
        <v>69</v>
      </c>
      <c r="D166" s="2">
        <v>268</v>
      </c>
      <c r="E166" s="2">
        <v>291</v>
      </c>
      <c r="F166" s="2">
        <v>320</v>
      </c>
      <c r="G166" s="2">
        <v>340</v>
      </c>
      <c r="H166" s="2">
        <v>326</v>
      </c>
      <c r="I166" s="2">
        <v>345</v>
      </c>
      <c r="J166" s="2">
        <v>363</v>
      </c>
      <c r="K166" s="2">
        <v>398</v>
      </c>
      <c r="L166" s="2">
        <v>424</v>
      </c>
      <c r="M166" s="2">
        <v>426</v>
      </c>
      <c r="N166" s="4">
        <v>463</v>
      </c>
      <c r="O166" s="4">
        <v>471</v>
      </c>
      <c r="P166" s="4">
        <v>458</v>
      </c>
      <c r="Q166" s="4">
        <v>472</v>
      </c>
      <c r="R166" s="4">
        <v>490</v>
      </c>
      <c r="S166" s="4">
        <v>352</v>
      </c>
      <c r="T166" s="4">
        <v>464</v>
      </c>
      <c r="U166" s="2">
        <v>478</v>
      </c>
      <c r="V166" s="2">
        <v>487</v>
      </c>
      <c r="W166" s="2">
        <v>466</v>
      </c>
      <c r="X166" s="2">
        <v>454</v>
      </c>
      <c r="Y166" s="2">
        <v>480</v>
      </c>
      <c r="Z166" s="2">
        <v>508</v>
      </c>
      <c r="AA166" s="2">
        <v>489</v>
      </c>
      <c r="AB166" s="2">
        <v>493</v>
      </c>
    </row>
    <row r="167" spans="1:28" ht="30" x14ac:dyDescent="0.25">
      <c r="A167" s="3" t="s">
        <v>41</v>
      </c>
      <c r="B167" s="3" t="s">
        <v>70</v>
      </c>
      <c r="C167" s="3" t="s">
        <v>69</v>
      </c>
      <c r="D167" s="2">
        <v>191</v>
      </c>
      <c r="E167" s="2">
        <v>205</v>
      </c>
      <c r="F167" s="2">
        <v>235</v>
      </c>
      <c r="G167" s="2">
        <v>255</v>
      </c>
      <c r="H167" s="2">
        <v>246</v>
      </c>
      <c r="I167" s="2">
        <v>260</v>
      </c>
      <c r="J167" s="2">
        <v>283</v>
      </c>
      <c r="K167" s="2">
        <v>315</v>
      </c>
      <c r="L167" s="2">
        <v>332</v>
      </c>
      <c r="M167" s="2">
        <v>328</v>
      </c>
      <c r="N167" s="4">
        <v>365</v>
      </c>
      <c r="O167" s="4">
        <v>375</v>
      </c>
      <c r="P167" s="4">
        <v>366</v>
      </c>
      <c r="Q167" s="4">
        <v>376</v>
      </c>
      <c r="R167" s="4">
        <v>388</v>
      </c>
      <c r="S167" s="4">
        <v>251</v>
      </c>
      <c r="T167" s="4">
        <v>367</v>
      </c>
      <c r="U167" s="2">
        <v>377</v>
      </c>
      <c r="V167" s="2">
        <v>387</v>
      </c>
      <c r="W167" s="2">
        <v>375</v>
      </c>
      <c r="X167" s="2">
        <v>364</v>
      </c>
      <c r="Y167" s="2">
        <v>397</v>
      </c>
      <c r="Z167" s="2">
        <v>426</v>
      </c>
      <c r="AA167" s="2">
        <v>401</v>
      </c>
      <c r="AB167" s="2">
        <v>405</v>
      </c>
    </row>
    <row r="168" spans="1:28" ht="30" x14ac:dyDescent="0.25">
      <c r="A168" s="3" t="s">
        <v>41</v>
      </c>
      <c r="B168" s="3" t="s">
        <v>70</v>
      </c>
      <c r="C168" s="3" t="s">
        <v>71</v>
      </c>
      <c r="D168" s="2">
        <v>18</v>
      </c>
      <c r="E168" s="2">
        <v>18</v>
      </c>
      <c r="F168" s="2">
        <v>21</v>
      </c>
      <c r="G168" s="2">
        <v>19</v>
      </c>
      <c r="H168" s="2">
        <v>19</v>
      </c>
      <c r="I168" s="2">
        <v>21</v>
      </c>
      <c r="J168" s="2">
        <v>31</v>
      </c>
      <c r="K168" s="2">
        <v>51</v>
      </c>
      <c r="L168" s="2">
        <v>26</v>
      </c>
      <c r="M168" s="2">
        <v>36</v>
      </c>
      <c r="N168" s="4">
        <v>41</v>
      </c>
      <c r="O168" s="4">
        <v>42</v>
      </c>
      <c r="P168" s="4">
        <v>43</v>
      </c>
      <c r="Q168" s="4">
        <v>46</v>
      </c>
      <c r="R168" s="4">
        <v>49</v>
      </c>
      <c r="S168" s="4">
        <v>52</v>
      </c>
      <c r="T168" s="4">
        <v>51</v>
      </c>
      <c r="U168" s="2">
        <v>50</v>
      </c>
      <c r="V168" s="2">
        <v>38</v>
      </c>
      <c r="W168" s="2">
        <v>30</v>
      </c>
      <c r="X168" s="2">
        <v>26</v>
      </c>
      <c r="Y168" s="2">
        <v>30</v>
      </c>
      <c r="Z168" s="2">
        <v>30</v>
      </c>
      <c r="AA168" s="2">
        <v>34</v>
      </c>
      <c r="AB168" s="2">
        <v>25</v>
      </c>
    </row>
    <row r="169" spans="1:28" ht="30" x14ac:dyDescent="0.25">
      <c r="A169" s="3" t="s">
        <v>41</v>
      </c>
      <c r="B169" s="3" t="s">
        <v>70</v>
      </c>
      <c r="C169" s="3" t="s">
        <v>72</v>
      </c>
      <c r="D169" s="2">
        <v>173</v>
      </c>
      <c r="E169" s="2">
        <v>187</v>
      </c>
      <c r="F169" s="2">
        <v>215</v>
      </c>
      <c r="G169" s="2">
        <v>236</v>
      </c>
      <c r="H169" s="2">
        <v>226</v>
      </c>
      <c r="I169" s="2">
        <v>239</v>
      </c>
      <c r="J169" s="2">
        <v>252</v>
      </c>
      <c r="K169" s="2">
        <v>263</v>
      </c>
      <c r="L169" s="2">
        <v>306</v>
      </c>
      <c r="M169" s="2">
        <v>291</v>
      </c>
      <c r="N169" s="4">
        <v>324</v>
      </c>
      <c r="O169" s="4">
        <v>333</v>
      </c>
      <c r="P169" s="4">
        <v>322</v>
      </c>
      <c r="Q169" s="4">
        <v>330</v>
      </c>
      <c r="R169" s="4">
        <v>339</v>
      </c>
      <c r="S169" s="4">
        <v>200</v>
      </c>
      <c r="T169" s="4">
        <v>316</v>
      </c>
      <c r="U169" s="2">
        <v>328</v>
      </c>
      <c r="V169" s="2">
        <v>349</v>
      </c>
      <c r="W169" s="2">
        <v>345</v>
      </c>
      <c r="X169" s="2">
        <v>338</v>
      </c>
      <c r="Y169" s="2">
        <v>367</v>
      </c>
      <c r="Z169" s="2">
        <v>396</v>
      </c>
      <c r="AA169" s="2">
        <v>367</v>
      </c>
      <c r="AB169" s="2">
        <v>379</v>
      </c>
    </row>
    <row r="170" spans="1:28" ht="30" x14ac:dyDescent="0.25">
      <c r="A170" s="3" t="s">
        <v>42</v>
      </c>
      <c r="B170" s="3" t="s">
        <v>68</v>
      </c>
      <c r="C170" s="3" t="s">
        <v>69</v>
      </c>
      <c r="D170" s="2">
        <v>4237</v>
      </c>
      <c r="E170" s="2">
        <v>4226</v>
      </c>
      <c r="F170" s="2">
        <v>4328</v>
      </c>
      <c r="G170" s="2">
        <v>4379</v>
      </c>
      <c r="H170" s="2">
        <v>4468</v>
      </c>
      <c r="I170" s="2">
        <v>4783</v>
      </c>
      <c r="J170" s="2">
        <v>4796</v>
      </c>
      <c r="K170" s="2">
        <v>4819</v>
      </c>
      <c r="L170" s="2">
        <v>4731</v>
      </c>
      <c r="M170" s="2">
        <v>4729</v>
      </c>
      <c r="N170" s="4">
        <v>4724</v>
      </c>
      <c r="O170" s="4">
        <v>4748</v>
      </c>
      <c r="P170" s="4">
        <v>4741</v>
      </c>
      <c r="Q170" s="4">
        <v>4689</v>
      </c>
      <c r="R170" s="4">
        <v>4739</v>
      </c>
      <c r="S170" s="4">
        <v>4944</v>
      </c>
      <c r="T170" s="4">
        <v>5175</v>
      </c>
      <c r="U170" s="2">
        <v>5256</v>
      </c>
      <c r="V170" s="2">
        <v>5486</v>
      </c>
      <c r="W170" s="2">
        <v>5489</v>
      </c>
      <c r="X170" s="2">
        <v>5064</v>
      </c>
      <c r="Y170" s="2">
        <v>4968</v>
      </c>
      <c r="Z170" s="2">
        <v>4956</v>
      </c>
      <c r="AA170" s="2">
        <v>4957</v>
      </c>
      <c r="AB170" s="2">
        <v>4792</v>
      </c>
    </row>
    <row r="171" spans="1:28" ht="30" x14ac:dyDescent="0.25">
      <c r="A171" s="3" t="s">
        <v>42</v>
      </c>
      <c r="B171" s="3" t="s">
        <v>70</v>
      </c>
      <c r="C171" s="3" t="s">
        <v>69</v>
      </c>
      <c r="D171" s="2">
        <v>3204</v>
      </c>
      <c r="E171" s="2">
        <v>3193</v>
      </c>
      <c r="F171" s="2">
        <v>3255</v>
      </c>
      <c r="G171" s="2">
        <v>3315</v>
      </c>
      <c r="H171" s="2">
        <v>3417</v>
      </c>
      <c r="I171" s="2">
        <v>3748</v>
      </c>
      <c r="J171" s="2">
        <v>3641</v>
      </c>
      <c r="K171" s="2">
        <v>3667</v>
      </c>
      <c r="L171" s="2">
        <v>3558</v>
      </c>
      <c r="M171" s="2">
        <v>3565</v>
      </c>
      <c r="N171" s="4">
        <v>3532</v>
      </c>
      <c r="O171" s="4">
        <v>3561</v>
      </c>
      <c r="P171" s="4">
        <v>3521</v>
      </c>
      <c r="Q171" s="4">
        <v>3463</v>
      </c>
      <c r="R171" s="4">
        <v>3532</v>
      </c>
      <c r="S171" s="4">
        <v>3722</v>
      </c>
      <c r="T171" s="4">
        <v>3983</v>
      </c>
      <c r="U171" s="2">
        <v>4080</v>
      </c>
      <c r="V171" s="2">
        <v>4332</v>
      </c>
      <c r="W171" s="2">
        <v>4267</v>
      </c>
      <c r="X171" s="2">
        <v>3838</v>
      </c>
      <c r="Y171" s="2">
        <v>3805</v>
      </c>
      <c r="Z171" s="2">
        <v>3828</v>
      </c>
      <c r="AA171" s="2">
        <v>3844</v>
      </c>
      <c r="AB171" s="2">
        <v>3709</v>
      </c>
    </row>
    <row r="172" spans="1:28" ht="30" x14ac:dyDescent="0.25">
      <c r="A172" s="3" t="s">
        <v>42</v>
      </c>
      <c r="B172" s="3" t="s">
        <v>70</v>
      </c>
      <c r="C172" s="3" t="s">
        <v>71</v>
      </c>
      <c r="D172" s="2">
        <v>1124</v>
      </c>
      <c r="E172" s="2">
        <v>1079</v>
      </c>
      <c r="F172" s="2">
        <v>1018</v>
      </c>
      <c r="G172" s="2">
        <v>964</v>
      </c>
      <c r="H172" s="2">
        <v>959</v>
      </c>
      <c r="I172" s="2">
        <v>1010</v>
      </c>
      <c r="J172" s="2">
        <v>845</v>
      </c>
      <c r="K172" s="2">
        <v>836</v>
      </c>
      <c r="L172" s="2">
        <v>848</v>
      </c>
      <c r="M172" s="2">
        <v>793</v>
      </c>
      <c r="N172" s="4">
        <v>741</v>
      </c>
      <c r="O172" s="4">
        <v>776</v>
      </c>
      <c r="P172" s="4">
        <v>807</v>
      </c>
      <c r="Q172" s="4">
        <v>766</v>
      </c>
      <c r="R172" s="4">
        <v>758</v>
      </c>
      <c r="S172" s="4">
        <v>855</v>
      </c>
      <c r="T172" s="4">
        <v>991</v>
      </c>
      <c r="U172" s="2">
        <v>979</v>
      </c>
      <c r="V172" s="2">
        <v>1096</v>
      </c>
      <c r="W172" s="2">
        <v>1117</v>
      </c>
      <c r="X172" s="2">
        <v>875</v>
      </c>
      <c r="Y172" s="2">
        <v>898</v>
      </c>
      <c r="Z172" s="2">
        <v>854</v>
      </c>
      <c r="AA172" s="2">
        <v>880</v>
      </c>
      <c r="AB172" s="2">
        <v>855</v>
      </c>
    </row>
    <row r="173" spans="1:28" ht="30" x14ac:dyDescent="0.25">
      <c r="A173" s="3" t="s">
        <v>42</v>
      </c>
      <c r="B173" s="3" t="s">
        <v>70</v>
      </c>
      <c r="C173" s="3" t="s">
        <v>72</v>
      </c>
      <c r="D173" s="2">
        <v>2081</v>
      </c>
      <c r="E173" s="2">
        <v>2114</v>
      </c>
      <c r="F173" s="2">
        <v>2237</v>
      </c>
      <c r="G173" s="2">
        <v>2351</v>
      </c>
      <c r="H173" s="2">
        <v>2459</v>
      </c>
      <c r="I173" s="2">
        <v>2739</v>
      </c>
      <c r="J173" s="2">
        <v>2796</v>
      </c>
      <c r="K173" s="2">
        <v>2831</v>
      </c>
      <c r="L173" s="2">
        <v>2710</v>
      </c>
      <c r="M173" s="2">
        <v>2772</v>
      </c>
      <c r="N173" s="4">
        <v>2791</v>
      </c>
      <c r="O173" s="4">
        <v>2785</v>
      </c>
      <c r="P173" s="4">
        <v>2714</v>
      </c>
      <c r="Q173" s="4">
        <v>2697</v>
      </c>
      <c r="R173" s="4">
        <v>2774</v>
      </c>
      <c r="S173" s="4">
        <v>2867</v>
      </c>
      <c r="T173" s="4">
        <v>2992</v>
      </c>
      <c r="U173" s="2">
        <v>3102</v>
      </c>
      <c r="V173" s="2">
        <v>3236</v>
      </c>
      <c r="W173" s="2">
        <v>3150</v>
      </c>
      <c r="X173" s="2">
        <v>2963</v>
      </c>
      <c r="Y173" s="2">
        <v>2907</v>
      </c>
      <c r="Z173" s="2">
        <v>2974</v>
      </c>
      <c r="AA173" s="2">
        <v>2964</v>
      </c>
      <c r="AB173" s="2">
        <v>2853</v>
      </c>
    </row>
    <row r="174" spans="1:28" ht="30" x14ac:dyDescent="0.25">
      <c r="A174" s="3" t="s">
        <v>43</v>
      </c>
      <c r="B174" s="3" t="s">
        <v>68</v>
      </c>
      <c r="C174" s="3" t="s">
        <v>69</v>
      </c>
      <c r="D174" s="2">
        <v>6395</v>
      </c>
      <c r="E174" s="2">
        <v>6487</v>
      </c>
      <c r="F174" s="2">
        <v>6889</v>
      </c>
      <c r="G174" s="2">
        <v>7558</v>
      </c>
      <c r="H174" s="2">
        <v>7818</v>
      </c>
      <c r="I174" s="2">
        <v>8094</v>
      </c>
      <c r="J174" s="2">
        <v>8314</v>
      </c>
      <c r="K174" s="2">
        <v>8334</v>
      </c>
      <c r="L174" s="2">
        <v>8900</v>
      </c>
      <c r="M174" s="2">
        <v>9154</v>
      </c>
      <c r="N174" s="4">
        <v>9221</v>
      </c>
      <c r="O174" s="4">
        <v>9043</v>
      </c>
      <c r="P174" s="4">
        <v>9004</v>
      </c>
      <c r="Q174" s="4">
        <v>8910</v>
      </c>
      <c r="R174" s="4">
        <v>9017</v>
      </c>
      <c r="S174" s="4">
        <v>9206</v>
      </c>
      <c r="T174" s="4">
        <v>9358</v>
      </c>
      <c r="U174" s="2">
        <v>9374</v>
      </c>
      <c r="V174" s="2">
        <v>9086</v>
      </c>
      <c r="W174" s="2">
        <v>8809</v>
      </c>
      <c r="X174" s="2">
        <v>8769</v>
      </c>
      <c r="Y174" s="2">
        <v>8819</v>
      </c>
      <c r="Z174" s="2">
        <v>8812</v>
      </c>
      <c r="AA174" s="2">
        <v>8955</v>
      </c>
      <c r="AB174" s="2">
        <v>9005</v>
      </c>
    </row>
    <row r="175" spans="1:28" ht="30" x14ac:dyDescent="0.25">
      <c r="A175" s="3" t="s">
        <v>43</v>
      </c>
      <c r="B175" s="3" t="s">
        <v>70</v>
      </c>
      <c r="C175" s="3" t="s">
        <v>69</v>
      </c>
      <c r="D175" s="2">
        <v>4374</v>
      </c>
      <c r="E175" s="2">
        <v>4374</v>
      </c>
      <c r="F175" s="2">
        <v>4631</v>
      </c>
      <c r="G175" s="2">
        <v>5092</v>
      </c>
      <c r="H175" s="2">
        <v>5823</v>
      </c>
      <c r="I175" s="2">
        <v>6076</v>
      </c>
      <c r="J175" s="2">
        <v>6608</v>
      </c>
      <c r="K175" s="2">
        <v>6622</v>
      </c>
      <c r="L175" s="2">
        <v>7128</v>
      </c>
      <c r="M175" s="2">
        <v>7345</v>
      </c>
      <c r="N175" s="4">
        <v>7345</v>
      </c>
      <c r="O175" s="4">
        <v>6317</v>
      </c>
      <c r="P175" s="4">
        <v>6222</v>
      </c>
      <c r="Q175" s="4">
        <v>6038</v>
      </c>
      <c r="R175" s="4">
        <v>6073</v>
      </c>
      <c r="S175" s="4">
        <v>6096</v>
      </c>
      <c r="T175" s="4">
        <v>6196</v>
      </c>
      <c r="U175" s="2">
        <v>6313</v>
      </c>
      <c r="V175" s="2">
        <v>6194</v>
      </c>
      <c r="W175" s="2">
        <v>5836</v>
      </c>
      <c r="X175" s="2">
        <v>5787</v>
      </c>
      <c r="Y175" s="2">
        <v>5971</v>
      </c>
      <c r="Z175" s="2">
        <v>6101</v>
      </c>
      <c r="AA175" s="2">
        <v>6220</v>
      </c>
      <c r="AB175" s="2">
        <v>6306</v>
      </c>
    </row>
    <row r="176" spans="1:28" ht="30" x14ac:dyDescent="0.25">
      <c r="A176" s="3" t="s">
        <v>43</v>
      </c>
      <c r="B176" s="3" t="s">
        <v>70</v>
      </c>
      <c r="C176" s="3" t="s">
        <v>71</v>
      </c>
      <c r="D176" s="2">
        <v>1190</v>
      </c>
      <c r="E176" s="2">
        <v>1157</v>
      </c>
      <c r="F176" s="2">
        <v>1237</v>
      </c>
      <c r="G176" s="2">
        <v>1368</v>
      </c>
      <c r="H176" s="2">
        <v>1317</v>
      </c>
      <c r="I176" s="2">
        <v>1401</v>
      </c>
      <c r="J176" s="2">
        <v>1371</v>
      </c>
      <c r="K176" s="2">
        <v>1302</v>
      </c>
      <c r="L176" s="2">
        <v>1567</v>
      </c>
      <c r="M176" s="2">
        <v>1545</v>
      </c>
      <c r="N176" s="4">
        <v>1551</v>
      </c>
      <c r="O176" s="4">
        <v>1295</v>
      </c>
      <c r="P176" s="4">
        <v>1341</v>
      </c>
      <c r="Q176" s="4">
        <v>1257</v>
      </c>
      <c r="R176" s="4">
        <v>1233</v>
      </c>
      <c r="S176" s="4">
        <v>1299</v>
      </c>
      <c r="T176" s="4">
        <v>1294</v>
      </c>
      <c r="U176" s="2">
        <v>1320</v>
      </c>
      <c r="V176" s="2">
        <v>1302</v>
      </c>
      <c r="W176" s="2">
        <v>1078</v>
      </c>
      <c r="X176" s="2">
        <v>1003</v>
      </c>
      <c r="Y176" s="2">
        <v>1006</v>
      </c>
      <c r="Z176" s="2">
        <v>999</v>
      </c>
      <c r="AA176" s="2">
        <v>1039</v>
      </c>
      <c r="AB176" s="2">
        <v>1044</v>
      </c>
    </row>
    <row r="177" spans="1:28" ht="30" x14ac:dyDescent="0.25">
      <c r="A177" s="3" t="s">
        <v>43</v>
      </c>
      <c r="B177" s="3" t="s">
        <v>70</v>
      </c>
      <c r="C177" s="3" t="s">
        <v>72</v>
      </c>
      <c r="D177" s="2">
        <v>3183</v>
      </c>
      <c r="E177" s="2">
        <v>3216</v>
      </c>
      <c r="F177" s="2">
        <v>3394</v>
      </c>
      <c r="G177" s="2">
        <v>3724</v>
      </c>
      <c r="H177" s="2">
        <v>4506</v>
      </c>
      <c r="I177" s="2">
        <v>4675</v>
      </c>
      <c r="J177" s="2">
        <v>5237</v>
      </c>
      <c r="K177" s="2">
        <v>5320</v>
      </c>
      <c r="L177" s="2">
        <v>5560</v>
      </c>
      <c r="M177" s="2">
        <v>5800</v>
      </c>
      <c r="N177" s="4">
        <v>5795</v>
      </c>
      <c r="O177" s="4">
        <v>5022</v>
      </c>
      <c r="P177" s="4">
        <v>4882</v>
      </c>
      <c r="Q177" s="4">
        <v>4781</v>
      </c>
      <c r="R177" s="4">
        <v>4840</v>
      </c>
      <c r="S177" s="4">
        <v>4797</v>
      </c>
      <c r="T177" s="4">
        <v>4903</v>
      </c>
      <c r="U177" s="2">
        <v>4993</v>
      </c>
      <c r="V177" s="2">
        <v>4893</v>
      </c>
      <c r="W177" s="2">
        <v>4757</v>
      </c>
      <c r="X177" s="2">
        <v>4785</v>
      </c>
      <c r="Y177" s="2">
        <v>4966</v>
      </c>
      <c r="Z177" s="2">
        <v>5102</v>
      </c>
      <c r="AA177" s="2">
        <v>5181</v>
      </c>
      <c r="AB177" s="2">
        <v>5262</v>
      </c>
    </row>
    <row r="178" spans="1:28" ht="30" x14ac:dyDescent="0.25">
      <c r="A178" s="3" t="s">
        <v>44</v>
      </c>
      <c r="B178" s="3" t="s">
        <v>68</v>
      </c>
      <c r="C178" s="3" t="s">
        <v>69</v>
      </c>
      <c r="D178" s="2">
        <v>8347</v>
      </c>
      <c r="E178" s="2">
        <v>8580</v>
      </c>
      <c r="F178" s="2">
        <v>9014</v>
      </c>
      <c r="G178" s="2">
        <v>9702</v>
      </c>
      <c r="H178" s="2">
        <v>10405</v>
      </c>
      <c r="I178" s="2">
        <v>10869</v>
      </c>
      <c r="J178" s="2">
        <v>11020</v>
      </c>
      <c r="K178" s="2">
        <v>11698</v>
      </c>
      <c r="L178" s="2">
        <v>11916</v>
      </c>
      <c r="M178" s="2">
        <v>12279</v>
      </c>
      <c r="N178" s="4">
        <v>12723</v>
      </c>
      <c r="O178" s="4">
        <v>12897</v>
      </c>
      <c r="P178" s="4">
        <v>12962</v>
      </c>
      <c r="Q178" s="4">
        <v>13424</v>
      </c>
      <c r="R178" s="4">
        <v>13906</v>
      </c>
      <c r="S178" s="4">
        <v>14423</v>
      </c>
      <c r="T178" s="4">
        <v>14904</v>
      </c>
      <c r="U178" s="2">
        <v>15284</v>
      </c>
      <c r="V178" s="2">
        <v>15155</v>
      </c>
      <c r="W178" s="2">
        <v>14258</v>
      </c>
      <c r="X178" s="2">
        <v>13658</v>
      </c>
      <c r="Y178" s="2">
        <v>13281</v>
      </c>
      <c r="Z178" s="2">
        <v>13360</v>
      </c>
      <c r="AA178" s="2">
        <v>13442</v>
      </c>
      <c r="AB178" s="2">
        <v>13696</v>
      </c>
    </row>
    <row r="179" spans="1:28" ht="30" x14ac:dyDescent="0.25">
      <c r="A179" s="3" t="s">
        <v>44</v>
      </c>
      <c r="B179" s="3" t="s">
        <v>70</v>
      </c>
      <c r="C179" s="3" t="s">
        <v>69</v>
      </c>
      <c r="D179" s="2">
        <v>6325</v>
      </c>
      <c r="E179" s="2">
        <v>6538</v>
      </c>
      <c r="F179" s="2">
        <v>6874</v>
      </c>
      <c r="G179" s="2">
        <v>7503</v>
      </c>
      <c r="H179" s="2">
        <v>8082</v>
      </c>
      <c r="I179" s="2">
        <v>8440</v>
      </c>
      <c r="J179" s="2">
        <v>8542</v>
      </c>
      <c r="K179" s="2">
        <v>9239</v>
      </c>
      <c r="L179" s="2">
        <v>9410</v>
      </c>
      <c r="M179" s="2">
        <v>9713</v>
      </c>
      <c r="N179" s="4">
        <v>10085</v>
      </c>
      <c r="O179" s="4">
        <v>10152</v>
      </c>
      <c r="P179" s="4">
        <v>10175</v>
      </c>
      <c r="Q179" s="4">
        <v>10573</v>
      </c>
      <c r="R179" s="4">
        <v>11027</v>
      </c>
      <c r="S179" s="4">
        <v>11503</v>
      </c>
      <c r="T179" s="4">
        <v>12010</v>
      </c>
      <c r="U179" s="2">
        <v>12369</v>
      </c>
      <c r="V179" s="2">
        <v>12129</v>
      </c>
      <c r="W179" s="2">
        <v>11162</v>
      </c>
      <c r="X179" s="2">
        <v>10559</v>
      </c>
      <c r="Y179" s="2">
        <v>10272</v>
      </c>
      <c r="Z179" s="2">
        <v>10472</v>
      </c>
      <c r="AA179" s="2">
        <v>10561</v>
      </c>
      <c r="AB179" s="2">
        <v>10747</v>
      </c>
    </row>
    <row r="180" spans="1:28" ht="30" x14ac:dyDescent="0.25">
      <c r="A180" s="3" t="s">
        <v>44</v>
      </c>
      <c r="B180" s="3" t="s">
        <v>70</v>
      </c>
      <c r="C180" s="3" t="s">
        <v>71</v>
      </c>
      <c r="D180" s="2">
        <v>1885</v>
      </c>
      <c r="E180" s="2">
        <v>1823</v>
      </c>
      <c r="F180" s="2">
        <v>1923</v>
      </c>
      <c r="G180" s="2">
        <v>2199</v>
      </c>
      <c r="H180" s="2">
        <v>2426</v>
      </c>
      <c r="I180" s="2">
        <v>2581</v>
      </c>
      <c r="J180" s="2">
        <v>2473</v>
      </c>
      <c r="K180" s="2">
        <v>2815</v>
      </c>
      <c r="L180" s="2">
        <v>2939</v>
      </c>
      <c r="M180" s="2">
        <v>2939</v>
      </c>
      <c r="N180" s="4">
        <v>2918</v>
      </c>
      <c r="O180" s="4">
        <v>3050</v>
      </c>
      <c r="P180" s="4">
        <v>2905</v>
      </c>
      <c r="Q180" s="4">
        <v>3001</v>
      </c>
      <c r="R180" s="4">
        <v>3154</v>
      </c>
      <c r="S180" s="4">
        <v>3461</v>
      </c>
      <c r="T180" s="4">
        <v>3619</v>
      </c>
      <c r="U180" s="2">
        <v>3459</v>
      </c>
      <c r="V180" s="2">
        <v>3159</v>
      </c>
      <c r="W180" s="2">
        <v>2727</v>
      </c>
      <c r="X180" s="2">
        <v>2514</v>
      </c>
      <c r="Y180" s="2">
        <v>2307</v>
      </c>
      <c r="Z180" s="2">
        <v>2428</v>
      </c>
      <c r="AA180" s="2">
        <v>2442</v>
      </c>
      <c r="AB180" s="2">
        <v>2550</v>
      </c>
    </row>
    <row r="181" spans="1:28" ht="30" x14ac:dyDescent="0.25">
      <c r="A181" s="3" t="s">
        <v>44</v>
      </c>
      <c r="B181" s="3" t="s">
        <v>70</v>
      </c>
      <c r="C181" s="3" t="s">
        <v>72</v>
      </c>
      <c r="D181" s="2">
        <v>4440</v>
      </c>
      <c r="E181" s="2">
        <v>4716</v>
      </c>
      <c r="F181" s="2">
        <v>4952</v>
      </c>
      <c r="G181" s="2">
        <v>5304</v>
      </c>
      <c r="H181" s="2">
        <v>5657</v>
      </c>
      <c r="I181" s="2">
        <v>5859</v>
      </c>
      <c r="J181" s="2">
        <v>6068</v>
      </c>
      <c r="K181" s="2">
        <v>6424</v>
      </c>
      <c r="L181" s="2">
        <v>6472</v>
      </c>
      <c r="M181" s="2">
        <v>6774</v>
      </c>
      <c r="N181" s="4">
        <v>7167</v>
      </c>
      <c r="O181" s="4">
        <v>7102</v>
      </c>
      <c r="P181" s="4">
        <v>7270</v>
      </c>
      <c r="Q181" s="4">
        <v>7572</v>
      </c>
      <c r="R181" s="4">
        <v>7873</v>
      </c>
      <c r="S181" s="4">
        <v>8042</v>
      </c>
      <c r="T181" s="4">
        <v>8391</v>
      </c>
      <c r="U181" s="2">
        <v>8910</v>
      </c>
      <c r="V181" s="2">
        <v>8970</v>
      </c>
      <c r="W181" s="2">
        <v>8436</v>
      </c>
      <c r="X181" s="2">
        <v>8045</v>
      </c>
      <c r="Y181" s="2">
        <v>7965</v>
      </c>
      <c r="Z181" s="2">
        <v>8044</v>
      </c>
      <c r="AA181" s="2">
        <v>8119</v>
      </c>
      <c r="AB181" s="2">
        <v>8197</v>
      </c>
    </row>
    <row r="182" spans="1:28" ht="30" x14ac:dyDescent="0.25">
      <c r="A182" s="3" t="s">
        <v>45</v>
      </c>
      <c r="B182" s="3" t="s">
        <v>68</v>
      </c>
      <c r="C182" s="3" t="s">
        <v>69</v>
      </c>
      <c r="D182" s="2">
        <v>7926</v>
      </c>
      <c r="E182" s="2">
        <v>8565</v>
      </c>
      <c r="F182" s="2">
        <v>8941</v>
      </c>
      <c r="G182" s="2">
        <v>9427</v>
      </c>
      <c r="H182" s="2">
        <v>9945</v>
      </c>
      <c r="I182" s="2">
        <v>10360</v>
      </c>
      <c r="J182" s="2">
        <v>10499</v>
      </c>
      <c r="K182" s="2">
        <v>10929</v>
      </c>
      <c r="L182" s="2">
        <v>10897</v>
      </c>
      <c r="M182" s="2">
        <v>10822</v>
      </c>
      <c r="N182" s="4">
        <v>10821</v>
      </c>
      <c r="O182" s="4">
        <v>10940</v>
      </c>
      <c r="P182" s="4">
        <v>11043</v>
      </c>
      <c r="Q182" s="4">
        <v>11369</v>
      </c>
      <c r="R182" s="4">
        <v>11220</v>
      </c>
      <c r="S182" s="4">
        <v>11225</v>
      </c>
      <c r="T182" s="4">
        <v>11180</v>
      </c>
      <c r="U182" s="2">
        <v>11128</v>
      </c>
      <c r="V182" s="2">
        <v>11255</v>
      </c>
      <c r="W182" s="2">
        <v>11209</v>
      </c>
      <c r="X182" s="2">
        <v>11342</v>
      </c>
      <c r="Y182" s="2">
        <v>11973</v>
      </c>
      <c r="Z182" s="2">
        <v>11946</v>
      </c>
      <c r="AA182" s="2">
        <v>12009</v>
      </c>
      <c r="AB182" s="2">
        <v>12191</v>
      </c>
    </row>
    <row r="183" spans="1:28" ht="30" x14ac:dyDescent="0.25">
      <c r="A183" s="3" t="s">
        <v>45</v>
      </c>
      <c r="B183" s="3" t="s">
        <v>70</v>
      </c>
      <c r="C183" s="3" t="s">
        <v>69</v>
      </c>
      <c r="D183" s="2">
        <v>6235</v>
      </c>
      <c r="E183" s="2">
        <v>6823</v>
      </c>
      <c r="F183" s="2">
        <v>7129</v>
      </c>
      <c r="G183" s="2">
        <v>7591</v>
      </c>
      <c r="H183" s="2">
        <v>8082</v>
      </c>
      <c r="I183" s="2">
        <v>8439</v>
      </c>
      <c r="J183" s="2">
        <v>8496</v>
      </c>
      <c r="K183" s="2">
        <v>8876</v>
      </c>
      <c r="L183" s="2">
        <v>8796</v>
      </c>
      <c r="M183" s="2">
        <v>8708</v>
      </c>
      <c r="N183" s="4">
        <v>8672</v>
      </c>
      <c r="O183" s="4">
        <v>8738</v>
      </c>
      <c r="P183" s="4">
        <v>8859</v>
      </c>
      <c r="Q183" s="4">
        <v>9169</v>
      </c>
      <c r="R183" s="4">
        <v>8915</v>
      </c>
      <c r="S183" s="4">
        <v>8888</v>
      </c>
      <c r="T183" s="4">
        <v>8861</v>
      </c>
      <c r="U183" s="2">
        <v>8831</v>
      </c>
      <c r="V183" s="2">
        <v>8959</v>
      </c>
      <c r="W183" s="2">
        <v>8905</v>
      </c>
      <c r="X183" s="2">
        <v>9082</v>
      </c>
      <c r="Y183" s="2">
        <v>9731</v>
      </c>
      <c r="Z183" s="2">
        <v>9751</v>
      </c>
      <c r="AA183" s="2">
        <v>9850</v>
      </c>
      <c r="AB183" s="2">
        <v>10040</v>
      </c>
    </row>
    <row r="184" spans="1:28" ht="30" x14ac:dyDescent="0.25">
      <c r="A184" s="3" t="s">
        <v>45</v>
      </c>
      <c r="B184" s="3" t="s">
        <v>70</v>
      </c>
      <c r="C184" s="3" t="s">
        <v>71</v>
      </c>
      <c r="D184" s="2">
        <v>2316</v>
      </c>
      <c r="E184" s="2">
        <v>2657</v>
      </c>
      <c r="F184" s="2">
        <v>2799</v>
      </c>
      <c r="G184" s="2">
        <v>3066</v>
      </c>
      <c r="H184" s="2">
        <v>3416</v>
      </c>
      <c r="I184" s="2">
        <v>3606</v>
      </c>
      <c r="J184" s="2">
        <v>3650</v>
      </c>
      <c r="K184" s="2">
        <v>4029</v>
      </c>
      <c r="L184" s="2">
        <v>4051</v>
      </c>
      <c r="M184" s="2">
        <v>4076</v>
      </c>
      <c r="N184" s="4">
        <v>4057</v>
      </c>
      <c r="O184" s="4">
        <v>4015</v>
      </c>
      <c r="P184" s="4">
        <v>4072</v>
      </c>
      <c r="Q184" s="4">
        <v>4103</v>
      </c>
      <c r="R184" s="4">
        <v>3913</v>
      </c>
      <c r="S184" s="4">
        <v>3990</v>
      </c>
      <c r="T184" s="4">
        <v>4081</v>
      </c>
      <c r="U184" s="2">
        <v>4024</v>
      </c>
      <c r="V184" s="2">
        <v>4157</v>
      </c>
      <c r="W184" s="2">
        <v>4171</v>
      </c>
      <c r="X184" s="2">
        <v>4368</v>
      </c>
      <c r="Y184" s="2">
        <v>4958</v>
      </c>
      <c r="Z184" s="2">
        <v>4730</v>
      </c>
      <c r="AA184" s="2">
        <v>4701</v>
      </c>
      <c r="AB184" s="2">
        <v>4712</v>
      </c>
    </row>
    <row r="185" spans="1:28" ht="30" x14ac:dyDescent="0.25">
      <c r="A185" s="3" t="s">
        <v>45</v>
      </c>
      <c r="B185" s="3" t="s">
        <v>70</v>
      </c>
      <c r="C185" s="3" t="s">
        <v>72</v>
      </c>
      <c r="D185" s="2">
        <v>3919</v>
      </c>
      <c r="E185" s="2">
        <v>4166</v>
      </c>
      <c r="F185" s="2">
        <v>4330</v>
      </c>
      <c r="G185" s="2">
        <v>4525</v>
      </c>
      <c r="H185" s="2">
        <v>4665</v>
      </c>
      <c r="I185" s="2">
        <v>4833</v>
      </c>
      <c r="J185" s="2">
        <v>4846</v>
      </c>
      <c r="K185" s="2">
        <v>4847</v>
      </c>
      <c r="L185" s="2">
        <v>4745</v>
      </c>
      <c r="M185" s="2">
        <v>4632</v>
      </c>
      <c r="N185" s="4">
        <v>4616</v>
      </c>
      <c r="O185" s="4">
        <v>4724</v>
      </c>
      <c r="P185" s="4">
        <v>4787</v>
      </c>
      <c r="Q185" s="4">
        <v>5066</v>
      </c>
      <c r="R185" s="4">
        <v>5002</v>
      </c>
      <c r="S185" s="4">
        <v>4898</v>
      </c>
      <c r="T185" s="4">
        <v>4780</v>
      </c>
      <c r="U185" s="2">
        <v>4807</v>
      </c>
      <c r="V185" s="2">
        <v>4802</v>
      </c>
      <c r="W185" s="2">
        <v>4734</v>
      </c>
      <c r="X185" s="2">
        <v>4714</v>
      </c>
      <c r="Y185" s="2">
        <v>4773</v>
      </c>
      <c r="Z185" s="2">
        <v>5021</v>
      </c>
      <c r="AA185" s="2">
        <v>5149</v>
      </c>
      <c r="AB185" s="2">
        <v>5328</v>
      </c>
    </row>
    <row r="186" spans="1:28" ht="30" x14ac:dyDescent="0.25">
      <c r="A186" s="3" t="s">
        <v>46</v>
      </c>
      <c r="B186" s="3" t="s">
        <v>68</v>
      </c>
      <c r="C186" s="3" t="s">
        <v>69</v>
      </c>
      <c r="D186" s="2">
        <v>6447</v>
      </c>
      <c r="E186" s="2">
        <v>6574</v>
      </c>
      <c r="F186" s="2">
        <v>6498</v>
      </c>
      <c r="G186" s="2">
        <v>6631</v>
      </c>
      <c r="H186" s="2">
        <v>6906</v>
      </c>
      <c r="I186" s="2">
        <v>7194</v>
      </c>
      <c r="J186" s="2">
        <v>7414</v>
      </c>
      <c r="K186" s="2">
        <v>7369</v>
      </c>
      <c r="L186" s="2">
        <v>7422</v>
      </c>
      <c r="M186" s="2">
        <v>7285</v>
      </c>
      <c r="N186" s="4">
        <v>7276</v>
      </c>
      <c r="O186" s="4">
        <v>7048</v>
      </c>
      <c r="P186" s="4">
        <v>7030</v>
      </c>
      <c r="Q186" s="4">
        <v>6932</v>
      </c>
      <c r="R186" s="4">
        <v>6893</v>
      </c>
      <c r="S186" s="4">
        <v>6743</v>
      </c>
      <c r="T186" s="4">
        <v>6543</v>
      </c>
      <c r="U186" s="2">
        <v>6358</v>
      </c>
      <c r="V186" s="2">
        <v>6229</v>
      </c>
      <c r="W186" s="2">
        <v>6326</v>
      </c>
      <c r="X186" s="2">
        <v>6200</v>
      </c>
      <c r="Y186" s="2">
        <v>6109</v>
      </c>
      <c r="Z186" s="2">
        <v>5995</v>
      </c>
      <c r="AA186" s="2">
        <v>6093</v>
      </c>
      <c r="AB186" s="2">
        <v>5903</v>
      </c>
    </row>
    <row r="187" spans="1:28" ht="30" x14ac:dyDescent="0.25">
      <c r="A187" s="3" t="s">
        <v>46</v>
      </c>
      <c r="B187" s="3" t="s">
        <v>70</v>
      </c>
      <c r="C187" s="3" t="s">
        <v>69</v>
      </c>
      <c r="D187" s="2">
        <v>4885</v>
      </c>
      <c r="E187" s="2">
        <v>5002</v>
      </c>
      <c r="F187" s="2">
        <v>4899</v>
      </c>
      <c r="G187" s="2">
        <v>5045</v>
      </c>
      <c r="H187" s="2">
        <v>5255</v>
      </c>
      <c r="I187" s="2">
        <v>5515</v>
      </c>
      <c r="J187" s="2">
        <v>5651</v>
      </c>
      <c r="K187" s="2">
        <v>5561</v>
      </c>
      <c r="L187" s="2">
        <v>5618</v>
      </c>
      <c r="M187" s="2">
        <v>5498</v>
      </c>
      <c r="N187" s="4">
        <v>5486</v>
      </c>
      <c r="O187" s="4">
        <v>5235</v>
      </c>
      <c r="P187" s="4">
        <v>5176</v>
      </c>
      <c r="Q187" s="4">
        <v>5096</v>
      </c>
      <c r="R187" s="4">
        <v>5101</v>
      </c>
      <c r="S187" s="4">
        <v>4958</v>
      </c>
      <c r="T187" s="4">
        <v>4804</v>
      </c>
      <c r="U187" s="2">
        <v>4651</v>
      </c>
      <c r="V187" s="2">
        <v>4530</v>
      </c>
      <c r="W187" s="2">
        <v>4612</v>
      </c>
      <c r="X187" s="2">
        <v>4515</v>
      </c>
      <c r="Y187" s="2">
        <v>4483</v>
      </c>
      <c r="Z187" s="2">
        <v>4363</v>
      </c>
      <c r="AA187" s="2">
        <v>4454</v>
      </c>
      <c r="AB187" s="2">
        <v>4253</v>
      </c>
    </row>
    <row r="188" spans="1:28" ht="30" x14ac:dyDescent="0.25">
      <c r="A188" s="3" t="s">
        <v>46</v>
      </c>
      <c r="B188" s="3" t="s">
        <v>70</v>
      </c>
      <c r="C188" s="3" t="s">
        <v>71</v>
      </c>
      <c r="D188" s="2">
        <v>1146</v>
      </c>
      <c r="E188" s="2">
        <v>1201</v>
      </c>
      <c r="F188" s="2">
        <v>1076</v>
      </c>
      <c r="G188" s="2">
        <v>1126</v>
      </c>
      <c r="H188" s="2">
        <v>1184</v>
      </c>
      <c r="I188" s="2">
        <v>1256</v>
      </c>
      <c r="J188" s="2">
        <v>1273</v>
      </c>
      <c r="K188" s="2">
        <v>1209</v>
      </c>
      <c r="L188" s="2">
        <v>1186</v>
      </c>
      <c r="M188" s="2">
        <v>1103</v>
      </c>
      <c r="N188" s="4">
        <v>1066</v>
      </c>
      <c r="O188" s="4">
        <v>1009</v>
      </c>
      <c r="P188" s="4">
        <v>944</v>
      </c>
      <c r="Q188" s="4">
        <v>914</v>
      </c>
      <c r="R188" s="4">
        <v>977</v>
      </c>
      <c r="S188" s="4">
        <v>904</v>
      </c>
      <c r="T188" s="4">
        <v>808</v>
      </c>
      <c r="U188" s="2">
        <v>768</v>
      </c>
      <c r="V188" s="2">
        <v>761</v>
      </c>
      <c r="W188" s="2">
        <v>850</v>
      </c>
      <c r="X188" s="2">
        <v>802</v>
      </c>
      <c r="Y188" s="2">
        <v>800</v>
      </c>
      <c r="Z188" s="2">
        <v>816</v>
      </c>
      <c r="AA188" s="2">
        <v>1015</v>
      </c>
      <c r="AB188" s="2">
        <v>944</v>
      </c>
    </row>
    <row r="189" spans="1:28" ht="30" x14ac:dyDescent="0.25">
      <c r="A189" s="3" t="s">
        <v>46</v>
      </c>
      <c r="B189" s="3" t="s">
        <v>70</v>
      </c>
      <c r="C189" s="3" t="s">
        <v>72</v>
      </c>
      <c r="D189" s="2">
        <v>3740</v>
      </c>
      <c r="E189" s="2">
        <v>3800</v>
      </c>
      <c r="F189" s="2">
        <v>3823</v>
      </c>
      <c r="G189" s="2">
        <v>3919</v>
      </c>
      <c r="H189" s="2">
        <v>4071</v>
      </c>
      <c r="I189" s="2">
        <v>4258</v>
      </c>
      <c r="J189" s="2">
        <v>4379</v>
      </c>
      <c r="K189" s="2">
        <v>4352</v>
      </c>
      <c r="L189" s="2">
        <v>4432</v>
      </c>
      <c r="M189" s="2">
        <v>4395</v>
      </c>
      <c r="N189" s="4">
        <v>4420</v>
      </c>
      <c r="O189" s="4">
        <v>4226</v>
      </c>
      <c r="P189" s="4">
        <v>4232</v>
      </c>
      <c r="Q189" s="4">
        <v>4182</v>
      </c>
      <c r="R189" s="4">
        <v>4124</v>
      </c>
      <c r="S189" s="4">
        <v>4054</v>
      </c>
      <c r="T189" s="4">
        <v>3996</v>
      </c>
      <c r="U189" s="2">
        <v>3883</v>
      </c>
      <c r="V189" s="2">
        <v>3770</v>
      </c>
      <c r="W189" s="2">
        <v>3762</v>
      </c>
      <c r="X189" s="2">
        <v>3713</v>
      </c>
      <c r="Y189" s="2">
        <v>3683</v>
      </c>
      <c r="Z189" s="2">
        <v>3548</v>
      </c>
      <c r="AA189" s="2">
        <v>3439</v>
      </c>
      <c r="AB189" s="2">
        <v>3310</v>
      </c>
    </row>
    <row r="190" spans="1:28" ht="30" x14ac:dyDescent="0.25">
      <c r="A190" s="3" t="s">
        <v>47</v>
      </c>
      <c r="B190" s="3" t="s">
        <v>68</v>
      </c>
      <c r="C190" s="3" t="s">
        <v>69</v>
      </c>
      <c r="D190" s="2">
        <v>747</v>
      </c>
      <c r="E190" s="2">
        <v>790</v>
      </c>
      <c r="F190" s="2">
        <v>832</v>
      </c>
      <c r="G190" s="2">
        <v>922</v>
      </c>
      <c r="H190" s="2">
        <v>1088</v>
      </c>
      <c r="I190" s="2">
        <v>1118</v>
      </c>
      <c r="J190" s="2">
        <v>1133</v>
      </c>
      <c r="K190" s="2">
        <v>1152</v>
      </c>
      <c r="L190" s="2">
        <v>1194</v>
      </c>
      <c r="M190" s="2">
        <v>1214</v>
      </c>
      <c r="N190" s="4">
        <v>1338</v>
      </c>
      <c r="O190" s="4">
        <v>1398</v>
      </c>
      <c r="P190" s="4">
        <v>1390</v>
      </c>
      <c r="Q190" s="4">
        <v>1393</v>
      </c>
      <c r="R190" s="4">
        <v>1522</v>
      </c>
      <c r="S190" s="4">
        <v>1684</v>
      </c>
      <c r="T190" s="4">
        <v>1731</v>
      </c>
      <c r="U190" s="2">
        <v>1763</v>
      </c>
      <c r="V190" s="2">
        <v>1759</v>
      </c>
      <c r="W190" s="2">
        <v>1582</v>
      </c>
      <c r="X190" s="2">
        <v>1495</v>
      </c>
      <c r="Y190" s="2">
        <v>1391</v>
      </c>
      <c r="Z190" s="2">
        <v>1479</v>
      </c>
      <c r="AA190" s="2">
        <v>1612</v>
      </c>
      <c r="AB190" s="2">
        <v>1637</v>
      </c>
    </row>
    <row r="191" spans="1:28" ht="30" x14ac:dyDescent="0.25">
      <c r="A191" s="3" t="s">
        <v>47</v>
      </c>
      <c r="B191" s="3" t="s">
        <v>70</v>
      </c>
      <c r="C191" s="3" t="s">
        <v>69</v>
      </c>
      <c r="D191" s="2">
        <v>567</v>
      </c>
      <c r="E191" s="2">
        <v>607</v>
      </c>
      <c r="F191" s="2">
        <v>635</v>
      </c>
      <c r="G191" s="2">
        <v>711</v>
      </c>
      <c r="H191" s="2">
        <v>849</v>
      </c>
      <c r="I191" s="2">
        <v>862</v>
      </c>
      <c r="J191" s="2">
        <v>881</v>
      </c>
      <c r="K191" s="2">
        <v>889</v>
      </c>
      <c r="L191" s="2">
        <v>918</v>
      </c>
      <c r="M191" s="2">
        <v>929</v>
      </c>
      <c r="N191" s="4">
        <v>1052</v>
      </c>
      <c r="O191" s="4">
        <v>1117</v>
      </c>
      <c r="P191" s="4">
        <v>1112</v>
      </c>
      <c r="Q191" s="4">
        <v>1098</v>
      </c>
      <c r="R191" s="4">
        <v>1225</v>
      </c>
      <c r="S191" s="4">
        <v>1368</v>
      </c>
      <c r="T191" s="4">
        <v>1385</v>
      </c>
      <c r="U191" s="2">
        <v>1404</v>
      </c>
      <c r="V191" s="2">
        <v>1390</v>
      </c>
      <c r="W191" s="2">
        <v>1208</v>
      </c>
      <c r="X191" s="2">
        <v>1119</v>
      </c>
      <c r="Y191" s="2">
        <v>1023</v>
      </c>
      <c r="Z191" s="2">
        <v>1111</v>
      </c>
      <c r="AA191" s="2">
        <v>1242</v>
      </c>
      <c r="AB191" s="2">
        <v>1261</v>
      </c>
    </row>
    <row r="192" spans="1:28" ht="30" x14ac:dyDescent="0.25">
      <c r="A192" s="3" t="s">
        <v>47</v>
      </c>
      <c r="B192" s="3" t="s">
        <v>70</v>
      </c>
      <c r="C192" s="3" t="s">
        <v>71</v>
      </c>
      <c r="D192" s="2">
        <v>169</v>
      </c>
      <c r="E192" s="2">
        <v>144</v>
      </c>
      <c r="F192" s="2">
        <v>143</v>
      </c>
      <c r="G192" s="2">
        <v>162</v>
      </c>
      <c r="H192" s="2">
        <v>224</v>
      </c>
      <c r="I192" s="2">
        <v>231</v>
      </c>
      <c r="J192" s="2">
        <v>237</v>
      </c>
      <c r="K192" s="2">
        <v>272</v>
      </c>
      <c r="L192" s="2">
        <v>281</v>
      </c>
      <c r="M192" s="2">
        <v>289</v>
      </c>
      <c r="N192" s="4">
        <v>357</v>
      </c>
      <c r="O192" s="4">
        <v>405</v>
      </c>
      <c r="P192" s="4">
        <v>368</v>
      </c>
      <c r="Q192" s="4">
        <v>314</v>
      </c>
      <c r="R192" s="4">
        <v>364</v>
      </c>
      <c r="S192" s="4">
        <v>375</v>
      </c>
      <c r="T192" s="4">
        <v>369</v>
      </c>
      <c r="U192" s="2">
        <v>385</v>
      </c>
      <c r="V192" s="2">
        <v>405</v>
      </c>
      <c r="W192" s="2">
        <v>312</v>
      </c>
      <c r="X192" s="2">
        <v>251</v>
      </c>
      <c r="Y192" s="2">
        <v>217</v>
      </c>
      <c r="Z192" s="2">
        <v>270</v>
      </c>
      <c r="AA192" s="2">
        <v>365</v>
      </c>
      <c r="AB192" s="2">
        <v>359</v>
      </c>
    </row>
    <row r="193" spans="1:28" ht="30" x14ac:dyDescent="0.25">
      <c r="A193" s="3" t="s">
        <v>47</v>
      </c>
      <c r="B193" s="3" t="s">
        <v>70</v>
      </c>
      <c r="C193" s="3" t="s">
        <v>72</v>
      </c>
      <c r="D193" s="2">
        <v>398</v>
      </c>
      <c r="E193" s="2">
        <v>463</v>
      </c>
      <c r="F193" s="2">
        <v>492</v>
      </c>
      <c r="G193" s="2">
        <v>550</v>
      </c>
      <c r="H193" s="2">
        <v>626</v>
      </c>
      <c r="I193" s="2">
        <v>631</v>
      </c>
      <c r="J193" s="2">
        <v>644</v>
      </c>
      <c r="K193" s="2">
        <v>617</v>
      </c>
      <c r="L193" s="2">
        <v>637</v>
      </c>
      <c r="M193" s="2">
        <v>640</v>
      </c>
      <c r="N193" s="4">
        <v>695</v>
      </c>
      <c r="O193" s="4">
        <v>712</v>
      </c>
      <c r="P193" s="4">
        <v>744</v>
      </c>
      <c r="Q193" s="4">
        <v>784</v>
      </c>
      <c r="R193" s="4">
        <v>861</v>
      </c>
      <c r="S193" s="4">
        <v>993</v>
      </c>
      <c r="T193" s="4">
        <v>1017</v>
      </c>
      <c r="U193" s="2">
        <v>1019</v>
      </c>
      <c r="V193" s="2">
        <v>985</v>
      </c>
      <c r="W193" s="2">
        <v>897</v>
      </c>
      <c r="X193" s="2">
        <v>868</v>
      </c>
      <c r="Y193" s="2">
        <v>806</v>
      </c>
      <c r="Z193" s="2">
        <v>841</v>
      </c>
      <c r="AA193" s="2">
        <v>877</v>
      </c>
      <c r="AB193" s="2">
        <v>902</v>
      </c>
    </row>
    <row r="194" spans="1:28" ht="30" x14ac:dyDescent="0.25">
      <c r="A194" s="3" t="s">
        <v>48</v>
      </c>
      <c r="B194" s="3" t="s">
        <v>68</v>
      </c>
      <c r="C194" s="3" t="s">
        <v>69</v>
      </c>
      <c r="D194" s="2">
        <v>940</v>
      </c>
      <c r="E194" s="2">
        <v>975</v>
      </c>
      <c r="F194" s="2">
        <v>1015</v>
      </c>
      <c r="G194" s="2">
        <v>1160</v>
      </c>
      <c r="H194" s="2">
        <v>1376</v>
      </c>
      <c r="I194" s="2">
        <v>1617</v>
      </c>
      <c r="J194" s="2">
        <v>1628</v>
      </c>
      <c r="K194" s="2">
        <v>1671</v>
      </c>
      <c r="L194" s="2">
        <v>1810</v>
      </c>
      <c r="M194" s="2">
        <v>1877</v>
      </c>
      <c r="N194" s="4">
        <v>2051</v>
      </c>
      <c r="O194" s="4">
        <v>2039</v>
      </c>
      <c r="P194" s="4">
        <v>2042</v>
      </c>
      <c r="Q194" s="4">
        <v>1990</v>
      </c>
      <c r="R194" s="4">
        <v>2077</v>
      </c>
      <c r="S194" s="4">
        <v>2229</v>
      </c>
      <c r="T194" s="4">
        <v>2351</v>
      </c>
      <c r="U194" s="2">
        <v>2430</v>
      </c>
      <c r="V194" s="2">
        <v>2404</v>
      </c>
      <c r="W194" s="2">
        <v>2201</v>
      </c>
      <c r="X194" s="2">
        <v>2190</v>
      </c>
      <c r="Y194" s="2">
        <v>2149</v>
      </c>
      <c r="Z194" s="2">
        <v>2151</v>
      </c>
      <c r="AA194" s="2">
        <v>2139</v>
      </c>
      <c r="AB194" s="2">
        <v>2215</v>
      </c>
    </row>
    <row r="195" spans="1:28" ht="30" x14ac:dyDescent="0.25">
      <c r="A195" s="3" t="s">
        <v>48</v>
      </c>
      <c r="B195" s="3" t="s">
        <v>70</v>
      </c>
      <c r="C195" s="3" t="s">
        <v>69</v>
      </c>
      <c r="D195" s="2">
        <v>458</v>
      </c>
      <c r="E195" s="2">
        <v>478</v>
      </c>
      <c r="F195" s="2">
        <v>462</v>
      </c>
      <c r="G195" s="2">
        <v>587</v>
      </c>
      <c r="H195" s="2">
        <v>779</v>
      </c>
      <c r="I195" s="2">
        <v>984</v>
      </c>
      <c r="J195" s="2">
        <v>973</v>
      </c>
      <c r="K195" s="2">
        <v>1003</v>
      </c>
      <c r="L195" s="2">
        <v>1112</v>
      </c>
      <c r="M195" s="2">
        <v>1191</v>
      </c>
      <c r="N195" s="4">
        <v>1323</v>
      </c>
      <c r="O195" s="4">
        <v>1282</v>
      </c>
      <c r="P195" s="4">
        <v>1242</v>
      </c>
      <c r="Q195" s="4">
        <v>1205</v>
      </c>
      <c r="R195" s="4">
        <v>1292</v>
      </c>
      <c r="S195" s="4">
        <v>1426</v>
      </c>
      <c r="T195" s="4">
        <v>1508</v>
      </c>
      <c r="U195" s="2">
        <v>1575</v>
      </c>
      <c r="V195" s="2">
        <v>1533</v>
      </c>
      <c r="W195" s="2">
        <v>1320</v>
      </c>
      <c r="X195" s="2">
        <v>1310</v>
      </c>
      <c r="Y195" s="2">
        <v>1319</v>
      </c>
      <c r="Z195" s="2">
        <v>1345</v>
      </c>
      <c r="AA195" s="2">
        <v>1342</v>
      </c>
      <c r="AB195" s="2">
        <v>1394</v>
      </c>
    </row>
    <row r="196" spans="1:28" ht="30" x14ac:dyDescent="0.25">
      <c r="A196" s="3" t="s">
        <v>48</v>
      </c>
      <c r="B196" s="3" t="s">
        <v>70</v>
      </c>
      <c r="C196" s="3" t="s">
        <v>71</v>
      </c>
      <c r="D196" s="2">
        <v>139</v>
      </c>
      <c r="E196" s="2">
        <v>144</v>
      </c>
      <c r="F196" s="2">
        <v>121</v>
      </c>
      <c r="G196" s="2">
        <v>155</v>
      </c>
      <c r="H196" s="2">
        <v>248</v>
      </c>
      <c r="I196" s="2">
        <v>324</v>
      </c>
      <c r="J196" s="2">
        <v>255</v>
      </c>
      <c r="K196" s="2">
        <v>269</v>
      </c>
      <c r="L196" s="2">
        <v>305</v>
      </c>
      <c r="M196" s="2">
        <v>358</v>
      </c>
      <c r="N196" s="4">
        <v>402</v>
      </c>
      <c r="O196" s="4">
        <v>392</v>
      </c>
      <c r="P196" s="4">
        <v>392</v>
      </c>
      <c r="Q196" s="4">
        <v>366</v>
      </c>
      <c r="R196" s="4">
        <v>373</v>
      </c>
      <c r="S196" s="4">
        <v>415</v>
      </c>
      <c r="T196" s="4">
        <v>426</v>
      </c>
      <c r="U196" s="2">
        <v>442</v>
      </c>
      <c r="V196" s="2">
        <v>410</v>
      </c>
      <c r="W196" s="2">
        <v>292</v>
      </c>
      <c r="X196" s="2">
        <v>262</v>
      </c>
      <c r="Y196" s="2">
        <v>275</v>
      </c>
      <c r="Z196" s="2">
        <v>292</v>
      </c>
      <c r="AA196" s="2">
        <v>304</v>
      </c>
      <c r="AB196" s="2">
        <v>334</v>
      </c>
    </row>
    <row r="197" spans="1:28" ht="30" x14ac:dyDescent="0.25">
      <c r="A197" s="3" t="s">
        <v>48</v>
      </c>
      <c r="B197" s="3" t="s">
        <v>70</v>
      </c>
      <c r="C197" s="3" t="s">
        <v>72</v>
      </c>
      <c r="D197" s="2">
        <v>320</v>
      </c>
      <c r="E197" s="2">
        <v>334</v>
      </c>
      <c r="F197" s="2">
        <v>342</v>
      </c>
      <c r="G197" s="2">
        <v>432</v>
      </c>
      <c r="H197" s="2">
        <v>530</v>
      </c>
      <c r="I197" s="2">
        <v>660</v>
      </c>
      <c r="J197" s="2">
        <v>718</v>
      </c>
      <c r="K197" s="2">
        <v>734</v>
      </c>
      <c r="L197" s="2">
        <v>807</v>
      </c>
      <c r="M197" s="2">
        <v>833</v>
      </c>
      <c r="N197" s="4">
        <v>920</v>
      </c>
      <c r="O197" s="4">
        <v>890</v>
      </c>
      <c r="P197" s="4">
        <v>850</v>
      </c>
      <c r="Q197" s="4">
        <v>839</v>
      </c>
      <c r="R197" s="4">
        <v>919</v>
      </c>
      <c r="S197" s="4">
        <v>1011</v>
      </c>
      <c r="T197" s="4">
        <v>1082</v>
      </c>
      <c r="U197" s="2">
        <v>1132</v>
      </c>
      <c r="V197" s="2">
        <v>1123</v>
      </c>
      <c r="W197" s="2">
        <v>1028</v>
      </c>
      <c r="X197" s="2">
        <v>1049</v>
      </c>
      <c r="Y197" s="2">
        <v>1044</v>
      </c>
      <c r="Z197" s="2">
        <v>1052</v>
      </c>
      <c r="AA197" s="2">
        <v>1038</v>
      </c>
      <c r="AB197" s="2">
        <v>1059</v>
      </c>
    </row>
    <row r="198" spans="1:28" ht="30" x14ac:dyDescent="0.25">
      <c r="A198" s="3" t="s">
        <v>49</v>
      </c>
      <c r="B198" s="3" t="s">
        <v>68</v>
      </c>
      <c r="C198" s="3" t="s">
        <v>69</v>
      </c>
      <c r="D198" s="2">
        <v>1181</v>
      </c>
      <c r="E198" s="2">
        <v>1182</v>
      </c>
      <c r="F198" s="2">
        <v>1198</v>
      </c>
      <c r="G198" s="2">
        <v>1288</v>
      </c>
      <c r="H198" s="2">
        <v>1386</v>
      </c>
      <c r="I198" s="2">
        <v>1419</v>
      </c>
      <c r="J198" s="2">
        <v>1482</v>
      </c>
      <c r="K198" s="2">
        <v>1578</v>
      </c>
      <c r="L198" s="2">
        <v>1596</v>
      </c>
      <c r="M198" s="2">
        <v>1592</v>
      </c>
      <c r="N198" s="4">
        <v>1613</v>
      </c>
      <c r="O198" s="4">
        <v>1652</v>
      </c>
      <c r="P198" s="4">
        <v>1651</v>
      </c>
      <c r="Q198" s="4">
        <v>1625</v>
      </c>
      <c r="R198" s="4">
        <v>1554</v>
      </c>
      <c r="S198" s="4">
        <v>1563</v>
      </c>
      <c r="T198" s="4">
        <v>1532</v>
      </c>
      <c r="U198" s="2">
        <v>1548</v>
      </c>
      <c r="V198" s="2">
        <v>1508</v>
      </c>
      <c r="W198" s="2">
        <v>1571</v>
      </c>
      <c r="X198" s="2">
        <v>1566</v>
      </c>
      <c r="Y198" s="2">
        <v>1543</v>
      </c>
      <c r="Z198" s="2">
        <v>1561</v>
      </c>
      <c r="AA198" s="2">
        <v>1639</v>
      </c>
      <c r="AB198" s="2">
        <v>1695</v>
      </c>
    </row>
    <row r="199" spans="1:28" ht="30" x14ac:dyDescent="0.25">
      <c r="A199" s="3" t="s">
        <v>49</v>
      </c>
      <c r="B199" s="3" t="s">
        <v>70</v>
      </c>
      <c r="C199" s="3" t="s">
        <v>69</v>
      </c>
      <c r="D199" s="2">
        <v>730</v>
      </c>
      <c r="E199" s="2">
        <v>739</v>
      </c>
      <c r="F199" s="2">
        <v>754</v>
      </c>
      <c r="G199" s="2">
        <v>836</v>
      </c>
      <c r="H199" s="2">
        <v>903</v>
      </c>
      <c r="I199" s="2">
        <v>919</v>
      </c>
      <c r="J199" s="2">
        <v>981</v>
      </c>
      <c r="K199" s="2">
        <v>1085</v>
      </c>
      <c r="L199" s="2">
        <v>1094</v>
      </c>
      <c r="M199" s="2">
        <v>1058</v>
      </c>
      <c r="N199" s="4">
        <v>1031</v>
      </c>
      <c r="O199" s="4">
        <v>1081</v>
      </c>
      <c r="P199" s="4">
        <v>1054</v>
      </c>
      <c r="Q199" s="4">
        <v>1025</v>
      </c>
      <c r="R199" s="4">
        <v>951</v>
      </c>
      <c r="S199" s="4">
        <v>958</v>
      </c>
      <c r="T199" s="4">
        <v>934</v>
      </c>
      <c r="U199" s="2">
        <v>953</v>
      </c>
      <c r="V199" s="2">
        <v>915</v>
      </c>
      <c r="W199" s="2">
        <v>964</v>
      </c>
      <c r="X199" s="2">
        <v>962</v>
      </c>
      <c r="Y199" s="2">
        <v>967</v>
      </c>
      <c r="Z199" s="2">
        <v>992</v>
      </c>
      <c r="AA199" s="2">
        <v>1078</v>
      </c>
      <c r="AB199" s="2">
        <v>1109</v>
      </c>
    </row>
    <row r="200" spans="1:28" ht="30" x14ac:dyDescent="0.25">
      <c r="A200" s="3" t="s">
        <v>49</v>
      </c>
      <c r="B200" s="3" t="s">
        <v>70</v>
      </c>
      <c r="C200" s="3" t="s">
        <v>71</v>
      </c>
      <c r="D200" s="2">
        <v>198</v>
      </c>
      <c r="E200" s="2">
        <v>218</v>
      </c>
      <c r="F200" s="2">
        <v>226</v>
      </c>
      <c r="G200" s="2">
        <v>250</v>
      </c>
      <c r="H200" s="2">
        <v>281</v>
      </c>
      <c r="I200" s="2">
        <v>286</v>
      </c>
      <c r="J200" s="2">
        <v>357</v>
      </c>
      <c r="K200" s="2">
        <v>428</v>
      </c>
      <c r="L200" s="2">
        <v>423</v>
      </c>
      <c r="M200" s="2">
        <v>367</v>
      </c>
      <c r="N200" s="4">
        <v>325</v>
      </c>
      <c r="O200" s="4">
        <v>373</v>
      </c>
      <c r="P200" s="4">
        <v>360</v>
      </c>
      <c r="Q200" s="4">
        <v>334</v>
      </c>
      <c r="R200" s="4">
        <v>320</v>
      </c>
      <c r="S200" s="4">
        <v>309</v>
      </c>
      <c r="T200" s="4">
        <v>309</v>
      </c>
      <c r="U200" s="2">
        <v>312</v>
      </c>
      <c r="V200" s="2">
        <v>303</v>
      </c>
      <c r="W200" s="2">
        <v>338</v>
      </c>
      <c r="X200" s="2">
        <v>321</v>
      </c>
      <c r="Y200" s="2">
        <v>312</v>
      </c>
      <c r="Z200" s="2">
        <v>347</v>
      </c>
      <c r="AA200" s="2">
        <v>370</v>
      </c>
      <c r="AB200" s="2">
        <v>380</v>
      </c>
    </row>
    <row r="201" spans="1:28" ht="30" x14ac:dyDescent="0.25">
      <c r="A201" s="3" t="s">
        <v>49</v>
      </c>
      <c r="B201" s="3" t="s">
        <v>70</v>
      </c>
      <c r="C201" s="3" t="s">
        <v>72</v>
      </c>
      <c r="D201" s="2">
        <v>532</v>
      </c>
      <c r="E201" s="2">
        <v>521</v>
      </c>
      <c r="F201" s="2">
        <v>528</v>
      </c>
      <c r="G201" s="2">
        <v>587</v>
      </c>
      <c r="H201" s="2">
        <v>622</v>
      </c>
      <c r="I201" s="2">
        <v>633</v>
      </c>
      <c r="J201" s="2">
        <v>625</v>
      </c>
      <c r="K201" s="2">
        <v>656</v>
      </c>
      <c r="L201" s="2">
        <v>671</v>
      </c>
      <c r="M201" s="2">
        <v>691</v>
      </c>
      <c r="N201" s="4">
        <v>706</v>
      </c>
      <c r="O201" s="4">
        <v>709</v>
      </c>
      <c r="P201" s="4">
        <v>694</v>
      </c>
      <c r="Q201" s="4">
        <v>691</v>
      </c>
      <c r="R201" s="4">
        <v>631</v>
      </c>
      <c r="S201" s="4">
        <v>649</v>
      </c>
      <c r="T201" s="4">
        <v>625</v>
      </c>
      <c r="U201" s="2">
        <v>641</v>
      </c>
      <c r="V201" s="2">
        <v>612</v>
      </c>
      <c r="W201" s="2">
        <v>626</v>
      </c>
      <c r="X201" s="2">
        <v>641</v>
      </c>
      <c r="Y201" s="2">
        <v>655</v>
      </c>
      <c r="Z201" s="2">
        <v>645</v>
      </c>
      <c r="AA201" s="2">
        <v>708</v>
      </c>
      <c r="AB201" s="2">
        <v>729</v>
      </c>
    </row>
    <row r="202" spans="1:28" ht="30" x14ac:dyDescent="0.25">
      <c r="A202" s="3" t="s">
        <v>50</v>
      </c>
      <c r="B202" s="3" t="s">
        <v>68</v>
      </c>
      <c r="C202" s="3" t="s">
        <v>69</v>
      </c>
      <c r="D202" s="2">
        <v>12740</v>
      </c>
      <c r="E202" s="2">
        <v>11817</v>
      </c>
      <c r="F202" s="2">
        <v>12257</v>
      </c>
      <c r="G202" s="2">
        <v>13490</v>
      </c>
      <c r="H202" s="2">
        <v>14438</v>
      </c>
      <c r="I202" s="2">
        <v>14450</v>
      </c>
      <c r="J202" s="2">
        <v>14844</v>
      </c>
      <c r="K202" s="2">
        <v>15519</v>
      </c>
      <c r="L202" s="2">
        <v>15869</v>
      </c>
      <c r="M202" s="2">
        <v>15577</v>
      </c>
      <c r="N202" s="4">
        <v>15922</v>
      </c>
      <c r="O202" s="4">
        <v>16096</v>
      </c>
      <c r="P202" s="4">
        <v>15613</v>
      </c>
      <c r="Q202" s="4">
        <v>15506</v>
      </c>
      <c r="R202" s="4">
        <v>15883</v>
      </c>
      <c r="S202" s="4">
        <v>16382</v>
      </c>
      <c r="T202" s="4">
        <v>16873</v>
      </c>
      <c r="U202" s="2">
        <v>16858</v>
      </c>
      <c r="V202" s="2">
        <v>17283</v>
      </c>
      <c r="W202" s="2">
        <v>15549</v>
      </c>
      <c r="X202" s="2">
        <v>15003</v>
      </c>
      <c r="Y202" s="2">
        <v>15061</v>
      </c>
      <c r="Z202" s="2">
        <v>15329</v>
      </c>
      <c r="AA202" s="2">
        <v>15707</v>
      </c>
      <c r="AB202" s="2">
        <v>16437</v>
      </c>
    </row>
    <row r="203" spans="1:28" ht="30" x14ac:dyDescent="0.25">
      <c r="A203" s="3" t="s">
        <v>50</v>
      </c>
      <c r="B203" s="3" t="s">
        <v>70</v>
      </c>
      <c r="C203" s="3" t="s">
        <v>69</v>
      </c>
      <c r="D203" s="2">
        <v>11585</v>
      </c>
      <c r="E203" s="2">
        <v>10636</v>
      </c>
      <c r="F203" s="2">
        <v>11071</v>
      </c>
      <c r="G203" s="2">
        <v>12263</v>
      </c>
      <c r="H203" s="2">
        <v>13146</v>
      </c>
      <c r="I203" s="2">
        <v>13042</v>
      </c>
      <c r="J203" s="2">
        <v>13370</v>
      </c>
      <c r="K203" s="2">
        <v>13981</v>
      </c>
      <c r="L203" s="2">
        <v>14270</v>
      </c>
      <c r="M203" s="2">
        <v>14019</v>
      </c>
      <c r="N203" s="4">
        <v>14315</v>
      </c>
      <c r="O203" s="4">
        <v>14428</v>
      </c>
      <c r="P203" s="4">
        <v>13929</v>
      </c>
      <c r="Q203" s="4">
        <v>13715</v>
      </c>
      <c r="R203" s="4">
        <v>14135</v>
      </c>
      <c r="S203" s="4">
        <v>14665</v>
      </c>
      <c r="T203" s="4">
        <v>15120</v>
      </c>
      <c r="U203" s="2">
        <v>15058</v>
      </c>
      <c r="V203" s="2">
        <v>15417</v>
      </c>
      <c r="W203" s="2">
        <v>13592</v>
      </c>
      <c r="X203" s="2">
        <v>13026</v>
      </c>
      <c r="Y203" s="2">
        <v>13086</v>
      </c>
      <c r="Z203" s="2">
        <v>13334</v>
      </c>
      <c r="AA203" s="2">
        <v>13685</v>
      </c>
      <c r="AB203" s="2">
        <v>14338</v>
      </c>
    </row>
    <row r="204" spans="1:28" ht="30" x14ac:dyDescent="0.25">
      <c r="A204" s="3" t="s">
        <v>50</v>
      </c>
      <c r="B204" s="3" t="s">
        <v>70</v>
      </c>
      <c r="C204" s="3" t="s">
        <v>71</v>
      </c>
      <c r="D204" s="2">
        <v>1872</v>
      </c>
      <c r="E204" s="2">
        <v>1153</v>
      </c>
      <c r="F204" s="2">
        <v>1016</v>
      </c>
      <c r="G204" s="2">
        <v>1190</v>
      </c>
      <c r="H204" s="2">
        <v>1533</v>
      </c>
      <c r="I204" s="2">
        <v>1413</v>
      </c>
      <c r="J204" s="2">
        <v>1372</v>
      </c>
      <c r="K204" s="2">
        <v>1558</v>
      </c>
      <c r="L204" s="2">
        <v>1497</v>
      </c>
      <c r="M204" s="2">
        <v>1604</v>
      </c>
      <c r="N204" s="4">
        <v>1779</v>
      </c>
      <c r="O204" s="4">
        <v>1684</v>
      </c>
      <c r="P204" s="4">
        <v>1510</v>
      </c>
      <c r="Q204" s="4">
        <v>1355</v>
      </c>
      <c r="R204" s="4">
        <v>1370</v>
      </c>
      <c r="S204" s="4">
        <v>1318</v>
      </c>
      <c r="T204" s="4">
        <v>1364</v>
      </c>
      <c r="U204" s="2">
        <v>1436</v>
      </c>
      <c r="V204" s="2">
        <v>1512</v>
      </c>
      <c r="W204" s="2">
        <v>1235</v>
      </c>
      <c r="X204" s="2">
        <v>913</v>
      </c>
      <c r="Y204" s="2">
        <v>823</v>
      </c>
      <c r="Z204" s="2">
        <v>783</v>
      </c>
      <c r="AA204" s="2">
        <v>764</v>
      </c>
      <c r="AB204" s="2">
        <v>837</v>
      </c>
    </row>
    <row r="205" spans="1:28" ht="30" x14ac:dyDescent="0.25">
      <c r="A205" s="3" t="s">
        <v>50</v>
      </c>
      <c r="B205" s="3" t="s">
        <v>70</v>
      </c>
      <c r="C205" s="3" t="s">
        <v>72</v>
      </c>
      <c r="D205" s="2">
        <v>9713</v>
      </c>
      <c r="E205" s="2">
        <v>9483</v>
      </c>
      <c r="F205" s="2">
        <v>10055</v>
      </c>
      <c r="G205" s="2">
        <v>11072</v>
      </c>
      <c r="H205" s="2">
        <v>11614</v>
      </c>
      <c r="I205" s="2">
        <v>11629</v>
      </c>
      <c r="J205" s="2">
        <v>11998</v>
      </c>
      <c r="K205" s="2">
        <v>12423</v>
      </c>
      <c r="L205" s="2">
        <v>12773</v>
      </c>
      <c r="M205" s="2">
        <v>12415</v>
      </c>
      <c r="N205" s="4">
        <v>12536</v>
      </c>
      <c r="O205" s="4">
        <v>12744</v>
      </c>
      <c r="P205" s="4">
        <v>12419</v>
      </c>
      <c r="Q205" s="4">
        <v>12359</v>
      </c>
      <c r="R205" s="4">
        <v>12765</v>
      </c>
      <c r="S205" s="4">
        <v>13347</v>
      </c>
      <c r="T205" s="4">
        <v>13756</v>
      </c>
      <c r="U205" s="2">
        <v>13622</v>
      </c>
      <c r="V205" s="2">
        <v>13905</v>
      </c>
      <c r="W205" s="2">
        <v>12358</v>
      </c>
      <c r="X205" s="2">
        <v>12113</v>
      </c>
      <c r="Y205" s="2">
        <v>12264</v>
      </c>
      <c r="Z205" s="2">
        <v>12551</v>
      </c>
      <c r="AA205" s="2">
        <v>12921</v>
      </c>
      <c r="AB205" s="2">
        <v>13501</v>
      </c>
    </row>
    <row r="206" spans="1:28" ht="30" x14ac:dyDescent="0.25">
      <c r="A206" s="3" t="s">
        <v>51</v>
      </c>
      <c r="B206" s="3" t="s">
        <v>68</v>
      </c>
      <c r="C206" s="3" t="s">
        <v>69</v>
      </c>
      <c r="D206" s="2">
        <v>4732</v>
      </c>
      <c r="E206" s="2">
        <v>4527</v>
      </c>
      <c r="F206" s="2">
        <v>4619</v>
      </c>
      <c r="G206" s="2">
        <v>4799</v>
      </c>
      <c r="H206" s="2">
        <v>5089</v>
      </c>
      <c r="I206" s="2">
        <v>5341</v>
      </c>
      <c r="J206" s="2">
        <v>5416</v>
      </c>
      <c r="K206" s="2">
        <v>5744</v>
      </c>
      <c r="L206" s="2">
        <v>6123</v>
      </c>
      <c r="M206" s="2">
        <v>6356</v>
      </c>
      <c r="N206" s="4">
        <v>6263</v>
      </c>
      <c r="O206" s="4">
        <v>5964</v>
      </c>
      <c r="P206" s="4">
        <v>5860</v>
      </c>
      <c r="Q206" s="4">
        <v>5599</v>
      </c>
      <c r="R206" s="4">
        <v>5596</v>
      </c>
      <c r="S206" s="4">
        <v>5438</v>
      </c>
      <c r="T206" s="4">
        <v>4949</v>
      </c>
      <c r="U206" s="2">
        <v>4996</v>
      </c>
      <c r="V206" s="2">
        <v>4900</v>
      </c>
      <c r="W206" s="2">
        <v>4666</v>
      </c>
      <c r="X206" s="2">
        <v>4654</v>
      </c>
      <c r="Y206" s="2">
        <v>4806</v>
      </c>
      <c r="Z206" s="2">
        <v>4639</v>
      </c>
      <c r="AA206" s="2">
        <v>4501</v>
      </c>
      <c r="AB206" s="2">
        <v>4371</v>
      </c>
    </row>
    <row r="207" spans="1:28" ht="30" x14ac:dyDescent="0.25">
      <c r="A207" s="3" t="s">
        <v>51</v>
      </c>
      <c r="B207" s="3" t="s">
        <v>70</v>
      </c>
      <c r="C207" s="3" t="s">
        <v>69</v>
      </c>
      <c r="D207" s="2">
        <v>3458</v>
      </c>
      <c r="E207" s="2">
        <v>3247</v>
      </c>
      <c r="F207" s="2">
        <v>3297</v>
      </c>
      <c r="G207" s="2">
        <v>3473</v>
      </c>
      <c r="H207" s="2">
        <v>3741</v>
      </c>
      <c r="I207" s="2">
        <v>3971</v>
      </c>
      <c r="J207" s="2">
        <v>4017</v>
      </c>
      <c r="K207" s="2">
        <v>4333</v>
      </c>
      <c r="L207" s="2">
        <v>4677</v>
      </c>
      <c r="M207" s="2">
        <v>4887</v>
      </c>
      <c r="N207" s="4">
        <v>4788</v>
      </c>
      <c r="O207" s="4">
        <v>4467</v>
      </c>
      <c r="P207" s="4">
        <v>4340</v>
      </c>
      <c r="Q207" s="4">
        <v>4104</v>
      </c>
      <c r="R207" s="4">
        <v>4105</v>
      </c>
      <c r="S207" s="4">
        <v>3955</v>
      </c>
      <c r="T207" s="4">
        <v>3487</v>
      </c>
      <c r="U207" s="2">
        <v>3563</v>
      </c>
      <c r="V207" s="2">
        <v>3498</v>
      </c>
      <c r="W207" s="2">
        <v>3239</v>
      </c>
      <c r="X207" s="2">
        <v>3220</v>
      </c>
      <c r="Y207" s="2">
        <v>3417</v>
      </c>
      <c r="Z207" s="2">
        <v>3300</v>
      </c>
      <c r="AA207" s="2">
        <v>3171</v>
      </c>
      <c r="AB207" s="2">
        <v>3068</v>
      </c>
    </row>
    <row r="208" spans="1:28" ht="30" x14ac:dyDescent="0.25">
      <c r="A208" s="3" t="s">
        <v>51</v>
      </c>
      <c r="B208" s="3" t="s">
        <v>70</v>
      </c>
      <c r="C208" s="3" t="s">
        <v>71</v>
      </c>
      <c r="D208" s="2">
        <v>1163</v>
      </c>
      <c r="E208" s="2">
        <v>1027</v>
      </c>
      <c r="F208" s="2">
        <v>1075</v>
      </c>
      <c r="G208" s="2">
        <v>1208</v>
      </c>
      <c r="H208" s="2">
        <v>1386</v>
      </c>
      <c r="I208" s="2">
        <v>1440</v>
      </c>
      <c r="J208" s="2">
        <v>1505</v>
      </c>
      <c r="K208" s="2">
        <v>1723</v>
      </c>
      <c r="L208" s="2">
        <v>1916</v>
      </c>
      <c r="M208" s="2">
        <v>2088</v>
      </c>
      <c r="N208" s="4">
        <v>2111</v>
      </c>
      <c r="O208" s="4">
        <v>1896</v>
      </c>
      <c r="P208" s="4">
        <v>1764</v>
      </c>
      <c r="Q208" s="4">
        <v>1614</v>
      </c>
      <c r="R208" s="4">
        <v>1605</v>
      </c>
      <c r="S208" s="4">
        <v>1560</v>
      </c>
      <c r="T208" s="4">
        <v>1106</v>
      </c>
      <c r="U208" s="2">
        <v>1147</v>
      </c>
      <c r="V208" s="2">
        <v>1118</v>
      </c>
      <c r="W208" s="2">
        <v>927</v>
      </c>
      <c r="X208" s="2">
        <v>944</v>
      </c>
      <c r="Y208" s="2">
        <v>1031</v>
      </c>
      <c r="Z208" s="2">
        <v>992</v>
      </c>
      <c r="AA208" s="2">
        <v>941</v>
      </c>
      <c r="AB208" s="2">
        <v>885</v>
      </c>
    </row>
    <row r="209" spans="1:28" ht="30" x14ac:dyDescent="0.25">
      <c r="A209" s="3" t="s">
        <v>51</v>
      </c>
      <c r="B209" s="3" t="s">
        <v>70</v>
      </c>
      <c r="C209" s="3" t="s">
        <v>72</v>
      </c>
      <c r="D209" s="2">
        <v>2295</v>
      </c>
      <c r="E209" s="2">
        <v>2219</v>
      </c>
      <c r="F209" s="2">
        <v>2222</v>
      </c>
      <c r="G209" s="2">
        <v>2265</v>
      </c>
      <c r="H209" s="2">
        <v>2355</v>
      </c>
      <c r="I209" s="2">
        <v>2531</v>
      </c>
      <c r="J209" s="2">
        <v>2511</v>
      </c>
      <c r="K209" s="2">
        <v>2610</v>
      </c>
      <c r="L209" s="2">
        <v>2761</v>
      </c>
      <c r="M209" s="2">
        <v>2799</v>
      </c>
      <c r="N209" s="4">
        <v>2677</v>
      </c>
      <c r="O209" s="4">
        <v>2572</v>
      </c>
      <c r="P209" s="4">
        <v>2576</v>
      </c>
      <c r="Q209" s="4">
        <v>2490</v>
      </c>
      <c r="R209" s="4">
        <v>2500</v>
      </c>
      <c r="S209" s="4">
        <v>2395</v>
      </c>
      <c r="T209" s="4">
        <v>2381</v>
      </c>
      <c r="U209" s="2">
        <v>2416</v>
      </c>
      <c r="V209" s="2">
        <v>2380</v>
      </c>
      <c r="W209" s="2">
        <v>2312</v>
      </c>
      <c r="X209" s="2">
        <v>2276</v>
      </c>
      <c r="Y209" s="2">
        <v>2386</v>
      </c>
      <c r="Z209" s="2">
        <v>2308</v>
      </c>
      <c r="AA209" s="2">
        <v>2230</v>
      </c>
      <c r="AB209" s="2">
        <v>2183</v>
      </c>
    </row>
    <row r="210" spans="1:28" ht="30" x14ac:dyDescent="0.25">
      <c r="A210" s="3" t="s">
        <v>52</v>
      </c>
      <c r="B210" s="3" t="s">
        <v>68</v>
      </c>
      <c r="C210" s="3" t="s">
        <v>69</v>
      </c>
      <c r="D210" s="2">
        <v>43143</v>
      </c>
      <c r="E210" s="2">
        <v>42791</v>
      </c>
      <c r="F210" s="2">
        <v>43228</v>
      </c>
      <c r="G210" s="2">
        <v>43947</v>
      </c>
      <c r="H210" s="2">
        <v>45976</v>
      </c>
      <c r="I210" s="2">
        <v>48069</v>
      </c>
      <c r="J210" s="2">
        <v>49819</v>
      </c>
      <c r="K210" s="2">
        <v>51941</v>
      </c>
      <c r="L210" s="2">
        <v>53755</v>
      </c>
      <c r="M210" s="2">
        <v>54483</v>
      </c>
      <c r="N210" s="4">
        <v>54938</v>
      </c>
      <c r="O210" s="4">
        <v>54465</v>
      </c>
      <c r="P210" s="4">
        <v>53808</v>
      </c>
      <c r="Q210" s="4">
        <v>53534</v>
      </c>
      <c r="R210" s="4">
        <v>53230</v>
      </c>
      <c r="S210" s="4">
        <v>53730</v>
      </c>
      <c r="T210" s="4">
        <v>55153</v>
      </c>
      <c r="U210" s="2">
        <v>56803</v>
      </c>
      <c r="V210" s="2">
        <v>57248</v>
      </c>
      <c r="W210" s="2">
        <v>55680</v>
      </c>
      <c r="X210" s="2">
        <v>55701</v>
      </c>
      <c r="Y210" s="2">
        <v>56550</v>
      </c>
      <c r="Z210" s="2">
        <v>56513</v>
      </c>
      <c r="AA210" s="2">
        <v>56610</v>
      </c>
      <c r="AB210" s="2">
        <v>57560</v>
      </c>
    </row>
    <row r="211" spans="1:28" ht="30" x14ac:dyDescent="0.25">
      <c r="A211" s="3" t="s">
        <v>52</v>
      </c>
      <c r="B211" s="3" t="s">
        <v>70</v>
      </c>
      <c r="C211" s="3" t="s">
        <v>69</v>
      </c>
      <c r="D211" s="2">
        <v>33274</v>
      </c>
      <c r="E211" s="2">
        <v>33197</v>
      </c>
      <c r="F211" s="2">
        <v>33780</v>
      </c>
      <c r="G211" s="2">
        <v>34571</v>
      </c>
      <c r="H211" s="2">
        <v>36500</v>
      </c>
      <c r="I211" s="2">
        <v>38333</v>
      </c>
      <c r="J211" s="2">
        <v>40042</v>
      </c>
      <c r="K211" s="2">
        <v>41982</v>
      </c>
      <c r="L211" s="2">
        <v>43595</v>
      </c>
      <c r="M211" s="2">
        <v>44005</v>
      </c>
      <c r="N211" s="4">
        <v>44256</v>
      </c>
      <c r="O211" s="4">
        <v>43639</v>
      </c>
      <c r="P211" s="4">
        <v>42924</v>
      </c>
      <c r="Q211" s="4">
        <v>42544</v>
      </c>
      <c r="R211" s="4">
        <v>42183</v>
      </c>
      <c r="S211" s="4">
        <v>42485</v>
      </c>
      <c r="T211" s="4">
        <v>43745</v>
      </c>
      <c r="U211" s="2">
        <v>45223</v>
      </c>
      <c r="V211" s="2">
        <v>45422</v>
      </c>
      <c r="W211" s="2">
        <v>43758</v>
      </c>
      <c r="X211" s="2">
        <v>43634</v>
      </c>
      <c r="Y211" s="2">
        <v>44595</v>
      </c>
      <c r="Z211" s="2">
        <v>44678</v>
      </c>
      <c r="AA211" s="2">
        <v>44959</v>
      </c>
      <c r="AB211" s="2">
        <v>45937</v>
      </c>
    </row>
    <row r="212" spans="1:28" ht="30" x14ac:dyDescent="0.25">
      <c r="A212" s="3" t="s">
        <v>52</v>
      </c>
      <c r="B212" s="3" t="s">
        <v>70</v>
      </c>
      <c r="C212" s="3" t="s">
        <v>71</v>
      </c>
      <c r="D212" s="2">
        <v>7229</v>
      </c>
      <c r="E212" s="2">
        <v>7126</v>
      </c>
      <c r="F212" s="2">
        <v>7224</v>
      </c>
      <c r="G212" s="2">
        <v>7181</v>
      </c>
      <c r="H212" s="2">
        <v>7880</v>
      </c>
      <c r="I212" s="2">
        <v>7860</v>
      </c>
      <c r="J212" s="2">
        <v>7876</v>
      </c>
      <c r="K212" s="2">
        <v>8252</v>
      </c>
      <c r="L212" s="2">
        <v>8756</v>
      </c>
      <c r="M212" s="2">
        <v>8626</v>
      </c>
      <c r="N212" s="4">
        <v>8858</v>
      </c>
      <c r="O212" s="4">
        <v>8865</v>
      </c>
      <c r="P212" s="4">
        <v>8632</v>
      </c>
      <c r="Q212" s="4">
        <v>8359</v>
      </c>
      <c r="R212" s="4">
        <v>8071</v>
      </c>
      <c r="S212" s="4">
        <v>7975</v>
      </c>
      <c r="T212" s="4">
        <v>8280</v>
      </c>
      <c r="U212" s="2">
        <v>8788</v>
      </c>
      <c r="V212" s="2">
        <v>8378</v>
      </c>
      <c r="W212" s="2">
        <v>7542</v>
      </c>
      <c r="X212" s="2">
        <v>7272</v>
      </c>
      <c r="Y212" s="2">
        <v>7556</v>
      </c>
      <c r="Z212" s="2">
        <v>7360</v>
      </c>
      <c r="AA212" s="2">
        <v>7354</v>
      </c>
      <c r="AB212" s="2">
        <v>7783</v>
      </c>
    </row>
    <row r="213" spans="1:28" ht="30" x14ac:dyDescent="0.25">
      <c r="A213" s="3" t="s">
        <v>52</v>
      </c>
      <c r="B213" s="3" t="s">
        <v>70</v>
      </c>
      <c r="C213" s="3" t="s">
        <v>72</v>
      </c>
      <c r="D213" s="2">
        <v>26045</v>
      </c>
      <c r="E213" s="2">
        <v>26072</v>
      </c>
      <c r="F213" s="2">
        <v>26555</v>
      </c>
      <c r="G213" s="2">
        <v>27390</v>
      </c>
      <c r="H213" s="2">
        <v>28620</v>
      </c>
      <c r="I213" s="2">
        <v>30473</v>
      </c>
      <c r="J213" s="2">
        <v>32166</v>
      </c>
      <c r="K213" s="2">
        <v>33730</v>
      </c>
      <c r="L213" s="2">
        <v>34839</v>
      </c>
      <c r="M213" s="2">
        <v>35379</v>
      </c>
      <c r="N213" s="4">
        <v>35398</v>
      </c>
      <c r="O213" s="4">
        <v>34774</v>
      </c>
      <c r="P213" s="4">
        <v>34292</v>
      </c>
      <c r="Q213" s="4">
        <v>34186</v>
      </c>
      <c r="R213" s="4">
        <v>34112</v>
      </c>
      <c r="S213" s="4">
        <v>34510</v>
      </c>
      <c r="T213" s="4">
        <v>35465</v>
      </c>
      <c r="U213" s="2">
        <v>36434</v>
      </c>
      <c r="V213" s="2">
        <v>37044</v>
      </c>
      <c r="W213" s="2">
        <v>36216</v>
      </c>
      <c r="X213" s="2">
        <v>36361</v>
      </c>
      <c r="Y213" s="2">
        <v>37039</v>
      </c>
      <c r="Z213" s="2">
        <v>37319</v>
      </c>
      <c r="AA213" s="2">
        <v>37606</v>
      </c>
      <c r="AB213" s="2">
        <v>38153</v>
      </c>
    </row>
    <row r="214" spans="1:28" ht="30" x14ac:dyDescent="0.25">
      <c r="A214" s="3" t="s">
        <v>53</v>
      </c>
      <c r="B214" s="3" t="s">
        <v>68</v>
      </c>
      <c r="C214" s="3" t="s">
        <v>69</v>
      </c>
      <c r="D214" s="2">
        <v>2423</v>
      </c>
      <c r="E214" s="2">
        <v>2501</v>
      </c>
      <c r="F214" s="2">
        <v>2614</v>
      </c>
      <c r="G214" s="2">
        <v>2615</v>
      </c>
      <c r="H214" s="2">
        <v>2674</v>
      </c>
      <c r="I214" s="2">
        <v>2549</v>
      </c>
      <c r="J214" s="2">
        <v>2513</v>
      </c>
      <c r="K214" s="2">
        <v>2553</v>
      </c>
      <c r="L214" s="2">
        <v>2491</v>
      </c>
      <c r="M214" s="2">
        <v>2453</v>
      </c>
      <c r="N214" s="4">
        <v>2600</v>
      </c>
      <c r="O214" s="4">
        <v>2697</v>
      </c>
      <c r="P214" s="4">
        <v>2746</v>
      </c>
      <c r="Q214" s="4">
        <v>2690</v>
      </c>
      <c r="R214" s="4">
        <v>2794</v>
      </c>
      <c r="S214" s="4">
        <v>3108</v>
      </c>
      <c r="T214" s="4">
        <v>3628</v>
      </c>
      <c r="U214" s="2">
        <v>4131</v>
      </c>
      <c r="V214" s="2">
        <v>4013</v>
      </c>
      <c r="W214" s="2">
        <v>3310</v>
      </c>
      <c r="X214" s="2">
        <v>3123</v>
      </c>
      <c r="Y214" s="2">
        <v>3155</v>
      </c>
      <c r="Z214" s="2">
        <v>3129</v>
      </c>
      <c r="AA214" s="2">
        <v>3194</v>
      </c>
      <c r="AB214" s="2">
        <v>3071</v>
      </c>
    </row>
    <row r="215" spans="1:28" ht="30" x14ac:dyDescent="0.25">
      <c r="A215" s="3" t="s">
        <v>53</v>
      </c>
      <c r="B215" s="3" t="s">
        <v>70</v>
      </c>
      <c r="C215" s="3" t="s">
        <v>69</v>
      </c>
      <c r="D215" s="2">
        <v>1548</v>
      </c>
      <c r="E215" s="2">
        <v>1589</v>
      </c>
      <c r="F215" s="2">
        <v>1691</v>
      </c>
      <c r="G215" s="2">
        <v>1678</v>
      </c>
      <c r="H215" s="2">
        <v>1707</v>
      </c>
      <c r="I215" s="2">
        <v>1565</v>
      </c>
      <c r="J215" s="2">
        <v>1533</v>
      </c>
      <c r="K215" s="2">
        <v>1564</v>
      </c>
      <c r="L215" s="2">
        <v>1498</v>
      </c>
      <c r="M215" s="2">
        <v>1445</v>
      </c>
      <c r="N215" s="4">
        <v>1577</v>
      </c>
      <c r="O215" s="4">
        <v>1638</v>
      </c>
      <c r="P215" s="4">
        <v>1658</v>
      </c>
      <c r="Q215" s="4">
        <v>1668</v>
      </c>
      <c r="R215" s="4">
        <v>1779</v>
      </c>
      <c r="S215" s="4">
        <v>2105</v>
      </c>
      <c r="T215" s="4">
        <v>2647</v>
      </c>
      <c r="U215" s="2">
        <v>3143</v>
      </c>
      <c r="V215" s="2">
        <v>2927</v>
      </c>
      <c r="W215" s="2">
        <v>2245</v>
      </c>
      <c r="X215" s="2">
        <v>2037</v>
      </c>
      <c r="Y215" s="2">
        <v>2079</v>
      </c>
      <c r="Z215" s="2">
        <v>2008</v>
      </c>
      <c r="AA215" s="2">
        <v>2064</v>
      </c>
      <c r="AB215" s="2">
        <v>1948</v>
      </c>
    </row>
    <row r="216" spans="1:28" ht="30" x14ac:dyDescent="0.25">
      <c r="A216" s="3" t="s">
        <v>53</v>
      </c>
      <c r="B216" s="3" t="s">
        <v>70</v>
      </c>
      <c r="C216" s="3" t="s">
        <v>71</v>
      </c>
      <c r="D216" s="2">
        <v>823</v>
      </c>
      <c r="E216" s="2">
        <v>810</v>
      </c>
      <c r="F216" s="2">
        <v>866</v>
      </c>
      <c r="G216" s="2">
        <v>820</v>
      </c>
      <c r="H216" s="2">
        <v>826</v>
      </c>
      <c r="I216" s="2">
        <v>732</v>
      </c>
      <c r="J216" s="2">
        <v>694</v>
      </c>
      <c r="K216" s="2">
        <v>723</v>
      </c>
      <c r="L216" s="2">
        <v>659</v>
      </c>
      <c r="M216" s="2">
        <v>608</v>
      </c>
      <c r="N216" s="4">
        <v>655</v>
      </c>
      <c r="O216" s="4">
        <v>750</v>
      </c>
      <c r="P216" s="4">
        <v>786</v>
      </c>
      <c r="Q216" s="4">
        <v>798</v>
      </c>
      <c r="R216" s="4">
        <v>902</v>
      </c>
      <c r="S216" s="4">
        <v>1152</v>
      </c>
      <c r="T216" s="4">
        <v>1612</v>
      </c>
      <c r="U216" s="2">
        <v>2053</v>
      </c>
      <c r="V216" s="2">
        <v>1860</v>
      </c>
      <c r="W216" s="2">
        <v>1246</v>
      </c>
      <c r="X216" s="2">
        <v>1117</v>
      </c>
      <c r="Y216" s="2">
        <v>1162</v>
      </c>
      <c r="Z216" s="2">
        <v>1062</v>
      </c>
      <c r="AA216" s="2">
        <v>1087</v>
      </c>
      <c r="AB216" s="2">
        <v>965</v>
      </c>
    </row>
    <row r="217" spans="1:28" ht="30" x14ac:dyDescent="0.25">
      <c r="A217" s="3" t="s">
        <v>53</v>
      </c>
      <c r="B217" s="3" t="s">
        <v>70</v>
      </c>
      <c r="C217" s="3" t="s">
        <v>72</v>
      </c>
      <c r="D217" s="2">
        <v>725</v>
      </c>
      <c r="E217" s="2">
        <v>779</v>
      </c>
      <c r="F217" s="2">
        <v>826</v>
      </c>
      <c r="G217" s="2">
        <v>859</v>
      </c>
      <c r="H217" s="2">
        <v>881</v>
      </c>
      <c r="I217" s="2">
        <v>832</v>
      </c>
      <c r="J217" s="2">
        <v>839</v>
      </c>
      <c r="K217" s="2">
        <v>841</v>
      </c>
      <c r="L217" s="2">
        <v>839</v>
      </c>
      <c r="M217" s="2">
        <v>837</v>
      </c>
      <c r="N217" s="4">
        <v>922</v>
      </c>
      <c r="O217" s="4">
        <v>889</v>
      </c>
      <c r="P217" s="4">
        <v>872</v>
      </c>
      <c r="Q217" s="4">
        <v>870</v>
      </c>
      <c r="R217" s="4">
        <v>878</v>
      </c>
      <c r="S217" s="4">
        <v>953</v>
      </c>
      <c r="T217" s="4">
        <v>1035</v>
      </c>
      <c r="U217" s="2">
        <v>1090</v>
      </c>
      <c r="V217" s="2">
        <v>1067</v>
      </c>
      <c r="W217" s="2">
        <v>998</v>
      </c>
      <c r="X217" s="2">
        <v>920</v>
      </c>
      <c r="Y217" s="2">
        <v>918</v>
      </c>
      <c r="Z217" s="2">
        <v>946</v>
      </c>
      <c r="AA217" s="2">
        <v>977</v>
      </c>
      <c r="AB217" s="2">
        <v>983</v>
      </c>
    </row>
    <row r="218" spans="1:28" ht="30" x14ac:dyDescent="0.25">
      <c r="A218" s="3" t="s">
        <v>54</v>
      </c>
      <c r="B218" s="3" t="s">
        <v>68</v>
      </c>
      <c r="C218" s="3" t="s">
        <v>69</v>
      </c>
      <c r="D218" s="2">
        <v>3817</v>
      </c>
      <c r="E218" s="2">
        <v>3883</v>
      </c>
      <c r="F218" s="2">
        <v>3833</v>
      </c>
      <c r="G218" s="2">
        <v>3838</v>
      </c>
      <c r="H218" s="2">
        <v>4000</v>
      </c>
      <c r="I218" s="2">
        <v>4183</v>
      </c>
      <c r="J218" s="2">
        <v>4192</v>
      </c>
      <c r="K218" s="2">
        <v>4201</v>
      </c>
      <c r="L218" s="2">
        <v>4232</v>
      </c>
      <c r="M218" s="2">
        <v>4280</v>
      </c>
      <c r="N218" s="4">
        <v>4259</v>
      </c>
      <c r="O218" s="4">
        <v>4191</v>
      </c>
      <c r="P218" s="4">
        <v>4244</v>
      </c>
      <c r="Q218" s="4">
        <v>4459</v>
      </c>
      <c r="R218" s="4">
        <v>4484</v>
      </c>
      <c r="S218" s="4">
        <v>4394</v>
      </c>
      <c r="T218" s="4">
        <v>4360</v>
      </c>
      <c r="U218" s="2">
        <v>4344</v>
      </c>
      <c r="V218" s="2">
        <v>4275</v>
      </c>
      <c r="W218" s="2">
        <v>4280</v>
      </c>
      <c r="X218" s="2">
        <v>4292</v>
      </c>
      <c r="Y218" s="2">
        <v>4111</v>
      </c>
      <c r="Z218" s="2">
        <v>4106</v>
      </c>
      <c r="AA218" s="2">
        <v>4001</v>
      </c>
      <c r="AB218" s="2">
        <v>3925</v>
      </c>
    </row>
    <row r="219" spans="1:28" ht="30" x14ac:dyDescent="0.25">
      <c r="A219" s="3" t="s">
        <v>54</v>
      </c>
      <c r="B219" s="3" t="s">
        <v>70</v>
      </c>
      <c r="C219" s="3" t="s">
        <v>69</v>
      </c>
      <c r="D219" s="2">
        <v>2945</v>
      </c>
      <c r="E219" s="2">
        <v>3002</v>
      </c>
      <c r="F219" s="2">
        <v>2908</v>
      </c>
      <c r="G219" s="2">
        <v>2936</v>
      </c>
      <c r="H219" s="2">
        <v>3097</v>
      </c>
      <c r="I219" s="2">
        <v>3300</v>
      </c>
      <c r="J219" s="2">
        <v>3274</v>
      </c>
      <c r="K219" s="2">
        <v>3270</v>
      </c>
      <c r="L219" s="2">
        <v>3299</v>
      </c>
      <c r="M219" s="2">
        <v>3347</v>
      </c>
      <c r="N219" s="4">
        <v>3301</v>
      </c>
      <c r="O219" s="4">
        <v>3220</v>
      </c>
      <c r="P219" s="4">
        <v>3253</v>
      </c>
      <c r="Q219" s="4">
        <v>3478</v>
      </c>
      <c r="R219" s="4">
        <v>3528</v>
      </c>
      <c r="S219" s="4">
        <v>3452</v>
      </c>
      <c r="T219" s="4">
        <v>3420</v>
      </c>
      <c r="U219" s="2">
        <v>3394</v>
      </c>
      <c r="V219" s="2">
        <v>3321</v>
      </c>
      <c r="W219" s="2">
        <v>3313</v>
      </c>
      <c r="X219" s="2">
        <v>3333</v>
      </c>
      <c r="Y219" s="2">
        <v>3190</v>
      </c>
      <c r="Z219" s="2">
        <v>3186</v>
      </c>
      <c r="AA219" s="2">
        <v>3087</v>
      </c>
      <c r="AB219" s="2">
        <v>3005</v>
      </c>
    </row>
    <row r="220" spans="1:28" ht="30" x14ac:dyDescent="0.25">
      <c r="A220" s="3" t="s">
        <v>54</v>
      </c>
      <c r="B220" s="3" t="s">
        <v>70</v>
      </c>
      <c r="C220" s="3" t="s">
        <v>71</v>
      </c>
      <c r="D220" s="2">
        <v>1020</v>
      </c>
      <c r="E220" s="2">
        <v>993</v>
      </c>
      <c r="F220" s="2">
        <v>929</v>
      </c>
      <c r="G220" s="2">
        <v>923</v>
      </c>
      <c r="H220" s="2">
        <v>973</v>
      </c>
      <c r="I220" s="2">
        <v>1108</v>
      </c>
      <c r="J220" s="2">
        <v>1077</v>
      </c>
      <c r="K220" s="2">
        <v>1094</v>
      </c>
      <c r="L220" s="2">
        <v>1110</v>
      </c>
      <c r="M220" s="2">
        <v>1227</v>
      </c>
      <c r="N220" s="4">
        <v>1241</v>
      </c>
      <c r="O220" s="4">
        <v>1128</v>
      </c>
      <c r="P220" s="4">
        <v>1198</v>
      </c>
      <c r="Q220" s="4">
        <v>1360</v>
      </c>
      <c r="R220" s="4">
        <v>1376</v>
      </c>
      <c r="S220" s="4">
        <v>1301</v>
      </c>
      <c r="T220" s="4">
        <v>1326</v>
      </c>
      <c r="U220" s="2">
        <v>1355</v>
      </c>
      <c r="V220" s="2">
        <v>1270</v>
      </c>
      <c r="W220" s="2">
        <v>1300</v>
      </c>
      <c r="X220" s="2">
        <v>1381</v>
      </c>
      <c r="Y220" s="2">
        <v>1318</v>
      </c>
      <c r="Z220" s="2">
        <v>1312</v>
      </c>
      <c r="AA220" s="2">
        <v>1227</v>
      </c>
      <c r="AB220" s="2">
        <v>1196</v>
      </c>
    </row>
    <row r="221" spans="1:28" ht="30" x14ac:dyDescent="0.25">
      <c r="A221" s="3" t="s">
        <v>54</v>
      </c>
      <c r="B221" s="3" t="s">
        <v>70</v>
      </c>
      <c r="C221" s="3" t="s">
        <v>72</v>
      </c>
      <c r="D221" s="2">
        <v>1925</v>
      </c>
      <c r="E221" s="2">
        <v>2008</v>
      </c>
      <c r="F221" s="2">
        <v>1979</v>
      </c>
      <c r="G221" s="2">
        <v>2014</v>
      </c>
      <c r="H221" s="2">
        <v>2124</v>
      </c>
      <c r="I221" s="2">
        <v>2192</v>
      </c>
      <c r="J221" s="2">
        <v>2196</v>
      </c>
      <c r="K221" s="2">
        <v>2176</v>
      </c>
      <c r="L221" s="2">
        <v>2189</v>
      </c>
      <c r="M221" s="2">
        <v>2120</v>
      </c>
      <c r="N221" s="4">
        <v>2060</v>
      </c>
      <c r="O221" s="4">
        <v>2093</v>
      </c>
      <c r="P221" s="4">
        <v>2055</v>
      </c>
      <c r="Q221" s="4">
        <v>2118</v>
      </c>
      <c r="R221" s="4">
        <v>2151</v>
      </c>
      <c r="S221" s="4">
        <v>2151</v>
      </c>
      <c r="T221" s="4">
        <v>2093</v>
      </c>
      <c r="U221" s="2">
        <v>2040</v>
      </c>
      <c r="V221" s="2">
        <v>2051</v>
      </c>
      <c r="W221" s="2">
        <v>2013</v>
      </c>
      <c r="X221" s="2">
        <v>1952</v>
      </c>
      <c r="Y221" s="2">
        <v>1872</v>
      </c>
      <c r="Z221" s="2">
        <v>1874</v>
      </c>
      <c r="AA221" s="2">
        <v>1860</v>
      </c>
      <c r="AB221" s="2">
        <v>1808</v>
      </c>
    </row>
    <row r="222" spans="1:28" ht="30" x14ac:dyDescent="0.25">
      <c r="A222" s="3" t="s">
        <v>55</v>
      </c>
      <c r="B222" s="3" t="s">
        <v>68</v>
      </c>
      <c r="C222" s="3" t="s">
        <v>69</v>
      </c>
      <c r="D222" s="2">
        <v>8403</v>
      </c>
      <c r="E222" s="2">
        <v>8685</v>
      </c>
      <c r="F222" s="2">
        <v>8967</v>
      </c>
      <c r="G222" s="2">
        <v>9676</v>
      </c>
      <c r="H222" s="2">
        <v>10289</v>
      </c>
      <c r="I222" s="2">
        <v>10545</v>
      </c>
      <c r="J222" s="2">
        <v>11093</v>
      </c>
      <c r="K222" s="2">
        <v>11356</v>
      </c>
      <c r="L222" s="2">
        <v>12156</v>
      </c>
      <c r="M222" s="2">
        <v>12538</v>
      </c>
      <c r="N222" s="4">
        <v>12917</v>
      </c>
      <c r="O222" s="4">
        <v>13489</v>
      </c>
      <c r="P222" s="4">
        <v>13577</v>
      </c>
      <c r="Q222" s="4">
        <v>13339</v>
      </c>
      <c r="R222" s="4">
        <v>13568</v>
      </c>
      <c r="S222" s="4">
        <v>14245</v>
      </c>
      <c r="T222" s="4">
        <v>14593</v>
      </c>
      <c r="U222" s="2">
        <v>15403</v>
      </c>
      <c r="V222" s="2">
        <v>15242</v>
      </c>
      <c r="W222" s="2">
        <v>13770</v>
      </c>
      <c r="X222" s="2">
        <v>12829</v>
      </c>
      <c r="Y222" s="2">
        <v>12902</v>
      </c>
      <c r="Z222" s="2">
        <v>13240</v>
      </c>
      <c r="AA222" s="2">
        <v>13922</v>
      </c>
      <c r="AB222" s="2">
        <v>13960</v>
      </c>
    </row>
    <row r="223" spans="1:28" ht="30" x14ac:dyDescent="0.25">
      <c r="A223" s="3" t="s">
        <v>55</v>
      </c>
      <c r="B223" s="3" t="s">
        <v>70</v>
      </c>
      <c r="C223" s="3" t="s">
        <v>69</v>
      </c>
      <c r="D223" s="2">
        <v>7238</v>
      </c>
      <c r="E223" s="2">
        <v>7440</v>
      </c>
      <c r="F223" s="2">
        <v>7692</v>
      </c>
      <c r="G223" s="2">
        <v>8422</v>
      </c>
      <c r="H223" s="2">
        <v>8987</v>
      </c>
      <c r="I223" s="2">
        <v>9204</v>
      </c>
      <c r="J223" s="2">
        <v>9719</v>
      </c>
      <c r="K223" s="2">
        <v>9879</v>
      </c>
      <c r="L223" s="2">
        <v>10650</v>
      </c>
      <c r="M223" s="2">
        <v>11024</v>
      </c>
      <c r="N223" s="4">
        <v>11376</v>
      </c>
      <c r="O223" s="4">
        <v>11917</v>
      </c>
      <c r="P223" s="4">
        <v>11970</v>
      </c>
      <c r="Q223" s="4">
        <v>11716</v>
      </c>
      <c r="R223" s="4">
        <v>11934</v>
      </c>
      <c r="S223" s="4">
        <v>12611</v>
      </c>
      <c r="T223" s="4">
        <v>12954</v>
      </c>
      <c r="U223" s="2">
        <v>13731</v>
      </c>
      <c r="V223" s="2">
        <v>13482</v>
      </c>
      <c r="W223" s="2">
        <v>12006</v>
      </c>
      <c r="X223" s="2">
        <v>11081</v>
      </c>
      <c r="Y223" s="2">
        <v>11211</v>
      </c>
      <c r="Z223" s="2">
        <v>11502</v>
      </c>
      <c r="AA223" s="2">
        <v>12191</v>
      </c>
      <c r="AB223" s="2">
        <v>12196</v>
      </c>
    </row>
    <row r="224" spans="1:28" ht="30" x14ac:dyDescent="0.25">
      <c r="A224" s="3" t="s">
        <v>55</v>
      </c>
      <c r="B224" s="3" t="s">
        <v>70</v>
      </c>
      <c r="C224" s="3" t="s">
        <v>71</v>
      </c>
      <c r="D224" s="2">
        <v>1271</v>
      </c>
      <c r="E224" s="2">
        <v>1223</v>
      </c>
      <c r="F224" s="2">
        <v>1221</v>
      </c>
      <c r="G224" s="2">
        <v>1440</v>
      </c>
      <c r="H224" s="2">
        <v>1711</v>
      </c>
      <c r="I224" s="2">
        <v>1652</v>
      </c>
      <c r="J224" s="2">
        <v>1952</v>
      </c>
      <c r="K224" s="2">
        <v>1969</v>
      </c>
      <c r="L224" s="2">
        <v>2443</v>
      </c>
      <c r="M224" s="2">
        <v>2777</v>
      </c>
      <c r="N224" s="4">
        <v>2909</v>
      </c>
      <c r="O224" s="4">
        <v>3027</v>
      </c>
      <c r="P224" s="4">
        <v>2999</v>
      </c>
      <c r="Q224" s="4">
        <v>2689</v>
      </c>
      <c r="R224" s="4">
        <v>2719</v>
      </c>
      <c r="S224" s="4">
        <v>3144</v>
      </c>
      <c r="T224" s="4">
        <v>3233</v>
      </c>
      <c r="U224" s="2">
        <v>3635</v>
      </c>
      <c r="V224" s="2">
        <v>3346</v>
      </c>
      <c r="W224" s="2">
        <v>2626</v>
      </c>
      <c r="X224" s="2">
        <v>1893</v>
      </c>
      <c r="Y224" s="2">
        <v>1746</v>
      </c>
      <c r="Z224" s="2">
        <v>1838</v>
      </c>
      <c r="AA224" s="2">
        <v>2268</v>
      </c>
      <c r="AB224" s="2">
        <v>1980</v>
      </c>
    </row>
    <row r="225" spans="1:28" ht="30" x14ac:dyDescent="0.25">
      <c r="A225" s="3" t="s">
        <v>55</v>
      </c>
      <c r="B225" s="3" t="s">
        <v>70</v>
      </c>
      <c r="C225" s="3" t="s">
        <v>72</v>
      </c>
      <c r="D225" s="2">
        <v>5967</v>
      </c>
      <c r="E225" s="2">
        <v>6217</v>
      </c>
      <c r="F225" s="2">
        <v>6471</v>
      </c>
      <c r="G225" s="2">
        <v>6982</v>
      </c>
      <c r="H225" s="2">
        <v>7276</v>
      </c>
      <c r="I225" s="2">
        <v>7553</v>
      </c>
      <c r="J225" s="2">
        <v>7767</v>
      </c>
      <c r="K225" s="2">
        <v>7909</v>
      </c>
      <c r="L225" s="2">
        <v>8207</v>
      </c>
      <c r="M225" s="2">
        <v>8247</v>
      </c>
      <c r="N225" s="4">
        <v>8467</v>
      </c>
      <c r="O225" s="4">
        <v>8890</v>
      </c>
      <c r="P225" s="4">
        <v>8971</v>
      </c>
      <c r="Q225" s="4">
        <v>9028</v>
      </c>
      <c r="R225" s="4">
        <v>9214</v>
      </c>
      <c r="S225" s="4">
        <v>9468</v>
      </c>
      <c r="T225" s="4">
        <v>9721</v>
      </c>
      <c r="U225" s="2">
        <v>10096</v>
      </c>
      <c r="V225" s="2">
        <v>10136</v>
      </c>
      <c r="W225" s="2">
        <v>9381</v>
      </c>
      <c r="X225" s="2">
        <v>9188</v>
      </c>
      <c r="Y225" s="2">
        <v>9465</v>
      </c>
      <c r="Z225" s="2">
        <v>9664</v>
      </c>
      <c r="AA225" s="2">
        <v>9923</v>
      </c>
      <c r="AB225" s="2">
        <v>10216</v>
      </c>
    </row>
    <row r="226" spans="1:28" ht="30" x14ac:dyDescent="0.25">
      <c r="A226" s="3" t="s">
        <v>56</v>
      </c>
      <c r="B226" s="3" t="s">
        <v>68</v>
      </c>
      <c r="C226" s="3" t="s">
        <v>69</v>
      </c>
      <c r="D226" s="2">
        <v>1116</v>
      </c>
      <c r="E226" s="2">
        <v>1302</v>
      </c>
      <c r="F226" s="2">
        <v>1263</v>
      </c>
      <c r="G226" s="2">
        <v>1370</v>
      </c>
      <c r="H226" s="2">
        <v>1414</v>
      </c>
      <c r="I226" s="2">
        <v>1381</v>
      </c>
      <c r="J226" s="2">
        <v>1397</v>
      </c>
      <c r="K226" s="2">
        <v>1449</v>
      </c>
      <c r="L226" s="2">
        <v>1632</v>
      </c>
      <c r="M226" s="2">
        <v>1675</v>
      </c>
      <c r="N226" s="4">
        <v>1664</v>
      </c>
      <c r="O226" s="4">
        <v>1569</v>
      </c>
      <c r="P226" s="4">
        <v>1624</v>
      </c>
      <c r="Q226" s="4">
        <v>1630</v>
      </c>
      <c r="R226" s="4">
        <v>1633</v>
      </c>
      <c r="S226" s="4">
        <v>1708</v>
      </c>
      <c r="T226" s="4">
        <v>1757</v>
      </c>
      <c r="U226" s="2">
        <v>1717</v>
      </c>
      <c r="V226" s="2">
        <v>1564</v>
      </c>
      <c r="W226" s="2">
        <v>1555</v>
      </c>
      <c r="X226" s="2">
        <v>1553</v>
      </c>
      <c r="Y226" s="2">
        <v>1492</v>
      </c>
      <c r="Z226" s="2">
        <v>1629</v>
      </c>
      <c r="AA226" s="2">
        <v>1543</v>
      </c>
      <c r="AB226" s="2">
        <v>1555</v>
      </c>
    </row>
    <row r="227" spans="1:28" ht="30" x14ac:dyDescent="0.25">
      <c r="A227" s="3" t="s">
        <v>56</v>
      </c>
      <c r="B227" s="3" t="s">
        <v>70</v>
      </c>
      <c r="C227" s="3" t="s">
        <v>69</v>
      </c>
      <c r="D227" s="2">
        <v>677</v>
      </c>
      <c r="E227" s="2">
        <v>855</v>
      </c>
      <c r="F227" s="2">
        <v>801</v>
      </c>
      <c r="G227" s="2">
        <v>894</v>
      </c>
      <c r="H227" s="2">
        <v>913</v>
      </c>
      <c r="I227" s="2">
        <v>881</v>
      </c>
      <c r="J227" s="2">
        <v>877</v>
      </c>
      <c r="K227" s="2">
        <v>886</v>
      </c>
      <c r="L227" s="2">
        <v>1010</v>
      </c>
      <c r="M227" s="2">
        <v>1063</v>
      </c>
      <c r="N227" s="4">
        <v>1064</v>
      </c>
      <c r="O227" s="4">
        <v>977</v>
      </c>
      <c r="P227" s="4">
        <v>1014</v>
      </c>
      <c r="Q227" s="4">
        <v>1030</v>
      </c>
      <c r="R227" s="4">
        <v>1051</v>
      </c>
      <c r="S227" s="4">
        <v>1144</v>
      </c>
      <c r="T227" s="4">
        <v>1200</v>
      </c>
      <c r="U227" s="2">
        <v>1170</v>
      </c>
      <c r="V227" s="2">
        <v>1018</v>
      </c>
      <c r="W227" s="2">
        <v>984</v>
      </c>
      <c r="X227" s="2">
        <v>972</v>
      </c>
      <c r="Y227" s="2">
        <v>944</v>
      </c>
      <c r="Z227" s="2">
        <v>1090</v>
      </c>
      <c r="AA227" s="2">
        <v>1020</v>
      </c>
      <c r="AB227" s="2">
        <v>1026</v>
      </c>
    </row>
    <row r="228" spans="1:28" ht="30" x14ac:dyDescent="0.25">
      <c r="A228" s="3" t="s">
        <v>56</v>
      </c>
      <c r="B228" s="3" t="s">
        <v>70</v>
      </c>
      <c r="C228" s="3" t="s">
        <v>71</v>
      </c>
      <c r="D228" s="2">
        <v>430</v>
      </c>
      <c r="E228" s="2">
        <v>590</v>
      </c>
      <c r="F228" s="2">
        <v>531</v>
      </c>
      <c r="G228" s="2">
        <v>617</v>
      </c>
      <c r="H228" s="2">
        <v>615</v>
      </c>
      <c r="I228" s="2">
        <v>585</v>
      </c>
      <c r="J228" s="2">
        <v>586</v>
      </c>
      <c r="K228" s="2">
        <v>557</v>
      </c>
      <c r="L228" s="2">
        <v>627</v>
      </c>
      <c r="M228" s="2">
        <v>669</v>
      </c>
      <c r="N228" s="4">
        <v>633</v>
      </c>
      <c r="O228" s="4">
        <v>575</v>
      </c>
      <c r="P228" s="4">
        <v>622</v>
      </c>
      <c r="Q228" s="4">
        <v>610</v>
      </c>
      <c r="R228" s="4">
        <v>649</v>
      </c>
      <c r="S228" s="4">
        <v>701</v>
      </c>
      <c r="T228" s="4">
        <v>742</v>
      </c>
      <c r="U228" s="2">
        <v>717</v>
      </c>
      <c r="V228" s="2">
        <v>564</v>
      </c>
      <c r="W228" s="2">
        <v>538</v>
      </c>
      <c r="X228" s="2">
        <v>515</v>
      </c>
      <c r="Y228" s="2">
        <v>491</v>
      </c>
      <c r="Z228" s="2">
        <v>613</v>
      </c>
      <c r="AA228" s="2">
        <v>533</v>
      </c>
      <c r="AB228" s="2">
        <v>508</v>
      </c>
    </row>
    <row r="229" spans="1:28" ht="30" x14ac:dyDescent="0.25">
      <c r="A229" s="3" t="s">
        <v>56</v>
      </c>
      <c r="B229" s="3" t="s">
        <v>70</v>
      </c>
      <c r="C229" s="3" t="s">
        <v>72</v>
      </c>
      <c r="D229" s="2">
        <v>247</v>
      </c>
      <c r="E229" s="2">
        <v>265</v>
      </c>
      <c r="F229" s="2">
        <v>271</v>
      </c>
      <c r="G229" s="2">
        <v>277</v>
      </c>
      <c r="H229" s="2">
        <v>298</v>
      </c>
      <c r="I229" s="2">
        <v>296</v>
      </c>
      <c r="J229" s="2">
        <v>291</v>
      </c>
      <c r="K229" s="2">
        <v>329</v>
      </c>
      <c r="L229" s="2">
        <v>383</v>
      </c>
      <c r="M229" s="2">
        <v>394</v>
      </c>
      <c r="N229" s="4">
        <v>431</v>
      </c>
      <c r="O229" s="4">
        <v>401</v>
      </c>
      <c r="P229" s="4">
        <v>392</v>
      </c>
      <c r="Q229" s="4">
        <v>420</v>
      </c>
      <c r="R229" s="4">
        <v>402</v>
      </c>
      <c r="S229" s="4">
        <v>442</v>
      </c>
      <c r="T229" s="4">
        <v>458</v>
      </c>
      <c r="U229" s="2">
        <v>453</v>
      </c>
      <c r="V229" s="2">
        <v>454</v>
      </c>
      <c r="W229" s="2">
        <v>446</v>
      </c>
      <c r="X229" s="2">
        <v>457</v>
      </c>
      <c r="Y229" s="2">
        <v>453</v>
      </c>
      <c r="Z229" s="2">
        <v>477</v>
      </c>
      <c r="AA229" s="2">
        <v>486</v>
      </c>
      <c r="AB229" s="2">
        <v>518</v>
      </c>
    </row>
    <row r="230" spans="1:28" ht="30" x14ac:dyDescent="0.25">
      <c r="A230" s="3" t="s">
        <v>57</v>
      </c>
      <c r="B230" s="3" t="s">
        <v>68</v>
      </c>
      <c r="C230" s="3" t="s">
        <v>69</v>
      </c>
      <c r="D230" s="2">
        <v>447</v>
      </c>
      <c r="E230" s="2">
        <v>353</v>
      </c>
      <c r="F230" s="2">
        <v>249</v>
      </c>
      <c r="G230" s="2">
        <v>271</v>
      </c>
      <c r="H230" s="2">
        <v>278</v>
      </c>
      <c r="I230" s="2">
        <v>238</v>
      </c>
      <c r="J230" s="2">
        <v>244</v>
      </c>
      <c r="K230" s="2">
        <v>243</v>
      </c>
      <c r="L230" s="2">
        <v>279</v>
      </c>
      <c r="M230" s="2">
        <v>284</v>
      </c>
      <c r="N230" s="4">
        <v>280</v>
      </c>
      <c r="O230" s="4">
        <v>276</v>
      </c>
      <c r="P230" s="4">
        <v>294</v>
      </c>
      <c r="Q230" s="4">
        <v>315</v>
      </c>
      <c r="R230" s="4">
        <v>274</v>
      </c>
      <c r="S230" s="4">
        <v>264</v>
      </c>
      <c r="T230" s="4">
        <v>285</v>
      </c>
      <c r="U230" s="2">
        <v>294</v>
      </c>
      <c r="V230" s="2">
        <v>290</v>
      </c>
      <c r="W230" s="2">
        <v>273</v>
      </c>
      <c r="X230" s="2">
        <v>265</v>
      </c>
      <c r="Y230" s="2">
        <v>282</v>
      </c>
      <c r="Z230" s="2">
        <v>301</v>
      </c>
      <c r="AA230" s="2">
        <v>273</v>
      </c>
      <c r="AB230" s="2">
        <v>282</v>
      </c>
    </row>
    <row r="231" spans="1:28" ht="30" x14ac:dyDescent="0.25">
      <c r="A231" s="3" t="s">
        <v>57</v>
      </c>
      <c r="B231" s="3" t="s">
        <v>70</v>
      </c>
      <c r="C231" s="3" t="s">
        <v>69</v>
      </c>
      <c r="D231" s="2">
        <v>376</v>
      </c>
      <c r="E231" s="2">
        <v>284</v>
      </c>
      <c r="F231" s="2">
        <v>175</v>
      </c>
      <c r="G231" s="2">
        <v>201</v>
      </c>
      <c r="H231" s="2">
        <v>208</v>
      </c>
      <c r="I231" s="2">
        <v>170</v>
      </c>
      <c r="J231" s="2">
        <v>173</v>
      </c>
      <c r="K231" s="2">
        <v>175</v>
      </c>
      <c r="L231" s="2">
        <v>205</v>
      </c>
      <c r="M231" s="2">
        <v>209</v>
      </c>
      <c r="N231" s="4">
        <v>201</v>
      </c>
      <c r="O231" s="4">
        <v>203</v>
      </c>
      <c r="P231" s="4">
        <v>230</v>
      </c>
      <c r="Q231" s="4">
        <v>249</v>
      </c>
      <c r="R231" s="4">
        <v>205</v>
      </c>
      <c r="S231" s="4">
        <v>196</v>
      </c>
      <c r="T231" s="4">
        <v>215</v>
      </c>
      <c r="U231" s="2">
        <v>223</v>
      </c>
      <c r="V231" s="2">
        <v>222</v>
      </c>
      <c r="W231" s="2">
        <v>205</v>
      </c>
      <c r="X231" s="2">
        <v>193</v>
      </c>
      <c r="Y231" s="2">
        <v>208</v>
      </c>
      <c r="Z231" s="2">
        <v>230</v>
      </c>
      <c r="AA231" s="2">
        <v>197</v>
      </c>
      <c r="AB231" s="2">
        <v>206</v>
      </c>
    </row>
    <row r="232" spans="1:28" ht="30" x14ac:dyDescent="0.25">
      <c r="A232" s="3" t="s">
        <v>57</v>
      </c>
      <c r="B232" s="3" t="s">
        <v>70</v>
      </c>
      <c r="C232" s="3" t="s">
        <v>71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4"/>
      <c r="O232" s="4">
        <v>8</v>
      </c>
      <c r="P232" s="4">
        <v>14</v>
      </c>
      <c r="Q232" s="4">
        <v>21</v>
      </c>
      <c r="R232" s="4">
        <v>16</v>
      </c>
      <c r="S232" s="4">
        <v>17</v>
      </c>
      <c r="T232" s="4">
        <v>17</v>
      </c>
      <c r="U232" s="2">
        <v>31</v>
      </c>
      <c r="V232" s="2">
        <v>31</v>
      </c>
      <c r="W232" s="2">
        <v>16</v>
      </c>
      <c r="X232" s="2">
        <v>11</v>
      </c>
      <c r="Y232" s="2">
        <v>10</v>
      </c>
      <c r="Z232" s="2">
        <v>19</v>
      </c>
      <c r="AA232" s="2">
        <v>26</v>
      </c>
      <c r="AB232" s="2">
        <v>29</v>
      </c>
    </row>
    <row r="233" spans="1:28" ht="30" x14ac:dyDescent="0.25">
      <c r="A233" s="3" t="s">
        <v>57</v>
      </c>
      <c r="B233" s="3" t="s">
        <v>70</v>
      </c>
      <c r="C233" s="3" t="s">
        <v>72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4"/>
      <c r="O233" s="4">
        <v>195</v>
      </c>
      <c r="P233" s="4">
        <v>216</v>
      </c>
      <c r="Q233" s="4">
        <v>228</v>
      </c>
      <c r="R233" s="4">
        <v>189</v>
      </c>
      <c r="S233" s="4">
        <v>178</v>
      </c>
      <c r="T233" s="4">
        <v>198</v>
      </c>
      <c r="U233" s="2">
        <v>193</v>
      </c>
      <c r="V233" s="2">
        <v>191</v>
      </c>
      <c r="W233" s="2">
        <v>189</v>
      </c>
      <c r="X233" s="2">
        <v>182</v>
      </c>
      <c r="Y233" s="2">
        <v>198</v>
      </c>
      <c r="Z233" s="2">
        <v>211</v>
      </c>
      <c r="AA233" s="2">
        <v>171</v>
      </c>
      <c r="AB233" s="2">
        <v>177</v>
      </c>
    </row>
    <row r="234" spans="1:28" ht="30" x14ac:dyDescent="0.25">
      <c r="A234" s="3" t="s">
        <v>58</v>
      </c>
      <c r="B234" s="3" t="s">
        <v>68</v>
      </c>
      <c r="C234" s="3" t="s">
        <v>69</v>
      </c>
      <c r="D234" s="2">
        <v>2156</v>
      </c>
      <c r="E234" s="2">
        <v>2408</v>
      </c>
      <c r="F234" s="2">
        <v>2839</v>
      </c>
      <c r="G234" s="2">
        <v>3320</v>
      </c>
      <c r="H234" s="2">
        <v>3794</v>
      </c>
      <c r="I234" s="2">
        <v>4113</v>
      </c>
      <c r="J234" s="2">
        <v>4019</v>
      </c>
      <c r="K234" s="2">
        <v>4102</v>
      </c>
      <c r="L234" s="2">
        <v>4311</v>
      </c>
      <c r="M234" s="2">
        <v>4578</v>
      </c>
      <c r="N234" s="4">
        <v>4649</v>
      </c>
      <c r="O234" s="4">
        <v>4781</v>
      </c>
      <c r="P234" s="4">
        <v>4649</v>
      </c>
      <c r="Q234" s="4">
        <v>4533</v>
      </c>
      <c r="R234" s="4">
        <v>4601</v>
      </c>
      <c r="S234" s="4">
        <v>4875</v>
      </c>
      <c r="T234" s="4">
        <v>5025</v>
      </c>
      <c r="U234" s="2">
        <v>5245</v>
      </c>
      <c r="V234" s="2">
        <v>5107</v>
      </c>
      <c r="W234" s="2">
        <v>4572</v>
      </c>
      <c r="X234" s="2">
        <v>4447</v>
      </c>
      <c r="Y234" s="2">
        <v>4454</v>
      </c>
      <c r="Z234" s="2">
        <v>4447</v>
      </c>
      <c r="AA234" s="2">
        <v>4529</v>
      </c>
      <c r="AB234" s="2">
        <v>4768</v>
      </c>
    </row>
    <row r="235" spans="1:28" ht="30" x14ac:dyDescent="0.25">
      <c r="A235" s="3" t="s">
        <v>58</v>
      </c>
      <c r="B235" s="3" t="s">
        <v>70</v>
      </c>
      <c r="C235" s="3" t="s">
        <v>69</v>
      </c>
      <c r="D235" s="2">
        <v>1836</v>
      </c>
      <c r="E235" s="2">
        <v>2079</v>
      </c>
      <c r="F235" s="2">
        <v>2466</v>
      </c>
      <c r="G235" s="2">
        <v>2927</v>
      </c>
      <c r="H235" s="2">
        <v>3376</v>
      </c>
      <c r="I235" s="2">
        <v>3661</v>
      </c>
      <c r="J235" s="2">
        <v>3533</v>
      </c>
      <c r="K235" s="2">
        <v>3570</v>
      </c>
      <c r="L235" s="2">
        <v>3749</v>
      </c>
      <c r="M235" s="2">
        <v>3978</v>
      </c>
      <c r="N235" s="4">
        <v>3978</v>
      </c>
      <c r="O235" s="4">
        <v>4057</v>
      </c>
      <c r="P235" s="4">
        <v>3928</v>
      </c>
      <c r="Q235" s="4">
        <v>3818</v>
      </c>
      <c r="R235" s="4">
        <v>3855</v>
      </c>
      <c r="S235" s="4">
        <v>4114</v>
      </c>
      <c r="T235" s="4">
        <v>4240</v>
      </c>
      <c r="U235" s="2">
        <v>4436</v>
      </c>
      <c r="V235" s="2">
        <v>4283</v>
      </c>
      <c r="W235" s="2">
        <v>3763</v>
      </c>
      <c r="X235" s="2">
        <v>3645</v>
      </c>
      <c r="Y235" s="2">
        <v>3664</v>
      </c>
      <c r="Z235" s="2">
        <v>3673</v>
      </c>
      <c r="AA235" s="2">
        <v>3766</v>
      </c>
      <c r="AB235" s="2">
        <v>4004</v>
      </c>
    </row>
    <row r="236" spans="1:28" ht="30" x14ac:dyDescent="0.25">
      <c r="A236" s="3" t="s">
        <v>58</v>
      </c>
      <c r="B236" s="3" t="s">
        <v>70</v>
      </c>
      <c r="C236" s="3" t="s">
        <v>71</v>
      </c>
      <c r="D236" s="2">
        <v>410</v>
      </c>
      <c r="E236" s="2">
        <v>464</v>
      </c>
      <c r="F236" s="2">
        <v>462</v>
      </c>
      <c r="G236" s="2">
        <v>595</v>
      </c>
      <c r="H236" s="2">
        <v>652</v>
      </c>
      <c r="I236" s="2">
        <v>760</v>
      </c>
      <c r="J236" s="2">
        <v>682</v>
      </c>
      <c r="K236" s="2">
        <v>655</v>
      </c>
      <c r="L236" s="2">
        <v>692</v>
      </c>
      <c r="M236" s="2">
        <v>773</v>
      </c>
      <c r="N236" s="4">
        <v>799</v>
      </c>
      <c r="O236" s="4">
        <v>928</v>
      </c>
      <c r="P236" s="4">
        <v>800</v>
      </c>
      <c r="Q236" s="4">
        <v>797</v>
      </c>
      <c r="R236" s="4">
        <v>800</v>
      </c>
      <c r="S236" s="4">
        <v>939</v>
      </c>
      <c r="T236" s="4">
        <v>1057</v>
      </c>
      <c r="U236" s="2">
        <v>1211</v>
      </c>
      <c r="V236" s="2">
        <v>1117</v>
      </c>
      <c r="W236" s="2">
        <v>763</v>
      </c>
      <c r="X236" s="2">
        <v>610</v>
      </c>
      <c r="Y236" s="2">
        <v>536</v>
      </c>
      <c r="Z236" s="2">
        <v>486</v>
      </c>
      <c r="AA236" s="2">
        <v>531</v>
      </c>
      <c r="AB236" s="2">
        <v>587</v>
      </c>
    </row>
    <row r="237" spans="1:28" ht="30" x14ac:dyDescent="0.25">
      <c r="A237" s="3" t="s">
        <v>58</v>
      </c>
      <c r="B237" s="3" t="s">
        <v>70</v>
      </c>
      <c r="C237" s="3" t="s">
        <v>72</v>
      </c>
      <c r="D237" s="2">
        <v>1426</v>
      </c>
      <c r="E237" s="2">
        <v>1615</v>
      </c>
      <c r="F237" s="2">
        <v>2004</v>
      </c>
      <c r="G237" s="2">
        <v>2332</v>
      </c>
      <c r="H237" s="2">
        <v>2724</v>
      </c>
      <c r="I237" s="2">
        <v>2902</v>
      </c>
      <c r="J237" s="2">
        <v>2852</v>
      </c>
      <c r="K237" s="2">
        <v>2915</v>
      </c>
      <c r="L237" s="2">
        <v>3057</v>
      </c>
      <c r="M237" s="2">
        <v>3205</v>
      </c>
      <c r="N237" s="4">
        <v>3179</v>
      </c>
      <c r="O237" s="4">
        <v>3129</v>
      </c>
      <c r="P237" s="4">
        <v>3128</v>
      </c>
      <c r="Q237" s="4">
        <v>3021</v>
      </c>
      <c r="R237" s="4">
        <v>3055</v>
      </c>
      <c r="S237" s="4">
        <v>3175</v>
      </c>
      <c r="T237" s="4">
        <v>3183</v>
      </c>
      <c r="U237" s="2">
        <v>3225</v>
      </c>
      <c r="V237" s="2">
        <v>3167</v>
      </c>
      <c r="W237" s="2">
        <v>3000</v>
      </c>
      <c r="X237" s="2">
        <v>3034</v>
      </c>
      <c r="Y237" s="2">
        <v>3128</v>
      </c>
      <c r="Z237" s="2">
        <v>3187</v>
      </c>
      <c r="AA237" s="2">
        <v>3234</v>
      </c>
      <c r="AB237" s="2">
        <v>3417</v>
      </c>
    </row>
    <row r="238" spans="1:28" ht="30" x14ac:dyDescent="0.25">
      <c r="A238" s="3" t="s">
        <v>59</v>
      </c>
      <c r="B238" s="3" t="s">
        <v>68</v>
      </c>
      <c r="C238" s="3" t="s">
        <v>69</v>
      </c>
      <c r="D238" s="2">
        <v>798</v>
      </c>
      <c r="E238" s="2">
        <v>767</v>
      </c>
      <c r="F238" s="2">
        <v>762</v>
      </c>
      <c r="G238" s="2">
        <v>794</v>
      </c>
      <c r="H238" s="2">
        <v>816</v>
      </c>
      <c r="I238" s="2">
        <v>845</v>
      </c>
      <c r="J238" s="2">
        <v>839</v>
      </c>
      <c r="K238" s="2">
        <v>886</v>
      </c>
      <c r="L238" s="2">
        <v>865</v>
      </c>
      <c r="M238" s="2">
        <v>851</v>
      </c>
      <c r="N238" s="4">
        <v>857</v>
      </c>
      <c r="O238" s="4">
        <v>838</v>
      </c>
      <c r="P238" s="4">
        <v>857</v>
      </c>
      <c r="Q238" s="4">
        <v>832</v>
      </c>
      <c r="R238" s="4">
        <v>860</v>
      </c>
      <c r="S238" s="4">
        <v>859</v>
      </c>
      <c r="T238" s="4">
        <v>838</v>
      </c>
      <c r="U238" s="2">
        <v>970</v>
      </c>
      <c r="V238" s="2">
        <v>833</v>
      </c>
      <c r="W238" s="2">
        <v>817</v>
      </c>
      <c r="X238" s="2">
        <v>764</v>
      </c>
      <c r="Y238" s="2">
        <v>756</v>
      </c>
      <c r="Z238" s="2">
        <v>794</v>
      </c>
      <c r="AA238" s="2">
        <v>806</v>
      </c>
      <c r="AB238" s="2">
        <v>793</v>
      </c>
    </row>
    <row r="239" spans="1:28" ht="30" x14ac:dyDescent="0.25">
      <c r="A239" s="3" t="s">
        <v>59</v>
      </c>
      <c r="B239" s="3" t="s">
        <v>70</v>
      </c>
      <c r="C239" s="3" t="s">
        <v>69</v>
      </c>
      <c r="D239" s="2">
        <v>497</v>
      </c>
      <c r="E239" s="2">
        <v>475</v>
      </c>
      <c r="F239" s="2">
        <v>474</v>
      </c>
      <c r="G239" s="2">
        <v>508</v>
      </c>
      <c r="H239" s="2">
        <v>529</v>
      </c>
      <c r="I239" s="2">
        <v>560</v>
      </c>
      <c r="J239" s="2">
        <v>555</v>
      </c>
      <c r="K239" s="2">
        <v>575</v>
      </c>
      <c r="L239" s="2">
        <v>550</v>
      </c>
      <c r="M239" s="2">
        <v>518</v>
      </c>
      <c r="N239" s="4">
        <v>517</v>
      </c>
      <c r="O239" s="4">
        <v>497</v>
      </c>
      <c r="P239" s="4">
        <v>521</v>
      </c>
      <c r="Q239" s="4">
        <v>508</v>
      </c>
      <c r="R239" s="4">
        <v>533</v>
      </c>
      <c r="S239" s="4">
        <v>534</v>
      </c>
      <c r="T239" s="4">
        <v>513</v>
      </c>
      <c r="U239" s="2">
        <v>639</v>
      </c>
      <c r="V239" s="2">
        <v>499</v>
      </c>
      <c r="W239" s="2">
        <v>482</v>
      </c>
      <c r="X239" s="2">
        <v>425</v>
      </c>
      <c r="Y239" s="2">
        <v>415</v>
      </c>
      <c r="Z239" s="2">
        <v>444</v>
      </c>
      <c r="AA239" s="2">
        <v>457</v>
      </c>
      <c r="AB239" s="2">
        <v>443</v>
      </c>
    </row>
    <row r="240" spans="1:28" ht="30" x14ac:dyDescent="0.25">
      <c r="A240" s="3" t="s">
        <v>59</v>
      </c>
      <c r="B240" s="3" t="s">
        <v>70</v>
      </c>
      <c r="C240" s="3" t="s">
        <v>71</v>
      </c>
      <c r="D240" s="2">
        <v>47</v>
      </c>
      <c r="E240" s="2">
        <v>35</v>
      </c>
      <c r="F240" s="2">
        <v>44</v>
      </c>
      <c r="G240" s="2">
        <v>87</v>
      </c>
      <c r="H240" s="2">
        <v>111</v>
      </c>
      <c r="I240" s="2">
        <v>128</v>
      </c>
      <c r="J240" s="2">
        <v>141</v>
      </c>
      <c r="K240" s="2">
        <v>153</v>
      </c>
      <c r="L240" s="2">
        <v>142</v>
      </c>
      <c r="M240" s="2">
        <v>141</v>
      </c>
      <c r="N240" s="4">
        <v>145</v>
      </c>
      <c r="O240" s="4">
        <v>169</v>
      </c>
      <c r="P240" s="4">
        <v>181</v>
      </c>
      <c r="Q240" s="4">
        <v>182</v>
      </c>
      <c r="R240" s="4">
        <v>193</v>
      </c>
      <c r="S240" s="4">
        <v>193</v>
      </c>
      <c r="T240" s="4">
        <v>170</v>
      </c>
      <c r="U240" s="2">
        <v>293</v>
      </c>
      <c r="V240" s="2">
        <v>166</v>
      </c>
      <c r="W240" s="2">
        <v>163</v>
      </c>
      <c r="X240" s="2">
        <v>131</v>
      </c>
      <c r="Y240" s="2">
        <v>132</v>
      </c>
      <c r="Z240" s="2">
        <v>131</v>
      </c>
      <c r="AA240" s="2">
        <v>131</v>
      </c>
      <c r="AB240" s="2">
        <v>136</v>
      </c>
    </row>
    <row r="241" spans="1:28" ht="30" x14ac:dyDescent="0.25">
      <c r="A241" s="3" t="s">
        <v>59</v>
      </c>
      <c r="B241" s="3" t="s">
        <v>70</v>
      </c>
      <c r="C241" s="3" t="s">
        <v>72</v>
      </c>
      <c r="D241" s="2">
        <v>450</v>
      </c>
      <c r="E241" s="2">
        <v>440</v>
      </c>
      <c r="F241" s="2">
        <v>430</v>
      </c>
      <c r="G241" s="2">
        <v>421</v>
      </c>
      <c r="H241" s="2">
        <v>418</v>
      </c>
      <c r="I241" s="2">
        <v>432</v>
      </c>
      <c r="J241" s="2">
        <v>414</v>
      </c>
      <c r="K241" s="2">
        <v>422</v>
      </c>
      <c r="L241" s="2">
        <v>408</v>
      </c>
      <c r="M241" s="2">
        <v>377</v>
      </c>
      <c r="N241" s="4">
        <v>372</v>
      </c>
      <c r="O241" s="4">
        <v>328</v>
      </c>
      <c r="P241" s="4">
        <v>339</v>
      </c>
      <c r="Q241" s="4">
        <v>326</v>
      </c>
      <c r="R241" s="4">
        <v>340</v>
      </c>
      <c r="S241" s="4">
        <v>341</v>
      </c>
      <c r="T241" s="4">
        <v>343</v>
      </c>
      <c r="U241" s="2">
        <v>346</v>
      </c>
      <c r="V241" s="2">
        <v>333</v>
      </c>
      <c r="W241" s="2">
        <v>319</v>
      </c>
      <c r="X241" s="2">
        <v>295</v>
      </c>
      <c r="Y241" s="2">
        <v>283</v>
      </c>
      <c r="Z241" s="2">
        <v>313</v>
      </c>
      <c r="AA241" s="2">
        <v>326</v>
      </c>
      <c r="AB241" s="2">
        <v>307</v>
      </c>
    </row>
    <row r="242" spans="1:28" ht="30" x14ac:dyDescent="0.25">
      <c r="A242" s="3" t="s">
        <v>60</v>
      </c>
      <c r="B242" s="3" t="s">
        <v>68</v>
      </c>
      <c r="C242" s="3" t="s">
        <v>69</v>
      </c>
      <c r="D242" s="2">
        <v>11423</v>
      </c>
      <c r="E242" s="2">
        <v>12135</v>
      </c>
      <c r="F242" s="2">
        <v>12779</v>
      </c>
      <c r="G242" s="2">
        <v>13924</v>
      </c>
      <c r="H242" s="2">
        <v>15014</v>
      </c>
      <c r="I242" s="2">
        <v>15820</v>
      </c>
      <c r="J242" s="2">
        <v>16477</v>
      </c>
      <c r="K242" s="2">
        <v>17194</v>
      </c>
      <c r="L242" s="2">
        <v>17558</v>
      </c>
      <c r="M242" s="2">
        <v>18434</v>
      </c>
      <c r="N242" s="4">
        <v>19216</v>
      </c>
      <c r="O242" s="4">
        <v>18944</v>
      </c>
      <c r="P242" s="4">
        <v>18521</v>
      </c>
      <c r="Q242" s="4">
        <v>17706</v>
      </c>
      <c r="R242" s="4">
        <v>17658</v>
      </c>
      <c r="S242" s="4">
        <v>17875</v>
      </c>
      <c r="T242" s="4">
        <v>18807</v>
      </c>
      <c r="U242" s="2">
        <v>19192</v>
      </c>
      <c r="V242" s="2">
        <v>18897</v>
      </c>
      <c r="W242" s="2">
        <v>17420</v>
      </c>
      <c r="X242" s="2">
        <v>17167</v>
      </c>
      <c r="Y242" s="2">
        <v>17485</v>
      </c>
      <c r="Z242" s="2">
        <v>17728</v>
      </c>
      <c r="AA242" s="2">
        <v>18360</v>
      </c>
      <c r="AB242" s="2">
        <v>19371</v>
      </c>
    </row>
    <row r="243" spans="1:28" ht="30" x14ac:dyDescent="0.25">
      <c r="A243" s="3" t="s">
        <v>60</v>
      </c>
      <c r="B243" s="3" t="s">
        <v>70</v>
      </c>
      <c r="C243" s="3" t="s">
        <v>69</v>
      </c>
      <c r="D243" s="2">
        <v>10428</v>
      </c>
      <c r="E243" s="2">
        <v>11058</v>
      </c>
      <c r="F243" s="2">
        <v>11634</v>
      </c>
      <c r="G243" s="2">
        <v>12721</v>
      </c>
      <c r="H243" s="2">
        <v>13725</v>
      </c>
      <c r="I243" s="2">
        <v>14436</v>
      </c>
      <c r="J243" s="2">
        <v>15018</v>
      </c>
      <c r="K243" s="2">
        <v>15643</v>
      </c>
      <c r="L243" s="2">
        <v>15989</v>
      </c>
      <c r="M243" s="2">
        <v>16759</v>
      </c>
      <c r="N243" s="4">
        <v>17416</v>
      </c>
      <c r="O243" s="4">
        <v>17046</v>
      </c>
      <c r="P243" s="4">
        <v>16538</v>
      </c>
      <c r="Q243" s="4">
        <v>15693</v>
      </c>
      <c r="R243" s="4">
        <v>15623</v>
      </c>
      <c r="S243" s="4">
        <v>15807</v>
      </c>
      <c r="T243" s="4">
        <v>16722</v>
      </c>
      <c r="U243" s="2">
        <v>17050</v>
      </c>
      <c r="V243" s="2">
        <v>16687</v>
      </c>
      <c r="W243" s="2">
        <v>15184</v>
      </c>
      <c r="X243" s="2">
        <v>14907</v>
      </c>
      <c r="Y243" s="2">
        <v>15253</v>
      </c>
      <c r="Z243" s="2">
        <v>15415</v>
      </c>
      <c r="AA243" s="2">
        <v>16042</v>
      </c>
      <c r="AB243" s="2">
        <v>17000</v>
      </c>
    </row>
    <row r="244" spans="1:28" ht="30" x14ac:dyDescent="0.25">
      <c r="A244" s="3" t="s">
        <v>60</v>
      </c>
      <c r="B244" s="3" t="s">
        <v>70</v>
      </c>
      <c r="C244" s="3" t="s">
        <v>71</v>
      </c>
      <c r="D244" s="2">
        <v>557</v>
      </c>
      <c r="E244" s="2">
        <v>655</v>
      </c>
      <c r="F244" s="2">
        <v>726</v>
      </c>
      <c r="G244" s="2">
        <v>877</v>
      </c>
      <c r="H244" s="2">
        <v>1096</v>
      </c>
      <c r="I244" s="2">
        <v>1302</v>
      </c>
      <c r="J244" s="2">
        <v>1380</v>
      </c>
      <c r="K244" s="2">
        <v>1564</v>
      </c>
      <c r="L244" s="2">
        <v>1832</v>
      </c>
      <c r="M244" s="2">
        <v>2027</v>
      </c>
      <c r="N244" s="4">
        <v>2121</v>
      </c>
      <c r="O244" s="4">
        <v>2021</v>
      </c>
      <c r="P244" s="4">
        <v>1785</v>
      </c>
      <c r="Q244" s="4">
        <v>1627</v>
      </c>
      <c r="R244" s="4">
        <v>1520</v>
      </c>
      <c r="S244" s="4">
        <v>1673</v>
      </c>
      <c r="T244" s="4">
        <v>1835</v>
      </c>
      <c r="U244" s="2">
        <v>1784</v>
      </c>
      <c r="V244" s="2">
        <v>1765</v>
      </c>
      <c r="W244" s="2">
        <v>1314</v>
      </c>
      <c r="X244" s="2">
        <v>1150</v>
      </c>
      <c r="Y244" s="2">
        <v>1084</v>
      </c>
      <c r="Z244" s="2">
        <v>1053</v>
      </c>
      <c r="AA244" s="2">
        <v>1071</v>
      </c>
      <c r="AB244" s="2">
        <v>1185</v>
      </c>
    </row>
    <row r="245" spans="1:28" ht="30" x14ac:dyDescent="0.25">
      <c r="A245" s="3" t="s">
        <v>60</v>
      </c>
      <c r="B245" s="3" t="s">
        <v>70</v>
      </c>
      <c r="C245" s="3" t="s">
        <v>72</v>
      </c>
      <c r="D245" s="2">
        <v>9872</v>
      </c>
      <c r="E245" s="2">
        <v>10403</v>
      </c>
      <c r="F245" s="2">
        <v>10908</v>
      </c>
      <c r="G245" s="2">
        <v>11845</v>
      </c>
      <c r="H245" s="2">
        <v>12629</v>
      </c>
      <c r="I245" s="2">
        <v>13134</v>
      </c>
      <c r="J245" s="2">
        <v>13638</v>
      </c>
      <c r="K245" s="2">
        <v>14080</v>
      </c>
      <c r="L245" s="2">
        <v>14157</v>
      </c>
      <c r="M245" s="2">
        <v>14733</v>
      </c>
      <c r="N245" s="4">
        <v>15294</v>
      </c>
      <c r="O245" s="4">
        <v>15025</v>
      </c>
      <c r="P245" s="4">
        <v>14753</v>
      </c>
      <c r="Q245" s="4">
        <v>14067</v>
      </c>
      <c r="R245" s="4">
        <v>14103</v>
      </c>
      <c r="S245" s="4">
        <v>14135</v>
      </c>
      <c r="T245" s="4">
        <v>14887</v>
      </c>
      <c r="U245" s="2">
        <v>15266</v>
      </c>
      <c r="V245" s="2">
        <v>14922</v>
      </c>
      <c r="W245" s="2">
        <v>13870</v>
      </c>
      <c r="X245" s="2">
        <v>13756</v>
      </c>
      <c r="Y245" s="2">
        <v>14169</v>
      </c>
      <c r="Z245" s="2">
        <v>14362</v>
      </c>
      <c r="AA245" s="2">
        <v>14971</v>
      </c>
      <c r="AB245" s="2">
        <v>15815</v>
      </c>
    </row>
    <row r="246" spans="1:28" ht="30" x14ac:dyDescent="0.25">
      <c r="A246" s="3" t="s">
        <v>61</v>
      </c>
      <c r="B246" s="3" t="s">
        <v>68</v>
      </c>
      <c r="C246" s="3" t="s">
        <v>69</v>
      </c>
      <c r="D246" s="2">
        <v>2039</v>
      </c>
      <c r="E246" s="2">
        <v>2385</v>
      </c>
      <c r="F246" s="2">
        <v>3892</v>
      </c>
      <c r="G246" s="2">
        <v>4297</v>
      </c>
      <c r="H246" s="2">
        <v>4873</v>
      </c>
      <c r="I246" s="2">
        <v>5630</v>
      </c>
      <c r="J246" s="2">
        <v>5793</v>
      </c>
      <c r="K246" s="2">
        <v>6292</v>
      </c>
      <c r="L246" s="2">
        <v>6422</v>
      </c>
      <c r="M246" s="2">
        <v>6556</v>
      </c>
      <c r="N246" s="4">
        <v>6695</v>
      </c>
      <c r="O246" s="4">
        <v>6598</v>
      </c>
      <c r="P246" s="4">
        <v>6427</v>
      </c>
      <c r="Q246" s="4">
        <v>6275</v>
      </c>
      <c r="R246" s="4">
        <v>6429</v>
      </c>
      <c r="S246" s="4">
        <v>6622</v>
      </c>
      <c r="T246" s="4">
        <v>6694</v>
      </c>
      <c r="U246" s="2">
        <v>6770</v>
      </c>
      <c r="V246" s="2">
        <v>6950</v>
      </c>
      <c r="W246" s="2">
        <v>6751</v>
      </c>
      <c r="X246" s="2">
        <v>6783</v>
      </c>
      <c r="Y246" s="2">
        <v>6711</v>
      </c>
      <c r="Z246" s="2">
        <v>6778</v>
      </c>
      <c r="AA246" s="2">
        <v>6594</v>
      </c>
      <c r="AB246" s="2">
        <v>6637</v>
      </c>
    </row>
    <row r="247" spans="1:28" ht="30" x14ac:dyDescent="0.25">
      <c r="A247" s="3" t="s">
        <v>61</v>
      </c>
      <c r="B247" s="3" t="s">
        <v>70</v>
      </c>
      <c r="C247" s="3" t="s">
        <v>69</v>
      </c>
      <c r="D247" s="2">
        <v>1419</v>
      </c>
      <c r="E247" s="2">
        <v>1719</v>
      </c>
      <c r="F247" s="2">
        <v>3175</v>
      </c>
      <c r="G247" s="2">
        <v>3553</v>
      </c>
      <c r="H247" s="2">
        <v>4053</v>
      </c>
      <c r="I247" s="2">
        <v>4738</v>
      </c>
      <c r="J247" s="2">
        <v>4867</v>
      </c>
      <c r="K247" s="2">
        <v>5318</v>
      </c>
      <c r="L247" s="2">
        <v>5416</v>
      </c>
      <c r="M247" s="2">
        <v>5503</v>
      </c>
      <c r="N247" s="4">
        <v>5604</v>
      </c>
      <c r="O247" s="4">
        <v>5479</v>
      </c>
      <c r="P247" s="4">
        <v>5284</v>
      </c>
      <c r="Q247" s="4">
        <v>5110</v>
      </c>
      <c r="R247" s="4">
        <v>5250</v>
      </c>
      <c r="S247" s="4">
        <v>5444</v>
      </c>
      <c r="T247" s="4">
        <v>5492</v>
      </c>
      <c r="U247" s="2">
        <v>5561</v>
      </c>
      <c r="V247" s="2">
        <v>5722</v>
      </c>
      <c r="W247" s="2">
        <v>5490</v>
      </c>
      <c r="X247" s="2">
        <v>5502</v>
      </c>
      <c r="Y247" s="2">
        <v>5445</v>
      </c>
      <c r="Z247" s="2">
        <v>5500</v>
      </c>
      <c r="AA247" s="2">
        <v>5320</v>
      </c>
      <c r="AB247" s="2">
        <v>5351</v>
      </c>
    </row>
    <row r="248" spans="1:28" ht="30" x14ac:dyDescent="0.25">
      <c r="A248" s="3" t="s">
        <v>61</v>
      </c>
      <c r="B248" s="3" t="s">
        <v>70</v>
      </c>
      <c r="C248" s="3" t="s">
        <v>71</v>
      </c>
      <c r="D248" s="2">
        <v>161</v>
      </c>
      <c r="E248" s="2">
        <v>244</v>
      </c>
      <c r="F248" s="2">
        <v>416</v>
      </c>
      <c r="G248" s="2">
        <v>421</v>
      </c>
      <c r="H248" s="2">
        <v>458</v>
      </c>
      <c r="I248" s="2">
        <v>686</v>
      </c>
      <c r="J248" s="2">
        <v>657</v>
      </c>
      <c r="K248" s="2">
        <v>761</v>
      </c>
      <c r="L248" s="2">
        <v>821</v>
      </c>
      <c r="M248" s="2">
        <v>906</v>
      </c>
      <c r="N248" s="4">
        <v>902</v>
      </c>
      <c r="O248" s="4">
        <v>964</v>
      </c>
      <c r="P248" s="4">
        <v>962</v>
      </c>
      <c r="Q248" s="4">
        <v>875</v>
      </c>
      <c r="R248" s="4">
        <v>805</v>
      </c>
      <c r="S248" s="4">
        <v>828</v>
      </c>
      <c r="T248" s="4">
        <v>761</v>
      </c>
      <c r="U248" s="2">
        <v>781</v>
      </c>
      <c r="V248" s="2">
        <v>767</v>
      </c>
      <c r="W248" s="2">
        <v>699</v>
      </c>
      <c r="X248" s="2">
        <v>716</v>
      </c>
      <c r="Y248" s="2">
        <v>731</v>
      </c>
      <c r="Z248" s="2">
        <v>774</v>
      </c>
      <c r="AA248" s="2">
        <v>787</v>
      </c>
      <c r="AB248" s="2">
        <v>839</v>
      </c>
    </row>
    <row r="249" spans="1:28" ht="30" x14ac:dyDescent="0.25">
      <c r="A249" s="3" t="s">
        <v>61</v>
      </c>
      <c r="B249" s="3" t="s">
        <v>70</v>
      </c>
      <c r="C249" s="3" t="s">
        <v>72</v>
      </c>
      <c r="D249" s="2">
        <v>1258</v>
      </c>
      <c r="E249" s="2">
        <v>1475</v>
      </c>
      <c r="F249" s="2">
        <v>2759</v>
      </c>
      <c r="G249" s="2">
        <v>3132</v>
      </c>
      <c r="H249" s="2">
        <v>3595</v>
      </c>
      <c r="I249" s="2">
        <v>4052</v>
      </c>
      <c r="J249" s="2">
        <v>4210</v>
      </c>
      <c r="K249" s="2">
        <v>4557</v>
      </c>
      <c r="L249" s="2">
        <v>4595</v>
      </c>
      <c r="M249" s="2">
        <v>4597</v>
      </c>
      <c r="N249" s="4">
        <v>4703</v>
      </c>
      <c r="O249" s="4">
        <v>4515</v>
      </c>
      <c r="P249" s="4">
        <v>4321</v>
      </c>
      <c r="Q249" s="4">
        <v>4235</v>
      </c>
      <c r="R249" s="4">
        <v>4445</v>
      </c>
      <c r="S249" s="4">
        <v>4616</v>
      </c>
      <c r="T249" s="4">
        <v>4731</v>
      </c>
      <c r="U249" s="2">
        <v>4780</v>
      </c>
      <c r="V249" s="2">
        <v>4955</v>
      </c>
      <c r="W249" s="2">
        <v>4791</v>
      </c>
      <c r="X249" s="2">
        <v>4786</v>
      </c>
      <c r="Y249" s="2">
        <v>4714</v>
      </c>
      <c r="Z249" s="2">
        <v>4726</v>
      </c>
      <c r="AA249" s="2">
        <v>4534</v>
      </c>
      <c r="AB249" s="2">
        <v>4512</v>
      </c>
    </row>
    <row r="250" spans="1:28" ht="30" x14ac:dyDescent="0.25">
      <c r="A250" s="3" t="s">
        <v>62</v>
      </c>
      <c r="B250" s="3" t="s">
        <v>68</v>
      </c>
      <c r="C250" s="3" t="s">
        <v>69</v>
      </c>
      <c r="D250" s="2">
        <v>1075</v>
      </c>
      <c r="E250" s="2">
        <v>1054</v>
      </c>
      <c r="F250" s="2">
        <v>1099</v>
      </c>
      <c r="G250" s="2">
        <v>1121</v>
      </c>
      <c r="H250" s="2">
        <v>1139</v>
      </c>
      <c r="I250" s="2">
        <v>1202</v>
      </c>
      <c r="J250" s="2">
        <v>1209</v>
      </c>
      <c r="K250" s="2">
        <v>1226</v>
      </c>
      <c r="L250" s="2">
        <v>1231</v>
      </c>
      <c r="M250" s="2">
        <v>1247</v>
      </c>
      <c r="N250" s="4">
        <v>1211</v>
      </c>
      <c r="O250" s="4">
        <v>1195</v>
      </c>
      <c r="P250" s="4">
        <v>1155</v>
      </c>
      <c r="Q250" s="4">
        <v>1140</v>
      </c>
      <c r="R250" s="4">
        <v>1103</v>
      </c>
      <c r="S250" s="4">
        <v>1114</v>
      </c>
      <c r="T250" s="4">
        <v>1118</v>
      </c>
      <c r="U250" s="2">
        <v>1141</v>
      </c>
      <c r="V250" s="2">
        <v>1109</v>
      </c>
      <c r="W250" s="2">
        <v>1078</v>
      </c>
      <c r="X250" s="2">
        <v>1082</v>
      </c>
      <c r="Y250" s="2">
        <v>1098</v>
      </c>
      <c r="Z250" s="2">
        <v>1170</v>
      </c>
      <c r="AA250" s="2">
        <v>1182</v>
      </c>
      <c r="AB250" s="2">
        <v>1207</v>
      </c>
    </row>
    <row r="251" spans="1:28" ht="30" x14ac:dyDescent="0.25">
      <c r="A251" s="3" t="s">
        <v>62</v>
      </c>
      <c r="B251" s="3" t="s">
        <v>70</v>
      </c>
      <c r="C251" s="3" t="s">
        <v>69</v>
      </c>
      <c r="D251" s="2">
        <v>662</v>
      </c>
      <c r="E251" s="2">
        <v>647</v>
      </c>
      <c r="F251" s="2">
        <v>686</v>
      </c>
      <c r="G251" s="2">
        <v>729</v>
      </c>
      <c r="H251" s="2">
        <v>731</v>
      </c>
      <c r="I251" s="2">
        <v>785</v>
      </c>
      <c r="J251" s="2">
        <v>752</v>
      </c>
      <c r="K251" s="2">
        <v>750</v>
      </c>
      <c r="L251" s="2">
        <v>757</v>
      </c>
      <c r="M251" s="2">
        <v>745</v>
      </c>
      <c r="N251" s="4">
        <v>723</v>
      </c>
      <c r="O251" s="4">
        <v>703</v>
      </c>
      <c r="P251" s="4">
        <v>646</v>
      </c>
      <c r="Q251" s="4">
        <v>622</v>
      </c>
      <c r="R251" s="4">
        <v>592</v>
      </c>
      <c r="S251" s="4">
        <v>593</v>
      </c>
      <c r="T251" s="4">
        <v>596</v>
      </c>
      <c r="U251" s="2">
        <v>629</v>
      </c>
      <c r="V251" s="2">
        <v>607</v>
      </c>
      <c r="W251" s="2">
        <v>570</v>
      </c>
      <c r="X251" s="2">
        <v>569</v>
      </c>
      <c r="Y251" s="2">
        <v>589</v>
      </c>
      <c r="Z251" s="2">
        <v>665</v>
      </c>
      <c r="AA251" s="2">
        <v>690</v>
      </c>
      <c r="AB251" s="2">
        <v>717</v>
      </c>
    </row>
    <row r="252" spans="1:28" ht="30" x14ac:dyDescent="0.25">
      <c r="A252" s="3" t="s">
        <v>62</v>
      </c>
      <c r="B252" s="3" t="s">
        <v>70</v>
      </c>
      <c r="C252" s="3" t="s">
        <v>71</v>
      </c>
      <c r="D252" s="2">
        <v>113</v>
      </c>
      <c r="E252" s="2">
        <v>119</v>
      </c>
      <c r="F252" s="2">
        <v>140</v>
      </c>
      <c r="G252" s="2">
        <v>150</v>
      </c>
      <c r="H252" s="2">
        <v>143</v>
      </c>
      <c r="I252" s="2">
        <v>146</v>
      </c>
      <c r="J252" s="2">
        <v>143</v>
      </c>
      <c r="K252" s="2">
        <v>163</v>
      </c>
      <c r="L252" s="2">
        <v>183</v>
      </c>
      <c r="M252" s="2">
        <v>174</v>
      </c>
      <c r="N252" s="4">
        <v>176</v>
      </c>
      <c r="O252" s="4">
        <v>174</v>
      </c>
      <c r="P252" s="4">
        <v>142</v>
      </c>
      <c r="Q252" s="4">
        <v>126</v>
      </c>
      <c r="R252" s="4">
        <v>98</v>
      </c>
      <c r="S252" s="4">
        <v>98</v>
      </c>
      <c r="T252" s="4">
        <v>94</v>
      </c>
      <c r="U252" s="2">
        <v>129</v>
      </c>
      <c r="V252" s="2">
        <v>132</v>
      </c>
      <c r="W252" s="2">
        <v>123</v>
      </c>
      <c r="X252" s="2">
        <v>132</v>
      </c>
      <c r="Y252" s="2">
        <v>140</v>
      </c>
      <c r="Z252" s="2">
        <v>173</v>
      </c>
      <c r="AA252" s="2">
        <v>189</v>
      </c>
      <c r="AB252" s="2">
        <v>205</v>
      </c>
    </row>
    <row r="253" spans="1:28" ht="30" x14ac:dyDescent="0.25">
      <c r="A253" s="3" t="s">
        <v>62</v>
      </c>
      <c r="B253" s="3" t="s">
        <v>70</v>
      </c>
      <c r="C253" s="3" t="s">
        <v>72</v>
      </c>
      <c r="D253" s="2">
        <v>550</v>
      </c>
      <c r="E253" s="2">
        <v>529</v>
      </c>
      <c r="F253" s="2">
        <v>547</v>
      </c>
      <c r="G253" s="2">
        <v>580</v>
      </c>
      <c r="H253" s="2">
        <v>588</v>
      </c>
      <c r="I253" s="2">
        <v>639</v>
      </c>
      <c r="J253" s="2">
        <v>609</v>
      </c>
      <c r="K253" s="2">
        <v>588</v>
      </c>
      <c r="L253" s="2">
        <v>573</v>
      </c>
      <c r="M253" s="2">
        <v>572</v>
      </c>
      <c r="N253" s="4">
        <v>546</v>
      </c>
      <c r="O253" s="4">
        <v>530</v>
      </c>
      <c r="P253" s="4">
        <v>504</v>
      </c>
      <c r="Q253" s="4">
        <v>496</v>
      </c>
      <c r="R253" s="4">
        <v>494</v>
      </c>
      <c r="S253" s="4">
        <v>496</v>
      </c>
      <c r="T253" s="4">
        <v>502</v>
      </c>
      <c r="U253" s="2">
        <v>500</v>
      </c>
      <c r="V253" s="2">
        <v>476</v>
      </c>
      <c r="W253" s="2">
        <v>447</v>
      </c>
      <c r="X253" s="2">
        <v>437</v>
      </c>
      <c r="Y253" s="2">
        <v>449</v>
      </c>
      <c r="Z253" s="2">
        <v>493</v>
      </c>
      <c r="AA253" s="2">
        <v>501</v>
      </c>
      <c r="AB253" s="2">
        <v>512</v>
      </c>
    </row>
    <row r="254" spans="1:28" ht="30" x14ac:dyDescent="0.25">
      <c r="A254" s="3" t="s">
        <v>63</v>
      </c>
      <c r="B254" s="3" t="s">
        <v>68</v>
      </c>
      <c r="C254" s="3" t="s">
        <v>69</v>
      </c>
      <c r="D254" s="2">
        <v>46370</v>
      </c>
      <c r="E254" s="2">
        <v>48403</v>
      </c>
      <c r="F254" s="2">
        <v>49665</v>
      </c>
      <c r="G254" s="2">
        <v>52836</v>
      </c>
      <c r="H254" s="2">
        <v>54678</v>
      </c>
      <c r="I254" s="2">
        <v>57601</v>
      </c>
      <c r="J254" s="2">
        <v>58975</v>
      </c>
      <c r="K254" s="2">
        <v>60151</v>
      </c>
      <c r="L254" s="2">
        <v>63664</v>
      </c>
      <c r="M254" s="2">
        <v>66737</v>
      </c>
      <c r="N254" s="4">
        <v>69319</v>
      </c>
      <c r="O254" s="4">
        <v>71572</v>
      </c>
      <c r="P254" s="4">
        <v>72460</v>
      </c>
      <c r="Q254" s="4">
        <v>72650</v>
      </c>
      <c r="R254" s="4">
        <v>74833</v>
      </c>
      <c r="S254" s="4">
        <v>77004</v>
      </c>
      <c r="T254" s="4">
        <v>80405</v>
      </c>
      <c r="U254" s="2">
        <v>82909</v>
      </c>
      <c r="V254" s="2">
        <v>83491</v>
      </c>
      <c r="W254" s="2">
        <v>79302</v>
      </c>
      <c r="X254" s="2">
        <v>78658</v>
      </c>
      <c r="Y254" s="2">
        <v>82114</v>
      </c>
      <c r="Z254" s="2">
        <v>85411</v>
      </c>
      <c r="AA254" s="2">
        <v>90403</v>
      </c>
      <c r="AB254" s="2">
        <v>98530</v>
      </c>
    </row>
    <row r="255" spans="1:28" ht="30" x14ac:dyDescent="0.25">
      <c r="A255" s="3" t="s">
        <v>63</v>
      </c>
      <c r="B255" s="3" t="s">
        <v>70</v>
      </c>
      <c r="C255" s="3" t="s">
        <v>69</v>
      </c>
      <c r="D255" s="2">
        <v>37911</v>
      </c>
      <c r="E255" s="2">
        <v>39982</v>
      </c>
      <c r="F255" s="2">
        <v>41212</v>
      </c>
      <c r="G255" s="2">
        <v>44007</v>
      </c>
      <c r="H255" s="2">
        <v>45641</v>
      </c>
      <c r="I255" s="2">
        <v>48272</v>
      </c>
      <c r="J255" s="2">
        <v>49331</v>
      </c>
      <c r="K255" s="2">
        <v>50445</v>
      </c>
      <c r="L255" s="2">
        <v>53550</v>
      </c>
      <c r="M255" s="2">
        <v>56399</v>
      </c>
      <c r="N255" s="4">
        <v>58568</v>
      </c>
      <c r="O255" s="4">
        <v>60537</v>
      </c>
      <c r="P255" s="4">
        <v>60918</v>
      </c>
      <c r="Q255" s="4">
        <v>60919</v>
      </c>
      <c r="R255" s="4">
        <v>62938</v>
      </c>
      <c r="S255" s="4">
        <v>64670</v>
      </c>
      <c r="T255" s="4">
        <v>67574</v>
      </c>
      <c r="U255" s="2">
        <v>69815</v>
      </c>
      <c r="V255" s="2">
        <v>69883</v>
      </c>
      <c r="W255" s="2">
        <v>65409</v>
      </c>
      <c r="X255" s="2">
        <v>64603</v>
      </c>
      <c r="Y255" s="2">
        <v>68480</v>
      </c>
      <c r="Z255" s="2">
        <v>71694</v>
      </c>
      <c r="AA255" s="2">
        <v>76235</v>
      </c>
      <c r="AB255" s="2">
        <v>84024</v>
      </c>
    </row>
    <row r="256" spans="1:28" ht="30" x14ac:dyDescent="0.25">
      <c r="A256" s="3" t="s">
        <v>63</v>
      </c>
      <c r="B256" s="3" t="s">
        <v>70</v>
      </c>
      <c r="C256" s="3" t="s">
        <v>71</v>
      </c>
      <c r="D256" s="2">
        <v>11573</v>
      </c>
      <c r="E256" s="2">
        <v>12632</v>
      </c>
      <c r="F256" s="2">
        <v>13022</v>
      </c>
      <c r="G256" s="2">
        <v>13931</v>
      </c>
      <c r="H256" s="2">
        <v>13863</v>
      </c>
      <c r="I256" s="2">
        <v>15353</v>
      </c>
      <c r="J256" s="2">
        <v>15461</v>
      </c>
      <c r="K256" s="2">
        <v>17970</v>
      </c>
      <c r="L256" s="2">
        <v>19144</v>
      </c>
      <c r="M256" s="2">
        <v>20048</v>
      </c>
      <c r="N256" s="4">
        <v>20392</v>
      </c>
      <c r="O256" s="4">
        <v>22031</v>
      </c>
      <c r="P256" s="4">
        <v>21814</v>
      </c>
      <c r="Q256" s="4">
        <v>21515</v>
      </c>
      <c r="R256" s="4">
        <v>22143</v>
      </c>
      <c r="S256" s="4">
        <v>23273</v>
      </c>
      <c r="T256" s="4">
        <v>23953</v>
      </c>
      <c r="U256" s="2">
        <v>24958</v>
      </c>
      <c r="V256" s="2">
        <v>26107</v>
      </c>
      <c r="W256" s="2">
        <v>23355</v>
      </c>
      <c r="X256" s="2">
        <v>23035</v>
      </c>
      <c r="Y256" s="2">
        <v>25157</v>
      </c>
      <c r="Z256" s="2">
        <v>26824</v>
      </c>
      <c r="AA256" s="2">
        <v>29292</v>
      </c>
      <c r="AB256" s="2">
        <v>33735</v>
      </c>
    </row>
    <row r="257" spans="1:28" ht="30" x14ac:dyDescent="0.25">
      <c r="A257" s="3" t="s">
        <v>63</v>
      </c>
      <c r="B257" s="3" t="s">
        <v>70</v>
      </c>
      <c r="C257" s="3" t="s">
        <v>72</v>
      </c>
      <c r="D257" s="2">
        <v>26339</v>
      </c>
      <c r="E257" s="2">
        <v>27351</v>
      </c>
      <c r="F257" s="2">
        <v>28190</v>
      </c>
      <c r="G257" s="2">
        <v>30076</v>
      </c>
      <c r="H257" s="2">
        <v>31779</v>
      </c>
      <c r="I257" s="2">
        <v>32919</v>
      </c>
      <c r="J257" s="2">
        <v>33870</v>
      </c>
      <c r="K257" s="2">
        <v>32476</v>
      </c>
      <c r="L257" s="2">
        <v>34405</v>
      </c>
      <c r="M257" s="2">
        <v>36350</v>
      </c>
      <c r="N257" s="4">
        <v>38176</v>
      </c>
      <c r="O257" s="4">
        <v>38506</v>
      </c>
      <c r="P257" s="4">
        <v>39104</v>
      </c>
      <c r="Q257" s="4">
        <v>39404</v>
      </c>
      <c r="R257" s="4">
        <v>40794</v>
      </c>
      <c r="S257" s="4">
        <v>41397</v>
      </c>
      <c r="T257" s="4">
        <v>43621</v>
      </c>
      <c r="U257" s="2">
        <v>44857</v>
      </c>
      <c r="V257" s="2">
        <v>43776</v>
      </c>
      <c r="W257" s="2">
        <v>42054</v>
      </c>
      <c r="X257" s="2">
        <v>41567</v>
      </c>
      <c r="Y257" s="2">
        <v>43323</v>
      </c>
      <c r="Z257" s="2">
        <v>44870</v>
      </c>
      <c r="AA257" s="2">
        <v>46943</v>
      </c>
      <c r="AB257" s="2">
        <v>50289</v>
      </c>
    </row>
    <row r="258" spans="1:28" ht="30" x14ac:dyDescent="0.25">
      <c r="A258" s="3" t="s">
        <v>64</v>
      </c>
      <c r="B258" s="3" t="s">
        <v>68</v>
      </c>
      <c r="C258" s="3" t="s">
        <v>69</v>
      </c>
      <c r="D258" s="2">
        <v>2520</v>
      </c>
      <c r="E258" s="2">
        <v>2573</v>
      </c>
      <c r="F258" s="2">
        <v>2552</v>
      </c>
      <c r="G258" s="2">
        <v>2657</v>
      </c>
      <c r="H258" s="2">
        <v>2766</v>
      </c>
      <c r="I258" s="2">
        <v>2984</v>
      </c>
      <c r="J258" s="2">
        <v>3155</v>
      </c>
      <c r="K258" s="2">
        <v>3272</v>
      </c>
      <c r="L258" s="2">
        <v>3371</v>
      </c>
      <c r="M258" s="2">
        <v>3431</v>
      </c>
      <c r="N258" s="4">
        <v>3521</v>
      </c>
      <c r="O258" s="4">
        <v>3601</v>
      </c>
      <c r="P258" s="4">
        <v>3659</v>
      </c>
      <c r="Q258" s="4">
        <v>3650</v>
      </c>
      <c r="R258" s="4">
        <v>3618</v>
      </c>
      <c r="S258" s="4">
        <v>3609</v>
      </c>
      <c r="T258" s="4">
        <v>3795</v>
      </c>
      <c r="U258" s="2">
        <v>3980</v>
      </c>
      <c r="V258" s="2">
        <v>4103</v>
      </c>
      <c r="W258" s="2">
        <v>3909</v>
      </c>
      <c r="X258" s="2">
        <v>3811</v>
      </c>
      <c r="Y258" s="2">
        <v>3861</v>
      </c>
      <c r="Z258" s="2">
        <v>3877</v>
      </c>
      <c r="AA258" s="2">
        <v>3922</v>
      </c>
      <c r="AB258" s="2">
        <v>3998</v>
      </c>
    </row>
    <row r="259" spans="1:28" ht="30" x14ac:dyDescent="0.25">
      <c r="A259" s="3" t="s">
        <v>64</v>
      </c>
      <c r="B259" s="3" t="s">
        <v>70</v>
      </c>
      <c r="C259" s="3" t="s">
        <v>69</v>
      </c>
      <c r="D259" s="2">
        <v>1770</v>
      </c>
      <c r="E259" s="2">
        <v>1817</v>
      </c>
      <c r="F259" s="2">
        <v>1755</v>
      </c>
      <c r="G259" s="2">
        <v>1852</v>
      </c>
      <c r="H259" s="2">
        <v>1954</v>
      </c>
      <c r="I259" s="2">
        <v>2153</v>
      </c>
      <c r="J259" s="2">
        <v>2334</v>
      </c>
      <c r="K259" s="2">
        <v>2383</v>
      </c>
      <c r="L259" s="2">
        <v>2471</v>
      </c>
      <c r="M259" s="2">
        <v>2544</v>
      </c>
      <c r="N259" s="4">
        <v>2612</v>
      </c>
      <c r="O259" s="4">
        <v>2735</v>
      </c>
      <c r="P259" s="4">
        <v>2767</v>
      </c>
      <c r="Q259" s="4">
        <v>2757</v>
      </c>
      <c r="R259" s="4">
        <v>2715</v>
      </c>
      <c r="S259" s="4">
        <v>2674</v>
      </c>
      <c r="T259" s="4">
        <v>2823</v>
      </c>
      <c r="U259" s="2">
        <v>3007</v>
      </c>
      <c r="V259" s="2">
        <v>3091</v>
      </c>
      <c r="W259" s="2">
        <v>2893</v>
      </c>
      <c r="X259" s="2">
        <v>2810</v>
      </c>
      <c r="Y259" s="2">
        <v>2881</v>
      </c>
      <c r="Z259" s="2">
        <v>2891</v>
      </c>
      <c r="AA259" s="2">
        <v>2921</v>
      </c>
      <c r="AB259" s="2">
        <v>3011</v>
      </c>
    </row>
    <row r="260" spans="1:28" ht="30" x14ac:dyDescent="0.25">
      <c r="A260" s="3" t="s">
        <v>64</v>
      </c>
      <c r="B260" s="3" t="s">
        <v>70</v>
      </c>
      <c r="C260" s="3" t="s">
        <v>71</v>
      </c>
      <c r="D260" s="2">
        <v>437</v>
      </c>
      <c r="E260" s="2">
        <v>465</v>
      </c>
      <c r="F260" s="2">
        <v>479</v>
      </c>
      <c r="G260" s="2">
        <v>517</v>
      </c>
      <c r="H260" s="2">
        <v>612</v>
      </c>
      <c r="I260" s="2">
        <v>759</v>
      </c>
      <c r="J260" s="2">
        <v>887</v>
      </c>
      <c r="K260" s="2">
        <v>898</v>
      </c>
      <c r="L260" s="2">
        <v>933</v>
      </c>
      <c r="M260" s="2">
        <v>955</v>
      </c>
      <c r="N260" s="4">
        <v>998</v>
      </c>
      <c r="O260" s="4">
        <v>1028</v>
      </c>
      <c r="P260" s="4">
        <v>976</v>
      </c>
      <c r="Q260" s="4">
        <v>1010</v>
      </c>
      <c r="R260" s="4">
        <v>1017</v>
      </c>
      <c r="S260" s="4">
        <v>1045</v>
      </c>
      <c r="T260" s="4">
        <v>1157</v>
      </c>
      <c r="U260" s="2">
        <v>1283</v>
      </c>
      <c r="V260" s="2">
        <v>1298</v>
      </c>
      <c r="W260" s="2">
        <v>1137</v>
      </c>
      <c r="X260" s="2">
        <v>1088</v>
      </c>
      <c r="Y260" s="2">
        <v>1181</v>
      </c>
      <c r="Z260" s="2">
        <v>1181</v>
      </c>
      <c r="AA260" s="2">
        <v>1207</v>
      </c>
      <c r="AB260" s="2">
        <v>1240</v>
      </c>
    </row>
    <row r="261" spans="1:28" ht="30" x14ac:dyDescent="0.25">
      <c r="A261" s="3" t="s">
        <v>64</v>
      </c>
      <c r="B261" s="3" t="s">
        <v>70</v>
      </c>
      <c r="C261" s="3" t="s">
        <v>72</v>
      </c>
      <c r="D261" s="2">
        <v>1333</v>
      </c>
      <c r="E261" s="2">
        <v>1351</v>
      </c>
      <c r="F261" s="2">
        <v>1276</v>
      </c>
      <c r="G261" s="2">
        <v>1335</v>
      </c>
      <c r="H261" s="2">
        <v>1342</v>
      </c>
      <c r="I261" s="2">
        <v>1394</v>
      </c>
      <c r="J261" s="2">
        <v>1447</v>
      </c>
      <c r="K261" s="2">
        <v>1484</v>
      </c>
      <c r="L261" s="2">
        <v>1537</v>
      </c>
      <c r="M261" s="2">
        <v>1589</v>
      </c>
      <c r="N261" s="4">
        <v>1615</v>
      </c>
      <c r="O261" s="4">
        <v>1708</v>
      </c>
      <c r="P261" s="4">
        <v>1790</v>
      </c>
      <c r="Q261" s="4">
        <v>1747</v>
      </c>
      <c r="R261" s="4">
        <v>1698</v>
      </c>
      <c r="S261" s="4">
        <v>1629</v>
      </c>
      <c r="T261" s="4">
        <v>1666</v>
      </c>
      <c r="U261" s="2">
        <v>1724</v>
      </c>
      <c r="V261" s="2">
        <v>1792</v>
      </c>
      <c r="W261" s="2">
        <v>1756</v>
      </c>
      <c r="X261" s="2">
        <v>1723</v>
      </c>
      <c r="Y261" s="2">
        <v>1700</v>
      </c>
      <c r="Z261" s="2">
        <v>1710</v>
      </c>
      <c r="AA261" s="2">
        <v>1715</v>
      </c>
      <c r="AB261" s="2">
        <v>1771</v>
      </c>
    </row>
    <row r="262" spans="1:28" ht="60" x14ac:dyDescent="0.25">
      <c r="A262" s="3" t="s">
        <v>65</v>
      </c>
      <c r="B262" s="3" t="s">
        <v>68</v>
      </c>
      <c r="C262" s="3" t="s">
        <v>69</v>
      </c>
      <c r="D262" s="2"/>
      <c r="O262" s="4">
        <v>13250</v>
      </c>
      <c r="P262" s="4">
        <v>12778</v>
      </c>
      <c r="Q262" s="4">
        <v>12862</v>
      </c>
      <c r="R262" s="4">
        <v>14131</v>
      </c>
      <c r="S262" s="4">
        <v>16570</v>
      </c>
      <c r="T262" s="4">
        <v>16699</v>
      </c>
      <c r="U262" s="2">
        <v>18279</v>
      </c>
      <c r="V262" s="2">
        <v>18723</v>
      </c>
      <c r="W262" s="2">
        <v>18274</v>
      </c>
      <c r="X262" s="2">
        <v>17147</v>
      </c>
      <c r="Y262" s="2">
        <v>17890</v>
      </c>
      <c r="Z262" s="2">
        <v>18282</v>
      </c>
      <c r="AA262" s="2">
        <v>18641</v>
      </c>
      <c r="AB262" s="2">
        <v>20529</v>
      </c>
    </row>
    <row r="263" spans="1:28" ht="60" x14ac:dyDescent="0.25">
      <c r="A263" s="3" t="s">
        <v>65</v>
      </c>
      <c r="B263" s="3" t="s">
        <v>70</v>
      </c>
      <c r="C263" s="3" t="s">
        <v>69</v>
      </c>
      <c r="D263" s="2"/>
      <c r="O263" s="4">
        <v>13087</v>
      </c>
      <c r="P263" s="4">
        <v>12462</v>
      </c>
      <c r="Q263" s="4">
        <v>12815</v>
      </c>
      <c r="R263" s="4">
        <v>14074</v>
      </c>
      <c r="S263" s="4">
        <v>16515</v>
      </c>
      <c r="T263" s="4">
        <v>16635</v>
      </c>
      <c r="U263" s="2">
        <v>18200</v>
      </c>
      <c r="V263" s="2">
        <v>18655</v>
      </c>
      <c r="W263" s="2">
        <v>18228</v>
      </c>
      <c r="X263" s="2">
        <v>17052</v>
      </c>
      <c r="Y263" s="2">
        <v>17782</v>
      </c>
      <c r="Z263" s="2">
        <v>18144</v>
      </c>
      <c r="AA263" s="2">
        <v>18503</v>
      </c>
      <c r="AB263" s="2">
        <v>20296</v>
      </c>
    </row>
    <row r="264" spans="1:28" ht="60" x14ac:dyDescent="0.25">
      <c r="A264" s="3" t="s">
        <v>65</v>
      </c>
      <c r="B264" s="3" t="s">
        <v>70</v>
      </c>
      <c r="C264" s="3" t="s">
        <v>71</v>
      </c>
      <c r="D264" s="2"/>
      <c r="O264" s="4">
        <v>642</v>
      </c>
      <c r="P264" s="4">
        <v>783</v>
      </c>
      <c r="Q264" s="4">
        <v>795</v>
      </c>
      <c r="R264" s="4">
        <v>1081</v>
      </c>
      <c r="S264" s="4">
        <v>863</v>
      </c>
      <c r="T264" s="4">
        <v>887</v>
      </c>
      <c r="U264" s="2">
        <v>1001</v>
      </c>
      <c r="V264" s="2">
        <v>1159</v>
      </c>
      <c r="W264" s="2">
        <v>798</v>
      </c>
      <c r="X264" s="2">
        <v>1020</v>
      </c>
      <c r="Y264" s="2">
        <v>1071</v>
      </c>
      <c r="Z264" s="2">
        <v>956</v>
      </c>
      <c r="AA264" s="2">
        <v>912</v>
      </c>
      <c r="AB264" s="2">
        <v>1135</v>
      </c>
    </row>
    <row r="265" spans="1:28" ht="60" x14ac:dyDescent="0.25">
      <c r="A265" s="3" t="s">
        <v>65</v>
      </c>
      <c r="B265" s="3" t="s">
        <v>70</v>
      </c>
      <c r="C265" s="3" t="s">
        <v>72</v>
      </c>
      <c r="D265" s="2"/>
      <c r="O265" s="4">
        <v>12445</v>
      </c>
      <c r="P265" s="4">
        <v>11678</v>
      </c>
      <c r="Q265" s="4">
        <v>12020</v>
      </c>
      <c r="R265" s="4">
        <v>12993</v>
      </c>
      <c r="S265" s="4">
        <v>15652</v>
      </c>
      <c r="T265" s="4">
        <v>15749</v>
      </c>
      <c r="U265" s="2">
        <v>17199</v>
      </c>
      <c r="V265" s="2">
        <v>17496</v>
      </c>
      <c r="W265" s="2">
        <v>17430</v>
      </c>
      <c r="X265" s="2">
        <v>16032</v>
      </c>
      <c r="Y265" s="2">
        <v>16711</v>
      </c>
      <c r="Z265" s="2">
        <v>17188</v>
      </c>
      <c r="AA265" s="2">
        <v>17591</v>
      </c>
      <c r="AB265" s="2">
        <v>19161</v>
      </c>
    </row>
    <row r="266" spans="1:28" ht="15.75" x14ac:dyDescent="0.25">
      <c r="A266" s="3"/>
      <c r="B266" s="3"/>
      <c r="C266" s="3"/>
      <c r="D266" s="2"/>
    </row>
    <row r="267" spans="1:28" ht="15.75" x14ac:dyDescent="0.25">
      <c r="A267" s="3"/>
      <c r="B267" s="3"/>
      <c r="C267" s="3"/>
      <c r="D267" s="2"/>
    </row>
    <row r="268" spans="1:28" ht="15.75" x14ac:dyDescent="0.25">
      <c r="A268" s="3"/>
      <c r="B268" s="3"/>
      <c r="C268" s="3"/>
      <c r="D268" s="2"/>
    </row>
    <row r="269" spans="1:28" ht="15.75" x14ac:dyDescent="0.25">
      <c r="A269" s="3"/>
      <c r="B269" s="3"/>
      <c r="C269" s="3"/>
      <c r="D269" s="2"/>
    </row>
    <row r="270" spans="1:28" ht="15.75" x14ac:dyDescent="0.25">
      <c r="A270" s="3"/>
      <c r="B270" s="3"/>
      <c r="C270" s="3"/>
      <c r="D270" s="2"/>
    </row>
    <row r="271" spans="1:28" ht="15.75" x14ac:dyDescent="0.25">
      <c r="A271" s="3"/>
      <c r="B271" s="3"/>
      <c r="C271" s="3"/>
      <c r="D271" s="2"/>
    </row>
    <row r="272" spans="1:28" ht="15.75" x14ac:dyDescent="0.25">
      <c r="A272" s="3"/>
      <c r="B272" s="3"/>
      <c r="C272" s="3"/>
      <c r="D272" s="2"/>
    </row>
    <row r="273" spans="1:4" ht="15.75" x14ac:dyDescent="0.25">
      <c r="A273" s="3"/>
      <c r="B273" s="3"/>
      <c r="C273" s="3"/>
      <c r="D273" s="2"/>
    </row>
    <row r="274" spans="1:4" ht="15.75" x14ac:dyDescent="0.25">
      <c r="A274" s="3"/>
      <c r="B274" s="3"/>
      <c r="C274" s="3"/>
      <c r="D274" s="2"/>
    </row>
    <row r="275" spans="1:4" ht="15.75" x14ac:dyDescent="0.25">
      <c r="A275" s="3"/>
      <c r="B275" s="3"/>
      <c r="C275" s="3"/>
      <c r="D275" s="2"/>
    </row>
    <row r="276" spans="1:4" ht="15.75" x14ac:dyDescent="0.25">
      <c r="A276" s="3"/>
      <c r="B276" s="3"/>
      <c r="C276" s="3"/>
      <c r="D276" s="2"/>
    </row>
    <row r="277" spans="1:4" ht="15.75" x14ac:dyDescent="0.25">
      <c r="A277" s="3"/>
      <c r="B277" s="3"/>
      <c r="C277" s="3"/>
      <c r="D277" s="2"/>
    </row>
    <row r="278" spans="1:4" ht="15.75" x14ac:dyDescent="0.25">
      <c r="A278" s="3"/>
      <c r="B278" s="3"/>
      <c r="C278" s="3"/>
      <c r="D278" s="2"/>
    </row>
    <row r="279" spans="1:4" ht="15.75" x14ac:dyDescent="0.25">
      <c r="A279" s="3"/>
      <c r="B279" s="3"/>
      <c r="C279" s="3"/>
      <c r="D279" s="2"/>
    </row>
    <row r="280" spans="1:4" ht="15.75" x14ac:dyDescent="0.25">
      <c r="A280" s="3"/>
      <c r="B280" s="3"/>
      <c r="C280" s="3"/>
      <c r="D280" s="2"/>
    </row>
    <row r="281" spans="1:4" ht="15.75" x14ac:dyDescent="0.25">
      <c r="A281" s="3"/>
      <c r="B281" s="3"/>
      <c r="C281" s="3"/>
      <c r="D281" s="2"/>
    </row>
    <row r="282" spans="1:4" ht="15.75" x14ac:dyDescent="0.25">
      <c r="A282" s="3"/>
      <c r="B282" s="3"/>
      <c r="C282" s="3"/>
      <c r="D282" s="2"/>
    </row>
    <row r="283" spans="1:4" ht="15.75" x14ac:dyDescent="0.25">
      <c r="A283" s="3"/>
      <c r="B283" s="3"/>
      <c r="C283" s="3"/>
      <c r="D283" s="2"/>
    </row>
    <row r="284" spans="1:4" ht="15.75" x14ac:dyDescent="0.25">
      <c r="A284" s="3"/>
      <c r="B284" s="3"/>
      <c r="C284" s="3"/>
      <c r="D284" s="2"/>
    </row>
    <row r="285" spans="1:4" ht="15.75" x14ac:dyDescent="0.25">
      <c r="A285" s="3"/>
      <c r="B285" s="3"/>
      <c r="C285" s="3"/>
      <c r="D285" s="2"/>
    </row>
    <row r="286" spans="1:4" ht="15.75" x14ac:dyDescent="0.25">
      <c r="A286" s="3"/>
      <c r="B286" s="3"/>
      <c r="C286" s="3"/>
      <c r="D286" s="2"/>
    </row>
    <row r="287" spans="1:4" ht="15.75" x14ac:dyDescent="0.25">
      <c r="A287" s="3"/>
      <c r="B287" s="3"/>
      <c r="C287" s="3"/>
      <c r="D287" s="2"/>
    </row>
    <row r="288" spans="1:4" ht="15.75" x14ac:dyDescent="0.25">
      <c r="A288" s="3"/>
      <c r="B288" s="3"/>
      <c r="C288" s="3"/>
      <c r="D288" s="2"/>
    </row>
    <row r="289" spans="1:4" ht="15.75" x14ac:dyDescent="0.25">
      <c r="A289" s="3"/>
      <c r="B289" s="3"/>
      <c r="C289" s="3"/>
      <c r="D289" s="2"/>
    </row>
    <row r="290" spans="1:4" ht="15.75" x14ac:dyDescent="0.25">
      <c r="A290" s="3"/>
      <c r="B290" s="3"/>
      <c r="C290" s="3"/>
      <c r="D290" s="2"/>
    </row>
    <row r="291" spans="1:4" ht="15.75" x14ac:dyDescent="0.25">
      <c r="A291" s="3"/>
      <c r="B291" s="3"/>
      <c r="C291" s="3"/>
      <c r="D291" s="2"/>
    </row>
    <row r="292" spans="1:4" ht="15.75" x14ac:dyDescent="0.25">
      <c r="A292" s="3"/>
      <c r="B292" s="3"/>
      <c r="C292" s="3"/>
      <c r="D292" s="2"/>
    </row>
    <row r="293" spans="1:4" ht="15.75" x14ac:dyDescent="0.25">
      <c r="A293" s="3"/>
      <c r="B293" s="3"/>
      <c r="C293" s="3"/>
      <c r="D293" s="2"/>
    </row>
    <row r="294" spans="1:4" ht="15.75" x14ac:dyDescent="0.25">
      <c r="A294" s="3"/>
      <c r="B294" s="3"/>
      <c r="C294" s="3"/>
      <c r="D294" s="2"/>
    </row>
    <row r="295" spans="1:4" ht="15.75" x14ac:dyDescent="0.25">
      <c r="A295" s="3"/>
      <c r="B295" s="3"/>
      <c r="C295" s="3"/>
      <c r="D295" s="2"/>
    </row>
    <row r="296" spans="1:4" ht="15.75" x14ac:dyDescent="0.25">
      <c r="A296" s="3"/>
      <c r="B296" s="3"/>
      <c r="C296" s="3"/>
      <c r="D296" s="2"/>
    </row>
    <row r="297" spans="1:4" ht="15.75" x14ac:dyDescent="0.25">
      <c r="A297" s="3"/>
      <c r="B297" s="3"/>
      <c r="C297" s="3"/>
      <c r="D297" s="2"/>
    </row>
    <row r="298" spans="1:4" ht="15.75" x14ac:dyDescent="0.25">
      <c r="A298" s="3"/>
      <c r="B298" s="3"/>
      <c r="C298" s="3"/>
      <c r="D298" s="2"/>
    </row>
    <row r="299" spans="1:4" ht="15.75" x14ac:dyDescent="0.25">
      <c r="A299" s="3"/>
      <c r="B299" s="3"/>
      <c r="C299" s="3"/>
      <c r="D299" s="2"/>
    </row>
    <row r="300" spans="1:4" ht="15.75" x14ac:dyDescent="0.25">
      <c r="A300" s="3"/>
      <c r="B300" s="3"/>
      <c r="C300" s="3"/>
      <c r="D300" s="2"/>
    </row>
    <row r="301" spans="1:4" ht="15.75" x14ac:dyDescent="0.25">
      <c r="A301" s="3"/>
      <c r="B301" s="3"/>
      <c r="C301" s="3"/>
      <c r="D301" s="2"/>
    </row>
    <row r="302" spans="1:4" ht="15.75" x14ac:dyDescent="0.25">
      <c r="A302" s="3"/>
      <c r="B302" s="3"/>
      <c r="C302" s="3"/>
      <c r="D302" s="2"/>
    </row>
    <row r="303" spans="1:4" ht="15.75" x14ac:dyDescent="0.25">
      <c r="A303" s="3"/>
      <c r="B303" s="3"/>
      <c r="C303" s="3"/>
      <c r="D303" s="2"/>
    </row>
    <row r="304" spans="1:4" ht="15.75" x14ac:dyDescent="0.25">
      <c r="A304" s="3"/>
      <c r="B304" s="3"/>
      <c r="C304" s="3"/>
      <c r="D304" s="2"/>
    </row>
    <row r="305" spans="1:4" ht="15.75" x14ac:dyDescent="0.25">
      <c r="A305" s="3"/>
      <c r="B305" s="3"/>
      <c r="C305" s="3"/>
      <c r="D305" s="2"/>
    </row>
    <row r="306" spans="1:4" ht="15.75" x14ac:dyDescent="0.25">
      <c r="A306" s="3"/>
      <c r="B306" s="3"/>
      <c r="C306" s="3"/>
      <c r="D306" s="2"/>
    </row>
    <row r="307" spans="1:4" ht="15.75" x14ac:dyDescent="0.25">
      <c r="A307" s="3"/>
      <c r="B307" s="3"/>
      <c r="C307" s="3"/>
      <c r="D307" s="2"/>
    </row>
    <row r="308" spans="1:4" ht="15.75" x14ac:dyDescent="0.25">
      <c r="A308" s="3"/>
      <c r="B308" s="3"/>
      <c r="C308" s="3"/>
      <c r="D308" s="2"/>
    </row>
    <row r="309" spans="1:4" ht="15.75" x14ac:dyDescent="0.25">
      <c r="A309" s="3"/>
      <c r="B309" s="3"/>
      <c r="C309" s="3"/>
      <c r="D309" s="2"/>
    </row>
    <row r="310" spans="1:4" ht="15.75" x14ac:dyDescent="0.25">
      <c r="A310" s="3"/>
      <c r="B310" s="3"/>
      <c r="C310" s="3"/>
      <c r="D310" s="2"/>
    </row>
    <row r="311" spans="1:4" ht="15.75" x14ac:dyDescent="0.25">
      <c r="A311" s="3"/>
      <c r="B311" s="3"/>
      <c r="C311" s="3"/>
      <c r="D311" s="2"/>
    </row>
    <row r="312" spans="1:4" ht="15.75" x14ac:dyDescent="0.25">
      <c r="A312" s="3"/>
      <c r="B312" s="3"/>
      <c r="C312" s="3"/>
      <c r="D312" s="2"/>
    </row>
    <row r="313" spans="1:4" ht="15.75" x14ac:dyDescent="0.25">
      <c r="A313" s="3"/>
      <c r="B313" s="3"/>
      <c r="C313" s="3"/>
      <c r="D313" s="2"/>
    </row>
    <row r="314" spans="1:4" ht="15.75" x14ac:dyDescent="0.25">
      <c r="A314" s="3"/>
      <c r="B314" s="3"/>
      <c r="C314" s="3"/>
      <c r="D314" s="2"/>
    </row>
    <row r="315" spans="1:4" ht="15.75" x14ac:dyDescent="0.25">
      <c r="A315" s="3"/>
      <c r="B315" s="3"/>
      <c r="C315" s="3"/>
      <c r="D315" s="2"/>
    </row>
    <row r="316" spans="1:4" ht="15.75" x14ac:dyDescent="0.25">
      <c r="A316" s="3"/>
      <c r="B316" s="3"/>
      <c r="C316" s="3"/>
      <c r="D316" s="2"/>
    </row>
    <row r="317" spans="1:4" ht="15.75" x14ac:dyDescent="0.25">
      <c r="A317" s="3"/>
      <c r="B317" s="3"/>
      <c r="C317" s="3"/>
      <c r="D317" s="2"/>
    </row>
    <row r="318" spans="1:4" ht="15.75" x14ac:dyDescent="0.25">
      <c r="A318" s="3"/>
      <c r="B318" s="3"/>
      <c r="C318" s="3"/>
      <c r="D318" s="2"/>
    </row>
    <row r="319" spans="1:4" ht="15.75" x14ac:dyDescent="0.25">
      <c r="A319" s="3"/>
      <c r="B319" s="3"/>
      <c r="C319" s="3"/>
      <c r="D319" s="2"/>
    </row>
    <row r="320" spans="1:4" ht="15.75" x14ac:dyDescent="0.25">
      <c r="A320" s="3"/>
      <c r="B320" s="3"/>
      <c r="C320" s="3"/>
      <c r="D320" s="2"/>
    </row>
    <row r="321" spans="1:4" ht="15.75" x14ac:dyDescent="0.25">
      <c r="A321" s="3"/>
      <c r="B321" s="3"/>
      <c r="C321" s="3"/>
      <c r="D321" s="2"/>
    </row>
    <row r="322" spans="1:4" ht="15.75" x14ac:dyDescent="0.25">
      <c r="A322" s="3"/>
      <c r="B322" s="3"/>
      <c r="C322" s="3"/>
      <c r="D322" s="2"/>
    </row>
    <row r="323" spans="1:4" ht="15.75" x14ac:dyDescent="0.25">
      <c r="A323" s="3"/>
      <c r="B323" s="3"/>
      <c r="C323" s="3"/>
      <c r="D323" s="2"/>
    </row>
    <row r="324" spans="1:4" ht="15.75" x14ac:dyDescent="0.25">
      <c r="A324" s="3"/>
      <c r="B324" s="3"/>
      <c r="C324" s="3"/>
      <c r="D324" s="2"/>
    </row>
    <row r="325" spans="1:4" ht="15.75" x14ac:dyDescent="0.25">
      <c r="A325" s="3"/>
      <c r="B325" s="3"/>
      <c r="C325" s="3"/>
      <c r="D325" s="2"/>
    </row>
    <row r="326" spans="1:4" ht="15.75" x14ac:dyDescent="0.25">
      <c r="A326" s="3"/>
      <c r="B326" s="3"/>
      <c r="C326" s="3"/>
      <c r="D326" s="2"/>
    </row>
    <row r="327" spans="1:4" ht="15.75" x14ac:dyDescent="0.25">
      <c r="A327" s="3"/>
      <c r="B327" s="3"/>
      <c r="C327" s="3"/>
      <c r="D327" s="2"/>
    </row>
    <row r="328" spans="1:4" ht="15.75" x14ac:dyDescent="0.25">
      <c r="A328" s="3"/>
      <c r="B328" s="3"/>
      <c r="C328" s="3"/>
      <c r="D328" s="2"/>
    </row>
    <row r="329" spans="1:4" ht="15.75" x14ac:dyDescent="0.25">
      <c r="A329" s="3"/>
      <c r="B329" s="3"/>
      <c r="C329" s="3"/>
      <c r="D329" s="2"/>
    </row>
    <row r="330" spans="1:4" ht="15.75" x14ac:dyDescent="0.25">
      <c r="A330" s="3"/>
      <c r="B330" s="3"/>
      <c r="C330" s="3"/>
      <c r="D330" s="2"/>
    </row>
    <row r="331" spans="1:4" ht="15.75" x14ac:dyDescent="0.25">
      <c r="A331" s="3"/>
      <c r="B331" s="3"/>
      <c r="C331" s="3"/>
      <c r="D331" s="2"/>
    </row>
    <row r="332" spans="1:4" ht="15.75" x14ac:dyDescent="0.25">
      <c r="A332" s="3"/>
      <c r="B332" s="3"/>
      <c r="C332" s="3"/>
      <c r="D332" s="2"/>
    </row>
    <row r="333" spans="1:4" ht="15.75" x14ac:dyDescent="0.25">
      <c r="A333" s="3"/>
      <c r="B333" s="3"/>
      <c r="C333" s="3"/>
      <c r="D333" s="2"/>
    </row>
    <row r="334" spans="1:4" ht="15.75" x14ac:dyDescent="0.25">
      <c r="A334" s="3"/>
      <c r="B334" s="3"/>
      <c r="C334" s="3"/>
      <c r="D334" s="2"/>
    </row>
    <row r="335" spans="1:4" ht="15.75" x14ac:dyDescent="0.25">
      <c r="A335" s="3"/>
      <c r="B335" s="3"/>
      <c r="C335" s="3"/>
      <c r="D335" s="2"/>
    </row>
    <row r="336" spans="1:4" ht="15.75" x14ac:dyDescent="0.25">
      <c r="A336" s="3"/>
      <c r="B336" s="3"/>
      <c r="C336" s="3"/>
      <c r="D336" s="2"/>
    </row>
    <row r="337" spans="1:4" ht="15.75" x14ac:dyDescent="0.25">
      <c r="A337" s="3"/>
      <c r="B337" s="3"/>
      <c r="C337" s="3"/>
      <c r="D337" s="2"/>
    </row>
    <row r="338" spans="1:4" ht="15.75" x14ac:dyDescent="0.25">
      <c r="A338" s="3"/>
      <c r="B338" s="3"/>
      <c r="C338" s="3"/>
      <c r="D338" s="2"/>
    </row>
    <row r="339" spans="1:4" ht="15.75" x14ac:dyDescent="0.25">
      <c r="A339" s="3"/>
      <c r="B339" s="3"/>
      <c r="C339" s="3"/>
      <c r="D339" s="2"/>
    </row>
    <row r="340" spans="1:4" ht="15.75" x14ac:dyDescent="0.25">
      <c r="A340" s="3"/>
      <c r="B340" s="3"/>
      <c r="C340" s="3"/>
      <c r="D340" s="2"/>
    </row>
    <row r="341" spans="1:4" ht="15.75" x14ac:dyDescent="0.25">
      <c r="A341" s="3"/>
      <c r="B341" s="3"/>
      <c r="C341" s="3"/>
      <c r="D341" s="2"/>
    </row>
    <row r="342" spans="1:4" ht="15.75" x14ac:dyDescent="0.25">
      <c r="A342" s="3"/>
      <c r="B342" s="3"/>
      <c r="C342" s="3"/>
      <c r="D342" s="2"/>
    </row>
    <row r="343" spans="1:4" ht="15.75" x14ac:dyDescent="0.25">
      <c r="A343" s="3"/>
      <c r="B343" s="3"/>
      <c r="C343" s="3"/>
      <c r="D343" s="2"/>
    </row>
    <row r="344" spans="1:4" ht="15.75" x14ac:dyDescent="0.25">
      <c r="A344" s="3"/>
      <c r="B344" s="3"/>
      <c r="C344" s="3"/>
      <c r="D344" s="2"/>
    </row>
    <row r="345" spans="1:4" ht="15.75" x14ac:dyDescent="0.25">
      <c r="A345" s="3"/>
      <c r="B345" s="3"/>
      <c r="C345" s="3"/>
      <c r="D345" s="2"/>
    </row>
    <row r="346" spans="1:4" ht="15.75" x14ac:dyDescent="0.25">
      <c r="A346" s="3"/>
      <c r="B346" s="3"/>
      <c r="C346" s="3"/>
      <c r="D346" s="2"/>
    </row>
    <row r="347" spans="1:4" ht="15.75" x14ac:dyDescent="0.25">
      <c r="A347" s="3"/>
      <c r="B347" s="3"/>
      <c r="C347" s="3"/>
      <c r="D347" s="2"/>
    </row>
    <row r="348" spans="1:4" ht="15.75" x14ac:dyDescent="0.25">
      <c r="A348" s="3"/>
      <c r="B348" s="3"/>
      <c r="C348" s="3"/>
      <c r="D348" s="2"/>
    </row>
    <row r="349" spans="1:4" ht="15.75" x14ac:dyDescent="0.25">
      <c r="A349" s="3"/>
      <c r="B349" s="3"/>
      <c r="C349" s="3"/>
      <c r="D349" s="2"/>
    </row>
    <row r="350" spans="1:4" ht="15.75" x14ac:dyDescent="0.25">
      <c r="A350" s="3"/>
      <c r="B350" s="3"/>
      <c r="C350" s="3"/>
      <c r="D350" s="2"/>
    </row>
    <row r="351" spans="1:4" ht="15.75" x14ac:dyDescent="0.25">
      <c r="A351" s="3"/>
      <c r="B351" s="3"/>
      <c r="C351" s="3"/>
      <c r="D351" s="2"/>
    </row>
    <row r="352" spans="1:4" ht="15.75" x14ac:dyDescent="0.25">
      <c r="A352" s="3"/>
      <c r="B352" s="3"/>
      <c r="C352" s="3"/>
      <c r="D352" s="2"/>
    </row>
    <row r="353" spans="1:4" ht="15.75" x14ac:dyDescent="0.25">
      <c r="A353" s="3"/>
      <c r="B353" s="3"/>
      <c r="C353" s="3"/>
      <c r="D353" s="2"/>
    </row>
    <row r="354" spans="1:4" ht="15.75" x14ac:dyDescent="0.25">
      <c r="A354" s="3"/>
      <c r="B354" s="3"/>
      <c r="C354" s="3"/>
      <c r="D354" s="2"/>
    </row>
    <row r="355" spans="1:4" ht="15.75" x14ac:dyDescent="0.25">
      <c r="A355" s="3"/>
      <c r="B355" s="3"/>
      <c r="C355" s="3"/>
      <c r="D355" s="2"/>
    </row>
    <row r="356" spans="1:4" ht="15.75" x14ac:dyDescent="0.25">
      <c r="A356" s="3"/>
      <c r="B356" s="3"/>
      <c r="C356" s="3"/>
      <c r="D356" s="2"/>
    </row>
    <row r="357" spans="1:4" ht="15.75" x14ac:dyDescent="0.25">
      <c r="A357" s="3"/>
      <c r="B357" s="3"/>
      <c r="C357" s="3"/>
      <c r="D357" s="2"/>
    </row>
    <row r="358" spans="1:4" ht="15.75" x14ac:dyDescent="0.25">
      <c r="A358" s="3"/>
      <c r="B358" s="3"/>
      <c r="C358" s="3"/>
      <c r="D358" s="2"/>
    </row>
    <row r="359" spans="1:4" ht="15.75" x14ac:dyDescent="0.25">
      <c r="A359" s="3"/>
      <c r="B359" s="3"/>
      <c r="C359" s="3"/>
      <c r="D359" s="2"/>
    </row>
    <row r="360" spans="1:4" ht="15.75" x14ac:dyDescent="0.25">
      <c r="A360" s="3"/>
      <c r="B360" s="3"/>
      <c r="C360" s="3"/>
      <c r="D360" s="2"/>
    </row>
    <row r="361" spans="1:4" ht="15.75" x14ac:dyDescent="0.25">
      <c r="A361" s="3"/>
      <c r="B361" s="3"/>
      <c r="C361" s="3"/>
      <c r="D361" s="2"/>
    </row>
    <row r="362" spans="1:4" ht="15.75" x14ac:dyDescent="0.25">
      <c r="A362" s="3"/>
      <c r="B362" s="3"/>
      <c r="C362" s="3"/>
      <c r="D362" s="2"/>
    </row>
    <row r="363" spans="1:4" ht="15.75" x14ac:dyDescent="0.25">
      <c r="A363" s="3"/>
      <c r="B363" s="3"/>
      <c r="C363" s="3"/>
      <c r="D363" s="2"/>
    </row>
    <row r="364" spans="1:4" ht="15.75" x14ac:dyDescent="0.25">
      <c r="A364" s="3"/>
      <c r="B364" s="3"/>
      <c r="C364" s="3"/>
      <c r="D364" s="2"/>
    </row>
    <row r="365" spans="1:4" ht="15.75" x14ac:dyDescent="0.25">
      <c r="A365" s="3"/>
      <c r="B365" s="3"/>
      <c r="C365" s="3"/>
      <c r="D365" s="2"/>
    </row>
    <row r="366" spans="1:4" ht="15.75" x14ac:dyDescent="0.25">
      <c r="A366" s="3"/>
      <c r="B366" s="3"/>
      <c r="C366" s="3"/>
      <c r="D366" s="2"/>
    </row>
    <row r="367" spans="1:4" ht="15.75" x14ac:dyDescent="0.25">
      <c r="A367" s="3"/>
      <c r="B367" s="3"/>
      <c r="C367" s="3"/>
      <c r="D367" s="2"/>
    </row>
    <row r="368" spans="1:4" ht="15.75" x14ac:dyDescent="0.25">
      <c r="A368" s="3"/>
      <c r="B368" s="3"/>
      <c r="C368" s="3"/>
      <c r="D368" s="2"/>
    </row>
    <row r="369" spans="1:4" ht="15.75" x14ac:dyDescent="0.25">
      <c r="A369" s="3"/>
      <c r="B369" s="3"/>
      <c r="C369" s="3"/>
      <c r="D369" s="2"/>
    </row>
    <row r="370" spans="1:4" ht="15.75" x14ac:dyDescent="0.25">
      <c r="A370" s="3"/>
      <c r="B370" s="3"/>
      <c r="C370" s="3"/>
      <c r="D370" s="2"/>
    </row>
    <row r="371" spans="1:4" ht="15.75" x14ac:dyDescent="0.25">
      <c r="A371" s="3"/>
      <c r="B371" s="3"/>
      <c r="C371" s="3"/>
      <c r="D371" s="2"/>
    </row>
    <row r="372" spans="1:4" ht="15.75" x14ac:dyDescent="0.25">
      <c r="A372" s="3"/>
      <c r="B372" s="3"/>
      <c r="C372" s="3"/>
      <c r="D372" s="2"/>
    </row>
    <row r="373" spans="1:4" ht="15.75" x14ac:dyDescent="0.25">
      <c r="A373" s="3"/>
      <c r="B373" s="3"/>
      <c r="C373" s="3"/>
      <c r="D373" s="2"/>
    </row>
    <row r="374" spans="1:4" ht="15.75" x14ac:dyDescent="0.25">
      <c r="A374" s="3"/>
      <c r="B374" s="3"/>
      <c r="C374" s="3"/>
      <c r="D374" s="2"/>
    </row>
    <row r="375" spans="1:4" ht="15.75" x14ac:dyDescent="0.25">
      <c r="A375" s="3"/>
      <c r="B375" s="3"/>
      <c r="C375" s="3"/>
      <c r="D375" s="2"/>
    </row>
    <row r="376" spans="1:4" ht="15.75" x14ac:dyDescent="0.25">
      <c r="A376" s="3"/>
      <c r="B376" s="3"/>
      <c r="C376" s="3"/>
      <c r="D376" s="2"/>
    </row>
    <row r="377" spans="1:4" ht="15.75" x14ac:dyDescent="0.25">
      <c r="A377" s="3"/>
      <c r="B377" s="3"/>
      <c r="C377" s="3"/>
      <c r="D377" s="2"/>
    </row>
    <row r="378" spans="1:4" ht="15.75" x14ac:dyDescent="0.25">
      <c r="A378" s="3"/>
      <c r="B378" s="3"/>
      <c r="C378" s="3"/>
      <c r="D378" s="2"/>
    </row>
    <row r="379" spans="1:4" ht="15.75" x14ac:dyDescent="0.25">
      <c r="A379" s="3"/>
      <c r="B379" s="3"/>
      <c r="C379" s="3"/>
      <c r="D379" s="2"/>
    </row>
    <row r="380" spans="1:4" ht="15.75" x14ac:dyDescent="0.25">
      <c r="A380" s="3"/>
      <c r="B380" s="3"/>
      <c r="C380" s="3"/>
      <c r="D380" s="2"/>
    </row>
    <row r="381" spans="1:4" ht="15.75" x14ac:dyDescent="0.25">
      <c r="A381" s="3"/>
      <c r="B381" s="3"/>
      <c r="C381" s="3"/>
      <c r="D381" s="2"/>
    </row>
    <row r="382" spans="1:4" ht="15.75" x14ac:dyDescent="0.25">
      <c r="A382" s="3"/>
      <c r="B382" s="3"/>
      <c r="C382" s="3"/>
      <c r="D382" s="2"/>
    </row>
    <row r="383" spans="1:4" ht="15.75" x14ac:dyDescent="0.25">
      <c r="A383" s="3"/>
      <c r="B383" s="3"/>
      <c r="C383" s="3"/>
      <c r="D383" s="2"/>
    </row>
    <row r="384" spans="1:4" ht="15.75" x14ac:dyDescent="0.25">
      <c r="A384" s="3"/>
      <c r="B384" s="3"/>
      <c r="C384" s="3"/>
      <c r="D384" s="2"/>
    </row>
    <row r="385" spans="1:4" ht="15.75" x14ac:dyDescent="0.25">
      <c r="A385" s="3"/>
      <c r="B385" s="3"/>
      <c r="C385" s="3"/>
      <c r="D385" s="2"/>
    </row>
    <row r="386" spans="1:4" ht="15.75" x14ac:dyDescent="0.25">
      <c r="A386" s="3"/>
      <c r="B386" s="3"/>
      <c r="C386" s="3"/>
      <c r="D386" s="2"/>
    </row>
    <row r="387" spans="1:4" ht="15.75" x14ac:dyDescent="0.25">
      <c r="A387" s="3"/>
      <c r="B387" s="3"/>
      <c r="C387" s="3"/>
      <c r="D387" s="2"/>
    </row>
    <row r="388" spans="1:4" ht="15.75" x14ac:dyDescent="0.25">
      <c r="A388" s="3"/>
      <c r="B388" s="3"/>
      <c r="C388" s="3"/>
      <c r="D388" s="2"/>
    </row>
    <row r="389" spans="1:4" ht="15.75" x14ac:dyDescent="0.25">
      <c r="A389" s="3"/>
      <c r="B389" s="3"/>
      <c r="C389" s="3"/>
      <c r="D389" s="2"/>
    </row>
    <row r="390" spans="1:4" ht="15.75" x14ac:dyDescent="0.25">
      <c r="A390" s="3"/>
      <c r="B390" s="3"/>
      <c r="C390" s="3"/>
      <c r="D390" s="2"/>
    </row>
    <row r="391" spans="1:4" ht="15.75" x14ac:dyDescent="0.25">
      <c r="A391" s="3"/>
      <c r="B391" s="3"/>
      <c r="C391" s="3"/>
      <c r="D391" s="2"/>
    </row>
    <row r="392" spans="1:4" ht="15.75" x14ac:dyDescent="0.25">
      <c r="A392" s="3"/>
      <c r="B392" s="3"/>
      <c r="C392" s="3"/>
      <c r="D392" s="2"/>
    </row>
    <row r="393" spans="1:4" ht="15.75" x14ac:dyDescent="0.25">
      <c r="A393" s="3"/>
      <c r="B393" s="3"/>
      <c r="C393" s="3"/>
      <c r="D393" s="2"/>
    </row>
    <row r="394" spans="1:4" ht="15.75" x14ac:dyDescent="0.25">
      <c r="A394" s="3"/>
      <c r="B394" s="3"/>
      <c r="C394" s="3"/>
      <c r="D394" s="2"/>
    </row>
    <row r="395" spans="1:4" ht="15.75" x14ac:dyDescent="0.25">
      <c r="A395" s="3"/>
      <c r="B395" s="3"/>
      <c r="C395" s="3"/>
      <c r="D395" s="2"/>
    </row>
    <row r="396" spans="1:4" ht="15.75" x14ac:dyDescent="0.25">
      <c r="A396" s="3"/>
      <c r="B396" s="3"/>
      <c r="C396" s="3"/>
      <c r="D396" s="2"/>
    </row>
    <row r="397" spans="1:4" ht="15.75" x14ac:dyDescent="0.25">
      <c r="A397" s="3"/>
      <c r="B397" s="3"/>
      <c r="C397" s="3"/>
      <c r="D397" s="2"/>
    </row>
    <row r="398" spans="1:4" ht="15.75" x14ac:dyDescent="0.25">
      <c r="A398" s="3"/>
      <c r="B398" s="3"/>
      <c r="C398" s="3"/>
      <c r="D398" s="2"/>
    </row>
    <row r="399" spans="1:4" ht="15.75" x14ac:dyDescent="0.25">
      <c r="A399" s="3"/>
      <c r="B399" s="3"/>
      <c r="C399" s="3"/>
      <c r="D399" s="2"/>
    </row>
    <row r="400" spans="1:4" ht="15.75" x14ac:dyDescent="0.25">
      <c r="A400" s="3"/>
      <c r="B400" s="3"/>
      <c r="C400" s="3"/>
      <c r="D400" s="2"/>
    </row>
    <row r="401" spans="1:4" ht="15.75" x14ac:dyDescent="0.25">
      <c r="A401" s="3"/>
      <c r="B401" s="3"/>
      <c r="C401" s="3"/>
      <c r="D401" s="2"/>
    </row>
    <row r="402" spans="1:4" ht="15.75" x14ac:dyDescent="0.25">
      <c r="A402" s="3"/>
      <c r="B402" s="3"/>
      <c r="C402" s="3"/>
      <c r="D402" s="2"/>
    </row>
    <row r="403" spans="1:4" ht="15.75" x14ac:dyDescent="0.25">
      <c r="A403" s="3"/>
      <c r="B403" s="3"/>
      <c r="C403" s="3"/>
      <c r="D403" s="2"/>
    </row>
    <row r="404" spans="1:4" ht="15.75" x14ac:dyDescent="0.25">
      <c r="A404" s="3"/>
      <c r="B404" s="3"/>
      <c r="C404" s="3"/>
      <c r="D404" s="2"/>
    </row>
    <row r="405" spans="1:4" ht="15.75" x14ac:dyDescent="0.25">
      <c r="A405" s="3"/>
      <c r="B405" s="3"/>
      <c r="C405" s="3"/>
      <c r="D405" s="2"/>
    </row>
    <row r="406" spans="1:4" ht="15.75" x14ac:dyDescent="0.25">
      <c r="A406" s="3"/>
      <c r="B406" s="3"/>
      <c r="C406" s="3"/>
      <c r="D406" s="2"/>
    </row>
    <row r="407" spans="1:4" ht="15.75" x14ac:dyDescent="0.25">
      <c r="A407" s="3"/>
      <c r="B407" s="3"/>
      <c r="C407" s="3"/>
      <c r="D407" s="2"/>
    </row>
    <row r="408" spans="1:4" ht="15.75" x14ac:dyDescent="0.25">
      <c r="A408" s="3"/>
      <c r="B408" s="3"/>
      <c r="C408" s="3"/>
      <c r="D408" s="2"/>
    </row>
    <row r="409" spans="1:4" ht="15.75" x14ac:dyDescent="0.25">
      <c r="A409" s="3"/>
      <c r="B409" s="3"/>
      <c r="C409" s="3"/>
      <c r="D409" s="2"/>
    </row>
    <row r="410" spans="1:4" ht="15.75" x14ac:dyDescent="0.25">
      <c r="A410" s="3"/>
      <c r="B410" s="3"/>
      <c r="C410" s="3"/>
      <c r="D410" s="2"/>
    </row>
    <row r="411" spans="1:4" ht="15.75" x14ac:dyDescent="0.25">
      <c r="A411" s="3"/>
      <c r="B411" s="3"/>
      <c r="C411" s="3"/>
      <c r="D411" s="2"/>
    </row>
    <row r="412" spans="1:4" ht="15.75" x14ac:dyDescent="0.25">
      <c r="A412" s="3"/>
      <c r="B412" s="3"/>
      <c r="C412" s="3"/>
      <c r="D412" s="2"/>
    </row>
    <row r="413" spans="1:4" ht="15.75" x14ac:dyDescent="0.25">
      <c r="A413" s="3"/>
      <c r="B413" s="3"/>
      <c r="C413" s="3"/>
      <c r="D413" s="2"/>
    </row>
    <row r="414" spans="1:4" ht="15.75" x14ac:dyDescent="0.25">
      <c r="A414" s="3"/>
      <c r="B414" s="3"/>
      <c r="C414" s="3"/>
      <c r="D414" s="2"/>
    </row>
    <row r="415" spans="1:4" ht="15.75" x14ac:dyDescent="0.25">
      <c r="A415" s="3"/>
      <c r="B415" s="3"/>
      <c r="C415" s="3"/>
      <c r="D415" s="2"/>
    </row>
    <row r="416" spans="1:4" ht="15.75" x14ac:dyDescent="0.25">
      <c r="A416" s="3"/>
      <c r="B416" s="3"/>
      <c r="C416" s="3"/>
      <c r="D416" s="2"/>
    </row>
    <row r="417" spans="1:4" ht="15.75" x14ac:dyDescent="0.25">
      <c r="A417" s="3"/>
      <c r="B417" s="3"/>
      <c r="C417" s="3"/>
      <c r="D417" s="2"/>
    </row>
    <row r="418" spans="1:4" ht="15.75" x14ac:dyDescent="0.25">
      <c r="A418" s="3"/>
      <c r="B418" s="3"/>
      <c r="C418" s="3"/>
      <c r="D418" s="2"/>
    </row>
    <row r="419" spans="1:4" ht="15.75" x14ac:dyDescent="0.25">
      <c r="A419" s="3"/>
      <c r="B419" s="3"/>
      <c r="C419" s="3"/>
      <c r="D419" s="2"/>
    </row>
    <row r="420" spans="1:4" ht="15.75" x14ac:dyDescent="0.25">
      <c r="A420" s="3"/>
      <c r="B420" s="3"/>
      <c r="C420" s="3"/>
      <c r="D420" s="2"/>
    </row>
    <row r="421" spans="1:4" ht="15.75" x14ac:dyDescent="0.25">
      <c r="A421" s="3"/>
      <c r="B421" s="3"/>
      <c r="C421" s="3"/>
      <c r="D421" s="2"/>
    </row>
    <row r="422" spans="1:4" ht="15.75" x14ac:dyDescent="0.25">
      <c r="A422" s="3"/>
      <c r="B422" s="3"/>
      <c r="C422" s="3"/>
      <c r="D422" s="2"/>
    </row>
    <row r="423" spans="1:4" ht="15.75" x14ac:dyDescent="0.25">
      <c r="A423" s="3"/>
      <c r="B423" s="3"/>
      <c r="C423" s="3"/>
      <c r="D423" s="2"/>
    </row>
    <row r="424" spans="1:4" ht="15.75" x14ac:dyDescent="0.25">
      <c r="A424" s="3"/>
      <c r="B424" s="3"/>
      <c r="C424" s="3"/>
      <c r="D424" s="2"/>
    </row>
    <row r="425" spans="1:4" ht="15.75" x14ac:dyDescent="0.25">
      <c r="A425" s="3"/>
      <c r="B425" s="3"/>
      <c r="C425" s="3"/>
      <c r="D425" s="2"/>
    </row>
    <row r="426" spans="1:4" ht="15.75" x14ac:dyDescent="0.25">
      <c r="A426" s="3"/>
      <c r="B426" s="3"/>
      <c r="C426" s="3"/>
      <c r="D426" s="2"/>
    </row>
    <row r="427" spans="1:4" ht="15.75" x14ac:dyDescent="0.25">
      <c r="A427" s="3"/>
      <c r="B427" s="3"/>
      <c r="C427" s="3"/>
      <c r="D427" s="2"/>
    </row>
    <row r="428" spans="1:4" ht="15.75" x14ac:dyDescent="0.25">
      <c r="A428" s="3"/>
      <c r="B428" s="3"/>
      <c r="C428" s="3"/>
      <c r="D428" s="2"/>
    </row>
    <row r="429" spans="1:4" ht="15.75" x14ac:dyDescent="0.25">
      <c r="A429" s="3"/>
      <c r="B429" s="3"/>
      <c r="C429" s="3"/>
      <c r="D429" s="2"/>
    </row>
    <row r="430" spans="1:4" ht="15.75" x14ac:dyDescent="0.25">
      <c r="A430" s="3"/>
      <c r="B430" s="3"/>
      <c r="C430" s="3"/>
      <c r="D430" s="2"/>
    </row>
    <row r="431" spans="1:4" ht="15.75" x14ac:dyDescent="0.25">
      <c r="A431" s="3"/>
      <c r="B431" s="3"/>
      <c r="C431" s="3"/>
      <c r="D431" s="2"/>
    </row>
    <row r="432" spans="1:4" ht="15.75" x14ac:dyDescent="0.25">
      <c r="A432" s="3"/>
      <c r="B432" s="3"/>
      <c r="C432" s="3"/>
      <c r="D432" s="2"/>
    </row>
    <row r="433" spans="1:4" ht="15.75" x14ac:dyDescent="0.25">
      <c r="A433" s="3"/>
      <c r="B433" s="3"/>
      <c r="C433" s="3"/>
      <c r="D433" s="2"/>
    </row>
    <row r="434" spans="1:4" ht="15.75" x14ac:dyDescent="0.25">
      <c r="A434" s="3"/>
      <c r="B434" s="3"/>
      <c r="C434" s="3"/>
      <c r="D434" s="2"/>
    </row>
    <row r="435" spans="1:4" ht="15.75" x14ac:dyDescent="0.25">
      <c r="A435" s="3"/>
      <c r="B435" s="3"/>
      <c r="C435" s="3"/>
      <c r="D435" s="2"/>
    </row>
    <row r="436" spans="1:4" ht="15.75" x14ac:dyDescent="0.25">
      <c r="A436" s="3"/>
      <c r="B436" s="3"/>
      <c r="C436" s="3"/>
      <c r="D436" s="2"/>
    </row>
    <row r="437" spans="1:4" ht="15.75" x14ac:dyDescent="0.25">
      <c r="A437" s="3"/>
      <c r="B437" s="3"/>
      <c r="C437" s="3"/>
      <c r="D437" s="2"/>
    </row>
    <row r="438" spans="1:4" ht="15.75" x14ac:dyDescent="0.25">
      <c r="A438" s="3"/>
      <c r="B438" s="3"/>
      <c r="C438" s="3"/>
      <c r="D438" s="2"/>
    </row>
    <row r="439" spans="1:4" ht="15.75" x14ac:dyDescent="0.25">
      <c r="A439" s="3"/>
      <c r="B439" s="3"/>
      <c r="C439" s="3"/>
      <c r="D439" s="2"/>
    </row>
    <row r="440" spans="1:4" ht="15.75" x14ac:dyDescent="0.25">
      <c r="A440" s="3"/>
      <c r="B440" s="3"/>
      <c r="C440" s="3"/>
      <c r="D440" s="2"/>
    </row>
    <row r="441" spans="1:4" ht="15.75" x14ac:dyDescent="0.25">
      <c r="A441" s="3"/>
      <c r="B441" s="3"/>
      <c r="C441" s="3"/>
      <c r="D441" s="2"/>
    </row>
    <row r="442" spans="1:4" ht="15.75" x14ac:dyDescent="0.25">
      <c r="A442" s="3"/>
      <c r="B442" s="3"/>
      <c r="C442" s="3"/>
      <c r="D442" s="2"/>
    </row>
    <row r="443" spans="1:4" ht="15.75" x14ac:dyDescent="0.25">
      <c r="A443" s="3"/>
      <c r="B443" s="3"/>
      <c r="C443" s="3"/>
      <c r="D443" s="2"/>
    </row>
    <row r="444" spans="1:4" ht="15.75" x14ac:dyDescent="0.25">
      <c r="A444" s="3"/>
      <c r="B444" s="3"/>
      <c r="C444" s="3"/>
      <c r="D444" s="2"/>
    </row>
    <row r="445" spans="1:4" ht="15.75" x14ac:dyDescent="0.25">
      <c r="A445" s="3"/>
      <c r="B445" s="3"/>
      <c r="C445" s="3"/>
      <c r="D445" s="2"/>
    </row>
    <row r="446" spans="1:4" ht="15.75" x14ac:dyDescent="0.25">
      <c r="A446" s="3"/>
      <c r="B446" s="3"/>
      <c r="C446" s="3"/>
      <c r="D446" s="2"/>
    </row>
    <row r="447" spans="1:4" ht="15.75" x14ac:dyDescent="0.25">
      <c r="A447" s="3"/>
      <c r="B447" s="3"/>
      <c r="C447" s="3"/>
      <c r="D447" s="2"/>
    </row>
    <row r="448" spans="1:4" ht="15.75" x14ac:dyDescent="0.25">
      <c r="A448" s="3"/>
      <c r="B448" s="3"/>
      <c r="C448" s="3"/>
      <c r="D448" s="2"/>
    </row>
    <row r="449" spans="1:4" ht="15.75" x14ac:dyDescent="0.25">
      <c r="A449" s="3"/>
      <c r="B449" s="3"/>
      <c r="C449" s="3"/>
      <c r="D449" s="2"/>
    </row>
    <row r="450" spans="1:4" ht="15.75" x14ac:dyDescent="0.25">
      <c r="A450" s="3"/>
      <c r="B450" s="3"/>
      <c r="C450" s="3"/>
      <c r="D450" s="2"/>
    </row>
    <row r="451" spans="1:4" ht="15.75" x14ac:dyDescent="0.25">
      <c r="A451" s="3"/>
      <c r="B451" s="3"/>
      <c r="C451" s="3"/>
      <c r="D451" s="2"/>
    </row>
    <row r="452" spans="1:4" ht="15.75" x14ac:dyDescent="0.25">
      <c r="A452" s="3"/>
      <c r="B452" s="3"/>
      <c r="C452" s="3"/>
      <c r="D452" s="2"/>
    </row>
    <row r="453" spans="1:4" ht="15.75" x14ac:dyDescent="0.25">
      <c r="A453" s="3"/>
      <c r="B453" s="3"/>
      <c r="C453" s="3"/>
      <c r="D453" s="2"/>
    </row>
    <row r="454" spans="1:4" ht="15.75" x14ac:dyDescent="0.25">
      <c r="A454" s="3"/>
      <c r="B454" s="3"/>
      <c r="C454" s="3"/>
      <c r="D454" s="2"/>
    </row>
    <row r="455" spans="1:4" ht="15.75" x14ac:dyDescent="0.25">
      <c r="A455" s="3"/>
      <c r="B455" s="3"/>
      <c r="C455" s="3"/>
      <c r="D455" s="2"/>
    </row>
    <row r="456" spans="1:4" ht="15.75" x14ac:dyDescent="0.25">
      <c r="A456" s="3"/>
      <c r="B456" s="3"/>
      <c r="C456" s="3"/>
      <c r="D456" s="2"/>
    </row>
    <row r="457" spans="1:4" ht="15.75" x14ac:dyDescent="0.25">
      <c r="A457" s="3"/>
      <c r="B457" s="3"/>
      <c r="C457" s="3"/>
      <c r="D457" s="2"/>
    </row>
    <row r="458" spans="1:4" ht="15.75" x14ac:dyDescent="0.25">
      <c r="A458" s="3"/>
      <c r="B458" s="3"/>
      <c r="C458" s="3"/>
      <c r="D458" s="2"/>
    </row>
    <row r="459" spans="1:4" ht="15.75" x14ac:dyDescent="0.25">
      <c r="A459" s="3"/>
      <c r="B459" s="3"/>
      <c r="C459" s="3"/>
      <c r="D459" s="2"/>
    </row>
    <row r="460" spans="1:4" ht="15.75" x14ac:dyDescent="0.25">
      <c r="A460" s="3"/>
      <c r="B460" s="3"/>
      <c r="C460" s="3"/>
      <c r="D460" s="2"/>
    </row>
    <row r="461" spans="1:4" ht="15.75" x14ac:dyDescent="0.25">
      <c r="A461" s="3"/>
      <c r="B461" s="3"/>
      <c r="C461" s="3"/>
      <c r="D461" s="2"/>
    </row>
    <row r="462" spans="1:4" ht="15.75" x14ac:dyDescent="0.25">
      <c r="A462" s="3"/>
      <c r="B462" s="3"/>
      <c r="C462" s="3"/>
      <c r="D462" s="2"/>
    </row>
    <row r="463" spans="1:4" ht="15.75" x14ac:dyDescent="0.25">
      <c r="A463" s="3"/>
      <c r="B463" s="3"/>
      <c r="C463" s="3"/>
      <c r="D463" s="2"/>
    </row>
    <row r="464" spans="1:4" ht="15.75" x14ac:dyDescent="0.25">
      <c r="A464" s="3"/>
      <c r="B464" s="3"/>
      <c r="C464" s="3"/>
      <c r="D464" s="2"/>
    </row>
    <row r="465" spans="1:4" ht="15.75" x14ac:dyDescent="0.25">
      <c r="A465" s="3"/>
      <c r="B465" s="3"/>
      <c r="C465" s="3"/>
      <c r="D465" s="2"/>
    </row>
    <row r="466" spans="1:4" ht="15.75" x14ac:dyDescent="0.25">
      <c r="A466" s="3"/>
      <c r="B466" s="3"/>
      <c r="C466" s="3"/>
      <c r="D466" s="2"/>
    </row>
    <row r="467" spans="1:4" ht="15.75" x14ac:dyDescent="0.25">
      <c r="A467" s="3"/>
      <c r="B467" s="3"/>
      <c r="C467" s="3"/>
      <c r="D467" s="2"/>
    </row>
    <row r="468" spans="1:4" ht="15.75" x14ac:dyDescent="0.25">
      <c r="A468" s="3"/>
      <c r="B468" s="3"/>
      <c r="C468" s="3"/>
      <c r="D468" s="2"/>
    </row>
    <row r="469" spans="1:4" ht="15.75" x14ac:dyDescent="0.25">
      <c r="A469" s="3"/>
      <c r="B469" s="3"/>
      <c r="C469" s="3"/>
      <c r="D469" s="2"/>
    </row>
    <row r="470" spans="1:4" ht="15.75" x14ac:dyDescent="0.25">
      <c r="A470" s="3"/>
      <c r="B470" s="3"/>
      <c r="C470" s="3"/>
      <c r="D470" s="2"/>
    </row>
    <row r="471" spans="1:4" ht="15.75" x14ac:dyDescent="0.25">
      <c r="A471" s="3"/>
      <c r="B471" s="3"/>
      <c r="C471" s="3"/>
      <c r="D471" s="2"/>
    </row>
    <row r="472" spans="1:4" ht="15.75" x14ac:dyDescent="0.25">
      <c r="A472" s="3"/>
      <c r="B472" s="3"/>
      <c r="C472" s="3"/>
      <c r="D472" s="2"/>
    </row>
    <row r="473" spans="1:4" ht="15.75" x14ac:dyDescent="0.25">
      <c r="A473" s="3"/>
      <c r="B473" s="3"/>
      <c r="C473" s="3"/>
      <c r="D473" s="2"/>
    </row>
    <row r="474" spans="1:4" ht="15.75" x14ac:dyDescent="0.25">
      <c r="A474" s="3"/>
      <c r="B474" s="3"/>
      <c r="C474" s="3"/>
      <c r="D474" s="2"/>
    </row>
    <row r="475" spans="1:4" ht="15.75" x14ac:dyDescent="0.25">
      <c r="A475" s="3"/>
      <c r="B475" s="3"/>
      <c r="C475" s="3"/>
      <c r="D475" s="2"/>
    </row>
    <row r="476" spans="1:4" ht="15.75" x14ac:dyDescent="0.25">
      <c r="A476" s="3"/>
      <c r="B476" s="3"/>
      <c r="C476" s="3"/>
      <c r="D476" s="2"/>
    </row>
    <row r="477" spans="1:4" ht="15.75" x14ac:dyDescent="0.25">
      <c r="A477" s="3"/>
      <c r="B477" s="3"/>
      <c r="C477" s="3"/>
      <c r="D477" s="2"/>
    </row>
    <row r="478" spans="1:4" ht="15.75" x14ac:dyDescent="0.25">
      <c r="A478" s="3"/>
      <c r="B478" s="3"/>
      <c r="C478" s="3"/>
      <c r="D478" s="2"/>
    </row>
    <row r="479" spans="1:4" ht="15.75" x14ac:dyDescent="0.25">
      <c r="A479" s="3"/>
      <c r="B479" s="3"/>
      <c r="C479" s="3"/>
      <c r="D479" s="2"/>
    </row>
    <row r="480" spans="1:4" ht="15.75" x14ac:dyDescent="0.25">
      <c r="A480" s="3"/>
      <c r="B480" s="3"/>
      <c r="C480" s="3"/>
      <c r="D480" s="2"/>
    </row>
    <row r="481" spans="1:4" ht="15.75" x14ac:dyDescent="0.25">
      <c r="A481" s="3"/>
      <c r="B481" s="3"/>
      <c r="C481" s="3"/>
      <c r="D481" s="2"/>
    </row>
    <row r="482" spans="1:4" ht="15.75" x14ac:dyDescent="0.25">
      <c r="A482" s="3"/>
      <c r="B482" s="3"/>
      <c r="C482" s="3"/>
      <c r="D482" s="2"/>
    </row>
    <row r="483" spans="1:4" ht="15.75" x14ac:dyDescent="0.25">
      <c r="A483" s="3"/>
      <c r="B483" s="3"/>
      <c r="C483" s="3"/>
      <c r="D483" s="2"/>
    </row>
    <row r="484" spans="1:4" ht="15.75" x14ac:dyDescent="0.25">
      <c r="A484" s="3"/>
      <c r="B484" s="3"/>
      <c r="C484" s="3"/>
      <c r="D484" s="2"/>
    </row>
    <row r="485" spans="1:4" ht="15.75" x14ac:dyDescent="0.25">
      <c r="A485" s="3"/>
      <c r="B485" s="3"/>
      <c r="C485" s="3"/>
      <c r="D485" s="2"/>
    </row>
    <row r="486" spans="1:4" ht="15.75" x14ac:dyDescent="0.25">
      <c r="A486" s="3"/>
      <c r="B486" s="3"/>
      <c r="C486" s="3"/>
      <c r="D486" s="2"/>
    </row>
    <row r="487" spans="1:4" ht="15.75" x14ac:dyDescent="0.25">
      <c r="A487" s="3"/>
      <c r="B487" s="3"/>
      <c r="C487" s="3"/>
      <c r="D487" s="2"/>
    </row>
    <row r="488" spans="1:4" ht="15.75" x14ac:dyDescent="0.25">
      <c r="A488" s="3"/>
      <c r="B488" s="3"/>
      <c r="C488" s="3"/>
      <c r="D488" s="2"/>
    </row>
    <row r="489" spans="1:4" ht="15.75" x14ac:dyDescent="0.25">
      <c r="A489" s="3"/>
      <c r="B489" s="3"/>
      <c r="C489" s="3"/>
      <c r="D489" s="2"/>
    </row>
    <row r="490" spans="1:4" ht="15.75" x14ac:dyDescent="0.25">
      <c r="A490" s="3"/>
      <c r="B490" s="3"/>
      <c r="C490" s="3"/>
      <c r="D490" s="2"/>
    </row>
    <row r="491" spans="1:4" ht="15.75" x14ac:dyDescent="0.25">
      <c r="A491" s="3"/>
      <c r="B491" s="3"/>
      <c r="C491" s="3"/>
      <c r="D491" s="2"/>
    </row>
    <row r="492" spans="1:4" ht="15.75" x14ac:dyDescent="0.25">
      <c r="A492" s="3"/>
      <c r="B492" s="3"/>
      <c r="C492" s="3"/>
      <c r="D492" s="2"/>
    </row>
    <row r="493" spans="1:4" ht="15.75" x14ac:dyDescent="0.25">
      <c r="A493" s="3"/>
      <c r="B493" s="3"/>
      <c r="C493" s="3"/>
      <c r="D493" s="2"/>
    </row>
    <row r="494" spans="1:4" ht="15.75" x14ac:dyDescent="0.25">
      <c r="A494" s="3"/>
      <c r="B494" s="3"/>
      <c r="C494" s="3"/>
      <c r="D494" s="2"/>
    </row>
    <row r="495" spans="1:4" ht="15.75" x14ac:dyDescent="0.25">
      <c r="A495" s="3"/>
      <c r="B495" s="3"/>
      <c r="C495" s="3"/>
      <c r="D495" s="2"/>
    </row>
    <row r="496" spans="1:4" ht="15.75" x14ac:dyDescent="0.25">
      <c r="A496" s="3"/>
      <c r="B496" s="3"/>
      <c r="C496" s="3"/>
      <c r="D496" s="2"/>
    </row>
    <row r="497" spans="1:4" ht="15.75" x14ac:dyDescent="0.25">
      <c r="A497" s="3"/>
      <c r="B497" s="3"/>
      <c r="C497" s="3"/>
      <c r="D497" s="2"/>
    </row>
    <row r="498" spans="1:4" ht="15.75" x14ac:dyDescent="0.25">
      <c r="A498" s="3"/>
      <c r="B498" s="3"/>
      <c r="C498" s="3"/>
      <c r="D498" s="2"/>
    </row>
    <row r="499" spans="1:4" ht="15.75" x14ac:dyDescent="0.25">
      <c r="A499" s="3"/>
      <c r="B499" s="3"/>
      <c r="C499" s="3"/>
      <c r="D499" s="2"/>
    </row>
    <row r="500" spans="1:4" ht="15.75" x14ac:dyDescent="0.25">
      <c r="A500" s="3"/>
      <c r="B500" s="3"/>
      <c r="C500" s="3"/>
      <c r="D500" s="2"/>
    </row>
    <row r="501" spans="1:4" ht="15.75" x14ac:dyDescent="0.25">
      <c r="A501" s="3"/>
      <c r="B501" s="3"/>
      <c r="C501" s="3"/>
      <c r="D501" s="2"/>
    </row>
    <row r="502" spans="1:4" ht="15.75" x14ac:dyDescent="0.25">
      <c r="A502" s="3"/>
      <c r="B502" s="3"/>
      <c r="C502" s="3"/>
      <c r="D502" s="2"/>
    </row>
    <row r="503" spans="1:4" ht="15.75" x14ac:dyDescent="0.25">
      <c r="A503" s="3"/>
      <c r="B503" s="3"/>
      <c r="C503" s="3"/>
      <c r="D503" s="2"/>
    </row>
    <row r="504" spans="1:4" ht="15.75" x14ac:dyDescent="0.25">
      <c r="A504" s="3"/>
      <c r="B504" s="3"/>
      <c r="C504" s="3"/>
      <c r="D504" s="2"/>
    </row>
    <row r="505" spans="1:4" ht="15.75" x14ac:dyDescent="0.25">
      <c r="A505" s="3"/>
      <c r="B505" s="3"/>
      <c r="C505" s="3"/>
      <c r="D505" s="2"/>
    </row>
    <row r="506" spans="1:4" ht="15.75" x14ac:dyDescent="0.25">
      <c r="A506" s="3"/>
      <c r="B506" s="3"/>
      <c r="C506" s="3"/>
      <c r="D506" s="2"/>
    </row>
    <row r="507" spans="1:4" ht="15.75" x14ac:dyDescent="0.25">
      <c r="A507" s="3"/>
      <c r="B507" s="3"/>
      <c r="C507" s="3"/>
      <c r="D507" s="2"/>
    </row>
    <row r="508" spans="1:4" ht="15.75" x14ac:dyDescent="0.25">
      <c r="A508" s="3"/>
      <c r="B508" s="3"/>
      <c r="C508" s="3"/>
      <c r="D508" s="2"/>
    </row>
    <row r="509" spans="1:4" ht="15.75" x14ac:dyDescent="0.25">
      <c r="A509" s="3"/>
      <c r="B509" s="3"/>
      <c r="C509" s="3"/>
      <c r="D509" s="2"/>
    </row>
    <row r="510" spans="1:4" ht="15.75" x14ac:dyDescent="0.25">
      <c r="A510" s="3"/>
      <c r="B510" s="3"/>
      <c r="C510" s="3"/>
      <c r="D510" s="2"/>
    </row>
    <row r="511" spans="1:4" ht="15.75" x14ac:dyDescent="0.25">
      <c r="A511" s="3"/>
      <c r="B511" s="3"/>
      <c r="C511" s="3"/>
      <c r="D511" s="2"/>
    </row>
    <row r="512" spans="1:4" ht="15.75" x14ac:dyDescent="0.25">
      <c r="A512" s="3"/>
      <c r="B512" s="3"/>
      <c r="C512" s="3"/>
      <c r="D512" s="2"/>
    </row>
    <row r="513" spans="1:4" ht="15.75" x14ac:dyDescent="0.25">
      <c r="A513" s="3"/>
      <c r="B513" s="3"/>
      <c r="C513" s="3"/>
      <c r="D513" s="2"/>
    </row>
    <row r="514" spans="1:4" ht="15.75" x14ac:dyDescent="0.25">
      <c r="A514" s="3"/>
      <c r="B514" s="3"/>
      <c r="C514" s="3"/>
      <c r="D514" s="2"/>
    </row>
    <row r="515" spans="1:4" ht="15.75" x14ac:dyDescent="0.25">
      <c r="A515" s="3"/>
      <c r="B515" s="3"/>
      <c r="C515" s="3"/>
      <c r="D515" s="2"/>
    </row>
    <row r="516" spans="1:4" ht="15.75" x14ac:dyDescent="0.25">
      <c r="A516" s="3"/>
      <c r="B516" s="3"/>
      <c r="C516" s="3"/>
      <c r="D516" s="2"/>
    </row>
    <row r="517" spans="1:4" ht="15.75" x14ac:dyDescent="0.25">
      <c r="A517" s="3"/>
      <c r="B517" s="3"/>
      <c r="C517" s="3"/>
      <c r="D517" s="2"/>
    </row>
    <row r="518" spans="1:4" ht="15.75" x14ac:dyDescent="0.25">
      <c r="A518" s="3"/>
      <c r="B518" s="3"/>
      <c r="C518" s="3"/>
      <c r="D518" s="2"/>
    </row>
    <row r="519" spans="1:4" ht="15.75" x14ac:dyDescent="0.25">
      <c r="A519" s="3"/>
      <c r="B519" s="3"/>
      <c r="C519" s="3"/>
      <c r="D519" s="2"/>
    </row>
    <row r="520" spans="1:4" ht="15.75" x14ac:dyDescent="0.25">
      <c r="A520" s="3"/>
      <c r="B520" s="3"/>
      <c r="C520" s="3"/>
      <c r="D520" s="2"/>
    </row>
    <row r="521" spans="1:4" ht="15.75" x14ac:dyDescent="0.25">
      <c r="A521" s="3"/>
      <c r="B521" s="3"/>
      <c r="C521" s="3"/>
      <c r="D521" s="2"/>
    </row>
    <row r="522" spans="1:4" ht="15.75" x14ac:dyDescent="0.25">
      <c r="A522" s="3"/>
      <c r="B522" s="3"/>
      <c r="C522" s="3"/>
      <c r="D522" s="2"/>
    </row>
    <row r="523" spans="1:4" ht="15.75" x14ac:dyDescent="0.25">
      <c r="A523" s="3"/>
      <c r="B523" s="3"/>
      <c r="C523" s="3"/>
      <c r="D523" s="2"/>
    </row>
    <row r="524" spans="1:4" ht="15.75" x14ac:dyDescent="0.25">
      <c r="A524" s="3"/>
      <c r="B524" s="3"/>
      <c r="C524" s="3"/>
      <c r="D524" s="2"/>
    </row>
    <row r="525" spans="1:4" ht="15.75" x14ac:dyDescent="0.25">
      <c r="A525" s="3"/>
      <c r="B525" s="3"/>
      <c r="C525" s="3"/>
      <c r="D525" s="2"/>
    </row>
    <row r="526" spans="1:4" ht="15.75" x14ac:dyDescent="0.25">
      <c r="A526" s="3"/>
      <c r="B526" s="3"/>
      <c r="C526" s="3"/>
      <c r="D526" s="2"/>
    </row>
    <row r="527" spans="1:4" ht="15.75" x14ac:dyDescent="0.25">
      <c r="A527" s="3"/>
      <c r="B527" s="3"/>
      <c r="C527" s="3"/>
      <c r="D527" s="2"/>
    </row>
    <row r="528" spans="1:4" ht="15.75" x14ac:dyDescent="0.25">
      <c r="A528" s="3"/>
      <c r="B528" s="3"/>
      <c r="C528" s="3"/>
      <c r="D528" s="2"/>
    </row>
    <row r="529" spans="1:4" ht="15.75" x14ac:dyDescent="0.25">
      <c r="A529" s="3"/>
      <c r="B529" s="3"/>
      <c r="C529" s="3"/>
      <c r="D529" s="2"/>
    </row>
    <row r="530" spans="1:4" ht="15.75" x14ac:dyDescent="0.25">
      <c r="A530" s="3"/>
      <c r="B530" s="3"/>
      <c r="C530" s="3"/>
      <c r="D530" s="2"/>
    </row>
    <row r="531" spans="1:4" ht="15.75" x14ac:dyDescent="0.25">
      <c r="A531" s="3"/>
      <c r="B531" s="3"/>
      <c r="C531" s="3"/>
      <c r="D531" s="2"/>
    </row>
    <row r="532" spans="1:4" ht="15.75" x14ac:dyDescent="0.25">
      <c r="A532" s="3"/>
      <c r="B532" s="3"/>
      <c r="C532" s="3"/>
      <c r="D532" s="2"/>
    </row>
    <row r="533" spans="1:4" ht="15.75" x14ac:dyDescent="0.25">
      <c r="A533" s="3"/>
      <c r="B533" s="3"/>
      <c r="C533" s="3"/>
      <c r="D533" s="2"/>
    </row>
    <row r="534" spans="1:4" ht="15.75" x14ac:dyDescent="0.25">
      <c r="A534" s="3"/>
      <c r="B534" s="3"/>
      <c r="C534" s="3"/>
      <c r="D534" s="2"/>
    </row>
    <row r="535" spans="1:4" ht="15.75" x14ac:dyDescent="0.25">
      <c r="A535" s="3"/>
      <c r="B535" s="3"/>
      <c r="C535" s="3"/>
      <c r="D535" s="2"/>
    </row>
    <row r="536" spans="1:4" ht="15.75" x14ac:dyDescent="0.25">
      <c r="A536" s="3"/>
      <c r="B536" s="3"/>
      <c r="C536" s="3"/>
      <c r="D536" s="2"/>
    </row>
    <row r="537" spans="1:4" ht="15.75" x14ac:dyDescent="0.25">
      <c r="A537" s="3"/>
      <c r="B537" s="3"/>
      <c r="C537" s="3"/>
      <c r="D537" s="2"/>
    </row>
    <row r="538" spans="1:4" ht="15.75" x14ac:dyDescent="0.25">
      <c r="A538" s="3"/>
      <c r="B538" s="3"/>
      <c r="C538" s="3"/>
      <c r="D538" s="2"/>
    </row>
    <row r="539" spans="1:4" ht="15.75" x14ac:dyDescent="0.25">
      <c r="A539" s="3"/>
      <c r="B539" s="3"/>
      <c r="C539" s="3"/>
      <c r="D539" s="2"/>
    </row>
    <row r="540" spans="1:4" ht="15.75" x14ac:dyDescent="0.25">
      <c r="A540" s="3"/>
      <c r="B540" s="3"/>
      <c r="C540" s="3"/>
      <c r="D540" s="2"/>
    </row>
    <row r="541" spans="1:4" ht="15.75" x14ac:dyDescent="0.25">
      <c r="A541" s="3"/>
      <c r="B541" s="3"/>
      <c r="C541" s="3"/>
      <c r="D541" s="2"/>
    </row>
    <row r="542" spans="1:4" ht="15.75" x14ac:dyDescent="0.25">
      <c r="A542" s="3"/>
      <c r="B542" s="3"/>
      <c r="C542" s="3"/>
      <c r="D542" s="2"/>
    </row>
    <row r="543" spans="1:4" ht="15.75" x14ac:dyDescent="0.25">
      <c r="A543" s="3"/>
      <c r="B543" s="3"/>
      <c r="C543" s="3"/>
      <c r="D543" s="2"/>
    </row>
    <row r="544" spans="1:4" ht="15.75" x14ac:dyDescent="0.25">
      <c r="A544" s="3"/>
      <c r="B544" s="3"/>
      <c r="C544" s="3"/>
      <c r="D544" s="2"/>
    </row>
    <row r="545" spans="1:4" ht="15.75" x14ac:dyDescent="0.25">
      <c r="A545" s="3"/>
      <c r="B545" s="3"/>
      <c r="C545" s="3"/>
      <c r="D545" s="2"/>
    </row>
    <row r="546" spans="1:4" ht="15.75" x14ac:dyDescent="0.25">
      <c r="A546" s="3"/>
      <c r="B546" s="3"/>
      <c r="C546" s="3"/>
      <c r="D546" s="2"/>
    </row>
    <row r="547" spans="1:4" ht="15.75" x14ac:dyDescent="0.25">
      <c r="A547" s="3"/>
      <c r="B547" s="3"/>
      <c r="C547" s="3"/>
      <c r="D547" s="2"/>
    </row>
    <row r="548" spans="1:4" ht="15.75" x14ac:dyDescent="0.25">
      <c r="A548" s="3"/>
      <c r="B548" s="3"/>
      <c r="C548" s="3"/>
      <c r="D548" s="2"/>
    </row>
    <row r="549" spans="1:4" ht="15.75" x14ac:dyDescent="0.25">
      <c r="A549" s="3"/>
      <c r="B549" s="3"/>
      <c r="C549" s="3"/>
      <c r="D549" s="2"/>
    </row>
    <row r="550" spans="1:4" ht="15.75" x14ac:dyDescent="0.25">
      <c r="A550" s="3"/>
      <c r="B550" s="3"/>
      <c r="C550" s="3"/>
      <c r="D550" s="2"/>
    </row>
    <row r="551" spans="1:4" ht="15.75" x14ac:dyDescent="0.25">
      <c r="A551" s="3"/>
      <c r="B551" s="3"/>
      <c r="C551" s="3"/>
      <c r="D551" s="2"/>
    </row>
    <row r="552" spans="1:4" ht="15.75" x14ac:dyDescent="0.25">
      <c r="A552" s="3"/>
      <c r="B552" s="3"/>
      <c r="C552" s="3"/>
      <c r="D552" s="2"/>
    </row>
    <row r="553" spans="1:4" ht="15.75" x14ac:dyDescent="0.25">
      <c r="A553" s="3"/>
      <c r="B553" s="3"/>
      <c r="C553" s="3"/>
      <c r="D553" s="2"/>
    </row>
    <row r="554" spans="1:4" ht="15.75" x14ac:dyDescent="0.25">
      <c r="A554" s="3"/>
      <c r="B554" s="3"/>
      <c r="C554" s="3"/>
      <c r="D554" s="2"/>
    </row>
    <row r="555" spans="1:4" ht="15.75" x14ac:dyDescent="0.25">
      <c r="A555" s="3"/>
      <c r="B555" s="3"/>
      <c r="C555" s="3"/>
      <c r="D555" s="2"/>
    </row>
    <row r="556" spans="1:4" ht="15.75" x14ac:dyDescent="0.25">
      <c r="A556" s="3"/>
      <c r="B556" s="3"/>
      <c r="C556" s="3"/>
      <c r="D556" s="2"/>
    </row>
    <row r="557" spans="1:4" ht="15.75" x14ac:dyDescent="0.25">
      <c r="A557" s="3"/>
      <c r="B557" s="3"/>
      <c r="C557" s="3"/>
      <c r="D557" s="2"/>
    </row>
    <row r="558" spans="1:4" ht="15.75" x14ac:dyDescent="0.25">
      <c r="A558" s="3"/>
      <c r="B558" s="3"/>
      <c r="C558" s="3"/>
      <c r="D558" s="2"/>
    </row>
    <row r="559" spans="1:4" ht="15.75" x14ac:dyDescent="0.25">
      <c r="A559" s="3"/>
      <c r="B559" s="3"/>
      <c r="C559" s="3"/>
      <c r="D559" s="2"/>
    </row>
    <row r="560" spans="1:4" ht="15.75" x14ac:dyDescent="0.25">
      <c r="A560" s="3"/>
      <c r="B560" s="3"/>
      <c r="C560" s="3"/>
      <c r="D560" s="2"/>
    </row>
    <row r="561" spans="1:4" ht="15.75" x14ac:dyDescent="0.25">
      <c r="A561" s="3"/>
      <c r="B561" s="3"/>
      <c r="C561" s="3"/>
      <c r="D561" s="2"/>
    </row>
    <row r="562" spans="1:4" ht="15.75" x14ac:dyDescent="0.25">
      <c r="A562" s="3"/>
      <c r="B562" s="3"/>
      <c r="C562" s="3"/>
      <c r="D562" s="2"/>
    </row>
    <row r="563" spans="1:4" ht="15.75" x14ac:dyDescent="0.25">
      <c r="A563" s="3"/>
      <c r="B563" s="3"/>
      <c r="C563" s="3"/>
      <c r="D563" s="2"/>
    </row>
    <row r="564" spans="1:4" ht="15.75" x14ac:dyDescent="0.25">
      <c r="A564" s="3"/>
      <c r="B564" s="3"/>
      <c r="C564" s="3"/>
      <c r="D564" s="2"/>
    </row>
    <row r="565" spans="1:4" ht="15.75" x14ac:dyDescent="0.25">
      <c r="A565" s="3"/>
      <c r="B565" s="3"/>
      <c r="C565" s="3"/>
      <c r="D565" s="2"/>
    </row>
    <row r="566" spans="1:4" ht="15.75" x14ac:dyDescent="0.25">
      <c r="A566" s="3"/>
      <c r="B566" s="3"/>
      <c r="C566" s="3"/>
      <c r="D566" s="2"/>
    </row>
    <row r="567" spans="1:4" ht="15.75" x14ac:dyDescent="0.25">
      <c r="A567" s="3"/>
      <c r="B567" s="3"/>
      <c r="C567" s="3"/>
      <c r="D567" s="2"/>
    </row>
    <row r="568" spans="1:4" ht="15.75" x14ac:dyDescent="0.25">
      <c r="A568" s="3"/>
      <c r="B568" s="3"/>
      <c r="C568" s="3"/>
      <c r="D568" s="2"/>
    </row>
    <row r="569" spans="1:4" ht="15.75" x14ac:dyDescent="0.25">
      <c r="A569" s="3"/>
      <c r="B569" s="3"/>
      <c r="C569" s="3"/>
      <c r="D569" s="2"/>
    </row>
    <row r="570" spans="1:4" ht="15.75" x14ac:dyDescent="0.25">
      <c r="A570" s="3"/>
      <c r="B570" s="3"/>
      <c r="C570" s="3"/>
      <c r="D570" s="2"/>
    </row>
    <row r="571" spans="1:4" ht="15.75" x14ac:dyDescent="0.25">
      <c r="A571" s="3"/>
      <c r="B571" s="3"/>
      <c r="C571" s="3"/>
      <c r="D571" s="2"/>
    </row>
    <row r="572" spans="1:4" ht="15.75" x14ac:dyDescent="0.25">
      <c r="A572" s="3"/>
      <c r="B572" s="3"/>
      <c r="C572" s="3"/>
      <c r="D572" s="2"/>
    </row>
    <row r="573" spans="1:4" ht="15.75" x14ac:dyDescent="0.25">
      <c r="A573" s="3"/>
      <c r="B573" s="3"/>
      <c r="C573" s="3"/>
      <c r="D573" s="2"/>
    </row>
    <row r="574" spans="1:4" ht="15.75" x14ac:dyDescent="0.25">
      <c r="A574" s="3"/>
      <c r="B574" s="3"/>
      <c r="C574" s="3"/>
      <c r="D574" s="2"/>
    </row>
    <row r="575" spans="1:4" ht="15.75" x14ac:dyDescent="0.25">
      <c r="A575" s="3"/>
      <c r="B575" s="3"/>
      <c r="C575" s="3"/>
      <c r="D575" s="2"/>
    </row>
    <row r="576" spans="1:4" ht="15.75" x14ac:dyDescent="0.25">
      <c r="A576" s="3"/>
      <c r="B576" s="3"/>
      <c r="C576" s="3"/>
      <c r="D576" s="2"/>
    </row>
    <row r="577" spans="1:4" ht="15.75" x14ac:dyDescent="0.25">
      <c r="A577" s="3"/>
      <c r="B577" s="3"/>
      <c r="C577" s="3"/>
      <c r="D577" s="2"/>
    </row>
    <row r="578" spans="1:4" ht="15.75" x14ac:dyDescent="0.25">
      <c r="A578" s="3"/>
      <c r="B578" s="3"/>
      <c r="C578" s="3"/>
      <c r="D578" s="2"/>
    </row>
    <row r="579" spans="1:4" ht="15.75" x14ac:dyDescent="0.25">
      <c r="A579" s="3"/>
      <c r="B579" s="3"/>
      <c r="C579" s="3"/>
      <c r="D579" s="2"/>
    </row>
    <row r="580" spans="1:4" ht="15.75" x14ac:dyDescent="0.25">
      <c r="A580" s="3"/>
      <c r="B580" s="3"/>
      <c r="C580" s="3"/>
      <c r="D580" s="2"/>
    </row>
    <row r="581" spans="1:4" ht="15.75" x14ac:dyDescent="0.25">
      <c r="A581" s="3"/>
      <c r="B581" s="3"/>
      <c r="C581" s="3"/>
      <c r="D581" s="2"/>
    </row>
    <row r="582" spans="1:4" ht="15.75" x14ac:dyDescent="0.25">
      <c r="A582" s="3"/>
      <c r="B582" s="3"/>
      <c r="C582" s="3"/>
      <c r="D582" s="2"/>
    </row>
    <row r="583" spans="1:4" ht="15.75" x14ac:dyDescent="0.25">
      <c r="A583" s="3"/>
      <c r="B583" s="3"/>
      <c r="C583" s="3"/>
      <c r="D583" s="2"/>
    </row>
    <row r="584" spans="1:4" ht="15.75" x14ac:dyDescent="0.25">
      <c r="A584" s="3"/>
      <c r="B584" s="3"/>
      <c r="C584" s="3"/>
      <c r="D584" s="2"/>
    </row>
    <row r="585" spans="1:4" ht="15.75" x14ac:dyDescent="0.25">
      <c r="A585" s="3"/>
      <c r="B585" s="3"/>
      <c r="C585" s="3"/>
      <c r="D585" s="2"/>
    </row>
    <row r="586" spans="1:4" ht="15.75" x14ac:dyDescent="0.25">
      <c r="A586" s="3"/>
      <c r="B586" s="3"/>
      <c r="C586" s="3"/>
      <c r="D586" s="2"/>
    </row>
    <row r="587" spans="1:4" ht="15.75" x14ac:dyDescent="0.25">
      <c r="A587" s="3"/>
      <c r="B587" s="3"/>
      <c r="C587" s="3"/>
      <c r="D587" s="2"/>
    </row>
    <row r="588" spans="1:4" ht="15.75" x14ac:dyDescent="0.25">
      <c r="A588" s="3"/>
      <c r="B588" s="3"/>
      <c r="C588" s="3"/>
      <c r="D588" s="2"/>
    </row>
    <row r="589" spans="1:4" ht="15.75" x14ac:dyDescent="0.25">
      <c r="A589" s="3"/>
      <c r="B589" s="3"/>
      <c r="C589" s="3"/>
      <c r="D589" s="2"/>
    </row>
    <row r="590" spans="1:4" ht="15.75" x14ac:dyDescent="0.25">
      <c r="A590" s="3"/>
      <c r="B590" s="3"/>
      <c r="C590" s="3"/>
      <c r="D590" s="2"/>
    </row>
    <row r="591" spans="1:4" ht="15.75" x14ac:dyDescent="0.25">
      <c r="A591" s="3"/>
      <c r="B591" s="3"/>
      <c r="C591" s="3"/>
      <c r="D591" s="2"/>
    </row>
    <row r="592" spans="1:4" ht="15.75" x14ac:dyDescent="0.25">
      <c r="A592" s="3"/>
      <c r="B592" s="3"/>
      <c r="C592" s="3"/>
      <c r="D592" s="2"/>
    </row>
    <row r="593" spans="1:4" ht="15.75" x14ac:dyDescent="0.25">
      <c r="A593" s="3"/>
      <c r="B593" s="3"/>
      <c r="C593" s="3"/>
      <c r="D593" s="2"/>
    </row>
    <row r="594" spans="1:4" ht="15.75" x14ac:dyDescent="0.25">
      <c r="A594" s="3"/>
      <c r="B594" s="3"/>
      <c r="C594" s="3"/>
      <c r="D594" s="2"/>
    </row>
    <row r="595" spans="1:4" ht="15.75" x14ac:dyDescent="0.25">
      <c r="A595" s="3"/>
      <c r="B595" s="3"/>
      <c r="C595" s="3"/>
      <c r="D595" s="2"/>
    </row>
    <row r="596" spans="1:4" ht="15.75" x14ac:dyDescent="0.25">
      <c r="A596" s="3"/>
      <c r="B596" s="3"/>
      <c r="C596" s="3"/>
      <c r="D596" s="2"/>
    </row>
    <row r="597" spans="1:4" ht="15.75" x14ac:dyDescent="0.25">
      <c r="A597" s="3"/>
      <c r="B597" s="3"/>
      <c r="C597" s="3"/>
      <c r="D597" s="2"/>
    </row>
    <row r="598" spans="1:4" ht="15.75" x14ac:dyDescent="0.25">
      <c r="A598" s="3"/>
      <c r="B598" s="3"/>
      <c r="C598" s="3"/>
      <c r="D598" s="2"/>
    </row>
    <row r="599" spans="1:4" ht="15.75" x14ac:dyDescent="0.25">
      <c r="A599" s="3"/>
      <c r="B599" s="3"/>
      <c r="C599" s="3"/>
      <c r="D599" s="2"/>
    </row>
    <row r="600" spans="1:4" ht="15.75" x14ac:dyDescent="0.25">
      <c r="A600" s="3"/>
      <c r="B600" s="3"/>
      <c r="C600" s="3"/>
      <c r="D600" s="2"/>
    </row>
    <row r="601" spans="1:4" ht="15.75" x14ac:dyDescent="0.25">
      <c r="A601" s="3"/>
      <c r="B601" s="3"/>
      <c r="C601" s="3"/>
      <c r="D601" s="2"/>
    </row>
    <row r="602" spans="1:4" ht="15.75" x14ac:dyDescent="0.25">
      <c r="A602" s="3"/>
      <c r="B602" s="3"/>
      <c r="C602" s="3"/>
      <c r="D602" s="2"/>
    </row>
    <row r="603" spans="1:4" ht="15.75" x14ac:dyDescent="0.25">
      <c r="A603" s="3"/>
      <c r="B603" s="3"/>
      <c r="C603" s="3"/>
      <c r="D603" s="2"/>
    </row>
    <row r="604" spans="1:4" ht="15.75" x14ac:dyDescent="0.25">
      <c r="A604" s="3"/>
      <c r="B604" s="3"/>
      <c r="C604" s="3"/>
      <c r="D604" s="2"/>
    </row>
    <row r="605" spans="1:4" ht="15.75" x14ac:dyDescent="0.25">
      <c r="A605" s="3"/>
      <c r="B605" s="3"/>
      <c r="C605" s="3"/>
      <c r="D605" s="2"/>
    </row>
    <row r="606" spans="1:4" ht="15.75" x14ac:dyDescent="0.25">
      <c r="A606" s="3"/>
      <c r="B606" s="3"/>
      <c r="C606" s="3"/>
      <c r="D606" s="2"/>
    </row>
    <row r="607" spans="1:4" ht="15.75" x14ac:dyDescent="0.25">
      <c r="A607" s="3"/>
      <c r="B607" s="3"/>
      <c r="C607" s="3"/>
      <c r="D607" s="2"/>
    </row>
    <row r="608" spans="1:4" ht="15.75" x14ac:dyDescent="0.25">
      <c r="A608" s="3"/>
      <c r="B608" s="3"/>
      <c r="C608" s="3"/>
      <c r="D608" s="2"/>
    </row>
    <row r="609" spans="1:4" ht="15.75" x14ac:dyDescent="0.25">
      <c r="A609" s="3"/>
      <c r="B609" s="3"/>
      <c r="C609" s="3"/>
      <c r="D609" s="2"/>
    </row>
    <row r="610" spans="1:4" ht="15.75" x14ac:dyDescent="0.25">
      <c r="A610" s="3"/>
      <c r="B610" s="3"/>
      <c r="C610" s="3"/>
      <c r="D610" s="2"/>
    </row>
    <row r="611" spans="1:4" ht="15.75" x14ac:dyDescent="0.25">
      <c r="A611" s="3"/>
      <c r="B611" s="3"/>
      <c r="C611" s="3"/>
      <c r="D611" s="2"/>
    </row>
    <row r="612" spans="1:4" ht="15.75" x14ac:dyDescent="0.25">
      <c r="A612" s="3"/>
      <c r="B612" s="3"/>
      <c r="C612" s="3"/>
      <c r="D612" s="2"/>
    </row>
    <row r="613" spans="1:4" ht="15.75" x14ac:dyDescent="0.25">
      <c r="A613" s="3"/>
      <c r="B613" s="3"/>
      <c r="C613" s="3"/>
      <c r="D613" s="2"/>
    </row>
    <row r="614" spans="1:4" ht="15.75" x14ac:dyDescent="0.25">
      <c r="A614" s="3"/>
      <c r="B614" s="3"/>
      <c r="C614" s="3"/>
      <c r="D614" s="2"/>
    </row>
    <row r="615" spans="1:4" ht="15.75" x14ac:dyDescent="0.25">
      <c r="A615" s="3"/>
      <c r="B615" s="3"/>
      <c r="C615" s="3"/>
      <c r="D615" s="2"/>
    </row>
    <row r="616" spans="1:4" ht="15.75" x14ac:dyDescent="0.25">
      <c r="A616" s="3"/>
      <c r="B616" s="3"/>
      <c r="C616" s="3"/>
      <c r="D616" s="2"/>
    </row>
    <row r="617" spans="1:4" ht="15.75" x14ac:dyDescent="0.25">
      <c r="A617" s="3"/>
      <c r="B617" s="3"/>
      <c r="C617" s="3"/>
      <c r="D617" s="2"/>
    </row>
    <row r="618" spans="1:4" ht="15.75" x14ac:dyDescent="0.25">
      <c r="A618" s="3"/>
      <c r="B618" s="3"/>
      <c r="C618" s="3"/>
      <c r="D618" s="2"/>
    </row>
    <row r="619" spans="1:4" ht="15.75" x14ac:dyDescent="0.25">
      <c r="A619" s="3"/>
      <c r="B619" s="3"/>
      <c r="C619" s="3"/>
      <c r="D619" s="2"/>
    </row>
    <row r="620" spans="1:4" ht="15.75" x14ac:dyDescent="0.25">
      <c r="A620" s="3"/>
      <c r="B620" s="3"/>
      <c r="C620" s="3"/>
      <c r="D620" s="2"/>
    </row>
    <row r="621" spans="1:4" ht="15.75" x14ac:dyDescent="0.25">
      <c r="A621" s="3"/>
      <c r="B621" s="3"/>
      <c r="C621" s="3"/>
      <c r="D621" s="2"/>
    </row>
    <row r="622" spans="1:4" ht="15.75" x14ac:dyDescent="0.25">
      <c r="A622" s="3"/>
      <c r="B622" s="3"/>
      <c r="C622" s="3"/>
      <c r="D622" s="2"/>
    </row>
    <row r="623" spans="1:4" ht="15.75" x14ac:dyDescent="0.25">
      <c r="A623" s="3"/>
      <c r="B623" s="3"/>
      <c r="C623" s="3"/>
      <c r="D623" s="2"/>
    </row>
    <row r="624" spans="1:4" ht="15.75" x14ac:dyDescent="0.25">
      <c r="A624" s="3"/>
      <c r="B624" s="3"/>
      <c r="C624" s="3"/>
      <c r="D624" s="2"/>
    </row>
    <row r="625" spans="1:4" ht="15.75" x14ac:dyDescent="0.25">
      <c r="A625" s="3"/>
      <c r="B625" s="3"/>
      <c r="C625" s="3"/>
      <c r="D625" s="2"/>
    </row>
    <row r="626" spans="1:4" ht="15.75" x14ac:dyDescent="0.25">
      <c r="A626" s="3"/>
      <c r="B626" s="3"/>
      <c r="C626" s="3"/>
      <c r="D626" s="2"/>
    </row>
    <row r="627" spans="1:4" ht="15.75" x14ac:dyDescent="0.25">
      <c r="A627" s="3"/>
      <c r="B627" s="3"/>
      <c r="C627" s="3"/>
      <c r="D627" s="2"/>
    </row>
    <row r="628" spans="1:4" ht="15.75" x14ac:dyDescent="0.25">
      <c r="A628" s="3"/>
      <c r="B628" s="3"/>
      <c r="C628" s="3"/>
      <c r="D628" s="2"/>
    </row>
    <row r="629" spans="1:4" ht="15.75" x14ac:dyDescent="0.25">
      <c r="A629" s="3"/>
      <c r="B629" s="3"/>
      <c r="C629" s="3"/>
      <c r="D629" s="2"/>
    </row>
    <row r="630" spans="1:4" ht="15.75" x14ac:dyDescent="0.25">
      <c r="A630" s="3"/>
      <c r="B630" s="3"/>
      <c r="C630" s="3"/>
      <c r="D630" s="2"/>
    </row>
    <row r="631" spans="1:4" ht="15.75" x14ac:dyDescent="0.25">
      <c r="A631" s="3"/>
      <c r="B631" s="3"/>
      <c r="C631" s="3"/>
      <c r="D631" s="2"/>
    </row>
    <row r="632" spans="1:4" ht="15.75" x14ac:dyDescent="0.25">
      <c r="A632" s="3"/>
      <c r="B632" s="3"/>
      <c r="C632" s="3"/>
      <c r="D632" s="2"/>
    </row>
    <row r="633" spans="1:4" ht="15.75" x14ac:dyDescent="0.25">
      <c r="A633" s="3"/>
      <c r="B633" s="3"/>
      <c r="C633" s="3"/>
      <c r="D633" s="2"/>
    </row>
    <row r="634" spans="1:4" ht="15.75" x14ac:dyDescent="0.25">
      <c r="A634" s="3"/>
      <c r="B634" s="3"/>
      <c r="C634" s="3"/>
      <c r="D634" s="2"/>
    </row>
    <row r="635" spans="1:4" ht="15.75" x14ac:dyDescent="0.25">
      <c r="A635" s="3"/>
      <c r="B635" s="3"/>
      <c r="C635" s="3"/>
      <c r="D635" s="2"/>
    </row>
    <row r="636" spans="1:4" ht="15.75" x14ac:dyDescent="0.25">
      <c r="A636" s="3"/>
      <c r="B636" s="3"/>
      <c r="C636" s="3"/>
      <c r="D636" s="2"/>
    </row>
    <row r="637" spans="1:4" ht="15.75" x14ac:dyDescent="0.25">
      <c r="A637" s="3"/>
      <c r="B637" s="3"/>
      <c r="C637" s="3"/>
      <c r="D637" s="2"/>
    </row>
    <row r="638" spans="1:4" ht="15.75" x14ac:dyDescent="0.25">
      <c r="A638" s="3"/>
      <c r="B638" s="3"/>
      <c r="C638" s="3"/>
      <c r="D638" s="2"/>
    </row>
    <row r="639" spans="1:4" ht="15.75" x14ac:dyDescent="0.25">
      <c r="A639" s="3"/>
      <c r="B639" s="3"/>
      <c r="C639" s="3"/>
      <c r="D639" s="2"/>
    </row>
    <row r="640" spans="1:4" ht="15.75" x14ac:dyDescent="0.25">
      <c r="A640" s="3"/>
      <c r="B640" s="3"/>
      <c r="C640" s="3"/>
      <c r="D640" s="2"/>
    </row>
    <row r="641" spans="1:4" ht="15.75" x14ac:dyDescent="0.25">
      <c r="A641" s="3"/>
      <c r="B641" s="3"/>
      <c r="C641" s="3"/>
      <c r="D641" s="2"/>
    </row>
    <row r="642" spans="1:4" ht="15.75" x14ac:dyDescent="0.25">
      <c r="A642" s="3"/>
      <c r="B642" s="3"/>
      <c r="C642" s="3"/>
      <c r="D642" s="2"/>
    </row>
    <row r="643" spans="1:4" ht="15.75" x14ac:dyDescent="0.25">
      <c r="A643" s="3"/>
      <c r="B643" s="3"/>
      <c r="C643" s="3"/>
      <c r="D643" s="2"/>
    </row>
    <row r="644" spans="1:4" ht="15.75" x14ac:dyDescent="0.25">
      <c r="A644" s="3"/>
      <c r="B644" s="3"/>
      <c r="C644" s="3"/>
      <c r="D644" s="2"/>
    </row>
    <row r="645" spans="1:4" ht="15.75" x14ac:dyDescent="0.25">
      <c r="A645" s="3"/>
      <c r="B645" s="3"/>
      <c r="C645" s="3"/>
      <c r="D645" s="2"/>
    </row>
    <row r="646" spans="1:4" ht="15.75" x14ac:dyDescent="0.25">
      <c r="A646" s="3"/>
      <c r="B646" s="3"/>
      <c r="C646" s="3"/>
      <c r="D646" s="2"/>
    </row>
    <row r="647" spans="1:4" ht="15.75" x14ac:dyDescent="0.25">
      <c r="A647" s="3"/>
      <c r="B647" s="3"/>
      <c r="C647" s="3"/>
      <c r="D647" s="2"/>
    </row>
    <row r="648" spans="1:4" ht="15.75" x14ac:dyDescent="0.25">
      <c r="A648" s="3"/>
      <c r="B648" s="3"/>
      <c r="C648" s="3"/>
      <c r="D648" s="2"/>
    </row>
    <row r="649" spans="1:4" ht="15.75" x14ac:dyDescent="0.25">
      <c r="A649" s="3"/>
      <c r="B649" s="3"/>
      <c r="C649" s="3"/>
      <c r="D649" s="2"/>
    </row>
    <row r="650" spans="1:4" ht="15.75" x14ac:dyDescent="0.25">
      <c r="A650" s="3"/>
      <c r="B650" s="3"/>
      <c r="C650" s="3"/>
      <c r="D650" s="2"/>
    </row>
    <row r="651" spans="1:4" ht="15.75" x14ac:dyDescent="0.25">
      <c r="A651" s="3"/>
      <c r="B651" s="3"/>
      <c r="C651" s="3"/>
      <c r="D651" s="2"/>
    </row>
    <row r="652" spans="1:4" ht="15.75" x14ac:dyDescent="0.25">
      <c r="A652" s="3"/>
      <c r="B652" s="3"/>
      <c r="C652" s="3"/>
      <c r="D652" s="2"/>
    </row>
    <row r="653" spans="1:4" ht="15.75" x14ac:dyDescent="0.25">
      <c r="A653" s="3"/>
      <c r="B653" s="3"/>
      <c r="C653" s="3"/>
      <c r="D653" s="2"/>
    </row>
    <row r="654" spans="1:4" ht="15.75" x14ac:dyDescent="0.25">
      <c r="A654" s="3"/>
      <c r="B654" s="3"/>
      <c r="C654" s="3"/>
      <c r="D654" s="2"/>
    </row>
    <row r="655" spans="1:4" ht="15.75" x14ac:dyDescent="0.25">
      <c r="A655" s="3"/>
      <c r="B655" s="3"/>
      <c r="C655" s="3"/>
      <c r="D655" s="2"/>
    </row>
    <row r="656" spans="1:4" ht="15.75" x14ac:dyDescent="0.25">
      <c r="A656" s="3"/>
      <c r="B656" s="3"/>
      <c r="C656" s="3"/>
      <c r="D656" s="2"/>
    </row>
    <row r="657" spans="1:4" ht="15.75" x14ac:dyDescent="0.25">
      <c r="A657" s="3"/>
      <c r="B657" s="3"/>
      <c r="C657" s="3"/>
      <c r="D657" s="2"/>
    </row>
    <row r="658" spans="1:4" ht="15.75" x14ac:dyDescent="0.25">
      <c r="A658" s="3"/>
      <c r="B658" s="3"/>
      <c r="C658" s="3"/>
      <c r="D658" s="2"/>
    </row>
    <row r="659" spans="1:4" ht="15.75" x14ac:dyDescent="0.25">
      <c r="A659" s="3"/>
      <c r="B659" s="3"/>
      <c r="C659" s="3"/>
      <c r="D659" s="2"/>
    </row>
    <row r="660" spans="1:4" ht="15.75" x14ac:dyDescent="0.25">
      <c r="A660" s="3"/>
      <c r="B660" s="3"/>
      <c r="C660" s="3"/>
      <c r="D660" s="2"/>
    </row>
    <row r="661" spans="1:4" ht="15.75" x14ac:dyDescent="0.25">
      <c r="A661" s="3"/>
      <c r="B661" s="3"/>
      <c r="C661" s="3"/>
      <c r="D661" s="2"/>
    </row>
    <row r="662" spans="1:4" ht="15.75" x14ac:dyDescent="0.25">
      <c r="A662" s="3"/>
      <c r="B662" s="3"/>
      <c r="C662" s="3"/>
      <c r="D662" s="2"/>
    </row>
    <row r="663" spans="1:4" ht="15.75" x14ac:dyDescent="0.25">
      <c r="A663" s="3"/>
      <c r="B663" s="3"/>
      <c r="C663" s="3"/>
      <c r="D663" s="2"/>
    </row>
    <row r="664" spans="1:4" ht="15.75" x14ac:dyDescent="0.25">
      <c r="A664" s="3"/>
      <c r="B664" s="3"/>
      <c r="C664" s="3"/>
      <c r="D664" s="2"/>
    </row>
    <row r="665" spans="1:4" ht="15.75" x14ac:dyDescent="0.25">
      <c r="A665" s="3"/>
      <c r="B665" s="3"/>
      <c r="C665" s="3"/>
      <c r="D665" s="2"/>
    </row>
    <row r="666" spans="1:4" ht="15.75" x14ac:dyDescent="0.25">
      <c r="A666" s="3"/>
      <c r="B666" s="3"/>
      <c r="C666" s="3"/>
      <c r="D666" s="2"/>
    </row>
    <row r="667" spans="1:4" ht="15.75" x14ac:dyDescent="0.25">
      <c r="A667" s="3"/>
      <c r="B667" s="3"/>
      <c r="C667" s="3"/>
      <c r="D667" s="2"/>
    </row>
    <row r="668" spans="1:4" ht="15.75" x14ac:dyDescent="0.25">
      <c r="A668" s="3"/>
      <c r="B668" s="3"/>
      <c r="C668" s="3"/>
      <c r="D668" s="2"/>
    </row>
    <row r="669" spans="1:4" ht="15.75" x14ac:dyDescent="0.25">
      <c r="A669" s="3"/>
      <c r="B669" s="3"/>
      <c r="C669" s="3"/>
      <c r="D669" s="2"/>
    </row>
    <row r="670" spans="1:4" ht="15.75" x14ac:dyDescent="0.25">
      <c r="A670" s="3"/>
      <c r="B670" s="3"/>
      <c r="C670" s="3"/>
      <c r="D670" s="2"/>
    </row>
    <row r="671" spans="1:4" ht="15.75" x14ac:dyDescent="0.25">
      <c r="A671" s="3"/>
      <c r="B671" s="3"/>
      <c r="C671" s="3"/>
      <c r="D671" s="2"/>
    </row>
    <row r="672" spans="1:4" ht="15.75" x14ac:dyDescent="0.25">
      <c r="A672" s="3"/>
      <c r="B672" s="3"/>
      <c r="C672" s="3"/>
      <c r="D672" s="2"/>
    </row>
    <row r="673" spans="1:4" ht="15.75" x14ac:dyDescent="0.25">
      <c r="A673" s="3"/>
      <c r="B673" s="3"/>
      <c r="C673" s="3"/>
      <c r="D673" s="2"/>
    </row>
    <row r="674" spans="1:4" ht="15.75" x14ac:dyDescent="0.25">
      <c r="A674" s="3"/>
      <c r="B674" s="3"/>
      <c r="C674" s="3"/>
      <c r="D674" s="2"/>
    </row>
    <row r="675" spans="1:4" ht="15.75" x14ac:dyDescent="0.25">
      <c r="A675" s="3"/>
      <c r="B675" s="3"/>
      <c r="C675" s="3"/>
      <c r="D675" s="2"/>
    </row>
    <row r="676" spans="1:4" ht="15.75" x14ac:dyDescent="0.25">
      <c r="A676" s="3"/>
      <c r="B676" s="3"/>
      <c r="C676" s="3"/>
      <c r="D676" s="2"/>
    </row>
    <row r="677" spans="1:4" ht="15.75" x14ac:dyDescent="0.25">
      <c r="A677" s="3"/>
      <c r="B677" s="3"/>
      <c r="C677" s="3"/>
      <c r="D677" s="2"/>
    </row>
    <row r="678" spans="1:4" ht="15.75" x14ac:dyDescent="0.25">
      <c r="A678" s="3"/>
      <c r="B678" s="3"/>
      <c r="C678" s="3"/>
      <c r="D678" s="2"/>
    </row>
    <row r="679" spans="1:4" ht="15.75" x14ac:dyDescent="0.25">
      <c r="A679" s="3"/>
      <c r="B679" s="3"/>
      <c r="C679" s="3"/>
      <c r="D679" s="2"/>
    </row>
    <row r="680" spans="1:4" ht="15.75" x14ac:dyDescent="0.25">
      <c r="A680" s="3"/>
      <c r="B680" s="3"/>
      <c r="C680" s="3"/>
      <c r="D680" s="2"/>
    </row>
    <row r="681" spans="1:4" ht="15.75" x14ac:dyDescent="0.25">
      <c r="A681" s="3"/>
      <c r="B681" s="3"/>
      <c r="C681" s="3"/>
      <c r="D681" s="2"/>
    </row>
    <row r="682" spans="1:4" ht="15.75" x14ac:dyDescent="0.25">
      <c r="A682" s="3"/>
      <c r="B682" s="3"/>
      <c r="C682" s="3"/>
      <c r="D682" s="2"/>
    </row>
    <row r="683" spans="1:4" ht="15.75" x14ac:dyDescent="0.25">
      <c r="A683" s="3"/>
      <c r="B683" s="3"/>
      <c r="C683" s="3"/>
      <c r="D683" s="2"/>
    </row>
    <row r="684" spans="1:4" ht="15.75" x14ac:dyDescent="0.25">
      <c r="A684" s="3"/>
      <c r="B684" s="3"/>
      <c r="C684" s="3"/>
      <c r="D684" s="2"/>
    </row>
    <row r="685" spans="1:4" ht="15.75" x14ac:dyDescent="0.25">
      <c r="A685" s="3"/>
      <c r="B685" s="3"/>
      <c r="C685" s="3"/>
      <c r="D685" s="2"/>
    </row>
    <row r="686" spans="1:4" ht="15.75" x14ac:dyDescent="0.25">
      <c r="A686" s="3"/>
      <c r="B686" s="3"/>
      <c r="C686" s="3"/>
      <c r="D686" s="2"/>
    </row>
    <row r="687" spans="1:4" ht="15.75" x14ac:dyDescent="0.25">
      <c r="A687" s="3"/>
      <c r="B687" s="3"/>
      <c r="C687" s="3"/>
      <c r="D687" s="2"/>
    </row>
    <row r="688" spans="1:4" ht="15.75" x14ac:dyDescent="0.25">
      <c r="A688" s="3"/>
      <c r="B688" s="3"/>
      <c r="C688" s="3"/>
      <c r="D688" s="2"/>
    </row>
    <row r="689" spans="1:4" ht="15.75" x14ac:dyDescent="0.25">
      <c r="A689" s="3"/>
      <c r="B689" s="3"/>
      <c r="C689" s="3"/>
      <c r="D689" s="2"/>
    </row>
    <row r="690" spans="1:4" ht="15.75" x14ac:dyDescent="0.25">
      <c r="A690" s="3"/>
      <c r="B690" s="3"/>
      <c r="C690" s="3"/>
      <c r="D690" s="2"/>
    </row>
    <row r="691" spans="1:4" ht="15.75" x14ac:dyDescent="0.25">
      <c r="A691" s="3"/>
      <c r="B691" s="3"/>
      <c r="C691" s="3"/>
      <c r="D691" s="2"/>
    </row>
    <row r="692" spans="1:4" ht="15.75" x14ac:dyDescent="0.25">
      <c r="A692" s="3"/>
      <c r="B692" s="3"/>
      <c r="C692" s="3"/>
      <c r="D692" s="2"/>
    </row>
    <row r="693" spans="1:4" ht="15.75" x14ac:dyDescent="0.25">
      <c r="A693" s="3"/>
      <c r="B693" s="3"/>
      <c r="C693" s="3"/>
      <c r="D693" s="2"/>
    </row>
    <row r="694" spans="1:4" ht="15.75" x14ac:dyDescent="0.25">
      <c r="A694" s="3"/>
      <c r="B694" s="3"/>
      <c r="C694" s="3"/>
      <c r="D694" s="2"/>
    </row>
    <row r="695" spans="1:4" ht="15.75" x14ac:dyDescent="0.25">
      <c r="A695" s="3"/>
      <c r="B695" s="3"/>
      <c r="C695" s="3"/>
      <c r="D695" s="2"/>
    </row>
    <row r="696" spans="1:4" ht="15.75" x14ac:dyDescent="0.25">
      <c r="A696" s="3"/>
      <c r="B696" s="3"/>
      <c r="C696" s="3"/>
      <c r="D696" s="2"/>
    </row>
    <row r="697" spans="1:4" ht="15.75" x14ac:dyDescent="0.25">
      <c r="A697" s="3"/>
      <c r="B697" s="3"/>
      <c r="C697" s="3"/>
      <c r="D697" s="2"/>
    </row>
    <row r="698" spans="1:4" ht="15.75" x14ac:dyDescent="0.25">
      <c r="A698" s="3"/>
      <c r="B698" s="3"/>
      <c r="C698" s="3"/>
      <c r="D698" s="2"/>
    </row>
    <row r="699" spans="1:4" ht="15.75" x14ac:dyDescent="0.25">
      <c r="A699" s="3"/>
      <c r="B699" s="3"/>
      <c r="C699" s="3"/>
      <c r="D699" s="2"/>
    </row>
    <row r="700" spans="1:4" ht="15.75" x14ac:dyDescent="0.25">
      <c r="A700" s="3"/>
      <c r="B700" s="3"/>
      <c r="C700" s="3"/>
      <c r="D700" s="2"/>
    </row>
    <row r="701" spans="1:4" ht="15.75" x14ac:dyDescent="0.25">
      <c r="A701" s="3"/>
      <c r="B701" s="3"/>
      <c r="C701" s="3"/>
      <c r="D701" s="2"/>
    </row>
    <row r="702" spans="1:4" ht="15.75" x14ac:dyDescent="0.25">
      <c r="A702" s="3"/>
      <c r="B702" s="3"/>
      <c r="C702" s="3"/>
      <c r="D702" s="2"/>
    </row>
    <row r="703" spans="1:4" ht="15.75" x14ac:dyDescent="0.25">
      <c r="A703" s="3"/>
      <c r="B703" s="3"/>
      <c r="C703" s="3"/>
      <c r="D703" s="2"/>
    </row>
    <row r="704" spans="1:4" ht="15.75" x14ac:dyDescent="0.25">
      <c r="A704" s="3"/>
      <c r="B704" s="3"/>
      <c r="C704" s="3"/>
      <c r="D704" s="2"/>
    </row>
    <row r="705" spans="1:4" ht="15.75" x14ac:dyDescent="0.25">
      <c r="A705" s="3"/>
      <c r="B705" s="3"/>
      <c r="C705" s="3"/>
      <c r="D705" s="2"/>
    </row>
    <row r="706" spans="1:4" ht="15.75" x14ac:dyDescent="0.25">
      <c r="A706" s="3"/>
      <c r="B706" s="3"/>
      <c r="C706" s="3"/>
      <c r="D706" s="2"/>
    </row>
    <row r="707" spans="1:4" ht="15.75" x14ac:dyDescent="0.25">
      <c r="A707" s="3"/>
      <c r="B707" s="3"/>
      <c r="C707" s="3"/>
      <c r="D707" s="2"/>
    </row>
    <row r="708" spans="1:4" ht="15.75" x14ac:dyDescent="0.25">
      <c r="A708" s="3"/>
      <c r="B708" s="3"/>
      <c r="C708" s="3"/>
      <c r="D708" s="2"/>
    </row>
    <row r="709" spans="1:4" ht="15.75" x14ac:dyDescent="0.25">
      <c r="A709" s="3"/>
      <c r="B709" s="3"/>
      <c r="C709" s="3"/>
      <c r="D709" s="2"/>
    </row>
    <row r="710" spans="1:4" ht="15.75" x14ac:dyDescent="0.25">
      <c r="A710" s="3"/>
      <c r="B710" s="3"/>
      <c r="C710" s="3"/>
      <c r="D710" s="2"/>
    </row>
    <row r="711" spans="1:4" ht="15.75" x14ac:dyDescent="0.25">
      <c r="A711" s="3"/>
      <c r="B711" s="3"/>
      <c r="C711" s="3"/>
      <c r="D711" s="2"/>
    </row>
    <row r="712" spans="1:4" ht="15.75" x14ac:dyDescent="0.25">
      <c r="A712" s="3"/>
      <c r="B712" s="3"/>
      <c r="C712" s="3"/>
      <c r="D712" s="2"/>
    </row>
    <row r="713" spans="1:4" ht="15.75" x14ac:dyDescent="0.25">
      <c r="A713" s="3"/>
      <c r="B713" s="3"/>
      <c r="C713" s="3"/>
      <c r="D713" s="2"/>
    </row>
    <row r="714" spans="1:4" ht="15.75" x14ac:dyDescent="0.25">
      <c r="A714" s="3"/>
      <c r="B714" s="3"/>
      <c r="C714" s="3"/>
      <c r="D714" s="2"/>
    </row>
    <row r="715" spans="1:4" ht="15.75" x14ac:dyDescent="0.25">
      <c r="A715" s="3"/>
      <c r="B715" s="3"/>
      <c r="C715" s="3"/>
      <c r="D715" s="2"/>
    </row>
    <row r="716" spans="1:4" ht="15.75" x14ac:dyDescent="0.25">
      <c r="A716" s="3"/>
      <c r="B716" s="3"/>
      <c r="C716" s="3"/>
      <c r="D716" s="2"/>
    </row>
    <row r="717" spans="1:4" ht="15.75" x14ac:dyDescent="0.25">
      <c r="A717" s="3"/>
      <c r="B717" s="3"/>
      <c r="C717" s="3"/>
      <c r="D717" s="2"/>
    </row>
    <row r="718" spans="1:4" ht="15.75" x14ac:dyDescent="0.25">
      <c r="A718" s="3"/>
      <c r="B718" s="3"/>
      <c r="C718" s="3"/>
      <c r="D718" s="2"/>
    </row>
    <row r="719" spans="1:4" ht="15.75" x14ac:dyDescent="0.25">
      <c r="A719" s="3"/>
      <c r="B719" s="3"/>
      <c r="C719" s="3"/>
      <c r="D719" s="2"/>
    </row>
    <row r="720" spans="1:4" ht="15.75" x14ac:dyDescent="0.25">
      <c r="A720" s="3"/>
      <c r="B720" s="3"/>
      <c r="C720" s="3"/>
      <c r="D720" s="2"/>
    </row>
    <row r="721" spans="1:4" ht="15.75" x14ac:dyDescent="0.25">
      <c r="A721" s="3"/>
      <c r="B721" s="3"/>
      <c r="C721" s="3"/>
      <c r="D721" s="2"/>
    </row>
    <row r="722" spans="1:4" ht="15.75" x14ac:dyDescent="0.25">
      <c r="A722" s="3"/>
      <c r="B722" s="3"/>
      <c r="C722" s="3"/>
      <c r="D722" s="2"/>
    </row>
    <row r="723" spans="1:4" ht="15.75" x14ac:dyDescent="0.25">
      <c r="A723" s="3"/>
      <c r="B723" s="3"/>
      <c r="C723" s="3"/>
      <c r="D723" s="2"/>
    </row>
    <row r="724" spans="1:4" ht="15.75" x14ac:dyDescent="0.25">
      <c r="A724" s="3"/>
      <c r="B724" s="3"/>
      <c r="C724" s="3"/>
      <c r="D724" s="2"/>
    </row>
    <row r="725" spans="1:4" ht="15.75" x14ac:dyDescent="0.25">
      <c r="A725" s="3"/>
      <c r="B725" s="3"/>
      <c r="C725" s="3"/>
      <c r="D725" s="2"/>
    </row>
    <row r="726" spans="1:4" ht="15.75" x14ac:dyDescent="0.25">
      <c r="A726" s="3"/>
      <c r="B726" s="3"/>
      <c r="C726" s="3"/>
      <c r="D726" s="2"/>
    </row>
    <row r="727" spans="1:4" ht="15.75" x14ac:dyDescent="0.25">
      <c r="A727" s="3"/>
      <c r="B727" s="3"/>
      <c r="C727" s="3"/>
      <c r="D727" s="2"/>
    </row>
    <row r="728" spans="1:4" ht="15.75" x14ac:dyDescent="0.25">
      <c r="A728" s="3"/>
      <c r="B728" s="3"/>
      <c r="C728" s="3"/>
      <c r="D728" s="2"/>
    </row>
    <row r="729" spans="1:4" ht="15.75" x14ac:dyDescent="0.25">
      <c r="A729" s="3"/>
      <c r="B729" s="3"/>
      <c r="C729" s="3"/>
      <c r="D729" s="2"/>
    </row>
    <row r="730" spans="1:4" ht="15.75" x14ac:dyDescent="0.25">
      <c r="A730" s="3"/>
      <c r="B730" s="3"/>
      <c r="C730" s="3"/>
      <c r="D730" s="2"/>
    </row>
    <row r="731" spans="1:4" ht="15.75" x14ac:dyDescent="0.25">
      <c r="A731" s="3"/>
      <c r="B731" s="3"/>
      <c r="C731" s="3"/>
      <c r="D731" s="2"/>
    </row>
    <row r="732" spans="1:4" ht="15.75" x14ac:dyDescent="0.25">
      <c r="A732" s="3"/>
      <c r="B732" s="3"/>
      <c r="C732" s="3"/>
      <c r="D732" s="2"/>
    </row>
    <row r="733" spans="1:4" ht="15.75" x14ac:dyDescent="0.25">
      <c r="A733" s="3"/>
      <c r="B733" s="3"/>
      <c r="C733" s="3"/>
      <c r="D733" s="2"/>
    </row>
    <row r="734" spans="1:4" ht="15.75" x14ac:dyDescent="0.25">
      <c r="A734" s="3"/>
      <c r="B734" s="3"/>
      <c r="C734" s="3"/>
      <c r="D734" s="2"/>
    </row>
    <row r="735" spans="1:4" ht="15.75" x14ac:dyDescent="0.25">
      <c r="A735" s="3"/>
      <c r="B735" s="3"/>
      <c r="C735" s="3"/>
      <c r="D735" s="2"/>
    </row>
    <row r="736" spans="1:4" ht="15.75" x14ac:dyDescent="0.25">
      <c r="A736" s="3"/>
      <c r="B736" s="3"/>
      <c r="C736" s="3"/>
      <c r="D736" s="2"/>
    </row>
    <row r="737" spans="1:4" ht="15.75" x14ac:dyDescent="0.25">
      <c r="A737" s="3"/>
      <c r="B737" s="3"/>
      <c r="C737" s="3"/>
      <c r="D737" s="2"/>
    </row>
    <row r="738" spans="1:4" ht="15.75" x14ac:dyDescent="0.25">
      <c r="A738" s="3"/>
      <c r="B738" s="3"/>
      <c r="C738" s="3"/>
      <c r="D738" s="2"/>
    </row>
    <row r="739" spans="1:4" ht="15.75" x14ac:dyDescent="0.25">
      <c r="A739" s="3"/>
      <c r="B739" s="3"/>
      <c r="C739" s="3"/>
      <c r="D739" s="2"/>
    </row>
    <row r="740" spans="1:4" ht="15.75" x14ac:dyDescent="0.25">
      <c r="A740" s="3"/>
      <c r="B740" s="3"/>
      <c r="C740" s="3"/>
      <c r="D740" s="2"/>
    </row>
    <row r="741" spans="1:4" ht="15.75" x14ac:dyDescent="0.25">
      <c r="A741" s="3"/>
      <c r="B741" s="3"/>
      <c r="C741" s="3"/>
      <c r="D741" s="2"/>
    </row>
    <row r="742" spans="1:4" ht="15.75" x14ac:dyDescent="0.25">
      <c r="A742" s="3"/>
      <c r="B742" s="3"/>
      <c r="C742" s="3"/>
      <c r="D742" s="2"/>
    </row>
    <row r="743" spans="1:4" ht="15.75" x14ac:dyDescent="0.25">
      <c r="A743" s="3"/>
      <c r="B743" s="3"/>
      <c r="C743" s="3"/>
      <c r="D743" s="2"/>
    </row>
    <row r="744" spans="1:4" ht="15.75" x14ac:dyDescent="0.25">
      <c r="A744" s="3"/>
      <c r="B744" s="3"/>
      <c r="C744" s="3"/>
      <c r="D744" s="2"/>
    </row>
    <row r="745" spans="1:4" ht="15.75" x14ac:dyDescent="0.25">
      <c r="A745" s="3"/>
      <c r="B745" s="3"/>
      <c r="C745" s="3"/>
      <c r="D745" s="2"/>
    </row>
    <row r="746" spans="1:4" ht="15.75" x14ac:dyDescent="0.25">
      <c r="A746" s="3"/>
      <c r="B746" s="3"/>
      <c r="C746" s="3"/>
      <c r="D746" s="2"/>
    </row>
    <row r="747" spans="1:4" ht="15.75" x14ac:dyDescent="0.25">
      <c r="A747" s="3"/>
      <c r="B747" s="3"/>
      <c r="C747" s="3"/>
      <c r="D747" s="2"/>
    </row>
    <row r="748" spans="1:4" ht="15.75" x14ac:dyDescent="0.25">
      <c r="A748" s="3"/>
      <c r="B748" s="3"/>
      <c r="C748" s="3"/>
      <c r="D748" s="2"/>
    </row>
    <row r="749" spans="1:4" ht="15.75" x14ac:dyDescent="0.25">
      <c r="A749" s="3"/>
      <c r="B749" s="3"/>
      <c r="C749" s="3"/>
      <c r="D749" s="2"/>
    </row>
    <row r="750" spans="1:4" ht="15.75" x14ac:dyDescent="0.25">
      <c r="A750" s="3"/>
      <c r="B750" s="3"/>
      <c r="C750" s="3"/>
      <c r="D750" s="2"/>
    </row>
    <row r="751" spans="1:4" ht="15.75" x14ac:dyDescent="0.25">
      <c r="A751" s="3"/>
      <c r="B751" s="3"/>
      <c r="C751" s="3"/>
      <c r="D751" s="2"/>
    </row>
    <row r="752" spans="1:4" ht="15.75" x14ac:dyDescent="0.25">
      <c r="A752" s="3"/>
      <c r="B752" s="3"/>
      <c r="C752" s="3"/>
      <c r="D752" s="2"/>
    </row>
    <row r="753" spans="1:4" ht="15.75" x14ac:dyDescent="0.25">
      <c r="A753" s="3"/>
      <c r="B753" s="3"/>
      <c r="C753" s="3"/>
      <c r="D753" s="2"/>
    </row>
    <row r="754" spans="1:4" ht="15.75" x14ac:dyDescent="0.25">
      <c r="A754" s="3"/>
      <c r="B754" s="3"/>
      <c r="C754" s="3"/>
      <c r="D754" s="2"/>
    </row>
    <row r="755" spans="1:4" ht="15.75" x14ac:dyDescent="0.25">
      <c r="A755" s="3"/>
      <c r="B755" s="3"/>
      <c r="C755" s="3"/>
      <c r="D755" s="2"/>
    </row>
    <row r="756" spans="1:4" ht="15.75" x14ac:dyDescent="0.25">
      <c r="A756" s="3"/>
      <c r="B756" s="3"/>
      <c r="C756" s="3"/>
      <c r="D756" s="2"/>
    </row>
    <row r="757" spans="1:4" ht="15.75" x14ac:dyDescent="0.25">
      <c r="A757" s="3"/>
      <c r="B757" s="3"/>
      <c r="C757" s="3"/>
      <c r="D757" s="2"/>
    </row>
    <row r="758" spans="1:4" ht="15.75" x14ac:dyDescent="0.25">
      <c r="A758" s="3"/>
      <c r="B758" s="3"/>
      <c r="C758" s="3"/>
      <c r="D758" s="2"/>
    </row>
    <row r="759" spans="1:4" ht="15.75" x14ac:dyDescent="0.25">
      <c r="A759" s="3"/>
      <c r="B759" s="3"/>
      <c r="C759" s="3"/>
      <c r="D759" s="2"/>
    </row>
    <row r="760" spans="1:4" ht="15.75" x14ac:dyDescent="0.25">
      <c r="A760" s="3"/>
      <c r="B760" s="3"/>
      <c r="C760" s="3"/>
      <c r="D760" s="2"/>
    </row>
    <row r="761" spans="1:4" ht="15.75" x14ac:dyDescent="0.25">
      <c r="A761" s="3"/>
      <c r="B761" s="3"/>
      <c r="C761" s="3"/>
      <c r="D761" s="2"/>
    </row>
    <row r="762" spans="1:4" ht="15.75" x14ac:dyDescent="0.25">
      <c r="A762" s="3"/>
      <c r="B762" s="3"/>
      <c r="C762" s="3"/>
      <c r="D762" s="2"/>
    </row>
    <row r="763" spans="1:4" ht="15.75" x14ac:dyDescent="0.25">
      <c r="A763" s="3"/>
      <c r="B763" s="3"/>
      <c r="C763" s="3"/>
      <c r="D763" s="2"/>
    </row>
    <row r="764" spans="1:4" ht="15.75" x14ac:dyDescent="0.25">
      <c r="A764" s="3"/>
      <c r="B764" s="3"/>
      <c r="C764" s="3"/>
      <c r="D764" s="2"/>
    </row>
    <row r="765" spans="1:4" ht="15.75" x14ac:dyDescent="0.25">
      <c r="A765" s="3"/>
      <c r="B765" s="3"/>
      <c r="C765" s="3"/>
      <c r="D765" s="2"/>
    </row>
    <row r="766" spans="1:4" ht="15.75" x14ac:dyDescent="0.25">
      <c r="A766" s="3"/>
      <c r="B766" s="3"/>
      <c r="C766" s="3"/>
      <c r="D766" s="2"/>
    </row>
    <row r="767" spans="1:4" ht="15.75" x14ac:dyDescent="0.25">
      <c r="A767" s="3"/>
      <c r="B767" s="3"/>
      <c r="C767" s="3"/>
      <c r="D767" s="2"/>
    </row>
    <row r="768" spans="1:4" ht="15.75" x14ac:dyDescent="0.25">
      <c r="A768" s="3"/>
      <c r="B768" s="3"/>
      <c r="C768" s="3"/>
      <c r="D768" s="2"/>
    </row>
    <row r="769" spans="1:4" ht="15.75" x14ac:dyDescent="0.25">
      <c r="A769" s="3"/>
      <c r="B769" s="3"/>
      <c r="C769" s="3"/>
      <c r="D769" s="2"/>
    </row>
    <row r="770" spans="1:4" ht="15.75" x14ac:dyDescent="0.25">
      <c r="A770" s="3"/>
      <c r="B770" s="3"/>
      <c r="C770" s="3"/>
      <c r="D770" s="2"/>
    </row>
    <row r="771" spans="1:4" ht="15.75" x14ac:dyDescent="0.25">
      <c r="A771" s="3"/>
      <c r="B771" s="3"/>
      <c r="C771" s="3"/>
      <c r="D771" s="2"/>
    </row>
    <row r="772" spans="1:4" ht="15.75" x14ac:dyDescent="0.25">
      <c r="A772" s="3"/>
      <c r="B772" s="3"/>
      <c r="C772" s="3"/>
      <c r="D772" s="2"/>
    </row>
    <row r="773" spans="1:4" ht="15.75" x14ac:dyDescent="0.25">
      <c r="A773" s="3"/>
      <c r="B773" s="3"/>
      <c r="C773" s="3"/>
      <c r="D773" s="2"/>
    </row>
    <row r="774" spans="1:4" ht="15.75" x14ac:dyDescent="0.25">
      <c r="A774" s="3"/>
      <c r="B774" s="3"/>
      <c r="C774" s="3"/>
      <c r="D774" s="2"/>
    </row>
    <row r="775" spans="1:4" ht="15.75" x14ac:dyDescent="0.25">
      <c r="A775" s="3"/>
      <c r="B775" s="3"/>
      <c r="C775" s="3"/>
      <c r="D775" s="2"/>
    </row>
    <row r="776" spans="1:4" ht="15.75" x14ac:dyDescent="0.25">
      <c r="A776" s="3"/>
      <c r="B776" s="3"/>
      <c r="C776" s="3"/>
      <c r="D776" s="2"/>
    </row>
    <row r="777" spans="1:4" ht="15.75" x14ac:dyDescent="0.25">
      <c r="A777" s="3"/>
      <c r="B777" s="3"/>
      <c r="C777" s="3"/>
      <c r="D777" s="2"/>
    </row>
    <row r="778" spans="1:4" ht="15.75" x14ac:dyDescent="0.25">
      <c r="A778" s="3"/>
      <c r="B778" s="3"/>
      <c r="C778" s="3"/>
      <c r="D778" s="2"/>
    </row>
    <row r="779" spans="1:4" ht="15.75" x14ac:dyDescent="0.25">
      <c r="A779" s="3"/>
      <c r="B779" s="3"/>
      <c r="C779" s="3"/>
      <c r="D779" s="2"/>
    </row>
    <row r="780" spans="1:4" ht="15.75" x14ac:dyDescent="0.25">
      <c r="A780" s="3"/>
      <c r="B780" s="3"/>
      <c r="C780" s="3"/>
      <c r="D780" s="2"/>
    </row>
    <row r="781" spans="1:4" ht="15.75" x14ac:dyDescent="0.25">
      <c r="A781" s="3"/>
      <c r="B781" s="3"/>
      <c r="C781" s="3"/>
      <c r="D781" s="2"/>
    </row>
    <row r="782" spans="1:4" ht="15.75" x14ac:dyDescent="0.25">
      <c r="A782" s="3"/>
      <c r="B782" s="3"/>
      <c r="C782" s="3"/>
      <c r="D782" s="2"/>
    </row>
    <row r="783" spans="1:4" ht="15.75" x14ac:dyDescent="0.25">
      <c r="A783" s="3"/>
      <c r="B783" s="3"/>
      <c r="C783" s="3"/>
      <c r="D783" s="2"/>
    </row>
    <row r="784" spans="1:4" ht="15.75" x14ac:dyDescent="0.25">
      <c r="A784" s="3"/>
      <c r="B784" s="3"/>
      <c r="C784" s="3"/>
      <c r="D784" s="2"/>
    </row>
    <row r="785" spans="1:4" ht="15.75" x14ac:dyDescent="0.25">
      <c r="A785" s="3"/>
      <c r="B785" s="3"/>
      <c r="C785" s="3"/>
      <c r="D785" s="2"/>
    </row>
    <row r="786" spans="1:4" ht="15.75" x14ac:dyDescent="0.25">
      <c r="A786" s="3"/>
      <c r="B786" s="3"/>
      <c r="C786" s="3"/>
      <c r="D786" s="2"/>
    </row>
    <row r="787" spans="1:4" ht="15.75" x14ac:dyDescent="0.25">
      <c r="A787" s="3"/>
      <c r="B787" s="3"/>
      <c r="C787" s="3"/>
      <c r="D787" s="2"/>
    </row>
    <row r="788" spans="1:4" ht="15.75" x14ac:dyDescent="0.25">
      <c r="A788" s="3"/>
      <c r="B788" s="3"/>
      <c r="C788" s="3"/>
      <c r="D788" s="2"/>
    </row>
    <row r="789" spans="1:4" ht="15.75" x14ac:dyDescent="0.25">
      <c r="A789" s="3"/>
      <c r="B789" s="3"/>
      <c r="C789" s="3"/>
      <c r="D789" s="2"/>
    </row>
    <row r="790" spans="1:4" ht="15.75" x14ac:dyDescent="0.25">
      <c r="A790" s="3"/>
      <c r="B790" s="3"/>
      <c r="C790" s="3"/>
      <c r="D790" s="2"/>
    </row>
    <row r="791" spans="1:4" ht="15.75" x14ac:dyDescent="0.25">
      <c r="A791" s="3"/>
      <c r="B791" s="3"/>
      <c r="C791" s="3"/>
      <c r="D791" s="2"/>
    </row>
    <row r="792" spans="1:4" ht="15.75" x14ac:dyDescent="0.25">
      <c r="A792" s="3"/>
      <c r="B792" s="3"/>
      <c r="C792" s="3"/>
      <c r="D792" s="2"/>
    </row>
    <row r="793" spans="1:4" ht="15.75" x14ac:dyDescent="0.25">
      <c r="A793" s="3"/>
      <c r="B793" s="3"/>
      <c r="C793" s="3"/>
      <c r="D793" s="2"/>
    </row>
    <row r="794" spans="1:4" ht="15.75" x14ac:dyDescent="0.25">
      <c r="A794" s="3"/>
      <c r="B794" s="3"/>
      <c r="C794" s="3"/>
      <c r="D794" s="2"/>
    </row>
    <row r="795" spans="1:4" ht="15.75" x14ac:dyDescent="0.25">
      <c r="A795" s="3"/>
      <c r="B795" s="3"/>
      <c r="C795" s="3"/>
      <c r="D795" s="2"/>
    </row>
    <row r="796" spans="1:4" ht="15.75" x14ac:dyDescent="0.25">
      <c r="A796" s="3"/>
      <c r="B796" s="3"/>
      <c r="C796" s="3"/>
      <c r="D796" s="2"/>
    </row>
    <row r="797" spans="1:4" ht="15.75" x14ac:dyDescent="0.25">
      <c r="A797" s="3"/>
      <c r="B797" s="3"/>
      <c r="C797" s="3"/>
      <c r="D797" s="2"/>
    </row>
    <row r="798" spans="1:4" ht="15.75" x14ac:dyDescent="0.25">
      <c r="A798" s="3"/>
      <c r="B798" s="3"/>
      <c r="C798" s="3"/>
      <c r="D798" s="2"/>
    </row>
    <row r="799" spans="1:4" ht="15.75" x14ac:dyDescent="0.25">
      <c r="A799" s="3"/>
      <c r="B799" s="3"/>
      <c r="C799" s="3"/>
      <c r="D799" s="2"/>
    </row>
    <row r="800" spans="1:4" ht="15.75" x14ac:dyDescent="0.25">
      <c r="A800" s="3"/>
      <c r="B800" s="3"/>
      <c r="C800" s="3"/>
      <c r="D800" s="2"/>
    </row>
    <row r="801" spans="1:4" ht="15.75" x14ac:dyDescent="0.25">
      <c r="A801" s="3"/>
      <c r="B801" s="3"/>
      <c r="C801" s="3"/>
      <c r="D801" s="2"/>
    </row>
    <row r="802" spans="1:4" ht="15.75" x14ac:dyDescent="0.25">
      <c r="A802" s="3"/>
      <c r="B802" s="3"/>
      <c r="C802" s="3"/>
      <c r="D802" s="2"/>
    </row>
    <row r="803" spans="1:4" ht="15.75" x14ac:dyDescent="0.25">
      <c r="A803" s="3"/>
      <c r="B803" s="3"/>
      <c r="C803" s="3"/>
      <c r="D803" s="2"/>
    </row>
    <row r="804" spans="1:4" ht="15.75" x14ac:dyDescent="0.25">
      <c r="A804" s="3"/>
      <c r="B804" s="3"/>
      <c r="C804" s="3"/>
      <c r="D804" s="2"/>
    </row>
    <row r="805" spans="1:4" ht="15.75" x14ac:dyDescent="0.25">
      <c r="A805" s="3"/>
      <c r="B805" s="3"/>
      <c r="C805" s="3"/>
      <c r="D805" s="2"/>
    </row>
    <row r="806" spans="1:4" ht="15.75" x14ac:dyDescent="0.25">
      <c r="A806" s="3"/>
      <c r="B806" s="3"/>
      <c r="C806" s="3"/>
      <c r="D806" s="2"/>
    </row>
    <row r="807" spans="1:4" ht="15.75" x14ac:dyDescent="0.25">
      <c r="A807" s="3"/>
      <c r="B807" s="3"/>
      <c r="C807" s="3"/>
      <c r="D807" s="2"/>
    </row>
    <row r="808" spans="1:4" ht="15.75" x14ac:dyDescent="0.25">
      <c r="A808" s="3"/>
      <c r="B808" s="3"/>
      <c r="C808" s="3"/>
      <c r="D808" s="2"/>
    </row>
    <row r="809" spans="1:4" ht="15.75" x14ac:dyDescent="0.25">
      <c r="A809" s="3"/>
      <c r="B809" s="3"/>
      <c r="C809" s="3"/>
      <c r="D809" s="2"/>
    </row>
    <row r="810" spans="1:4" ht="15.75" x14ac:dyDescent="0.25">
      <c r="A810" s="3"/>
      <c r="B810" s="3"/>
      <c r="C810" s="3"/>
      <c r="D810" s="2"/>
    </row>
    <row r="811" spans="1:4" ht="15.75" x14ac:dyDescent="0.25">
      <c r="A811" s="3"/>
      <c r="B811" s="3"/>
      <c r="C811" s="3"/>
      <c r="D811" s="2"/>
    </row>
    <row r="812" spans="1:4" ht="15.75" x14ac:dyDescent="0.25">
      <c r="A812" s="3"/>
      <c r="B812" s="3"/>
      <c r="C812" s="3"/>
      <c r="D812" s="2"/>
    </row>
    <row r="813" spans="1:4" ht="15.75" x14ac:dyDescent="0.25">
      <c r="A813" s="3"/>
      <c r="B813" s="3"/>
      <c r="C813" s="3"/>
      <c r="D813" s="2"/>
    </row>
    <row r="814" spans="1:4" ht="15.75" x14ac:dyDescent="0.25">
      <c r="A814" s="3"/>
      <c r="B814" s="3"/>
      <c r="C814" s="3"/>
      <c r="D814" s="2"/>
    </row>
    <row r="815" spans="1:4" ht="15.75" x14ac:dyDescent="0.25">
      <c r="A815" s="3"/>
      <c r="B815" s="3"/>
      <c r="C815" s="3"/>
      <c r="D815" s="2"/>
    </row>
    <row r="816" spans="1:4" ht="15.75" x14ac:dyDescent="0.25">
      <c r="A816" s="3"/>
      <c r="B816" s="3"/>
      <c r="C816" s="3"/>
      <c r="D816" s="2"/>
    </row>
    <row r="817" spans="1:4" ht="15.75" x14ac:dyDescent="0.25">
      <c r="A817" s="3"/>
      <c r="B817" s="3"/>
      <c r="C817" s="3"/>
      <c r="D817" s="2"/>
    </row>
    <row r="818" spans="1:4" ht="15.75" x14ac:dyDescent="0.25">
      <c r="A818" s="3"/>
      <c r="B818" s="3"/>
      <c r="C818" s="3"/>
      <c r="D818" s="2"/>
    </row>
    <row r="819" spans="1:4" ht="15.75" x14ac:dyDescent="0.25">
      <c r="A819" s="3"/>
      <c r="B819" s="3"/>
      <c r="C819" s="3"/>
      <c r="D819" s="2"/>
    </row>
    <row r="820" spans="1:4" ht="15.75" x14ac:dyDescent="0.25">
      <c r="A820" s="3"/>
      <c r="B820" s="3"/>
      <c r="C820" s="3"/>
      <c r="D820" s="2"/>
    </row>
    <row r="821" spans="1:4" ht="15.75" x14ac:dyDescent="0.25">
      <c r="A821" s="3"/>
      <c r="B821" s="3"/>
      <c r="C821" s="3"/>
      <c r="D821" s="2"/>
    </row>
    <row r="822" spans="1:4" ht="15.75" x14ac:dyDescent="0.25">
      <c r="A822" s="3"/>
      <c r="B822" s="3"/>
      <c r="C822" s="3"/>
      <c r="D822" s="2"/>
    </row>
    <row r="823" spans="1:4" ht="15.75" x14ac:dyDescent="0.25">
      <c r="A823" s="3"/>
      <c r="B823" s="3"/>
      <c r="C823" s="3"/>
      <c r="D823" s="2"/>
    </row>
    <row r="824" spans="1:4" ht="15.75" x14ac:dyDescent="0.25">
      <c r="A824" s="3"/>
      <c r="B824" s="3"/>
      <c r="C824" s="3"/>
      <c r="D824" s="2"/>
    </row>
    <row r="825" spans="1:4" ht="15.75" x14ac:dyDescent="0.25">
      <c r="A825" s="3"/>
      <c r="B825" s="3"/>
      <c r="C825" s="3"/>
      <c r="D825" s="2"/>
    </row>
    <row r="826" spans="1:4" ht="15.75" x14ac:dyDescent="0.25">
      <c r="A826" s="3"/>
      <c r="B826" s="3"/>
      <c r="C826" s="3"/>
      <c r="D826" s="2"/>
    </row>
    <row r="827" spans="1:4" ht="15.75" x14ac:dyDescent="0.25">
      <c r="A827" s="3"/>
      <c r="B827" s="3"/>
      <c r="C827" s="3"/>
      <c r="D827" s="2"/>
    </row>
    <row r="828" spans="1:4" ht="15.75" x14ac:dyDescent="0.25">
      <c r="A828" s="3"/>
      <c r="B828" s="3"/>
      <c r="C828" s="3"/>
      <c r="D828" s="2"/>
    </row>
    <row r="829" spans="1:4" ht="15.75" x14ac:dyDescent="0.25">
      <c r="A829" s="3"/>
      <c r="B829" s="3"/>
      <c r="C829" s="3"/>
      <c r="D829" s="2"/>
    </row>
    <row r="830" spans="1:4" ht="15.75" x14ac:dyDescent="0.25">
      <c r="A830" s="3"/>
      <c r="B830" s="3"/>
      <c r="C830" s="3"/>
      <c r="D830" s="2"/>
    </row>
    <row r="831" spans="1:4" ht="15.75" x14ac:dyDescent="0.25">
      <c r="A831" s="3"/>
      <c r="B831" s="3"/>
      <c r="C831" s="3"/>
      <c r="D831" s="2"/>
    </row>
    <row r="832" spans="1:4" ht="15.75" x14ac:dyDescent="0.25">
      <c r="A832" s="3"/>
      <c r="B832" s="3"/>
      <c r="C832" s="3"/>
      <c r="D832" s="2"/>
    </row>
    <row r="833" spans="1:4" ht="15.75" x14ac:dyDescent="0.25">
      <c r="A833" s="3"/>
      <c r="B833" s="3"/>
      <c r="C833" s="3"/>
      <c r="D833" s="2"/>
    </row>
    <row r="834" spans="1:4" ht="15.75" x14ac:dyDescent="0.25">
      <c r="A834" s="3"/>
      <c r="B834" s="3"/>
      <c r="C834" s="3"/>
      <c r="D834" s="2"/>
    </row>
    <row r="835" spans="1:4" ht="15.75" x14ac:dyDescent="0.25">
      <c r="A835" s="3"/>
      <c r="B835" s="3"/>
      <c r="C835" s="3"/>
      <c r="D835" s="2"/>
    </row>
    <row r="836" spans="1:4" ht="15.75" x14ac:dyDescent="0.25">
      <c r="A836" s="3"/>
      <c r="B836" s="3"/>
      <c r="C836" s="3"/>
      <c r="D836" s="2"/>
    </row>
    <row r="837" spans="1:4" ht="15.75" x14ac:dyDescent="0.25">
      <c r="A837" s="3"/>
      <c r="B837" s="3"/>
      <c r="C837" s="3"/>
      <c r="D837" s="2"/>
    </row>
    <row r="838" spans="1:4" ht="15.75" x14ac:dyDescent="0.25">
      <c r="A838" s="3"/>
      <c r="B838" s="3"/>
      <c r="C838" s="3"/>
      <c r="D838" s="2"/>
    </row>
    <row r="839" spans="1:4" ht="15.75" x14ac:dyDescent="0.25">
      <c r="A839" s="3"/>
      <c r="B839" s="3"/>
      <c r="C839" s="3"/>
      <c r="D839" s="2"/>
    </row>
    <row r="840" spans="1:4" ht="15.75" x14ac:dyDescent="0.25">
      <c r="A840" s="3"/>
      <c r="B840" s="3"/>
      <c r="C840" s="3"/>
      <c r="D840" s="2"/>
    </row>
    <row r="841" spans="1:4" ht="15.75" x14ac:dyDescent="0.25">
      <c r="A841" s="3"/>
      <c r="B841" s="3"/>
      <c r="C841" s="3"/>
      <c r="D841" s="2"/>
    </row>
    <row r="842" spans="1:4" ht="15.75" x14ac:dyDescent="0.25">
      <c r="A842" s="3"/>
      <c r="B842" s="3"/>
      <c r="C842" s="3"/>
      <c r="D842" s="2"/>
    </row>
    <row r="843" spans="1:4" ht="15.75" x14ac:dyDescent="0.25">
      <c r="A843" s="3"/>
      <c r="B843" s="3"/>
      <c r="C843" s="3"/>
      <c r="D843" s="2"/>
    </row>
    <row r="844" spans="1:4" ht="15.75" x14ac:dyDescent="0.25">
      <c r="A844" s="3"/>
      <c r="B844" s="3"/>
      <c r="C844" s="3"/>
      <c r="D844" s="2"/>
    </row>
    <row r="845" spans="1:4" ht="15.75" x14ac:dyDescent="0.25">
      <c r="A845" s="3"/>
      <c r="B845" s="3"/>
      <c r="C845" s="3"/>
      <c r="D845" s="2"/>
    </row>
    <row r="846" spans="1:4" ht="15.75" x14ac:dyDescent="0.25">
      <c r="A846" s="3"/>
      <c r="B846" s="3"/>
      <c r="C846" s="3"/>
      <c r="D846" s="2"/>
    </row>
    <row r="847" spans="1:4" ht="15.75" x14ac:dyDescent="0.25">
      <c r="A847" s="3"/>
      <c r="B847" s="3"/>
      <c r="C847" s="3"/>
      <c r="D847" s="2"/>
    </row>
    <row r="848" spans="1:4" ht="15.75" x14ac:dyDescent="0.25">
      <c r="A848" s="3"/>
      <c r="B848" s="3"/>
      <c r="C848" s="3"/>
      <c r="D848" s="2"/>
    </row>
    <row r="849" spans="1:4" ht="15.75" x14ac:dyDescent="0.25">
      <c r="A849" s="3"/>
      <c r="B849" s="3"/>
      <c r="C849" s="3"/>
      <c r="D849" s="2"/>
    </row>
    <row r="850" spans="1:4" ht="15.75" x14ac:dyDescent="0.25">
      <c r="A850" s="3"/>
      <c r="B850" s="3"/>
      <c r="C850" s="3"/>
      <c r="D850" s="2"/>
    </row>
    <row r="851" spans="1:4" ht="15.75" x14ac:dyDescent="0.25">
      <c r="A851" s="3"/>
      <c r="B851" s="3"/>
      <c r="C851" s="3"/>
      <c r="D851" s="2"/>
    </row>
    <row r="852" spans="1:4" ht="15.75" x14ac:dyDescent="0.25">
      <c r="A852" s="3"/>
      <c r="B852" s="3"/>
      <c r="C852" s="3"/>
      <c r="D852" s="2"/>
    </row>
    <row r="853" spans="1:4" ht="15.75" x14ac:dyDescent="0.25">
      <c r="A853" s="3"/>
      <c r="B853" s="3"/>
      <c r="C853" s="3"/>
      <c r="D853" s="2"/>
    </row>
    <row r="854" spans="1:4" ht="15.75" x14ac:dyDescent="0.25">
      <c r="A854" s="3"/>
      <c r="B854" s="3"/>
      <c r="C854" s="3"/>
      <c r="D854" s="2"/>
    </row>
    <row r="855" spans="1:4" ht="15.75" x14ac:dyDescent="0.25">
      <c r="A855" s="3"/>
      <c r="B855" s="3"/>
      <c r="C855" s="3"/>
      <c r="D855" s="2"/>
    </row>
    <row r="856" spans="1:4" ht="15.75" x14ac:dyDescent="0.25">
      <c r="A856" s="3"/>
      <c r="B856" s="3"/>
      <c r="C856" s="3"/>
      <c r="D856" s="2"/>
    </row>
    <row r="857" spans="1:4" ht="15.75" x14ac:dyDescent="0.25">
      <c r="A857" s="3"/>
      <c r="B857" s="3"/>
      <c r="C857" s="3"/>
      <c r="D857" s="2"/>
    </row>
    <row r="858" spans="1:4" ht="15.75" x14ac:dyDescent="0.25">
      <c r="A858" s="3"/>
      <c r="B858" s="3"/>
      <c r="C858" s="3"/>
      <c r="D858" s="2"/>
    </row>
    <row r="859" spans="1:4" ht="15.75" x14ac:dyDescent="0.25">
      <c r="A859" s="3"/>
      <c r="B859" s="3"/>
      <c r="C859" s="3"/>
      <c r="D859" s="2"/>
    </row>
    <row r="860" spans="1:4" ht="15.75" x14ac:dyDescent="0.25">
      <c r="A860" s="3"/>
      <c r="B860" s="3"/>
      <c r="C860" s="3"/>
      <c r="D860" s="2"/>
    </row>
    <row r="861" spans="1:4" ht="15.75" x14ac:dyDescent="0.25">
      <c r="A861" s="3"/>
      <c r="B861" s="3"/>
      <c r="C861" s="3"/>
      <c r="D861" s="2"/>
    </row>
    <row r="862" spans="1:4" ht="15.75" x14ac:dyDescent="0.25">
      <c r="A862" s="3"/>
      <c r="B862" s="3"/>
      <c r="C862" s="3"/>
      <c r="D862" s="2"/>
    </row>
    <row r="863" spans="1:4" ht="15.75" x14ac:dyDescent="0.25">
      <c r="A863" s="3"/>
      <c r="B863" s="3"/>
      <c r="C863" s="3"/>
      <c r="D863" s="2"/>
    </row>
    <row r="864" spans="1:4" ht="15.75" x14ac:dyDescent="0.25">
      <c r="A864" s="3"/>
      <c r="B864" s="3"/>
      <c r="C864" s="3"/>
      <c r="D864" s="2"/>
    </row>
    <row r="865" spans="1:4" ht="15.75" x14ac:dyDescent="0.25">
      <c r="A865" s="3"/>
      <c r="B865" s="3"/>
      <c r="C865" s="3"/>
      <c r="D865" s="2"/>
    </row>
    <row r="866" spans="1:4" ht="15.75" x14ac:dyDescent="0.25">
      <c r="A866" s="3"/>
      <c r="B866" s="3"/>
      <c r="C866" s="3"/>
      <c r="D866" s="2"/>
    </row>
    <row r="867" spans="1:4" ht="15.75" x14ac:dyDescent="0.25">
      <c r="A867" s="3"/>
      <c r="B867" s="3"/>
      <c r="C867" s="3"/>
      <c r="D867" s="2"/>
    </row>
    <row r="868" spans="1:4" ht="15.75" x14ac:dyDescent="0.25">
      <c r="A868" s="3"/>
      <c r="B868" s="3"/>
      <c r="C868" s="3"/>
      <c r="D868" s="2"/>
    </row>
    <row r="869" spans="1:4" ht="15.75" x14ac:dyDescent="0.25">
      <c r="A869" s="3"/>
      <c r="B869" s="3"/>
      <c r="C869" s="3"/>
      <c r="D869" s="2"/>
    </row>
    <row r="870" spans="1:4" ht="15.75" x14ac:dyDescent="0.25">
      <c r="A870" s="3"/>
      <c r="B870" s="3"/>
      <c r="C870" s="3"/>
      <c r="D870" s="2"/>
    </row>
    <row r="871" spans="1:4" ht="15.75" x14ac:dyDescent="0.25">
      <c r="A871" s="3"/>
      <c r="B871" s="3"/>
      <c r="C871" s="3"/>
      <c r="D871" s="2"/>
    </row>
    <row r="872" spans="1:4" ht="15.75" x14ac:dyDescent="0.25">
      <c r="A872" s="3"/>
      <c r="B872" s="3"/>
      <c r="C872" s="3"/>
      <c r="D872" s="2"/>
    </row>
    <row r="873" spans="1:4" ht="15.75" x14ac:dyDescent="0.25">
      <c r="A873" s="3"/>
      <c r="B873" s="3"/>
      <c r="C873" s="3"/>
      <c r="D873" s="2"/>
    </row>
    <row r="874" spans="1:4" ht="15.75" x14ac:dyDescent="0.25">
      <c r="A874" s="3"/>
      <c r="B874" s="3"/>
      <c r="C874" s="3"/>
      <c r="D874" s="2"/>
    </row>
    <row r="875" spans="1:4" ht="15.75" x14ac:dyDescent="0.25">
      <c r="A875" s="3"/>
      <c r="B875" s="3"/>
      <c r="C875" s="3"/>
      <c r="D875" s="2"/>
    </row>
    <row r="876" spans="1:4" ht="15.75" x14ac:dyDescent="0.25">
      <c r="A876" s="3"/>
      <c r="B876" s="3"/>
      <c r="C876" s="3"/>
      <c r="D876" s="2"/>
    </row>
    <row r="877" spans="1:4" ht="15.75" x14ac:dyDescent="0.25">
      <c r="A877" s="3"/>
      <c r="B877" s="3"/>
      <c r="C877" s="3"/>
      <c r="D877" s="2"/>
    </row>
    <row r="878" spans="1:4" ht="15.75" x14ac:dyDescent="0.25">
      <c r="A878" s="3"/>
      <c r="B878" s="3"/>
      <c r="C878" s="3"/>
      <c r="D878" s="2"/>
    </row>
    <row r="879" spans="1:4" ht="15.75" x14ac:dyDescent="0.25">
      <c r="A879" s="3"/>
      <c r="B879" s="3"/>
      <c r="C879" s="3"/>
      <c r="D879" s="2"/>
    </row>
    <row r="880" spans="1:4" ht="15.75" x14ac:dyDescent="0.25">
      <c r="A880" s="3"/>
      <c r="B880" s="3"/>
      <c r="C880" s="3"/>
      <c r="D880" s="2"/>
    </row>
    <row r="881" spans="1:4" ht="15.75" x14ac:dyDescent="0.25">
      <c r="A881" s="3"/>
      <c r="B881" s="3"/>
      <c r="C881" s="3"/>
      <c r="D881" s="2"/>
    </row>
    <row r="882" spans="1:4" ht="15.75" x14ac:dyDescent="0.25">
      <c r="A882" s="3"/>
      <c r="B882" s="3"/>
      <c r="C882" s="3"/>
      <c r="D882" s="2"/>
    </row>
    <row r="883" spans="1:4" ht="15.75" x14ac:dyDescent="0.25">
      <c r="A883" s="3"/>
      <c r="B883" s="3"/>
      <c r="C883" s="3"/>
      <c r="D883" s="2"/>
    </row>
    <row r="884" spans="1:4" ht="15.75" x14ac:dyDescent="0.25">
      <c r="A884" s="3"/>
      <c r="B884" s="3"/>
      <c r="C884" s="3"/>
      <c r="D884" s="2"/>
    </row>
    <row r="885" spans="1:4" ht="15.75" x14ac:dyDescent="0.25">
      <c r="A885" s="3"/>
      <c r="B885" s="3"/>
      <c r="C885" s="3"/>
      <c r="D885" s="2"/>
    </row>
    <row r="886" spans="1:4" ht="15.75" x14ac:dyDescent="0.25">
      <c r="A886" s="3"/>
      <c r="B886" s="3"/>
      <c r="C886" s="3"/>
      <c r="D886" s="2"/>
    </row>
    <row r="887" spans="1:4" ht="15.75" x14ac:dyDescent="0.25">
      <c r="A887" s="3"/>
      <c r="B887" s="3"/>
      <c r="C887" s="3"/>
      <c r="D887" s="2"/>
    </row>
    <row r="888" spans="1:4" ht="15.75" x14ac:dyDescent="0.25">
      <c r="A888" s="3"/>
      <c r="B888" s="3"/>
      <c r="C888" s="3"/>
      <c r="D888" s="2"/>
    </row>
    <row r="889" spans="1:4" ht="15.75" x14ac:dyDescent="0.25">
      <c r="A889" s="3"/>
      <c r="B889" s="3"/>
      <c r="C889" s="3"/>
      <c r="D889" s="2"/>
    </row>
    <row r="890" spans="1:4" ht="15.75" x14ac:dyDescent="0.25">
      <c r="A890" s="3"/>
      <c r="B890" s="3"/>
      <c r="C890" s="3"/>
      <c r="D890" s="2"/>
    </row>
    <row r="891" spans="1:4" ht="15.75" x14ac:dyDescent="0.25">
      <c r="A891" s="3"/>
      <c r="B891" s="3"/>
      <c r="C891" s="3"/>
      <c r="D891" s="2"/>
    </row>
    <row r="892" spans="1:4" ht="15.75" x14ac:dyDescent="0.25">
      <c r="A892" s="3"/>
      <c r="B892" s="3"/>
      <c r="C892" s="3"/>
      <c r="D892" s="2"/>
    </row>
    <row r="893" spans="1:4" ht="15.75" x14ac:dyDescent="0.25">
      <c r="A893" s="3"/>
      <c r="B893" s="3"/>
      <c r="C893" s="3"/>
      <c r="D893" s="2"/>
    </row>
    <row r="894" spans="1:4" ht="15.75" x14ac:dyDescent="0.25">
      <c r="A894" s="3"/>
      <c r="B894" s="3"/>
      <c r="C894" s="3"/>
      <c r="D894" s="2"/>
    </row>
    <row r="895" spans="1:4" ht="15.75" x14ac:dyDescent="0.25">
      <c r="A895" s="3"/>
      <c r="B895" s="3"/>
      <c r="C895" s="3"/>
      <c r="D895" s="2"/>
    </row>
    <row r="896" spans="1:4" ht="15.75" x14ac:dyDescent="0.25">
      <c r="A896" s="3"/>
      <c r="B896" s="3"/>
      <c r="C896" s="3"/>
      <c r="D896" s="2"/>
    </row>
    <row r="897" spans="1:4" ht="15.75" x14ac:dyDescent="0.25">
      <c r="A897" s="3"/>
      <c r="B897" s="3"/>
      <c r="C897" s="3"/>
      <c r="D897" s="2"/>
    </row>
    <row r="898" spans="1:4" ht="15.75" x14ac:dyDescent="0.25">
      <c r="A898" s="3"/>
      <c r="B898" s="3"/>
      <c r="C898" s="3"/>
      <c r="D898" s="2"/>
    </row>
    <row r="899" spans="1:4" ht="15.75" x14ac:dyDescent="0.25">
      <c r="A899" s="3"/>
      <c r="B899" s="3"/>
      <c r="C899" s="3"/>
      <c r="D899" s="2"/>
    </row>
    <row r="900" spans="1:4" ht="15.75" x14ac:dyDescent="0.25">
      <c r="A900" s="3"/>
      <c r="B900" s="3"/>
      <c r="C900" s="3"/>
      <c r="D900" s="2"/>
    </row>
    <row r="901" spans="1:4" ht="15.75" x14ac:dyDescent="0.25">
      <c r="A901" s="3"/>
      <c r="B901" s="3"/>
      <c r="C901" s="3"/>
      <c r="D901" s="2"/>
    </row>
    <row r="902" spans="1:4" ht="15.75" x14ac:dyDescent="0.25">
      <c r="A902" s="3"/>
      <c r="B902" s="3"/>
      <c r="C902" s="3"/>
      <c r="D902" s="2"/>
    </row>
    <row r="903" spans="1:4" ht="15.75" x14ac:dyDescent="0.25">
      <c r="A903" s="3"/>
      <c r="B903" s="3"/>
      <c r="C903" s="3"/>
      <c r="D903" s="2"/>
    </row>
    <row r="904" spans="1:4" ht="15.75" x14ac:dyDescent="0.25">
      <c r="A904" s="3"/>
      <c r="B904" s="3"/>
      <c r="C904" s="3"/>
      <c r="D904" s="2"/>
    </row>
    <row r="905" spans="1:4" ht="15.75" x14ac:dyDescent="0.25">
      <c r="A905" s="3"/>
      <c r="B905" s="3"/>
      <c r="C905" s="3"/>
      <c r="D905" s="2"/>
    </row>
    <row r="906" spans="1:4" ht="15.75" x14ac:dyDescent="0.25">
      <c r="A906" s="3"/>
      <c r="B906" s="3"/>
      <c r="C906" s="3"/>
      <c r="D906" s="2"/>
    </row>
    <row r="907" spans="1:4" ht="15.75" x14ac:dyDescent="0.25">
      <c r="A907" s="3"/>
      <c r="B907" s="3"/>
      <c r="C907" s="3"/>
      <c r="D907" s="2"/>
    </row>
    <row r="908" spans="1:4" ht="15.75" x14ac:dyDescent="0.25">
      <c r="A908" s="3"/>
      <c r="B908" s="3"/>
      <c r="C908" s="3"/>
      <c r="D908" s="2"/>
    </row>
    <row r="909" spans="1:4" ht="15.75" x14ac:dyDescent="0.25">
      <c r="A909" s="3"/>
      <c r="B909" s="3"/>
      <c r="C909" s="3"/>
      <c r="D909" s="2"/>
    </row>
    <row r="910" spans="1:4" ht="15.75" x14ac:dyDescent="0.25">
      <c r="A910" s="3"/>
      <c r="B910" s="3"/>
      <c r="C910" s="3"/>
      <c r="D910" s="2"/>
    </row>
    <row r="911" spans="1:4" ht="15.75" x14ac:dyDescent="0.25">
      <c r="A911" s="3"/>
      <c r="B911" s="3"/>
      <c r="C911" s="3"/>
      <c r="D911" s="2"/>
    </row>
    <row r="912" spans="1:4" ht="15.75" x14ac:dyDescent="0.25">
      <c r="A912" s="3"/>
      <c r="B912" s="3"/>
      <c r="C912" s="3"/>
      <c r="D912" s="2"/>
    </row>
    <row r="913" spans="1:4" ht="15.75" x14ac:dyDescent="0.25">
      <c r="A913" s="3"/>
      <c r="B913" s="3"/>
      <c r="C913" s="3"/>
      <c r="D913" s="2"/>
    </row>
    <row r="914" spans="1:4" ht="15.75" x14ac:dyDescent="0.25">
      <c r="A914" s="3"/>
      <c r="B914" s="3"/>
      <c r="C914" s="3"/>
      <c r="D914" s="2"/>
    </row>
    <row r="915" spans="1:4" ht="15.75" x14ac:dyDescent="0.25">
      <c r="A915" s="3"/>
      <c r="B915" s="3"/>
      <c r="C915" s="3"/>
      <c r="D915" s="2"/>
    </row>
    <row r="916" spans="1:4" ht="15.75" x14ac:dyDescent="0.25">
      <c r="A916" s="3"/>
      <c r="B916" s="3"/>
      <c r="C916" s="3"/>
      <c r="D916" s="2"/>
    </row>
    <row r="917" spans="1:4" ht="15.75" x14ac:dyDescent="0.25">
      <c r="A917" s="3"/>
      <c r="B917" s="3"/>
      <c r="C917" s="3"/>
      <c r="D917" s="2"/>
    </row>
    <row r="918" spans="1:4" ht="15.75" x14ac:dyDescent="0.25">
      <c r="A918" s="3"/>
      <c r="B918" s="3"/>
      <c r="C918" s="3"/>
      <c r="D918" s="2"/>
    </row>
    <row r="919" spans="1:4" ht="15.75" x14ac:dyDescent="0.25">
      <c r="A919" s="3"/>
      <c r="B919" s="3"/>
      <c r="C919" s="3"/>
      <c r="D919" s="2"/>
    </row>
    <row r="920" spans="1:4" ht="15.75" x14ac:dyDescent="0.25">
      <c r="A920" s="3"/>
      <c r="B920" s="3"/>
      <c r="C920" s="3"/>
      <c r="D920" s="2"/>
    </row>
    <row r="921" spans="1:4" ht="15.75" x14ac:dyDescent="0.25">
      <c r="A921" s="3"/>
      <c r="B921" s="3"/>
      <c r="C921" s="3"/>
      <c r="D921" s="2"/>
    </row>
    <row r="922" spans="1:4" ht="15.75" x14ac:dyDescent="0.25">
      <c r="A922" s="3"/>
      <c r="B922" s="3"/>
      <c r="C922" s="3"/>
      <c r="D922" s="2"/>
    </row>
    <row r="923" spans="1:4" ht="15.75" x14ac:dyDescent="0.25">
      <c r="A923" s="3"/>
      <c r="B923" s="3"/>
      <c r="C923" s="3"/>
      <c r="D923" s="2"/>
    </row>
    <row r="924" spans="1:4" ht="15.75" x14ac:dyDescent="0.25">
      <c r="A924" s="3"/>
      <c r="B924" s="3"/>
      <c r="C924" s="3"/>
      <c r="D924" s="2"/>
    </row>
    <row r="925" spans="1:4" ht="15.75" x14ac:dyDescent="0.25">
      <c r="A925" s="3"/>
      <c r="B925" s="3"/>
      <c r="C925" s="3"/>
      <c r="D925" s="2"/>
    </row>
    <row r="926" spans="1:4" ht="15.75" x14ac:dyDescent="0.25">
      <c r="A926" s="3"/>
      <c r="B926" s="3"/>
      <c r="C926" s="3"/>
      <c r="D926" s="2"/>
    </row>
    <row r="927" spans="1:4" ht="15.75" x14ac:dyDescent="0.25">
      <c r="A927" s="3"/>
      <c r="B927" s="3"/>
      <c r="C927" s="3"/>
      <c r="D927" s="2"/>
    </row>
    <row r="928" spans="1:4" ht="15.75" x14ac:dyDescent="0.25">
      <c r="A928" s="3"/>
      <c r="B928" s="3"/>
      <c r="C928" s="3"/>
      <c r="D928" s="2"/>
    </row>
    <row r="929" spans="1:4" ht="15.75" x14ac:dyDescent="0.25">
      <c r="A929" s="3"/>
      <c r="B929" s="3"/>
      <c r="C929" s="3"/>
      <c r="D929" s="2"/>
    </row>
    <row r="930" spans="1:4" ht="15.75" x14ac:dyDescent="0.25">
      <c r="A930" s="3"/>
      <c r="B930" s="3"/>
      <c r="C930" s="3"/>
      <c r="D930" s="2"/>
    </row>
    <row r="931" spans="1:4" ht="15.75" x14ac:dyDescent="0.25">
      <c r="A931" s="3"/>
      <c r="B931" s="3"/>
      <c r="C931" s="3"/>
      <c r="D931" s="2"/>
    </row>
    <row r="932" spans="1:4" ht="15.75" x14ac:dyDescent="0.25">
      <c r="A932" s="3"/>
      <c r="B932" s="3"/>
      <c r="C932" s="3"/>
      <c r="D932" s="2"/>
    </row>
    <row r="933" spans="1:4" ht="15.75" x14ac:dyDescent="0.25">
      <c r="A933" s="3"/>
      <c r="B933" s="3"/>
      <c r="C933" s="3"/>
      <c r="D933" s="2"/>
    </row>
    <row r="934" spans="1:4" ht="15.75" x14ac:dyDescent="0.25">
      <c r="A934" s="3"/>
      <c r="B934" s="3"/>
      <c r="C934" s="3"/>
      <c r="D934" s="2"/>
    </row>
    <row r="935" spans="1:4" ht="15.75" x14ac:dyDescent="0.25">
      <c r="A935" s="3"/>
      <c r="B935" s="3"/>
      <c r="C935" s="3"/>
      <c r="D935" s="2"/>
    </row>
    <row r="936" spans="1:4" ht="15.75" x14ac:dyDescent="0.25">
      <c r="A936" s="3"/>
      <c r="B936" s="3"/>
      <c r="C936" s="3"/>
      <c r="D936" s="2"/>
    </row>
    <row r="937" spans="1:4" ht="15.75" x14ac:dyDescent="0.25">
      <c r="A937" s="3"/>
      <c r="B937" s="3"/>
      <c r="C937" s="3"/>
      <c r="D937" s="2"/>
    </row>
    <row r="938" spans="1:4" ht="15.75" x14ac:dyDescent="0.25">
      <c r="A938" s="3"/>
      <c r="B938" s="3"/>
      <c r="C938" s="3"/>
      <c r="D938" s="2"/>
    </row>
    <row r="939" spans="1:4" ht="15.75" x14ac:dyDescent="0.25">
      <c r="A939" s="3"/>
      <c r="B939" s="3"/>
      <c r="C939" s="3"/>
      <c r="D939" s="2"/>
    </row>
    <row r="940" spans="1:4" ht="15.75" x14ac:dyDescent="0.25">
      <c r="A940" s="3"/>
      <c r="B940" s="3"/>
      <c r="C940" s="3"/>
      <c r="D940" s="2"/>
    </row>
    <row r="941" spans="1:4" ht="15.75" x14ac:dyDescent="0.25">
      <c r="A941" s="3"/>
      <c r="B941" s="3"/>
      <c r="C941" s="3"/>
      <c r="D941" s="2"/>
    </row>
    <row r="942" spans="1:4" ht="15.75" x14ac:dyDescent="0.25">
      <c r="A942" s="3"/>
      <c r="B942" s="3"/>
      <c r="C942" s="3"/>
      <c r="D942" s="2"/>
    </row>
    <row r="943" spans="1:4" ht="15.75" x14ac:dyDescent="0.25">
      <c r="A943" s="3"/>
      <c r="B943" s="3"/>
      <c r="C943" s="3"/>
      <c r="D943" s="2"/>
    </row>
    <row r="944" spans="1:4" ht="15.75" x14ac:dyDescent="0.25">
      <c r="A944" s="3"/>
      <c r="B944" s="3"/>
      <c r="C944" s="3"/>
      <c r="D944" s="2"/>
    </row>
    <row r="945" spans="1:4" ht="15.75" x14ac:dyDescent="0.25">
      <c r="A945" s="3"/>
      <c r="B945" s="3"/>
      <c r="C945" s="3"/>
      <c r="D945" s="2"/>
    </row>
    <row r="946" spans="1:4" ht="15.75" x14ac:dyDescent="0.25">
      <c r="A946" s="3"/>
      <c r="B946" s="3"/>
      <c r="C946" s="3"/>
      <c r="D946" s="2"/>
    </row>
    <row r="947" spans="1:4" ht="15.75" x14ac:dyDescent="0.25">
      <c r="A947" s="3"/>
      <c r="B947" s="3"/>
      <c r="C947" s="3"/>
      <c r="D947" s="2"/>
    </row>
    <row r="948" spans="1:4" ht="15.75" x14ac:dyDescent="0.25">
      <c r="A948" s="3"/>
      <c r="B948" s="3"/>
      <c r="C948" s="3"/>
      <c r="D948" s="2"/>
    </row>
    <row r="949" spans="1:4" ht="15.75" x14ac:dyDescent="0.25">
      <c r="A949" s="3"/>
      <c r="B949" s="3"/>
      <c r="C949" s="3"/>
      <c r="D949" s="2"/>
    </row>
    <row r="950" spans="1:4" ht="15.75" x14ac:dyDescent="0.25">
      <c r="A950" s="3"/>
      <c r="B950" s="3"/>
      <c r="C950" s="3"/>
      <c r="D950" s="2"/>
    </row>
    <row r="951" spans="1:4" ht="15.75" x14ac:dyDescent="0.25">
      <c r="A951" s="3"/>
      <c r="B951" s="3"/>
      <c r="C951" s="3"/>
      <c r="D951" s="2"/>
    </row>
    <row r="952" spans="1:4" ht="15.75" x14ac:dyDescent="0.25">
      <c r="A952" s="3"/>
      <c r="B952" s="3"/>
      <c r="C952" s="3"/>
      <c r="D952" s="2"/>
    </row>
    <row r="953" spans="1:4" ht="15.75" x14ac:dyDescent="0.25">
      <c r="A953" s="3"/>
      <c r="B953" s="3"/>
      <c r="C953" s="3"/>
      <c r="D953" s="2"/>
    </row>
    <row r="954" spans="1:4" ht="15.75" x14ac:dyDescent="0.25">
      <c r="A954" s="3"/>
      <c r="B954" s="3"/>
      <c r="C954" s="3"/>
      <c r="D954" s="2"/>
    </row>
    <row r="955" spans="1:4" ht="15.75" x14ac:dyDescent="0.25">
      <c r="A955" s="3"/>
      <c r="B955" s="3"/>
      <c r="C955" s="3"/>
      <c r="D955" s="2"/>
    </row>
    <row r="956" spans="1:4" ht="15.75" x14ac:dyDescent="0.25">
      <c r="A956" s="3"/>
      <c r="B956" s="3"/>
      <c r="C956" s="3"/>
      <c r="D956" s="2"/>
    </row>
    <row r="957" spans="1:4" ht="15.75" x14ac:dyDescent="0.25">
      <c r="A957" s="3"/>
      <c r="B957" s="3"/>
      <c r="C957" s="3"/>
      <c r="D957" s="2"/>
    </row>
    <row r="958" spans="1:4" ht="15.75" x14ac:dyDescent="0.25">
      <c r="A958" s="3"/>
      <c r="B958" s="3"/>
      <c r="C958" s="3"/>
      <c r="D958" s="2"/>
    </row>
    <row r="959" spans="1:4" ht="15.75" x14ac:dyDescent="0.25">
      <c r="A959" s="3"/>
      <c r="B959" s="3"/>
      <c r="C959" s="3"/>
      <c r="D959" s="2"/>
    </row>
    <row r="960" spans="1:4" ht="15.75" x14ac:dyDescent="0.25">
      <c r="A960" s="3"/>
      <c r="B960" s="3"/>
      <c r="C960" s="3"/>
      <c r="D960" s="2"/>
    </row>
    <row r="961" spans="1:4" ht="15.75" x14ac:dyDescent="0.25">
      <c r="A961" s="3"/>
      <c r="B961" s="3"/>
      <c r="C961" s="3"/>
      <c r="D961" s="2"/>
    </row>
    <row r="962" spans="1:4" ht="15.75" x14ac:dyDescent="0.25">
      <c r="A962" s="3"/>
      <c r="B962" s="3"/>
      <c r="C962" s="3"/>
      <c r="D962" s="2"/>
    </row>
    <row r="963" spans="1:4" ht="15.75" x14ac:dyDescent="0.25">
      <c r="A963" s="3"/>
      <c r="B963" s="3"/>
      <c r="C963" s="3"/>
      <c r="D963" s="2"/>
    </row>
    <row r="964" spans="1:4" ht="15.75" x14ac:dyDescent="0.25">
      <c r="A964" s="3"/>
      <c r="B964" s="3"/>
      <c r="C964" s="3"/>
      <c r="D964" s="2"/>
    </row>
    <row r="965" spans="1:4" ht="15.75" x14ac:dyDescent="0.25">
      <c r="A965" s="3"/>
      <c r="B965" s="3"/>
      <c r="C965" s="3"/>
      <c r="D965" s="2"/>
    </row>
    <row r="966" spans="1:4" ht="15.75" x14ac:dyDescent="0.25">
      <c r="A966" s="3"/>
      <c r="B966" s="3"/>
      <c r="C966" s="3"/>
      <c r="D966" s="2"/>
    </row>
    <row r="967" spans="1:4" ht="15.75" x14ac:dyDescent="0.25">
      <c r="A967" s="3"/>
      <c r="B967" s="3"/>
      <c r="C967" s="3"/>
      <c r="D967" s="2"/>
    </row>
    <row r="968" spans="1:4" ht="15.75" x14ac:dyDescent="0.25">
      <c r="A968" s="3"/>
      <c r="B968" s="3"/>
      <c r="C968" s="3"/>
      <c r="D968" s="2"/>
    </row>
    <row r="969" spans="1:4" ht="15.75" x14ac:dyDescent="0.25">
      <c r="A969" s="3"/>
      <c r="B969" s="3"/>
      <c r="C969" s="3"/>
      <c r="D969" s="2"/>
    </row>
    <row r="970" spans="1:4" ht="15.75" x14ac:dyDescent="0.25">
      <c r="A970" s="3"/>
      <c r="B970" s="3"/>
      <c r="C970" s="3"/>
      <c r="D970" s="2"/>
    </row>
    <row r="971" spans="1:4" ht="15.75" x14ac:dyDescent="0.25">
      <c r="A971" s="3"/>
      <c r="B971" s="3"/>
      <c r="C971" s="3"/>
      <c r="D971" s="2"/>
    </row>
    <row r="972" spans="1:4" ht="15.75" x14ac:dyDescent="0.25">
      <c r="A972" s="3"/>
      <c r="B972" s="3"/>
      <c r="C972" s="3"/>
      <c r="D972" s="2"/>
    </row>
    <row r="973" spans="1:4" ht="15.75" x14ac:dyDescent="0.25">
      <c r="A973" s="3"/>
      <c r="B973" s="3"/>
      <c r="C973" s="3"/>
      <c r="D973" s="2"/>
    </row>
    <row r="974" spans="1:4" ht="15.75" x14ac:dyDescent="0.25">
      <c r="A974" s="3"/>
      <c r="B974" s="3"/>
      <c r="C974" s="3"/>
      <c r="D974" s="2"/>
    </row>
    <row r="975" spans="1:4" ht="15.75" x14ac:dyDescent="0.25">
      <c r="A975" s="3"/>
      <c r="B975" s="3"/>
      <c r="C975" s="3"/>
      <c r="D975" s="2"/>
    </row>
    <row r="976" spans="1:4" ht="15.75" x14ac:dyDescent="0.25">
      <c r="A976" s="3"/>
      <c r="B976" s="3"/>
      <c r="C976" s="3"/>
      <c r="D976" s="2"/>
    </row>
    <row r="977" spans="1:4" ht="15.75" x14ac:dyDescent="0.25">
      <c r="A977" s="3"/>
      <c r="B977" s="3"/>
      <c r="C977" s="3"/>
      <c r="D977" s="2"/>
    </row>
    <row r="978" spans="1:4" ht="15.75" x14ac:dyDescent="0.25">
      <c r="A978" s="3"/>
      <c r="B978" s="3"/>
      <c r="C978" s="3"/>
      <c r="D978" s="2"/>
    </row>
    <row r="979" spans="1:4" ht="15.75" x14ac:dyDescent="0.25">
      <c r="A979" s="3"/>
      <c r="B979" s="3"/>
      <c r="C979" s="3"/>
      <c r="D979" s="2"/>
    </row>
    <row r="980" spans="1:4" ht="15.75" x14ac:dyDescent="0.25">
      <c r="A980" s="3"/>
      <c r="B980" s="3"/>
      <c r="C980" s="3"/>
      <c r="D980" s="2"/>
    </row>
    <row r="981" spans="1:4" ht="15.75" x14ac:dyDescent="0.25">
      <c r="A981" s="3"/>
      <c r="B981" s="3"/>
      <c r="C981" s="3"/>
      <c r="D981" s="2"/>
    </row>
    <row r="982" spans="1:4" ht="15.75" x14ac:dyDescent="0.25">
      <c r="A982" s="3"/>
      <c r="B982" s="3"/>
      <c r="C982" s="3"/>
      <c r="D982" s="2"/>
    </row>
    <row r="983" spans="1:4" ht="15.75" x14ac:dyDescent="0.25">
      <c r="A983" s="3"/>
      <c r="B983" s="3"/>
      <c r="C983" s="3"/>
      <c r="D983" s="2"/>
    </row>
    <row r="984" spans="1:4" ht="15.75" x14ac:dyDescent="0.25">
      <c r="A984" s="3"/>
      <c r="B984" s="3"/>
      <c r="C984" s="3"/>
      <c r="D984" s="2"/>
    </row>
    <row r="985" spans="1:4" ht="15.75" x14ac:dyDescent="0.25">
      <c r="A985" s="3"/>
      <c r="B985" s="3"/>
      <c r="C985" s="3"/>
      <c r="D985" s="2"/>
    </row>
    <row r="986" spans="1:4" ht="15.75" x14ac:dyDescent="0.25">
      <c r="A986" s="3"/>
      <c r="B986" s="3"/>
      <c r="C986" s="3"/>
      <c r="D986" s="2"/>
    </row>
    <row r="987" spans="1:4" ht="15.75" x14ac:dyDescent="0.25">
      <c r="A987" s="3"/>
      <c r="B987" s="3"/>
      <c r="C987" s="3"/>
      <c r="D987" s="2"/>
    </row>
    <row r="988" spans="1:4" ht="15.75" x14ac:dyDescent="0.25">
      <c r="A988" s="3"/>
      <c r="B988" s="3"/>
      <c r="C988" s="3"/>
      <c r="D988" s="2"/>
    </row>
    <row r="989" spans="1:4" ht="15.75" x14ac:dyDescent="0.25">
      <c r="A989" s="3"/>
      <c r="B989" s="3"/>
      <c r="C989" s="3"/>
      <c r="D989" s="2"/>
    </row>
    <row r="990" spans="1:4" ht="15.75" x14ac:dyDescent="0.25">
      <c r="A990" s="3"/>
      <c r="B990" s="3"/>
      <c r="C990" s="3"/>
      <c r="D990" s="2"/>
    </row>
    <row r="991" spans="1:4" ht="15.75" x14ac:dyDescent="0.25">
      <c r="A991" s="3"/>
      <c r="B991" s="3"/>
      <c r="C991" s="3"/>
      <c r="D991" s="2"/>
    </row>
    <row r="992" spans="1:4" ht="15.75" x14ac:dyDescent="0.25">
      <c r="A992" s="3"/>
      <c r="B992" s="3"/>
      <c r="C992" s="3"/>
      <c r="D992" s="2"/>
    </row>
    <row r="993" spans="1:4" ht="15.75" x14ac:dyDescent="0.25">
      <c r="A993" s="3"/>
      <c r="B993" s="3"/>
      <c r="C993" s="3"/>
      <c r="D993" s="2"/>
    </row>
    <row r="994" spans="1:4" ht="15.75" x14ac:dyDescent="0.25">
      <c r="A994" s="3"/>
      <c r="B994" s="3"/>
      <c r="C994" s="3"/>
      <c r="D994" s="2"/>
    </row>
    <row r="995" spans="1:4" ht="15.75" x14ac:dyDescent="0.25">
      <c r="A995" s="3"/>
      <c r="B995" s="3"/>
      <c r="C995" s="3"/>
      <c r="D995" s="2"/>
    </row>
    <row r="996" spans="1:4" ht="15.75" x14ac:dyDescent="0.25">
      <c r="A996" s="3"/>
      <c r="B996" s="3"/>
      <c r="C996" s="3"/>
      <c r="D996" s="2"/>
    </row>
    <row r="997" spans="1:4" ht="15.75" x14ac:dyDescent="0.25">
      <c r="A997" s="3"/>
      <c r="B997" s="3"/>
      <c r="C997" s="3"/>
      <c r="D997" s="2"/>
    </row>
    <row r="998" spans="1:4" ht="15.75" x14ac:dyDescent="0.25">
      <c r="A998" s="3"/>
      <c r="B998" s="3"/>
      <c r="C998" s="3"/>
      <c r="D998" s="2"/>
    </row>
    <row r="999" spans="1:4" ht="15.75" x14ac:dyDescent="0.25">
      <c r="A999" s="3"/>
      <c r="B999" s="3"/>
      <c r="C999" s="3"/>
      <c r="D999" s="2"/>
    </row>
    <row r="1000" spans="1:4" ht="15.75" x14ac:dyDescent="0.25">
      <c r="A1000" s="3"/>
      <c r="B1000" s="3"/>
      <c r="C1000" s="3"/>
      <c r="D1000" s="2"/>
    </row>
    <row r="1001" spans="1:4" ht="15.75" x14ac:dyDescent="0.25">
      <c r="A1001" s="3"/>
      <c r="B1001" s="3"/>
      <c r="C1001" s="3"/>
      <c r="D1001" s="2"/>
    </row>
    <row r="1002" spans="1:4" ht="15.75" x14ac:dyDescent="0.25">
      <c r="A1002" s="3"/>
      <c r="B1002" s="3"/>
      <c r="C1002" s="3"/>
      <c r="D1002" s="2"/>
    </row>
    <row r="1003" spans="1:4" ht="15.75" x14ac:dyDescent="0.25">
      <c r="A1003" s="3"/>
      <c r="B1003" s="3"/>
      <c r="C1003" s="3"/>
      <c r="D1003" s="2"/>
    </row>
    <row r="1004" spans="1:4" ht="15.75" x14ac:dyDescent="0.25">
      <c r="A1004" s="3"/>
      <c r="B1004" s="3"/>
      <c r="C1004" s="3"/>
      <c r="D1004" s="2"/>
    </row>
    <row r="1005" spans="1:4" ht="15.75" x14ac:dyDescent="0.25">
      <c r="A1005" s="3"/>
      <c r="B1005" s="3"/>
      <c r="C1005" s="3"/>
      <c r="D1005" s="2"/>
    </row>
    <row r="1006" spans="1:4" ht="15.75" x14ac:dyDescent="0.25">
      <c r="A1006" s="3"/>
      <c r="B1006" s="3"/>
      <c r="C1006" s="3"/>
      <c r="D1006" s="2"/>
    </row>
    <row r="1007" spans="1:4" ht="15.75" x14ac:dyDescent="0.25">
      <c r="A1007" s="3"/>
      <c r="B1007" s="3"/>
      <c r="C1007" s="3"/>
      <c r="D1007" s="2"/>
    </row>
    <row r="1008" spans="1:4" ht="15.75" x14ac:dyDescent="0.25">
      <c r="A1008" s="3"/>
      <c r="B1008" s="3"/>
      <c r="C1008" s="3"/>
      <c r="D1008" s="2"/>
    </row>
    <row r="1009" spans="1:4" ht="15.75" x14ac:dyDescent="0.25">
      <c r="A1009" s="3"/>
      <c r="B1009" s="3"/>
      <c r="C1009" s="3"/>
      <c r="D1009" s="2"/>
    </row>
    <row r="1010" spans="1:4" ht="15.75" x14ac:dyDescent="0.25">
      <c r="A1010" s="3"/>
      <c r="B1010" s="3"/>
      <c r="C1010" s="3"/>
      <c r="D1010" s="2"/>
    </row>
    <row r="1011" spans="1:4" ht="15.75" x14ac:dyDescent="0.25">
      <c r="A1011" s="3"/>
      <c r="B1011" s="3"/>
      <c r="C1011" s="3"/>
      <c r="D1011" s="2"/>
    </row>
    <row r="1012" spans="1:4" ht="15.75" x14ac:dyDescent="0.25">
      <c r="A1012" s="3"/>
      <c r="B1012" s="3"/>
      <c r="C1012" s="3"/>
      <c r="D1012" s="2"/>
    </row>
    <row r="1013" spans="1:4" ht="15.75" x14ac:dyDescent="0.25">
      <c r="A1013" s="3"/>
      <c r="B1013" s="3"/>
      <c r="C1013" s="3"/>
      <c r="D1013" s="2"/>
    </row>
    <row r="1014" spans="1:4" ht="15.75" x14ac:dyDescent="0.25">
      <c r="A1014" s="3"/>
      <c r="B1014" s="3"/>
      <c r="C1014" s="3"/>
      <c r="D1014" s="2"/>
    </row>
    <row r="1015" spans="1:4" ht="15.75" x14ac:dyDescent="0.25">
      <c r="A1015" s="3"/>
      <c r="B1015" s="3"/>
      <c r="C1015" s="3"/>
      <c r="D1015" s="2"/>
    </row>
    <row r="1016" spans="1:4" ht="15.75" x14ac:dyDescent="0.25">
      <c r="A1016" s="3"/>
      <c r="B1016" s="3"/>
      <c r="C1016" s="3"/>
      <c r="D1016" s="2"/>
    </row>
    <row r="1017" spans="1:4" ht="15.75" x14ac:dyDescent="0.25">
      <c r="A1017" s="3"/>
      <c r="B1017" s="3"/>
      <c r="C1017" s="3"/>
      <c r="D1017" s="2"/>
    </row>
    <row r="1018" spans="1:4" ht="15.75" x14ac:dyDescent="0.25">
      <c r="A1018" s="3"/>
      <c r="B1018" s="3"/>
      <c r="C1018" s="3"/>
      <c r="D1018" s="2"/>
    </row>
    <row r="1019" spans="1:4" ht="15.75" x14ac:dyDescent="0.25">
      <c r="A1019" s="3"/>
      <c r="B1019" s="3"/>
      <c r="C1019" s="3"/>
      <c r="D1019" s="2"/>
    </row>
    <row r="1020" spans="1:4" ht="15.75" x14ac:dyDescent="0.25">
      <c r="A1020" s="3"/>
      <c r="B1020" s="3"/>
      <c r="C1020" s="3"/>
      <c r="D1020" s="2"/>
    </row>
    <row r="1021" spans="1:4" ht="15.75" x14ac:dyDescent="0.25">
      <c r="A1021" s="3"/>
      <c r="B1021" s="3"/>
      <c r="C1021" s="3"/>
      <c r="D1021" s="2"/>
    </row>
    <row r="1022" spans="1:4" ht="15.75" x14ac:dyDescent="0.25">
      <c r="A1022" s="3"/>
      <c r="B1022" s="3"/>
      <c r="C1022" s="3"/>
      <c r="D1022" s="2"/>
    </row>
    <row r="1023" spans="1:4" ht="15.75" x14ac:dyDescent="0.25">
      <c r="A1023" s="3"/>
      <c r="B1023" s="3"/>
      <c r="C1023" s="3"/>
      <c r="D1023" s="2"/>
    </row>
    <row r="1024" spans="1:4" ht="15.75" x14ac:dyDescent="0.25">
      <c r="A1024" s="3"/>
      <c r="B1024" s="3"/>
      <c r="C1024" s="3"/>
      <c r="D1024" s="2"/>
    </row>
    <row r="1025" spans="1:4" ht="15.75" x14ac:dyDescent="0.25">
      <c r="A1025" s="3"/>
      <c r="B1025" s="3"/>
      <c r="C1025" s="3"/>
      <c r="D1025" s="2"/>
    </row>
    <row r="1026" spans="1:4" ht="15.75" x14ac:dyDescent="0.25">
      <c r="A1026" s="3"/>
      <c r="B1026" s="3"/>
      <c r="C1026" s="3"/>
      <c r="D1026" s="2"/>
    </row>
    <row r="1027" spans="1:4" ht="15.75" x14ac:dyDescent="0.25">
      <c r="A1027" s="3"/>
      <c r="B1027" s="3"/>
      <c r="C1027" s="3"/>
      <c r="D1027" s="2"/>
    </row>
    <row r="1028" spans="1:4" ht="15.75" x14ac:dyDescent="0.25">
      <c r="A1028" s="3"/>
      <c r="B1028" s="3"/>
      <c r="C1028" s="3"/>
      <c r="D1028" s="2"/>
    </row>
    <row r="1029" spans="1:4" ht="15.75" x14ac:dyDescent="0.25">
      <c r="A1029" s="3"/>
      <c r="B1029" s="3"/>
      <c r="C1029" s="3"/>
      <c r="D1029" s="2"/>
    </row>
    <row r="1030" spans="1:4" ht="15.75" x14ac:dyDescent="0.25">
      <c r="A1030" s="3"/>
      <c r="B1030" s="3"/>
      <c r="C1030" s="3"/>
      <c r="D1030" s="2"/>
    </row>
    <row r="1031" spans="1:4" ht="15.75" x14ac:dyDescent="0.25">
      <c r="A1031" s="3"/>
      <c r="B1031" s="3"/>
      <c r="C1031" s="3"/>
      <c r="D1031" s="2"/>
    </row>
    <row r="1032" spans="1:4" ht="15.75" x14ac:dyDescent="0.25">
      <c r="A1032" s="3"/>
      <c r="B1032" s="3"/>
      <c r="C1032" s="3"/>
      <c r="D1032" s="2"/>
    </row>
    <row r="1033" spans="1:4" ht="15.75" x14ac:dyDescent="0.25">
      <c r="A1033" s="3"/>
      <c r="B1033" s="3"/>
      <c r="C1033" s="3"/>
      <c r="D1033" s="2"/>
    </row>
    <row r="1034" spans="1:4" ht="15.75" x14ac:dyDescent="0.25">
      <c r="A1034" s="3"/>
      <c r="B1034" s="3"/>
      <c r="C1034" s="3"/>
      <c r="D1034" s="2"/>
    </row>
    <row r="1035" spans="1:4" ht="15.75" x14ac:dyDescent="0.25">
      <c r="A1035" s="3"/>
      <c r="B1035" s="3"/>
      <c r="C1035" s="3"/>
      <c r="D1035" s="2"/>
    </row>
    <row r="1036" spans="1:4" ht="15.75" x14ac:dyDescent="0.25">
      <c r="A1036" s="3"/>
      <c r="B1036" s="3"/>
      <c r="C1036" s="3"/>
      <c r="D1036" s="2"/>
    </row>
    <row r="1037" spans="1:4" ht="15.75" x14ac:dyDescent="0.25">
      <c r="A1037" s="3"/>
      <c r="B1037" s="3"/>
      <c r="C1037" s="3"/>
      <c r="D1037" s="2"/>
    </row>
    <row r="1038" spans="1:4" ht="15.75" x14ac:dyDescent="0.25">
      <c r="A1038" s="3"/>
      <c r="B1038" s="3"/>
      <c r="C1038" s="3"/>
      <c r="D1038" s="2"/>
    </row>
    <row r="1039" spans="1:4" ht="15.75" x14ac:dyDescent="0.25">
      <c r="A1039" s="3"/>
      <c r="B1039" s="3"/>
      <c r="C1039" s="3"/>
      <c r="D1039" s="2"/>
    </row>
    <row r="1040" spans="1:4" ht="15.75" x14ac:dyDescent="0.25">
      <c r="A1040" s="3"/>
      <c r="B1040" s="3"/>
      <c r="C1040" s="3"/>
      <c r="D1040" s="2"/>
    </row>
    <row r="1041" spans="1:4" ht="15.75" x14ac:dyDescent="0.25">
      <c r="A1041" s="3"/>
      <c r="B1041" s="3"/>
      <c r="C1041" s="3"/>
      <c r="D1041" s="2"/>
    </row>
    <row r="1042" spans="1:4" ht="15.75" x14ac:dyDescent="0.25">
      <c r="A1042" s="3"/>
      <c r="B1042" s="3"/>
      <c r="C1042" s="3"/>
      <c r="D1042" s="2"/>
    </row>
    <row r="1043" spans="1:4" ht="15.75" x14ac:dyDescent="0.25">
      <c r="A1043" s="3"/>
      <c r="B1043" s="3"/>
      <c r="C1043" s="3"/>
      <c r="D1043" s="2"/>
    </row>
    <row r="1044" spans="1:4" ht="15.75" x14ac:dyDescent="0.25">
      <c r="A1044" s="3"/>
      <c r="B1044" s="3"/>
      <c r="C1044" s="3"/>
      <c r="D1044" s="2"/>
    </row>
    <row r="1045" spans="1:4" ht="15.75" x14ac:dyDescent="0.25">
      <c r="A1045" s="3"/>
      <c r="B1045" s="3"/>
      <c r="C1045" s="3"/>
      <c r="D1045" s="2"/>
    </row>
    <row r="1046" spans="1:4" ht="15.75" x14ac:dyDescent="0.25">
      <c r="A1046" s="3"/>
      <c r="B1046" s="3"/>
      <c r="C1046" s="3"/>
      <c r="D1046" s="2"/>
    </row>
    <row r="1047" spans="1:4" ht="15.75" x14ac:dyDescent="0.25">
      <c r="A1047" s="3"/>
      <c r="B1047" s="3"/>
      <c r="C1047" s="3"/>
      <c r="D1047" s="2"/>
    </row>
    <row r="1048" spans="1:4" ht="15.75" x14ac:dyDescent="0.25">
      <c r="A1048" s="3"/>
      <c r="B1048" s="3"/>
      <c r="C1048" s="3"/>
      <c r="D1048" s="2"/>
    </row>
    <row r="1049" spans="1:4" ht="15.75" x14ac:dyDescent="0.25">
      <c r="A1049" s="3"/>
      <c r="B1049" s="3"/>
      <c r="C1049" s="3"/>
      <c r="D1049" s="2"/>
    </row>
    <row r="1050" spans="1:4" ht="15.75" x14ac:dyDescent="0.25">
      <c r="A1050" s="3"/>
      <c r="B1050" s="3"/>
      <c r="C1050" s="3"/>
      <c r="D1050" s="2"/>
    </row>
    <row r="1051" spans="1:4" ht="15.75" x14ac:dyDescent="0.25">
      <c r="A1051" s="3"/>
      <c r="B1051" s="3"/>
      <c r="C1051" s="3"/>
      <c r="D1051" s="2"/>
    </row>
    <row r="1052" spans="1:4" ht="15.75" x14ac:dyDescent="0.25">
      <c r="A1052" s="3"/>
      <c r="B1052" s="3"/>
      <c r="C1052" s="3"/>
      <c r="D1052" s="2"/>
    </row>
    <row r="1053" spans="1:4" ht="15.75" x14ac:dyDescent="0.25">
      <c r="A1053" s="3"/>
      <c r="B1053" s="3"/>
      <c r="C1053" s="3"/>
      <c r="D1053" s="2"/>
    </row>
    <row r="1054" spans="1:4" ht="15.75" x14ac:dyDescent="0.25">
      <c r="A1054" s="3"/>
      <c r="B1054" s="3"/>
      <c r="C1054" s="3"/>
      <c r="D1054" s="2"/>
    </row>
    <row r="1055" spans="1:4" ht="15.75" x14ac:dyDescent="0.25">
      <c r="A1055" s="3"/>
      <c r="B1055" s="3"/>
      <c r="C1055" s="3"/>
      <c r="D1055" s="2"/>
    </row>
    <row r="1056" spans="1:4" ht="15.75" x14ac:dyDescent="0.25">
      <c r="A1056" s="3"/>
      <c r="B1056" s="3"/>
      <c r="C1056" s="3"/>
      <c r="D1056" s="2"/>
    </row>
    <row r="1057" spans="1:4" ht="15.75" x14ac:dyDescent="0.25">
      <c r="A1057" s="3"/>
      <c r="B1057" s="3"/>
      <c r="C1057" s="3"/>
      <c r="D1057" s="2"/>
    </row>
    <row r="1058" spans="1:4" ht="15.75" x14ac:dyDescent="0.25">
      <c r="A1058" s="3"/>
      <c r="B1058" s="3"/>
      <c r="C1058" s="3"/>
      <c r="D1058" s="2"/>
    </row>
    <row r="1059" spans="1:4" ht="15.75" x14ac:dyDescent="0.25">
      <c r="A1059" s="3"/>
      <c r="B1059" s="3"/>
      <c r="C1059" s="3"/>
      <c r="D1059" s="2"/>
    </row>
    <row r="1060" spans="1:4" ht="15.75" x14ac:dyDescent="0.25">
      <c r="A1060" s="3"/>
      <c r="B1060" s="3"/>
      <c r="C1060" s="3"/>
      <c r="D1060" s="2"/>
    </row>
    <row r="1061" spans="1:4" ht="15.75" x14ac:dyDescent="0.25">
      <c r="A1061" s="3"/>
      <c r="B1061" s="3"/>
      <c r="C1061" s="3"/>
      <c r="D1061" s="2"/>
    </row>
    <row r="1062" spans="1:4" ht="15.75" x14ac:dyDescent="0.25">
      <c r="A1062" s="3"/>
      <c r="B1062" s="3"/>
      <c r="C1062" s="3"/>
      <c r="D1062" s="2"/>
    </row>
    <row r="1063" spans="1:4" ht="15.75" x14ac:dyDescent="0.25">
      <c r="A1063" s="3"/>
      <c r="B1063" s="3"/>
      <c r="C1063" s="3"/>
      <c r="D1063" s="2"/>
    </row>
    <row r="1064" spans="1:4" ht="15.75" x14ac:dyDescent="0.25">
      <c r="A1064" s="3"/>
      <c r="B1064" s="3"/>
      <c r="C1064" s="3"/>
      <c r="D1064" s="2"/>
    </row>
    <row r="1065" spans="1:4" ht="15.75" x14ac:dyDescent="0.25">
      <c r="A1065" s="3"/>
      <c r="B1065" s="3"/>
      <c r="C1065" s="3"/>
      <c r="D1065" s="2"/>
    </row>
    <row r="1066" spans="1:4" ht="15.75" x14ac:dyDescent="0.25">
      <c r="A1066" s="3"/>
      <c r="B1066" s="3"/>
      <c r="C1066" s="3"/>
      <c r="D1066" s="2"/>
    </row>
    <row r="1067" spans="1:4" ht="15.75" x14ac:dyDescent="0.25">
      <c r="A1067" s="3"/>
      <c r="B1067" s="3"/>
      <c r="C1067" s="3"/>
      <c r="D1067" s="2"/>
    </row>
    <row r="1068" spans="1:4" ht="15.75" x14ac:dyDescent="0.25">
      <c r="A1068" s="3"/>
      <c r="B1068" s="3"/>
      <c r="C1068" s="3"/>
      <c r="D1068" s="2"/>
    </row>
    <row r="1069" spans="1:4" ht="15.75" x14ac:dyDescent="0.25">
      <c r="A1069" s="3"/>
      <c r="B1069" s="3"/>
      <c r="C1069" s="3"/>
      <c r="D1069" s="2"/>
    </row>
    <row r="1070" spans="1:4" ht="15.75" x14ac:dyDescent="0.25">
      <c r="A1070" s="3"/>
      <c r="B1070" s="3"/>
      <c r="C1070" s="3"/>
      <c r="D1070" s="2"/>
    </row>
    <row r="1071" spans="1:4" ht="15.75" x14ac:dyDescent="0.25">
      <c r="A1071" s="3"/>
      <c r="B1071" s="3"/>
      <c r="C1071" s="3"/>
      <c r="D1071" s="2"/>
    </row>
    <row r="1072" spans="1:4" ht="15.75" x14ac:dyDescent="0.25">
      <c r="A1072" s="3"/>
      <c r="B1072" s="3"/>
      <c r="C1072" s="3"/>
      <c r="D1072" s="2"/>
    </row>
    <row r="1073" spans="1:4" ht="15.75" x14ac:dyDescent="0.25">
      <c r="A1073" s="3"/>
      <c r="B1073" s="3"/>
      <c r="C1073" s="3"/>
      <c r="D1073" s="2"/>
    </row>
    <row r="1074" spans="1:4" ht="15.75" x14ac:dyDescent="0.25">
      <c r="A1074" s="3"/>
      <c r="B1074" s="3"/>
      <c r="C1074" s="3"/>
      <c r="D1074" s="2"/>
    </row>
    <row r="1075" spans="1:4" ht="15.75" x14ac:dyDescent="0.25">
      <c r="A1075" s="3"/>
      <c r="B1075" s="3"/>
      <c r="C1075" s="3"/>
      <c r="D1075" s="2"/>
    </row>
    <row r="1076" spans="1:4" ht="15.75" x14ac:dyDescent="0.25">
      <c r="A1076" s="3"/>
      <c r="B1076" s="3"/>
      <c r="C1076" s="3"/>
      <c r="D1076" s="2"/>
    </row>
    <row r="1077" spans="1:4" ht="15.75" x14ac:dyDescent="0.25">
      <c r="A1077" s="3"/>
      <c r="B1077" s="3"/>
      <c r="C1077" s="3"/>
      <c r="D1077" s="2"/>
    </row>
    <row r="1078" spans="1:4" ht="15.75" x14ac:dyDescent="0.25">
      <c r="A1078" s="3"/>
      <c r="B1078" s="3"/>
      <c r="C1078" s="3"/>
      <c r="D1078" s="2"/>
    </row>
    <row r="1079" spans="1:4" ht="15.75" x14ac:dyDescent="0.25">
      <c r="A1079" s="3"/>
      <c r="B1079" s="3"/>
      <c r="C1079" s="3"/>
      <c r="D1079" s="2"/>
    </row>
    <row r="1080" spans="1:4" ht="15.75" x14ac:dyDescent="0.25">
      <c r="A1080" s="3"/>
      <c r="B1080" s="3"/>
      <c r="C1080" s="3"/>
      <c r="D1080" s="2"/>
    </row>
    <row r="1081" spans="1:4" ht="15.75" x14ac:dyDescent="0.25">
      <c r="A1081" s="3"/>
      <c r="B1081" s="3"/>
      <c r="C1081" s="3"/>
      <c r="D1081" s="2"/>
    </row>
    <row r="1082" spans="1:4" ht="15.75" x14ac:dyDescent="0.25">
      <c r="A1082" s="3"/>
      <c r="B1082" s="3"/>
      <c r="C1082" s="3"/>
      <c r="D1082" s="2"/>
    </row>
    <row r="1083" spans="1:4" ht="15.75" x14ac:dyDescent="0.25">
      <c r="A1083" s="3"/>
      <c r="B1083" s="3"/>
      <c r="C1083" s="3"/>
      <c r="D1083" s="2"/>
    </row>
    <row r="1084" spans="1:4" ht="15.75" x14ac:dyDescent="0.25">
      <c r="A1084" s="3"/>
      <c r="B1084" s="3"/>
      <c r="C1084" s="3"/>
      <c r="D1084" s="2"/>
    </row>
    <row r="1085" spans="1:4" ht="15.75" x14ac:dyDescent="0.25">
      <c r="A1085" s="3"/>
      <c r="B1085" s="3"/>
      <c r="C1085" s="3"/>
      <c r="D1085" s="2"/>
    </row>
    <row r="1086" spans="1:4" ht="15.75" x14ac:dyDescent="0.25">
      <c r="A1086" s="3"/>
      <c r="B1086" s="3"/>
      <c r="C1086" s="3"/>
      <c r="D1086" s="2"/>
    </row>
    <row r="1087" spans="1:4" ht="15.75" x14ac:dyDescent="0.25">
      <c r="A1087" s="3"/>
      <c r="B1087" s="3"/>
      <c r="C1087" s="3"/>
      <c r="D1087" s="2"/>
    </row>
    <row r="1088" spans="1:4" ht="15.75" x14ac:dyDescent="0.25">
      <c r="A1088" s="3"/>
      <c r="B1088" s="3"/>
      <c r="C1088" s="3"/>
      <c r="D1088" s="2"/>
    </row>
    <row r="1089" spans="1:4" ht="15.75" x14ac:dyDescent="0.25">
      <c r="A1089" s="3"/>
      <c r="B1089" s="3"/>
      <c r="C1089" s="3"/>
      <c r="D1089" s="2"/>
    </row>
    <row r="1090" spans="1:4" ht="15.75" x14ac:dyDescent="0.25">
      <c r="A1090" s="3"/>
      <c r="B1090" s="3"/>
      <c r="C1090" s="3"/>
      <c r="D1090" s="2"/>
    </row>
    <row r="1091" spans="1:4" ht="15.75" x14ac:dyDescent="0.25">
      <c r="A1091" s="3"/>
      <c r="B1091" s="3"/>
      <c r="C1091" s="3"/>
      <c r="D1091" s="2"/>
    </row>
    <row r="1092" spans="1:4" ht="15.75" x14ac:dyDescent="0.25">
      <c r="A1092" s="3"/>
      <c r="B1092" s="3"/>
      <c r="C1092" s="3"/>
      <c r="D1092" s="2"/>
    </row>
    <row r="1093" spans="1:4" ht="15.75" x14ac:dyDescent="0.25">
      <c r="A1093" s="3"/>
      <c r="B1093" s="3"/>
      <c r="C1093" s="3"/>
      <c r="D1093" s="2"/>
    </row>
    <row r="1094" spans="1:4" ht="15.75" x14ac:dyDescent="0.25">
      <c r="A1094" s="3"/>
      <c r="B1094" s="3"/>
      <c r="C1094" s="3"/>
      <c r="D1094" s="2"/>
    </row>
    <row r="1095" spans="1:4" ht="15.75" x14ac:dyDescent="0.25">
      <c r="A1095" s="3"/>
      <c r="B1095" s="3"/>
      <c r="C1095" s="3"/>
      <c r="D1095" s="2"/>
    </row>
    <row r="1096" spans="1:4" ht="15.75" x14ac:dyDescent="0.25">
      <c r="A1096" s="3"/>
      <c r="B1096" s="3"/>
      <c r="C1096" s="3"/>
      <c r="D1096" s="2"/>
    </row>
    <row r="1097" spans="1:4" ht="15.75" x14ac:dyDescent="0.25">
      <c r="A1097" s="3"/>
      <c r="B1097" s="3"/>
      <c r="C1097" s="3"/>
      <c r="D1097" s="2"/>
    </row>
    <row r="1098" spans="1:4" ht="15.75" x14ac:dyDescent="0.25">
      <c r="A1098" s="3"/>
      <c r="B1098" s="3"/>
      <c r="C1098" s="3"/>
      <c r="D1098" s="2"/>
    </row>
    <row r="1099" spans="1:4" ht="15.75" x14ac:dyDescent="0.25">
      <c r="A1099" s="3"/>
      <c r="B1099" s="3"/>
      <c r="C1099" s="3"/>
      <c r="D1099" s="2"/>
    </row>
    <row r="1100" spans="1:4" ht="15.75" x14ac:dyDescent="0.25">
      <c r="A1100" s="3"/>
      <c r="B1100" s="3"/>
      <c r="C1100" s="3"/>
      <c r="D1100" s="2"/>
    </row>
    <row r="1101" spans="1:4" ht="15.75" x14ac:dyDescent="0.25">
      <c r="A1101" s="3"/>
      <c r="B1101" s="3"/>
      <c r="C1101" s="3"/>
      <c r="D1101" s="2"/>
    </row>
    <row r="1102" spans="1:4" ht="15.75" x14ac:dyDescent="0.25">
      <c r="A1102" s="3"/>
      <c r="B1102" s="3"/>
      <c r="C1102" s="3"/>
      <c r="D1102" s="2"/>
    </row>
    <row r="1103" spans="1:4" ht="15.75" x14ac:dyDescent="0.25">
      <c r="A1103" s="3"/>
      <c r="B1103" s="3"/>
      <c r="C1103" s="3"/>
      <c r="D1103" s="2"/>
    </row>
    <row r="1104" spans="1:4" ht="15.75" x14ac:dyDescent="0.25">
      <c r="A1104" s="3"/>
      <c r="B1104" s="3"/>
      <c r="C1104" s="3"/>
      <c r="D1104" s="2"/>
    </row>
    <row r="1105" spans="1:4" ht="15.75" x14ac:dyDescent="0.25">
      <c r="A1105" s="3"/>
      <c r="B1105" s="3"/>
      <c r="C1105" s="3"/>
      <c r="D1105" s="2"/>
    </row>
    <row r="1106" spans="1:4" ht="15.75" x14ac:dyDescent="0.25">
      <c r="A1106" s="3"/>
      <c r="B1106" s="3"/>
      <c r="C1106" s="3"/>
      <c r="D1106" s="2"/>
    </row>
    <row r="1107" spans="1:4" ht="15.75" x14ac:dyDescent="0.25">
      <c r="A1107" s="3"/>
      <c r="B1107" s="3"/>
      <c r="C1107" s="3"/>
      <c r="D1107" s="2"/>
    </row>
    <row r="1108" spans="1:4" ht="15.75" x14ac:dyDescent="0.25">
      <c r="A1108" s="3"/>
      <c r="B1108" s="3"/>
      <c r="C1108" s="3"/>
      <c r="D1108" s="2"/>
    </row>
    <row r="1109" spans="1:4" ht="15.75" x14ac:dyDescent="0.25">
      <c r="A1109" s="3"/>
      <c r="B1109" s="3"/>
      <c r="C1109" s="3"/>
      <c r="D1109" s="2"/>
    </row>
    <row r="1110" spans="1:4" ht="15.75" x14ac:dyDescent="0.25">
      <c r="A1110" s="3"/>
      <c r="B1110" s="3"/>
      <c r="C1110" s="3"/>
      <c r="D1110" s="2"/>
    </row>
    <row r="1111" spans="1:4" ht="15.75" x14ac:dyDescent="0.25">
      <c r="A1111" s="3"/>
      <c r="B1111" s="3"/>
      <c r="C1111" s="3"/>
      <c r="D1111" s="2"/>
    </row>
    <row r="1112" spans="1:4" ht="15.75" x14ac:dyDescent="0.25">
      <c r="A1112" s="3"/>
      <c r="B1112" s="3"/>
      <c r="C1112" s="3"/>
      <c r="D1112" s="2"/>
    </row>
    <row r="1113" spans="1:4" ht="15.75" x14ac:dyDescent="0.25">
      <c r="A1113" s="3"/>
      <c r="B1113" s="3"/>
      <c r="C1113" s="3"/>
      <c r="D1113" s="2"/>
    </row>
    <row r="1114" spans="1:4" ht="15.75" x14ac:dyDescent="0.25">
      <c r="A1114" s="3"/>
      <c r="B1114" s="3"/>
      <c r="C1114" s="3"/>
      <c r="D1114" s="2"/>
    </row>
    <row r="1115" spans="1:4" ht="15.75" x14ac:dyDescent="0.25">
      <c r="A1115" s="3"/>
      <c r="B1115" s="3"/>
      <c r="C1115" s="3"/>
      <c r="D1115" s="2"/>
    </row>
    <row r="1116" spans="1:4" ht="15.75" x14ac:dyDescent="0.25">
      <c r="A1116" s="3"/>
      <c r="B1116" s="3"/>
      <c r="C1116" s="3"/>
      <c r="D1116" s="2"/>
    </row>
    <row r="1117" spans="1:4" ht="15.75" x14ac:dyDescent="0.25">
      <c r="A1117" s="3"/>
      <c r="B1117" s="3"/>
      <c r="C1117" s="3"/>
      <c r="D1117" s="2"/>
    </row>
    <row r="1118" spans="1:4" ht="15.75" x14ac:dyDescent="0.25">
      <c r="A1118" s="3"/>
      <c r="B1118" s="3"/>
      <c r="C1118" s="3"/>
      <c r="D1118" s="2"/>
    </row>
    <row r="1119" spans="1:4" ht="15.75" x14ac:dyDescent="0.25">
      <c r="A1119" s="3"/>
      <c r="B1119" s="3"/>
      <c r="C1119" s="3"/>
      <c r="D1119" s="2"/>
    </row>
    <row r="1120" spans="1:4" ht="15.75" x14ac:dyDescent="0.25">
      <c r="A1120" s="3"/>
      <c r="B1120" s="3"/>
      <c r="C1120" s="3"/>
      <c r="D1120" s="2"/>
    </row>
    <row r="1121" spans="1:4" ht="15.75" x14ac:dyDescent="0.25">
      <c r="A1121" s="3"/>
      <c r="B1121" s="3"/>
      <c r="C1121" s="3"/>
      <c r="D1121" s="2"/>
    </row>
    <row r="1122" spans="1:4" ht="15.75" x14ac:dyDescent="0.25">
      <c r="A1122" s="3"/>
      <c r="B1122" s="3"/>
      <c r="C1122" s="3"/>
      <c r="D1122" s="2"/>
    </row>
    <row r="1123" spans="1:4" ht="15.75" x14ac:dyDescent="0.25">
      <c r="A1123" s="3"/>
      <c r="B1123" s="3"/>
      <c r="C1123" s="3"/>
      <c r="D1123" s="2"/>
    </row>
    <row r="1124" spans="1:4" ht="15.75" x14ac:dyDescent="0.25">
      <c r="A1124" s="3"/>
      <c r="B1124" s="3"/>
      <c r="C1124" s="3"/>
      <c r="D1124" s="2"/>
    </row>
    <row r="1125" spans="1:4" ht="15.75" x14ac:dyDescent="0.25">
      <c r="A1125" s="3"/>
      <c r="B1125" s="3"/>
      <c r="C1125" s="3"/>
      <c r="D1125" s="2"/>
    </row>
    <row r="1126" spans="1:4" ht="15.75" x14ac:dyDescent="0.25">
      <c r="A1126" s="3"/>
      <c r="B1126" s="3"/>
      <c r="C1126" s="3"/>
      <c r="D1126" s="2"/>
    </row>
    <row r="1127" spans="1:4" ht="15.75" x14ac:dyDescent="0.25">
      <c r="A1127" s="3"/>
      <c r="B1127" s="3"/>
      <c r="C1127" s="3"/>
      <c r="D1127" s="2"/>
    </row>
    <row r="1128" spans="1:4" ht="15.75" x14ac:dyDescent="0.25">
      <c r="A1128" s="3"/>
      <c r="B1128" s="3"/>
      <c r="C1128" s="3"/>
      <c r="D1128" s="2"/>
    </row>
    <row r="1129" spans="1:4" ht="15.75" x14ac:dyDescent="0.25">
      <c r="A1129" s="3"/>
      <c r="B1129" s="3"/>
      <c r="C1129" s="3"/>
      <c r="D1129" s="2"/>
    </row>
    <row r="1130" spans="1:4" ht="15.75" x14ac:dyDescent="0.25">
      <c r="A1130" s="3"/>
      <c r="B1130" s="3"/>
      <c r="C1130" s="3"/>
      <c r="D1130" s="2"/>
    </row>
    <row r="1131" spans="1:4" ht="15.75" x14ac:dyDescent="0.25">
      <c r="A1131" s="3"/>
      <c r="B1131" s="3"/>
      <c r="C1131" s="3"/>
      <c r="D1131" s="2"/>
    </row>
    <row r="1132" spans="1:4" ht="15.75" x14ac:dyDescent="0.25">
      <c r="A1132" s="3"/>
      <c r="B1132" s="3"/>
      <c r="C1132" s="3"/>
      <c r="D1132" s="2"/>
    </row>
    <row r="1133" spans="1:4" ht="15.75" x14ac:dyDescent="0.25">
      <c r="A1133" s="3"/>
      <c r="B1133" s="3"/>
      <c r="C1133" s="3"/>
      <c r="D1133" s="2"/>
    </row>
    <row r="1134" spans="1:4" ht="15.75" x14ac:dyDescent="0.25">
      <c r="A1134" s="3"/>
      <c r="B1134" s="3"/>
      <c r="C1134" s="3"/>
      <c r="D1134" s="2"/>
    </row>
    <row r="1135" spans="1:4" ht="15.75" x14ac:dyDescent="0.25">
      <c r="A1135" s="3"/>
      <c r="B1135" s="3"/>
      <c r="C1135" s="3"/>
      <c r="D1135" s="2"/>
    </row>
    <row r="1136" spans="1:4" ht="15.75" x14ac:dyDescent="0.25">
      <c r="A1136" s="3"/>
      <c r="B1136" s="3"/>
      <c r="C1136" s="3"/>
      <c r="D1136" s="2"/>
    </row>
    <row r="1137" spans="1:4" ht="15.75" x14ac:dyDescent="0.25">
      <c r="A1137" s="3"/>
      <c r="B1137" s="3"/>
      <c r="C1137" s="3"/>
      <c r="D1137" s="2"/>
    </row>
    <row r="1138" spans="1:4" ht="15.75" x14ac:dyDescent="0.25">
      <c r="A1138" s="3"/>
      <c r="B1138" s="3"/>
      <c r="C1138" s="3"/>
      <c r="D1138" s="2"/>
    </row>
    <row r="1139" spans="1:4" ht="15.75" x14ac:dyDescent="0.25">
      <c r="A1139" s="3"/>
      <c r="B1139" s="3"/>
      <c r="C1139" s="3"/>
      <c r="D1139" s="2"/>
    </row>
    <row r="1140" spans="1:4" ht="15.75" x14ac:dyDescent="0.25">
      <c r="A1140" s="3"/>
      <c r="B1140" s="3"/>
      <c r="C1140" s="3"/>
      <c r="D1140" s="2"/>
    </row>
    <row r="1141" spans="1:4" ht="15.75" x14ac:dyDescent="0.25">
      <c r="A1141" s="3"/>
      <c r="B1141" s="3"/>
      <c r="C1141" s="3"/>
      <c r="D1141" s="2"/>
    </row>
    <row r="1142" spans="1:4" ht="15.75" x14ac:dyDescent="0.25">
      <c r="A1142" s="3"/>
      <c r="B1142" s="3"/>
      <c r="C1142" s="3"/>
      <c r="D1142" s="2"/>
    </row>
    <row r="1143" spans="1:4" ht="15.75" x14ac:dyDescent="0.25">
      <c r="A1143" s="3"/>
      <c r="B1143" s="3"/>
      <c r="C1143" s="3"/>
      <c r="D1143" s="2"/>
    </row>
    <row r="1144" spans="1:4" ht="15.75" x14ac:dyDescent="0.25">
      <c r="A1144" s="3"/>
      <c r="B1144" s="3"/>
      <c r="C1144" s="3"/>
      <c r="D1144" s="2"/>
    </row>
    <row r="1145" spans="1:4" ht="15.75" x14ac:dyDescent="0.25">
      <c r="A1145" s="3"/>
      <c r="B1145" s="3"/>
      <c r="C1145" s="3"/>
      <c r="D1145" s="2"/>
    </row>
    <row r="1146" spans="1:4" ht="15.75" x14ac:dyDescent="0.25">
      <c r="A1146" s="3"/>
      <c r="B1146" s="3"/>
      <c r="C1146" s="3"/>
      <c r="D1146" s="2"/>
    </row>
    <row r="1147" spans="1:4" ht="15.75" x14ac:dyDescent="0.25">
      <c r="A1147" s="3"/>
      <c r="B1147" s="3"/>
      <c r="C1147" s="3"/>
      <c r="D1147" s="2"/>
    </row>
    <row r="1148" spans="1:4" ht="15.75" x14ac:dyDescent="0.25">
      <c r="A1148" s="3"/>
      <c r="B1148" s="3"/>
      <c r="C1148" s="3"/>
      <c r="D1148" s="2"/>
    </row>
    <row r="1149" spans="1:4" ht="15.75" x14ac:dyDescent="0.25">
      <c r="A1149" s="3"/>
      <c r="B1149" s="3"/>
      <c r="C1149" s="3"/>
      <c r="D1149" s="2"/>
    </row>
    <row r="1150" spans="1:4" ht="15.75" x14ac:dyDescent="0.25">
      <c r="A1150" s="3"/>
      <c r="B1150" s="3"/>
      <c r="C1150" s="3"/>
      <c r="D1150" s="2"/>
    </row>
    <row r="1151" spans="1:4" ht="15.75" x14ac:dyDescent="0.25">
      <c r="A1151" s="3"/>
      <c r="B1151" s="3"/>
      <c r="C1151" s="3"/>
      <c r="D1151" s="2"/>
    </row>
    <row r="1152" spans="1:4" ht="15.75" x14ac:dyDescent="0.25">
      <c r="A1152" s="3"/>
      <c r="B1152" s="3"/>
      <c r="C1152" s="3"/>
      <c r="D1152" s="2"/>
    </row>
    <row r="1153" spans="1:4" ht="15.75" x14ac:dyDescent="0.25">
      <c r="A1153" s="3"/>
      <c r="B1153" s="3"/>
      <c r="C1153" s="3"/>
      <c r="D1153" s="2"/>
    </row>
    <row r="1154" spans="1:4" ht="15.75" x14ac:dyDescent="0.25">
      <c r="A1154" s="3"/>
      <c r="B1154" s="3"/>
      <c r="C1154" s="3"/>
      <c r="D1154" s="2"/>
    </row>
    <row r="1155" spans="1:4" ht="15.75" x14ac:dyDescent="0.25">
      <c r="A1155" s="3"/>
      <c r="B1155" s="3"/>
      <c r="C1155" s="3"/>
      <c r="D1155" s="2"/>
    </row>
    <row r="1156" spans="1:4" ht="15.75" x14ac:dyDescent="0.25">
      <c r="A1156" s="3"/>
      <c r="B1156" s="3"/>
      <c r="C1156" s="3"/>
      <c r="D1156" s="2"/>
    </row>
    <row r="1157" spans="1:4" ht="15.75" x14ac:dyDescent="0.25">
      <c r="A1157" s="3"/>
      <c r="B1157" s="3"/>
      <c r="C1157" s="3"/>
      <c r="D1157" s="2"/>
    </row>
    <row r="1158" spans="1:4" ht="15.75" x14ac:dyDescent="0.25">
      <c r="A1158" s="3"/>
      <c r="B1158" s="3"/>
      <c r="C1158" s="3"/>
      <c r="D1158" s="2"/>
    </row>
    <row r="1159" spans="1:4" ht="15.75" x14ac:dyDescent="0.25">
      <c r="A1159" s="3"/>
      <c r="B1159" s="3"/>
      <c r="C1159" s="3"/>
      <c r="D1159" s="2"/>
    </row>
    <row r="1160" spans="1:4" ht="15.75" x14ac:dyDescent="0.25">
      <c r="A1160" s="3"/>
      <c r="B1160" s="3"/>
      <c r="C1160" s="3"/>
      <c r="D1160" s="2"/>
    </row>
    <row r="1161" spans="1:4" ht="15.75" x14ac:dyDescent="0.25">
      <c r="A1161" s="3"/>
      <c r="B1161" s="3"/>
      <c r="C1161" s="3"/>
      <c r="D1161" s="2"/>
    </row>
    <row r="1162" spans="1:4" ht="15.75" x14ac:dyDescent="0.25">
      <c r="A1162" s="3"/>
      <c r="B1162" s="3"/>
      <c r="C1162" s="3"/>
      <c r="D1162" s="2"/>
    </row>
    <row r="1163" spans="1:4" ht="15.75" x14ac:dyDescent="0.25">
      <c r="A1163" s="3"/>
      <c r="B1163" s="3"/>
      <c r="C1163" s="3"/>
      <c r="D1163" s="2"/>
    </row>
    <row r="1164" spans="1:4" ht="15.75" x14ac:dyDescent="0.25">
      <c r="A1164" s="3"/>
      <c r="B1164" s="3"/>
      <c r="C1164" s="3"/>
      <c r="D1164" s="2"/>
    </row>
    <row r="1165" spans="1:4" ht="15.75" x14ac:dyDescent="0.25">
      <c r="A1165" s="3"/>
      <c r="B1165" s="3"/>
      <c r="C1165" s="3"/>
      <c r="D1165" s="2"/>
    </row>
    <row r="1166" spans="1:4" ht="15.75" x14ac:dyDescent="0.25">
      <c r="A1166" s="3"/>
      <c r="B1166" s="3"/>
      <c r="C1166" s="3"/>
      <c r="D1166" s="2"/>
    </row>
    <row r="1167" spans="1:4" ht="15.75" x14ac:dyDescent="0.25">
      <c r="A1167" s="3"/>
      <c r="B1167" s="3"/>
      <c r="C1167" s="3"/>
      <c r="D1167" s="2"/>
    </row>
    <row r="1168" spans="1:4" ht="15.75" x14ac:dyDescent="0.25">
      <c r="A1168" s="3"/>
      <c r="B1168" s="3"/>
      <c r="C1168" s="3"/>
      <c r="D1168" s="2"/>
    </row>
    <row r="1169" spans="1:4" ht="15.75" x14ac:dyDescent="0.25">
      <c r="A1169" s="3"/>
      <c r="B1169" s="3"/>
      <c r="C1169" s="3"/>
      <c r="D1169" s="2"/>
    </row>
    <row r="1170" spans="1:4" ht="15.75" x14ac:dyDescent="0.25">
      <c r="A1170" s="3"/>
      <c r="B1170" s="3"/>
      <c r="C1170" s="3"/>
      <c r="D1170" s="2"/>
    </row>
    <row r="1171" spans="1:4" ht="15.75" x14ac:dyDescent="0.25">
      <c r="A1171" s="3"/>
      <c r="B1171" s="3"/>
      <c r="C1171" s="3"/>
      <c r="D1171" s="2"/>
    </row>
    <row r="1172" spans="1:4" ht="15.75" x14ac:dyDescent="0.25">
      <c r="A1172" s="3"/>
      <c r="B1172" s="3"/>
      <c r="C1172" s="3"/>
      <c r="D1172" s="2"/>
    </row>
    <row r="1173" spans="1:4" ht="15.75" x14ac:dyDescent="0.25">
      <c r="A1173" s="3"/>
      <c r="B1173" s="3"/>
      <c r="C1173" s="3"/>
      <c r="D1173" s="2"/>
    </row>
    <row r="1174" spans="1:4" ht="15.75" x14ac:dyDescent="0.25">
      <c r="A1174" s="3"/>
      <c r="B1174" s="3"/>
      <c r="C1174" s="3"/>
      <c r="D1174" s="2"/>
    </row>
    <row r="1175" spans="1:4" ht="15.75" x14ac:dyDescent="0.25">
      <c r="A1175" s="3"/>
      <c r="B1175" s="3"/>
      <c r="C1175" s="3"/>
      <c r="D1175" s="2"/>
    </row>
    <row r="1176" spans="1:4" ht="15.75" x14ac:dyDescent="0.25">
      <c r="A1176" s="3"/>
      <c r="B1176" s="3"/>
      <c r="C1176" s="3"/>
      <c r="D1176" s="2"/>
    </row>
    <row r="1177" spans="1:4" ht="15.75" x14ac:dyDescent="0.25">
      <c r="A1177" s="3"/>
      <c r="B1177" s="3"/>
      <c r="C1177" s="3"/>
      <c r="D1177" s="2"/>
    </row>
    <row r="1178" spans="1:4" ht="15.75" x14ac:dyDescent="0.25">
      <c r="A1178" s="3"/>
      <c r="B1178" s="3"/>
      <c r="C1178" s="3"/>
      <c r="D1178" s="2"/>
    </row>
    <row r="1179" spans="1:4" ht="15.75" x14ac:dyDescent="0.25">
      <c r="A1179" s="3"/>
      <c r="B1179" s="3"/>
      <c r="C1179" s="3"/>
      <c r="D1179" s="2"/>
    </row>
    <row r="1180" spans="1:4" ht="15.75" x14ac:dyDescent="0.25">
      <c r="A1180" s="3"/>
      <c r="B1180" s="3"/>
      <c r="C1180" s="3"/>
      <c r="D1180" s="2"/>
    </row>
    <row r="1181" spans="1:4" ht="15.75" x14ac:dyDescent="0.25">
      <c r="A1181" s="3"/>
      <c r="B1181" s="3"/>
      <c r="C1181" s="3"/>
      <c r="D1181" s="2"/>
    </row>
    <row r="1182" spans="1:4" ht="15.75" x14ac:dyDescent="0.25">
      <c r="A1182" s="3"/>
      <c r="B1182" s="3"/>
      <c r="C1182" s="3"/>
      <c r="D1182" s="2"/>
    </row>
    <row r="1183" spans="1:4" ht="15.75" x14ac:dyDescent="0.25">
      <c r="A1183" s="3"/>
      <c r="B1183" s="3"/>
      <c r="C1183" s="3"/>
      <c r="D1183" s="2"/>
    </row>
    <row r="1184" spans="1:4" ht="15.75" x14ac:dyDescent="0.25">
      <c r="A1184" s="3"/>
      <c r="B1184" s="3"/>
      <c r="C1184" s="3"/>
      <c r="D1184" s="2"/>
    </row>
    <row r="1185" spans="1:4" ht="15.75" x14ac:dyDescent="0.25">
      <c r="A1185" s="3"/>
      <c r="B1185" s="3"/>
      <c r="C1185" s="3"/>
      <c r="D1185" s="2"/>
    </row>
    <row r="1186" spans="1:4" ht="15.75" x14ac:dyDescent="0.25">
      <c r="A1186" s="3"/>
      <c r="B1186" s="3"/>
      <c r="C1186" s="3"/>
      <c r="D1186" s="2"/>
    </row>
    <row r="1187" spans="1:4" ht="15.75" x14ac:dyDescent="0.25">
      <c r="A1187" s="3"/>
      <c r="B1187" s="3"/>
      <c r="C1187" s="3"/>
      <c r="D1187" s="2"/>
    </row>
    <row r="1188" spans="1:4" ht="15.75" x14ac:dyDescent="0.25">
      <c r="A1188" s="3"/>
      <c r="B1188" s="3"/>
      <c r="C1188" s="3"/>
      <c r="D1188" s="2"/>
    </row>
    <row r="1189" spans="1:4" ht="15.75" x14ac:dyDescent="0.25">
      <c r="A1189" s="3"/>
      <c r="B1189" s="3"/>
      <c r="C1189" s="3"/>
      <c r="D1189" s="2"/>
    </row>
    <row r="1190" spans="1:4" ht="15.75" x14ac:dyDescent="0.25">
      <c r="A1190" s="3"/>
      <c r="B1190" s="3"/>
      <c r="C1190" s="3"/>
      <c r="D1190" s="2"/>
    </row>
    <row r="1191" spans="1:4" ht="15.75" x14ac:dyDescent="0.25">
      <c r="A1191" s="3"/>
      <c r="B1191" s="3"/>
      <c r="C1191" s="3"/>
      <c r="D1191" s="2"/>
    </row>
    <row r="1192" spans="1:4" ht="15.75" x14ac:dyDescent="0.25">
      <c r="A1192" s="3"/>
      <c r="B1192" s="3"/>
      <c r="C1192" s="3"/>
      <c r="D1192" s="2"/>
    </row>
    <row r="1193" spans="1:4" ht="15.75" x14ac:dyDescent="0.25">
      <c r="A1193" s="3"/>
      <c r="B1193" s="3"/>
      <c r="C1193" s="3"/>
      <c r="D1193" s="2"/>
    </row>
    <row r="1194" spans="1:4" ht="15.75" x14ac:dyDescent="0.25">
      <c r="A1194" s="3"/>
      <c r="B1194" s="3"/>
      <c r="C1194" s="3"/>
      <c r="D1194" s="2"/>
    </row>
    <row r="1195" spans="1:4" ht="15.75" x14ac:dyDescent="0.25">
      <c r="A1195" s="3"/>
      <c r="B1195" s="3"/>
      <c r="C1195" s="3"/>
      <c r="D1195" s="2"/>
    </row>
    <row r="1196" spans="1:4" ht="15.75" x14ac:dyDescent="0.25">
      <c r="A1196" s="3"/>
      <c r="B1196" s="3"/>
      <c r="C1196" s="3"/>
      <c r="D1196" s="2"/>
    </row>
    <row r="1197" spans="1:4" ht="15.75" x14ac:dyDescent="0.25">
      <c r="A1197" s="3"/>
      <c r="B1197" s="3"/>
      <c r="C1197" s="3"/>
      <c r="D1197" s="2"/>
    </row>
    <row r="1198" spans="1:4" ht="15.75" x14ac:dyDescent="0.25">
      <c r="A1198" s="3"/>
      <c r="B1198" s="3"/>
      <c r="C1198" s="3"/>
      <c r="D1198" s="2"/>
    </row>
    <row r="1199" spans="1:4" ht="15.75" x14ac:dyDescent="0.25">
      <c r="A1199" s="3"/>
      <c r="B1199" s="3"/>
      <c r="C1199" s="3"/>
      <c r="D1199" s="2"/>
    </row>
    <row r="1200" spans="1:4" ht="15.75" x14ac:dyDescent="0.25">
      <c r="A1200" s="3"/>
      <c r="B1200" s="3"/>
      <c r="C1200" s="3"/>
      <c r="D1200" s="2"/>
    </row>
    <row r="1201" spans="1:4" ht="15.75" x14ac:dyDescent="0.25">
      <c r="A1201" s="3"/>
      <c r="B1201" s="3"/>
      <c r="C1201" s="3"/>
      <c r="D1201" s="2"/>
    </row>
    <row r="1202" spans="1:4" ht="15.75" x14ac:dyDescent="0.25">
      <c r="A1202" s="3"/>
      <c r="B1202" s="3"/>
      <c r="C1202" s="3"/>
      <c r="D1202" s="2"/>
    </row>
    <row r="1203" spans="1:4" ht="15.75" x14ac:dyDescent="0.25">
      <c r="A1203" s="3"/>
      <c r="B1203" s="3"/>
      <c r="C1203" s="3"/>
      <c r="D1203" s="2"/>
    </row>
    <row r="1204" spans="1:4" ht="15.75" x14ac:dyDescent="0.25">
      <c r="A1204" s="3"/>
      <c r="B1204" s="3"/>
      <c r="C1204" s="3"/>
      <c r="D1204" s="2"/>
    </row>
    <row r="1205" spans="1:4" ht="15.75" x14ac:dyDescent="0.25">
      <c r="A1205" s="3"/>
      <c r="B1205" s="3"/>
      <c r="C1205" s="3"/>
      <c r="D1205" s="2"/>
    </row>
    <row r="1206" spans="1:4" ht="15.75" x14ac:dyDescent="0.25">
      <c r="A1206" s="3"/>
      <c r="B1206" s="3"/>
      <c r="C1206" s="3"/>
      <c r="D1206" s="2"/>
    </row>
    <row r="1207" spans="1:4" ht="15.75" x14ac:dyDescent="0.25">
      <c r="A1207" s="3"/>
      <c r="B1207" s="3"/>
      <c r="C1207" s="3"/>
      <c r="D1207" s="2"/>
    </row>
    <row r="1208" spans="1:4" ht="15.75" x14ac:dyDescent="0.25">
      <c r="A1208" s="3"/>
      <c r="B1208" s="3"/>
      <c r="C1208" s="3"/>
      <c r="D1208" s="2"/>
    </row>
    <row r="1209" spans="1:4" ht="15.75" x14ac:dyDescent="0.25">
      <c r="A1209" s="3"/>
      <c r="B1209" s="3"/>
      <c r="C1209" s="3"/>
      <c r="D1209" s="2"/>
    </row>
    <row r="1210" spans="1:4" ht="15.75" x14ac:dyDescent="0.25">
      <c r="A1210" s="3"/>
      <c r="B1210" s="3"/>
      <c r="C1210" s="3"/>
      <c r="D1210" s="2"/>
    </row>
    <row r="1211" spans="1:4" ht="15.75" x14ac:dyDescent="0.25">
      <c r="A1211" s="3"/>
      <c r="B1211" s="3"/>
      <c r="C1211" s="3"/>
      <c r="D1211" s="2"/>
    </row>
    <row r="1212" spans="1:4" ht="15.75" x14ac:dyDescent="0.25">
      <c r="A1212" s="3"/>
      <c r="B1212" s="3"/>
      <c r="C1212" s="3"/>
      <c r="D1212" s="2"/>
    </row>
    <row r="1213" spans="1:4" ht="15.75" x14ac:dyDescent="0.25">
      <c r="A1213" s="3"/>
      <c r="B1213" s="3"/>
      <c r="C1213" s="3"/>
      <c r="D1213" s="2"/>
    </row>
    <row r="1214" spans="1:4" ht="15.75" x14ac:dyDescent="0.25">
      <c r="A1214" s="3"/>
      <c r="B1214" s="3"/>
      <c r="C1214" s="3"/>
      <c r="D1214" s="2"/>
    </row>
    <row r="1215" spans="1:4" ht="15.75" x14ac:dyDescent="0.25">
      <c r="A1215" s="3"/>
      <c r="B1215" s="3"/>
      <c r="C1215" s="3"/>
      <c r="D1215" s="2"/>
    </row>
    <row r="1216" spans="1:4" ht="15.75" x14ac:dyDescent="0.25">
      <c r="A1216" s="3"/>
      <c r="B1216" s="3"/>
      <c r="C1216" s="3"/>
      <c r="D1216" s="2"/>
    </row>
    <row r="1217" spans="1:4" ht="15.75" x14ac:dyDescent="0.25">
      <c r="A1217" s="3"/>
      <c r="B1217" s="3"/>
      <c r="C1217" s="3"/>
      <c r="D1217" s="2"/>
    </row>
    <row r="1218" spans="1:4" ht="15.75" x14ac:dyDescent="0.25">
      <c r="A1218" s="3"/>
      <c r="B1218" s="3"/>
      <c r="C1218" s="3"/>
      <c r="D1218" s="2"/>
    </row>
    <row r="1219" spans="1:4" ht="15.75" x14ac:dyDescent="0.25">
      <c r="A1219" s="3"/>
      <c r="B1219" s="3"/>
      <c r="C1219" s="3"/>
      <c r="D1219" s="2"/>
    </row>
    <row r="1220" spans="1:4" ht="15.75" x14ac:dyDescent="0.25">
      <c r="A1220" s="3"/>
      <c r="B1220" s="3"/>
      <c r="C1220" s="3"/>
      <c r="D1220" s="2"/>
    </row>
    <row r="1221" spans="1:4" ht="15.75" x14ac:dyDescent="0.25">
      <c r="A1221" s="3"/>
      <c r="B1221" s="3"/>
      <c r="C1221" s="3"/>
      <c r="D1221" s="2"/>
    </row>
    <row r="1222" spans="1:4" ht="15.75" x14ac:dyDescent="0.25">
      <c r="A1222" s="3"/>
      <c r="B1222" s="3"/>
      <c r="C1222" s="3"/>
      <c r="D1222" s="2"/>
    </row>
    <row r="1223" spans="1:4" ht="15.75" x14ac:dyDescent="0.25">
      <c r="A1223" s="3"/>
      <c r="B1223" s="3"/>
      <c r="C1223" s="3"/>
      <c r="D1223" s="2"/>
    </row>
    <row r="1224" spans="1:4" ht="15.75" x14ac:dyDescent="0.25">
      <c r="A1224" s="3"/>
      <c r="B1224" s="3"/>
      <c r="C1224" s="3"/>
      <c r="D1224" s="2"/>
    </row>
    <row r="1225" spans="1:4" ht="15.75" x14ac:dyDescent="0.25">
      <c r="A1225" s="3"/>
      <c r="B1225" s="3"/>
      <c r="C1225" s="3"/>
      <c r="D1225" s="2"/>
    </row>
    <row r="1226" spans="1:4" ht="15.75" x14ac:dyDescent="0.25">
      <c r="A1226" s="3"/>
      <c r="B1226" s="3"/>
      <c r="C1226" s="3"/>
      <c r="D1226" s="2"/>
    </row>
    <row r="1227" spans="1:4" ht="15.75" x14ac:dyDescent="0.25">
      <c r="A1227" s="3"/>
      <c r="B1227" s="3"/>
      <c r="C1227" s="3"/>
      <c r="D1227" s="2"/>
    </row>
    <row r="1228" spans="1:4" ht="15.75" x14ac:dyDescent="0.25">
      <c r="A1228" s="3"/>
      <c r="B1228" s="3"/>
      <c r="C1228" s="3"/>
      <c r="D1228" s="2"/>
    </row>
    <row r="1229" spans="1:4" ht="15.75" x14ac:dyDescent="0.25">
      <c r="A1229" s="3"/>
      <c r="B1229" s="3"/>
      <c r="C1229" s="3"/>
      <c r="D1229" s="2"/>
    </row>
    <row r="1230" spans="1:4" ht="15.75" x14ac:dyDescent="0.25">
      <c r="A1230" s="3"/>
      <c r="B1230" s="3"/>
      <c r="C1230" s="3"/>
      <c r="D1230" s="2"/>
    </row>
    <row r="1231" spans="1:4" ht="15.75" x14ac:dyDescent="0.25">
      <c r="A1231" s="3"/>
      <c r="B1231" s="3"/>
      <c r="C1231" s="3"/>
      <c r="D1231" s="2"/>
    </row>
    <row r="1232" spans="1:4" ht="15.75" x14ac:dyDescent="0.25">
      <c r="A1232" s="3"/>
      <c r="B1232" s="3"/>
      <c r="C1232" s="3"/>
      <c r="D1232" s="2"/>
    </row>
    <row r="1233" spans="1:4" ht="15.75" x14ac:dyDescent="0.25">
      <c r="A1233" s="3"/>
      <c r="B1233" s="3"/>
      <c r="C1233" s="3"/>
      <c r="D1233" s="2"/>
    </row>
    <row r="1234" spans="1:4" ht="15.75" x14ac:dyDescent="0.25">
      <c r="A1234" s="3"/>
      <c r="B1234" s="3"/>
      <c r="C1234" s="3"/>
      <c r="D1234" s="2"/>
    </row>
    <row r="1235" spans="1:4" ht="15.75" x14ac:dyDescent="0.25">
      <c r="A1235" s="3"/>
      <c r="B1235" s="3"/>
      <c r="C1235" s="3"/>
      <c r="D1235" s="2"/>
    </row>
    <row r="1236" spans="1:4" ht="15.75" x14ac:dyDescent="0.25">
      <c r="A1236" s="3"/>
      <c r="B1236" s="3"/>
      <c r="C1236" s="3"/>
      <c r="D1236" s="2"/>
    </row>
    <row r="1237" spans="1:4" ht="15.75" x14ac:dyDescent="0.25">
      <c r="A1237" s="3"/>
      <c r="B1237" s="3"/>
      <c r="C1237" s="3"/>
      <c r="D1237" s="2"/>
    </row>
    <row r="1238" spans="1:4" ht="15.75" x14ac:dyDescent="0.25">
      <c r="A1238" s="3"/>
      <c r="B1238" s="3"/>
      <c r="C1238" s="3"/>
      <c r="D1238" s="2"/>
    </row>
    <row r="1239" spans="1:4" ht="15.75" x14ac:dyDescent="0.25">
      <c r="A1239" s="3"/>
      <c r="B1239" s="3"/>
      <c r="C1239" s="3"/>
      <c r="D1239" s="2"/>
    </row>
    <row r="1240" spans="1:4" ht="15.75" x14ac:dyDescent="0.25">
      <c r="A1240" s="3"/>
      <c r="B1240" s="3"/>
      <c r="C1240" s="3"/>
      <c r="D1240" s="2"/>
    </row>
    <row r="1241" spans="1:4" ht="15.75" x14ac:dyDescent="0.25">
      <c r="A1241" s="3"/>
      <c r="B1241" s="3"/>
      <c r="C1241" s="3"/>
      <c r="D1241" s="2"/>
    </row>
    <row r="1242" spans="1:4" ht="15.75" x14ac:dyDescent="0.25">
      <c r="A1242" s="3"/>
      <c r="B1242" s="3"/>
      <c r="C1242" s="3"/>
      <c r="D1242" s="2"/>
    </row>
    <row r="1243" spans="1:4" ht="15.75" x14ac:dyDescent="0.25">
      <c r="A1243" s="3"/>
      <c r="B1243" s="3"/>
      <c r="C1243" s="3"/>
      <c r="D1243" s="2"/>
    </row>
    <row r="1244" spans="1:4" ht="15.75" x14ac:dyDescent="0.25">
      <c r="A1244" s="3"/>
      <c r="B1244" s="3"/>
      <c r="C1244" s="3"/>
      <c r="D1244" s="2"/>
    </row>
    <row r="1245" spans="1:4" ht="15.75" x14ac:dyDescent="0.25">
      <c r="A1245" s="3"/>
      <c r="B1245" s="3"/>
      <c r="C1245" s="3"/>
      <c r="D1245" s="2"/>
    </row>
    <row r="1246" spans="1:4" ht="15.75" x14ac:dyDescent="0.25">
      <c r="A1246" s="3"/>
      <c r="B1246" s="3"/>
      <c r="C1246" s="3"/>
      <c r="D1246" s="2"/>
    </row>
    <row r="1247" spans="1:4" ht="15.75" x14ac:dyDescent="0.25">
      <c r="A1247" s="3"/>
      <c r="B1247" s="3"/>
      <c r="C1247" s="3"/>
      <c r="D1247" s="2"/>
    </row>
    <row r="1248" spans="1:4" ht="15.75" x14ac:dyDescent="0.25">
      <c r="A1248" s="3"/>
      <c r="B1248" s="3"/>
      <c r="C1248" s="3"/>
      <c r="D1248" s="2"/>
    </row>
    <row r="1249" spans="1:4" ht="15.75" x14ac:dyDescent="0.25">
      <c r="A1249" s="3"/>
      <c r="B1249" s="3"/>
      <c r="C1249" s="3"/>
      <c r="D1249" s="2"/>
    </row>
    <row r="1250" spans="1:4" ht="15.75" x14ac:dyDescent="0.25">
      <c r="A1250" s="3"/>
      <c r="B1250" s="3"/>
      <c r="C1250" s="3"/>
      <c r="D1250" s="2"/>
    </row>
    <row r="1251" spans="1:4" ht="15.75" x14ac:dyDescent="0.25">
      <c r="A1251" s="3"/>
      <c r="B1251" s="3"/>
      <c r="C1251" s="3"/>
      <c r="D1251" s="2"/>
    </row>
    <row r="1252" spans="1:4" ht="15.75" x14ac:dyDescent="0.25">
      <c r="A1252" s="3"/>
      <c r="B1252" s="3"/>
      <c r="C1252" s="3"/>
      <c r="D1252" s="2"/>
    </row>
    <row r="1253" spans="1:4" ht="15.75" x14ac:dyDescent="0.25">
      <c r="A1253" s="3"/>
      <c r="B1253" s="3"/>
      <c r="C1253" s="3"/>
      <c r="D1253" s="2"/>
    </row>
    <row r="1254" spans="1:4" ht="15.75" x14ac:dyDescent="0.25">
      <c r="A1254" s="3"/>
      <c r="B1254" s="3"/>
      <c r="C1254" s="3"/>
      <c r="D1254" s="2"/>
    </row>
    <row r="1255" spans="1:4" ht="15.75" x14ac:dyDescent="0.25">
      <c r="A1255" s="3"/>
      <c r="B1255" s="3"/>
      <c r="C1255" s="3"/>
      <c r="D1255" s="2"/>
    </row>
    <row r="1256" spans="1:4" ht="15.75" x14ac:dyDescent="0.25">
      <c r="A1256" s="3"/>
      <c r="B1256" s="3"/>
      <c r="C1256" s="3"/>
      <c r="D1256" s="2"/>
    </row>
    <row r="1257" spans="1:4" ht="15.75" x14ac:dyDescent="0.25">
      <c r="A1257" s="3"/>
      <c r="B1257" s="3"/>
      <c r="C1257" s="3"/>
      <c r="D1257" s="2"/>
    </row>
    <row r="1258" spans="1:4" ht="15.75" x14ac:dyDescent="0.25">
      <c r="A1258" s="3"/>
      <c r="B1258" s="3"/>
      <c r="C1258" s="3"/>
      <c r="D1258" s="2"/>
    </row>
    <row r="1259" spans="1:4" ht="15.75" x14ac:dyDescent="0.25">
      <c r="A1259" s="3"/>
      <c r="B1259" s="3"/>
      <c r="C1259" s="3"/>
      <c r="D1259" s="2"/>
    </row>
    <row r="1260" spans="1:4" ht="15.75" x14ac:dyDescent="0.25">
      <c r="A1260" s="3"/>
      <c r="B1260" s="3"/>
      <c r="C1260" s="3"/>
      <c r="D1260" s="2"/>
    </row>
    <row r="1261" spans="1:4" ht="15.75" x14ac:dyDescent="0.25">
      <c r="A1261" s="3"/>
      <c r="B1261" s="3"/>
      <c r="C1261" s="3"/>
      <c r="D1261" s="2"/>
    </row>
    <row r="1262" spans="1:4" ht="15.75" x14ac:dyDescent="0.25">
      <c r="A1262" s="3"/>
      <c r="B1262" s="3"/>
      <c r="C1262" s="3"/>
      <c r="D1262" s="2"/>
    </row>
    <row r="1263" spans="1:4" ht="15.75" x14ac:dyDescent="0.25">
      <c r="A1263" s="3"/>
      <c r="B1263" s="3"/>
      <c r="C1263" s="3"/>
      <c r="D1263" s="2"/>
    </row>
    <row r="1264" spans="1:4" ht="15.75" x14ac:dyDescent="0.25">
      <c r="A1264" s="3"/>
      <c r="B1264" s="3"/>
      <c r="C1264" s="3"/>
      <c r="D1264" s="2"/>
    </row>
    <row r="1265" spans="1:4" ht="15.75" x14ac:dyDescent="0.25">
      <c r="A1265" s="3"/>
      <c r="B1265" s="3"/>
      <c r="C1265" s="3"/>
      <c r="D1265" s="2"/>
    </row>
    <row r="1266" spans="1:4" ht="15.75" x14ac:dyDescent="0.25">
      <c r="A1266" s="3"/>
      <c r="B1266" s="3"/>
      <c r="C1266" s="3"/>
      <c r="D1266" s="2"/>
    </row>
    <row r="1267" spans="1:4" ht="15.75" x14ac:dyDescent="0.25">
      <c r="A1267" s="3"/>
      <c r="B1267" s="3"/>
      <c r="C1267" s="3"/>
      <c r="D1267" s="2"/>
    </row>
    <row r="1268" spans="1:4" ht="15.75" x14ac:dyDescent="0.25">
      <c r="A1268" s="3"/>
      <c r="B1268" s="3"/>
      <c r="C1268" s="3"/>
      <c r="D1268" s="2"/>
    </row>
    <row r="1269" spans="1:4" ht="15.75" x14ac:dyDescent="0.25">
      <c r="A1269" s="3"/>
      <c r="B1269" s="3"/>
      <c r="C1269" s="3"/>
      <c r="D1269" s="2"/>
    </row>
    <row r="1270" spans="1:4" ht="15.75" x14ac:dyDescent="0.25">
      <c r="A1270" s="3"/>
      <c r="B1270" s="3"/>
      <c r="C1270" s="3"/>
      <c r="D1270" s="2"/>
    </row>
    <row r="1271" spans="1:4" ht="15.75" x14ac:dyDescent="0.25">
      <c r="A1271" s="3"/>
      <c r="B1271" s="3"/>
      <c r="C1271" s="3"/>
      <c r="D1271" s="2"/>
    </row>
    <row r="1272" spans="1:4" ht="15.75" x14ac:dyDescent="0.25">
      <c r="A1272" s="3"/>
      <c r="B1272" s="3"/>
      <c r="C1272" s="3"/>
      <c r="D1272" s="2"/>
    </row>
    <row r="1273" spans="1:4" ht="15.75" x14ac:dyDescent="0.25">
      <c r="A1273" s="3"/>
      <c r="B1273" s="3"/>
      <c r="C1273" s="3"/>
      <c r="D1273" s="2"/>
    </row>
    <row r="1274" spans="1:4" ht="15.75" x14ac:dyDescent="0.25">
      <c r="A1274" s="3"/>
      <c r="B1274" s="3"/>
      <c r="C1274" s="3"/>
      <c r="D1274" s="2"/>
    </row>
    <row r="1275" spans="1:4" ht="15.75" x14ac:dyDescent="0.25">
      <c r="A1275" s="3"/>
      <c r="B1275" s="3"/>
      <c r="C1275" s="3"/>
      <c r="D1275" s="2"/>
    </row>
    <row r="1276" spans="1:4" ht="15.75" x14ac:dyDescent="0.25">
      <c r="A1276" s="3"/>
      <c r="B1276" s="3"/>
      <c r="C1276" s="3"/>
      <c r="D1276" s="2"/>
    </row>
    <row r="1277" spans="1:4" ht="15.75" x14ac:dyDescent="0.25">
      <c r="A1277" s="3"/>
      <c r="B1277" s="3"/>
      <c r="C1277" s="3"/>
      <c r="D1277" s="2"/>
    </row>
    <row r="1278" spans="1:4" ht="15.75" x14ac:dyDescent="0.25">
      <c r="A1278" s="3"/>
      <c r="B1278" s="3"/>
      <c r="C1278" s="3"/>
      <c r="D1278" s="2"/>
    </row>
    <row r="1279" spans="1:4" ht="15.75" x14ac:dyDescent="0.25">
      <c r="A1279" s="3"/>
      <c r="B1279" s="3"/>
      <c r="C1279" s="3"/>
      <c r="D1279" s="2"/>
    </row>
    <row r="1280" spans="1:4" ht="15.75" x14ac:dyDescent="0.25">
      <c r="A1280" s="3"/>
      <c r="B1280" s="3"/>
      <c r="C1280" s="3"/>
      <c r="D1280" s="2"/>
    </row>
    <row r="1281" spans="1:4" ht="15.75" x14ac:dyDescent="0.25">
      <c r="A1281" s="3"/>
      <c r="B1281" s="3"/>
      <c r="C1281" s="3"/>
      <c r="D1281" s="2"/>
    </row>
    <row r="1282" spans="1:4" ht="15.75" x14ac:dyDescent="0.25">
      <c r="A1282" s="3"/>
      <c r="B1282" s="3"/>
      <c r="C1282" s="3"/>
      <c r="D1282" s="2"/>
    </row>
    <row r="1283" spans="1:4" ht="15.75" x14ac:dyDescent="0.25">
      <c r="A1283" s="3"/>
      <c r="B1283" s="3"/>
      <c r="C1283" s="3"/>
      <c r="D1283" s="2"/>
    </row>
    <row r="1284" spans="1:4" ht="15.75" x14ac:dyDescent="0.25">
      <c r="A1284" s="3"/>
      <c r="B1284" s="3"/>
      <c r="C1284" s="3"/>
      <c r="D1284" s="2"/>
    </row>
    <row r="1285" spans="1:4" ht="15.75" x14ac:dyDescent="0.25">
      <c r="A1285" s="3"/>
      <c r="B1285" s="3"/>
      <c r="C1285" s="3"/>
      <c r="D1285" s="2"/>
    </row>
    <row r="1286" spans="1:4" ht="15.75" x14ac:dyDescent="0.25">
      <c r="A1286" s="3"/>
      <c r="B1286" s="3"/>
      <c r="C1286" s="3"/>
      <c r="D1286" s="2"/>
    </row>
    <row r="1287" spans="1:4" ht="15.75" x14ac:dyDescent="0.25">
      <c r="A1287" s="3"/>
      <c r="B1287" s="3"/>
      <c r="C1287" s="3"/>
      <c r="D1287" s="2"/>
    </row>
    <row r="1288" spans="1:4" ht="15.75" x14ac:dyDescent="0.25">
      <c r="A1288" s="3"/>
      <c r="B1288" s="3"/>
      <c r="C1288" s="3"/>
      <c r="D1288" s="2"/>
    </row>
    <row r="1289" spans="1:4" ht="15.75" x14ac:dyDescent="0.25">
      <c r="A1289" s="3"/>
      <c r="B1289" s="3"/>
      <c r="C1289" s="3"/>
      <c r="D1289" s="2"/>
    </row>
    <row r="1290" spans="1:4" ht="15.75" x14ac:dyDescent="0.25">
      <c r="A1290" s="3"/>
      <c r="B1290" s="3"/>
      <c r="C1290" s="3"/>
      <c r="D1290" s="2"/>
    </row>
    <row r="1291" spans="1:4" ht="15.75" x14ac:dyDescent="0.25">
      <c r="A1291" s="3"/>
      <c r="B1291" s="3"/>
      <c r="C1291" s="3"/>
      <c r="D1291" s="2"/>
    </row>
    <row r="1292" spans="1:4" ht="15.75" x14ac:dyDescent="0.25">
      <c r="A1292" s="3"/>
      <c r="B1292" s="3"/>
      <c r="C1292" s="3"/>
      <c r="D1292" s="2"/>
    </row>
    <row r="1293" spans="1:4" ht="15.75" x14ac:dyDescent="0.25">
      <c r="A1293" s="3"/>
      <c r="B1293" s="3"/>
      <c r="C1293" s="3"/>
      <c r="D1293" s="2"/>
    </row>
    <row r="1294" spans="1:4" ht="15.75" x14ac:dyDescent="0.25">
      <c r="A1294" s="3"/>
      <c r="B1294" s="3"/>
      <c r="C1294" s="3"/>
      <c r="D1294" s="2"/>
    </row>
    <row r="1295" spans="1:4" ht="15.75" x14ac:dyDescent="0.25">
      <c r="A1295" s="3"/>
      <c r="B1295" s="3"/>
      <c r="C1295" s="3"/>
      <c r="D1295" s="2"/>
    </row>
    <row r="1296" spans="1:4" ht="15.75" x14ac:dyDescent="0.25">
      <c r="A1296" s="3"/>
      <c r="B1296" s="3"/>
      <c r="C1296" s="3"/>
      <c r="D1296" s="2"/>
    </row>
    <row r="1297" spans="1:4" ht="15.75" x14ac:dyDescent="0.25">
      <c r="A1297" s="3"/>
      <c r="B1297" s="3"/>
      <c r="C1297" s="3"/>
      <c r="D1297" s="2"/>
    </row>
    <row r="1298" spans="1:4" ht="15.75" x14ac:dyDescent="0.25">
      <c r="A1298" s="3"/>
      <c r="B1298" s="3"/>
      <c r="C1298" s="3"/>
      <c r="D1298" s="2"/>
    </row>
    <row r="1299" spans="1:4" ht="15.75" x14ac:dyDescent="0.25">
      <c r="A1299" s="3"/>
      <c r="B1299" s="3"/>
      <c r="C1299" s="3"/>
      <c r="D1299" s="2"/>
    </row>
    <row r="1300" spans="1:4" ht="15.75" x14ac:dyDescent="0.25">
      <c r="A1300" s="3"/>
      <c r="B1300" s="3"/>
      <c r="C1300" s="3"/>
      <c r="D1300" s="2"/>
    </row>
    <row r="1301" spans="1:4" ht="15.75" x14ac:dyDescent="0.25">
      <c r="A1301" s="3"/>
      <c r="B1301" s="3"/>
      <c r="C1301" s="3"/>
      <c r="D1301" s="2"/>
    </row>
    <row r="1302" spans="1:4" ht="15.75" x14ac:dyDescent="0.25">
      <c r="A1302" s="3"/>
      <c r="B1302" s="3"/>
      <c r="C1302" s="3"/>
      <c r="D1302" s="2"/>
    </row>
    <row r="1303" spans="1:4" ht="15.75" x14ac:dyDescent="0.25">
      <c r="A1303" s="3"/>
      <c r="B1303" s="3"/>
      <c r="C1303" s="3"/>
      <c r="D1303" s="2"/>
    </row>
    <row r="1304" spans="1:4" ht="15.75" x14ac:dyDescent="0.25">
      <c r="A1304" s="3"/>
      <c r="B1304" s="3"/>
      <c r="C1304" s="3"/>
      <c r="D1304" s="2"/>
    </row>
    <row r="1305" spans="1:4" ht="15.75" x14ac:dyDescent="0.25">
      <c r="A1305" s="3"/>
      <c r="B1305" s="3"/>
      <c r="C1305" s="3"/>
      <c r="D1305" s="2"/>
    </row>
    <row r="1306" spans="1:4" ht="15.75" x14ac:dyDescent="0.25">
      <c r="A1306" s="3"/>
      <c r="B1306" s="3"/>
      <c r="C1306" s="3"/>
      <c r="D1306" s="2"/>
    </row>
    <row r="1307" spans="1:4" ht="15.75" x14ac:dyDescent="0.25">
      <c r="A1307" s="3"/>
      <c r="B1307" s="3"/>
      <c r="C1307" s="3"/>
      <c r="D1307" s="2"/>
    </row>
    <row r="1308" spans="1:4" ht="15.75" x14ac:dyDescent="0.25">
      <c r="A1308" s="3"/>
      <c r="B1308" s="3"/>
      <c r="C1308" s="3"/>
      <c r="D1308" s="2"/>
    </row>
    <row r="1309" spans="1:4" ht="15.75" x14ac:dyDescent="0.25">
      <c r="A1309" s="3"/>
      <c r="B1309" s="3"/>
      <c r="C1309" s="3"/>
      <c r="D1309" s="2"/>
    </row>
    <row r="1310" spans="1:4" ht="15.75" x14ac:dyDescent="0.25">
      <c r="A1310" s="3"/>
      <c r="B1310" s="3"/>
      <c r="C1310" s="3"/>
      <c r="D1310" s="2"/>
    </row>
    <row r="1311" spans="1:4" ht="15.75" x14ac:dyDescent="0.25">
      <c r="A1311" s="3"/>
      <c r="B1311" s="3"/>
      <c r="C1311" s="3"/>
      <c r="D1311" s="2"/>
    </row>
    <row r="1312" spans="1:4" ht="15.75" x14ac:dyDescent="0.25">
      <c r="A1312" s="3"/>
      <c r="B1312" s="3"/>
      <c r="C1312" s="3"/>
      <c r="D1312" s="2"/>
    </row>
    <row r="1313" spans="1:4" ht="15.75" x14ac:dyDescent="0.25">
      <c r="A1313" s="3"/>
      <c r="B1313" s="3"/>
      <c r="C1313" s="3"/>
      <c r="D1313" s="2"/>
    </row>
    <row r="1314" spans="1:4" ht="15.75" x14ac:dyDescent="0.25">
      <c r="A1314" s="3"/>
      <c r="B1314" s="3"/>
      <c r="C1314" s="3"/>
      <c r="D1314" s="2"/>
    </row>
    <row r="1315" spans="1:4" ht="15.75" x14ac:dyDescent="0.25">
      <c r="A1315" s="3"/>
      <c r="B1315" s="3"/>
      <c r="C1315" s="3"/>
      <c r="D1315" s="2"/>
    </row>
    <row r="1316" spans="1:4" ht="15.75" x14ac:dyDescent="0.25">
      <c r="A1316" s="3"/>
      <c r="B1316" s="3"/>
      <c r="C1316" s="3"/>
      <c r="D1316" s="2"/>
    </row>
    <row r="1317" spans="1:4" ht="15.75" x14ac:dyDescent="0.25">
      <c r="A1317" s="3"/>
      <c r="B1317" s="3"/>
      <c r="C1317" s="3"/>
      <c r="D1317" s="2"/>
    </row>
    <row r="1318" spans="1:4" ht="15.75" x14ac:dyDescent="0.25">
      <c r="A1318" s="3"/>
      <c r="B1318" s="3"/>
      <c r="C1318" s="3"/>
      <c r="D1318" s="2"/>
    </row>
    <row r="1319" spans="1:4" ht="15.75" x14ac:dyDescent="0.25">
      <c r="A1319" s="3"/>
      <c r="B1319" s="3"/>
      <c r="C1319" s="3"/>
      <c r="D1319" s="2"/>
    </row>
    <row r="1320" spans="1:4" ht="15.75" x14ac:dyDescent="0.25">
      <c r="A1320" s="3"/>
      <c r="B1320" s="3"/>
      <c r="C1320" s="3"/>
      <c r="D1320" s="2"/>
    </row>
    <row r="1321" spans="1:4" ht="15.75" x14ac:dyDescent="0.25">
      <c r="A1321" s="3"/>
      <c r="B1321" s="3"/>
      <c r="C1321" s="3"/>
      <c r="D1321" s="2"/>
    </row>
    <row r="1322" spans="1:4" ht="15.75" x14ac:dyDescent="0.25">
      <c r="A1322" s="3"/>
      <c r="B1322" s="3"/>
      <c r="C1322" s="3"/>
      <c r="D1322" s="2"/>
    </row>
    <row r="1323" spans="1:4" ht="15.75" x14ac:dyDescent="0.25">
      <c r="A1323" s="3"/>
      <c r="B1323" s="3"/>
      <c r="C1323" s="3"/>
      <c r="D1323" s="2"/>
    </row>
    <row r="1324" spans="1:4" ht="15.75" x14ac:dyDescent="0.25">
      <c r="A1324" s="3"/>
      <c r="B1324" s="3"/>
      <c r="C1324" s="3"/>
      <c r="D1324" s="2"/>
    </row>
    <row r="1325" spans="1:4" ht="15.75" x14ac:dyDescent="0.25">
      <c r="A1325" s="3"/>
      <c r="B1325" s="3"/>
      <c r="C1325" s="3"/>
      <c r="D1325" s="2"/>
    </row>
    <row r="1326" spans="1:4" ht="15.75" x14ac:dyDescent="0.25">
      <c r="A1326" s="3"/>
      <c r="B1326" s="3"/>
      <c r="C1326" s="3"/>
      <c r="D1326" s="2"/>
    </row>
    <row r="1327" spans="1:4" ht="15.75" x14ac:dyDescent="0.25">
      <c r="A1327" s="3"/>
      <c r="B1327" s="3"/>
      <c r="C1327" s="3"/>
      <c r="D1327" s="2"/>
    </row>
    <row r="1328" spans="1:4" ht="15.75" x14ac:dyDescent="0.25">
      <c r="A1328" s="3"/>
      <c r="B1328" s="3"/>
      <c r="C1328" s="3"/>
      <c r="D1328" s="2"/>
    </row>
    <row r="1329" spans="1:4" ht="15.75" x14ac:dyDescent="0.25">
      <c r="A1329" s="3"/>
      <c r="B1329" s="3"/>
      <c r="C1329" s="3"/>
      <c r="D1329" s="2"/>
    </row>
    <row r="1330" spans="1:4" ht="15.75" x14ac:dyDescent="0.25">
      <c r="A1330" s="3"/>
      <c r="B1330" s="3"/>
      <c r="C1330" s="3"/>
      <c r="D1330" s="2"/>
    </row>
    <row r="1331" spans="1:4" ht="15.75" x14ac:dyDescent="0.25">
      <c r="A1331" s="3"/>
      <c r="B1331" s="3"/>
      <c r="C1331" s="3"/>
      <c r="D1331" s="2"/>
    </row>
    <row r="1332" spans="1:4" ht="15.75" x14ac:dyDescent="0.25">
      <c r="A1332" s="3"/>
      <c r="B1332" s="3"/>
      <c r="C1332" s="3"/>
      <c r="D1332" s="2"/>
    </row>
    <row r="1333" spans="1:4" ht="15.75" x14ac:dyDescent="0.25">
      <c r="A1333" s="3"/>
      <c r="B1333" s="3"/>
      <c r="C1333" s="3"/>
      <c r="D1333" s="2"/>
    </row>
    <row r="1334" spans="1:4" ht="15.75" x14ac:dyDescent="0.25">
      <c r="A1334" s="3"/>
      <c r="B1334" s="3"/>
      <c r="C1334" s="3"/>
      <c r="D1334" s="2"/>
    </row>
    <row r="1335" spans="1:4" ht="15.75" x14ac:dyDescent="0.25">
      <c r="A1335" s="3"/>
      <c r="B1335" s="3"/>
      <c r="C1335" s="3"/>
      <c r="D1335" s="2"/>
    </row>
    <row r="1336" spans="1:4" ht="15.75" x14ac:dyDescent="0.25">
      <c r="A1336" s="3"/>
      <c r="B1336" s="3"/>
      <c r="C1336" s="3"/>
      <c r="D1336" s="2"/>
    </row>
    <row r="1337" spans="1:4" ht="15.75" x14ac:dyDescent="0.25">
      <c r="A1337" s="3"/>
      <c r="B1337" s="3"/>
      <c r="C1337" s="3"/>
      <c r="D1337" s="2"/>
    </row>
    <row r="1338" spans="1:4" ht="15.75" x14ac:dyDescent="0.25">
      <c r="A1338" s="3"/>
      <c r="B1338" s="3"/>
      <c r="C1338" s="3"/>
      <c r="D1338" s="2"/>
    </row>
    <row r="1339" spans="1:4" ht="15.75" x14ac:dyDescent="0.25">
      <c r="A1339" s="3"/>
      <c r="B1339" s="3"/>
      <c r="C1339" s="3"/>
      <c r="D1339" s="2"/>
    </row>
    <row r="1340" spans="1:4" ht="15.75" x14ac:dyDescent="0.25">
      <c r="A1340" s="3"/>
      <c r="B1340" s="3"/>
      <c r="C1340" s="3"/>
      <c r="D1340" s="2"/>
    </row>
    <row r="1341" spans="1:4" ht="15.75" x14ac:dyDescent="0.25">
      <c r="A1341" s="3"/>
      <c r="B1341" s="3"/>
      <c r="C1341" s="3"/>
      <c r="D1341" s="2"/>
    </row>
    <row r="1342" spans="1:4" ht="15.75" x14ac:dyDescent="0.25">
      <c r="A1342" s="3"/>
      <c r="B1342" s="3"/>
      <c r="C1342" s="3"/>
      <c r="D1342" s="2"/>
    </row>
    <row r="1343" spans="1:4" ht="15.75" x14ac:dyDescent="0.25">
      <c r="A1343" s="3"/>
      <c r="B1343" s="3"/>
      <c r="C1343" s="3"/>
      <c r="D1343" s="2"/>
    </row>
    <row r="1344" spans="1:4" ht="15.75" x14ac:dyDescent="0.25">
      <c r="A1344" s="3"/>
      <c r="B1344" s="3"/>
      <c r="C1344" s="3"/>
      <c r="D1344" s="2"/>
    </row>
    <row r="1345" spans="1:4" ht="15.75" x14ac:dyDescent="0.25">
      <c r="A1345" s="3"/>
      <c r="B1345" s="3"/>
      <c r="C1345" s="3"/>
      <c r="D1345" s="2"/>
    </row>
    <row r="1346" spans="1:4" ht="15.75" x14ac:dyDescent="0.25">
      <c r="A1346" s="3"/>
      <c r="B1346" s="3"/>
      <c r="C1346" s="3"/>
      <c r="D1346" s="2"/>
    </row>
    <row r="1347" spans="1:4" ht="15.75" x14ac:dyDescent="0.25">
      <c r="A1347" s="3"/>
      <c r="B1347" s="3"/>
      <c r="C1347" s="3"/>
      <c r="D1347" s="2"/>
    </row>
    <row r="1348" spans="1:4" ht="15.75" x14ac:dyDescent="0.25">
      <c r="A1348" s="3"/>
      <c r="B1348" s="3"/>
      <c r="C1348" s="3"/>
      <c r="D1348" s="2"/>
    </row>
    <row r="1349" spans="1:4" ht="15.75" x14ac:dyDescent="0.25">
      <c r="A1349" s="3"/>
      <c r="B1349" s="3"/>
      <c r="C1349" s="3"/>
      <c r="D1349" s="2"/>
    </row>
    <row r="1350" spans="1:4" ht="15.75" x14ac:dyDescent="0.25">
      <c r="A1350" s="3"/>
      <c r="B1350" s="3"/>
      <c r="C1350" s="3"/>
      <c r="D1350" s="2"/>
    </row>
    <row r="1351" spans="1:4" ht="15.75" x14ac:dyDescent="0.25">
      <c r="A1351" s="3"/>
      <c r="B1351" s="3"/>
      <c r="C1351" s="3"/>
      <c r="D1351" s="2"/>
    </row>
    <row r="1352" spans="1:4" ht="15.75" x14ac:dyDescent="0.25">
      <c r="A1352" s="3"/>
      <c r="B1352" s="3"/>
      <c r="C1352" s="3"/>
      <c r="D1352" s="2"/>
    </row>
    <row r="1353" spans="1:4" ht="15.75" x14ac:dyDescent="0.25">
      <c r="A1353" s="3"/>
      <c r="B1353" s="3"/>
      <c r="C1353" s="3"/>
      <c r="D1353" s="2"/>
    </row>
    <row r="1354" spans="1:4" ht="15.75" x14ac:dyDescent="0.25">
      <c r="A1354" s="3"/>
      <c r="B1354" s="3"/>
      <c r="C1354" s="3"/>
      <c r="D1354" s="2"/>
    </row>
    <row r="1355" spans="1:4" ht="15.75" x14ac:dyDescent="0.25">
      <c r="A1355" s="3"/>
      <c r="B1355" s="3"/>
      <c r="C1355" s="3"/>
      <c r="D1355" s="2"/>
    </row>
    <row r="1356" spans="1:4" ht="15.75" x14ac:dyDescent="0.25">
      <c r="A1356" s="3"/>
      <c r="B1356" s="3"/>
      <c r="C1356" s="3"/>
      <c r="D1356" s="2"/>
    </row>
    <row r="1357" spans="1:4" ht="15.75" x14ac:dyDescent="0.25">
      <c r="A1357" s="3"/>
      <c r="B1357" s="3"/>
      <c r="C1357" s="3"/>
      <c r="D1357" s="2"/>
    </row>
    <row r="1358" spans="1:4" ht="15.75" x14ac:dyDescent="0.25">
      <c r="A1358" s="3"/>
      <c r="B1358" s="3"/>
      <c r="C1358" s="3"/>
      <c r="D1358" s="2"/>
    </row>
    <row r="1359" spans="1:4" ht="15.75" x14ac:dyDescent="0.25">
      <c r="A1359" s="3"/>
      <c r="B1359" s="3"/>
      <c r="C1359" s="3"/>
      <c r="D1359" s="2"/>
    </row>
    <row r="1360" spans="1:4" ht="15.75" x14ac:dyDescent="0.25">
      <c r="A1360" s="3"/>
      <c r="B1360" s="3"/>
      <c r="C1360" s="3"/>
      <c r="D1360" s="2"/>
    </row>
    <row r="1361" spans="1:4" ht="15.75" x14ac:dyDescent="0.25">
      <c r="A1361" s="3"/>
      <c r="B1361" s="3"/>
      <c r="C1361" s="3"/>
      <c r="D1361" s="2"/>
    </row>
    <row r="1362" spans="1:4" ht="15.75" x14ac:dyDescent="0.25">
      <c r="A1362" s="3"/>
      <c r="B1362" s="3"/>
      <c r="C1362" s="3"/>
      <c r="D1362" s="2"/>
    </row>
    <row r="1363" spans="1:4" ht="15.75" x14ac:dyDescent="0.25">
      <c r="A1363" s="3"/>
      <c r="B1363" s="3"/>
      <c r="C1363" s="3"/>
      <c r="D1363" s="2"/>
    </row>
    <row r="1364" spans="1:4" ht="15.75" x14ac:dyDescent="0.25">
      <c r="A1364" s="3"/>
      <c r="B1364" s="3"/>
      <c r="C1364" s="3"/>
      <c r="D1364" s="2"/>
    </row>
    <row r="1365" spans="1:4" ht="15.75" x14ac:dyDescent="0.25">
      <c r="A1365" s="3"/>
      <c r="B1365" s="3"/>
      <c r="C1365" s="3"/>
      <c r="D1365" s="2"/>
    </row>
    <row r="1366" spans="1:4" ht="15.75" x14ac:dyDescent="0.25">
      <c r="A1366" s="3"/>
      <c r="B1366" s="3"/>
      <c r="C1366" s="3"/>
      <c r="D1366" s="2"/>
    </row>
    <row r="1367" spans="1:4" ht="15.75" x14ac:dyDescent="0.25">
      <c r="A1367" s="3"/>
      <c r="B1367" s="3"/>
      <c r="C1367" s="3"/>
      <c r="D1367" s="2"/>
    </row>
    <row r="1368" spans="1:4" ht="15.75" x14ac:dyDescent="0.25">
      <c r="A1368" s="3"/>
      <c r="B1368" s="3"/>
      <c r="C1368" s="3"/>
      <c r="D1368" s="2"/>
    </row>
    <row r="1369" spans="1:4" ht="15.75" x14ac:dyDescent="0.25">
      <c r="A1369" s="3"/>
      <c r="B1369" s="3"/>
      <c r="C1369" s="3"/>
      <c r="D1369" s="2"/>
    </row>
    <row r="1370" spans="1:4" ht="15.75" x14ac:dyDescent="0.25">
      <c r="A1370" s="3"/>
      <c r="B1370" s="3"/>
      <c r="C1370" s="3"/>
      <c r="D1370" s="2"/>
    </row>
    <row r="1371" spans="1:4" ht="15.75" x14ac:dyDescent="0.25">
      <c r="A1371" s="3"/>
      <c r="B1371" s="3"/>
      <c r="C1371" s="3"/>
      <c r="D1371" s="2"/>
    </row>
    <row r="1372" spans="1:4" ht="15.75" x14ac:dyDescent="0.25">
      <c r="A1372" s="3"/>
      <c r="B1372" s="3"/>
      <c r="C1372" s="3"/>
      <c r="D1372" s="2"/>
    </row>
    <row r="1373" spans="1:4" ht="15.75" x14ac:dyDescent="0.25">
      <c r="A1373" s="3"/>
      <c r="B1373" s="3"/>
      <c r="C1373" s="3"/>
      <c r="D1373" s="2"/>
    </row>
    <row r="1374" spans="1:4" ht="15.75" x14ac:dyDescent="0.25">
      <c r="A1374" s="3"/>
      <c r="B1374" s="3"/>
      <c r="C1374" s="3"/>
      <c r="D1374" s="2"/>
    </row>
    <row r="1375" spans="1:4" ht="15.75" x14ac:dyDescent="0.25">
      <c r="A1375" s="3"/>
      <c r="B1375" s="3"/>
      <c r="C1375" s="3"/>
      <c r="D1375" s="2"/>
    </row>
    <row r="1376" spans="1:4" ht="15.75" x14ac:dyDescent="0.25">
      <c r="A1376" s="3"/>
      <c r="B1376" s="3"/>
      <c r="C1376" s="3"/>
      <c r="D1376" s="2"/>
    </row>
    <row r="1377" spans="1:4" ht="15.75" x14ac:dyDescent="0.25">
      <c r="A1377" s="3"/>
      <c r="B1377" s="3"/>
      <c r="C1377" s="3"/>
      <c r="D1377" s="2"/>
    </row>
    <row r="1378" spans="1:4" ht="15.75" x14ac:dyDescent="0.25">
      <c r="A1378" s="3"/>
      <c r="B1378" s="3"/>
      <c r="C1378" s="3"/>
      <c r="D1378" s="2"/>
    </row>
    <row r="1379" spans="1:4" ht="15.75" x14ac:dyDescent="0.25">
      <c r="A1379" s="3"/>
      <c r="B1379" s="3"/>
      <c r="C1379" s="3"/>
      <c r="D1379" s="2"/>
    </row>
    <row r="1380" spans="1:4" ht="15.75" x14ac:dyDescent="0.25">
      <c r="A1380" s="3"/>
      <c r="B1380" s="3"/>
      <c r="C1380" s="3"/>
      <c r="D1380" s="2"/>
    </row>
    <row r="1381" spans="1:4" ht="15.75" x14ac:dyDescent="0.25">
      <c r="A1381" s="3"/>
      <c r="B1381" s="3"/>
      <c r="C1381" s="3"/>
      <c r="D1381" s="2"/>
    </row>
    <row r="1382" spans="1:4" ht="15.75" x14ac:dyDescent="0.25">
      <c r="A1382" s="3"/>
      <c r="B1382" s="3"/>
      <c r="C1382" s="3"/>
      <c r="D1382" s="2"/>
    </row>
    <row r="1383" spans="1:4" ht="15.75" x14ac:dyDescent="0.25">
      <c r="A1383" s="3"/>
      <c r="B1383" s="3"/>
      <c r="C1383" s="3"/>
      <c r="D1383" s="2"/>
    </row>
    <row r="1384" spans="1:4" ht="15.75" x14ac:dyDescent="0.25">
      <c r="A1384" s="3"/>
      <c r="B1384" s="3"/>
      <c r="C1384" s="3"/>
      <c r="D1384" s="2"/>
    </row>
    <row r="1385" spans="1:4" ht="15.75" x14ac:dyDescent="0.25">
      <c r="A1385" s="3"/>
      <c r="B1385" s="3"/>
      <c r="C1385" s="3"/>
      <c r="D1385" s="2"/>
    </row>
    <row r="1386" spans="1:4" ht="15.75" x14ac:dyDescent="0.25">
      <c r="A1386" s="3"/>
      <c r="B1386" s="3"/>
      <c r="C1386" s="3"/>
      <c r="D1386" s="2"/>
    </row>
    <row r="1387" spans="1:4" ht="15.75" x14ac:dyDescent="0.25">
      <c r="A1387" s="3"/>
      <c r="B1387" s="3"/>
      <c r="C1387" s="3"/>
      <c r="D1387" s="2"/>
    </row>
    <row r="1388" spans="1:4" ht="15.75" x14ac:dyDescent="0.25">
      <c r="A1388" s="3"/>
      <c r="B1388" s="3"/>
      <c r="C1388" s="3"/>
      <c r="D1388" s="2"/>
    </row>
    <row r="1389" spans="1:4" ht="15.75" x14ac:dyDescent="0.25">
      <c r="A1389" s="3"/>
      <c r="B1389" s="3"/>
      <c r="C1389" s="3"/>
      <c r="D1389" s="2"/>
    </row>
    <row r="1390" spans="1:4" ht="15.75" x14ac:dyDescent="0.25">
      <c r="A1390" s="3"/>
      <c r="B1390" s="3"/>
      <c r="C1390" s="3"/>
      <c r="D1390" s="2"/>
    </row>
    <row r="1391" spans="1:4" ht="15.75" x14ac:dyDescent="0.25">
      <c r="A1391" s="3"/>
      <c r="B1391" s="3"/>
      <c r="C1391" s="3"/>
      <c r="D1391" s="2"/>
    </row>
    <row r="1392" spans="1:4" ht="15.75" x14ac:dyDescent="0.25">
      <c r="A1392" s="3"/>
      <c r="B1392" s="3"/>
      <c r="C1392" s="3"/>
      <c r="D1392" s="2"/>
    </row>
    <row r="1393" spans="1:4" ht="15.75" x14ac:dyDescent="0.25">
      <c r="A1393" s="3"/>
      <c r="B1393" s="3"/>
      <c r="C1393" s="3"/>
      <c r="D1393" s="2"/>
    </row>
    <row r="1394" spans="1:4" ht="15.75" x14ac:dyDescent="0.25">
      <c r="A1394" s="3"/>
      <c r="B1394" s="3"/>
      <c r="C1394" s="3"/>
      <c r="D1394" s="2"/>
    </row>
    <row r="1395" spans="1:4" ht="15.75" x14ac:dyDescent="0.25">
      <c r="A1395" s="3"/>
      <c r="B1395" s="3"/>
      <c r="C1395" s="3"/>
      <c r="D1395" s="2"/>
    </row>
    <row r="1396" spans="1:4" ht="15.75" x14ac:dyDescent="0.25">
      <c r="A1396" s="3"/>
      <c r="B1396" s="3"/>
      <c r="C1396" s="3"/>
      <c r="D1396" s="2"/>
    </row>
    <row r="1397" spans="1:4" ht="15.75" x14ac:dyDescent="0.25">
      <c r="A1397" s="3"/>
      <c r="B1397" s="3"/>
      <c r="C1397" s="3"/>
      <c r="D1397" s="2"/>
    </row>
    <row r="1398" spans="1:4" ht="15.75" x14ac:dyDescent="0.25">
      <c r="A1398" s="3"/>
      <c r="B1398" s="3"/>
      <c r="C1398" s="3"/>
      <c r="D1398" s="2"/>
    </row>
    <row r="1399" spans="1:4" ht="15.75" x14ac:dyDescent="0.25">
      <c r="A1399" s="3"/>
      <c r="B1399" s="3"/>
      <c r="C1399" s="3"/>
      <c r="D1399" s="2"/>
    </row>
    <row r="1400" spans="1:4" ht="15.75" x14ac:dyDescent="0.25">
      <c r="A1400" s="3"/>
      <c r="B1400" s="3"/>
      <c r="C1400" s="3"/>
      <c r="D1400" s="2"/>
    </row>
    <row r="1401" spans="1:4" ht="15.75" x14ac:dyDescent="0.25">
      <c r="A1401" s="3"/>
      <c r="B1401" s="3"/>
      <c r="C1401" s="3"/>
      <c r="D1401" s="2"/>
    </row>
    <row r="1402" spans="1:4" ht="15.75" x14ac:dyDescent="0.25">
      <c r="A1402" s="3"/>
      <c r="B1402" s="3"/>
      <c r="C1402" s="3"/>
      <c r="D1402" s="2"/>
    </row>
    <row r="1403" spans="1:4" ht="15.75" x14ac:dyDescent="0.25">
      <c r="A1403" s="3"/>
      <c r="B1403" s="3"/>
      <c r="C1403" s="3"/>
      <c r="D1403" s="2"/>
    </row>
    <row r="1404" spans="1:4" ht="15.75" x14ac:dyDescent="0.25">
      <c r="A1404" s="3"/>
      <c r="B1404" s="3"/>
      <c r="C1404" s="3"/>
      <c r="D1404" s="2"/>
    </row>
    <row r="1405" spans="1:4" ht="15.75" x14ac:dyDescent="0.25">
      <c r="A1405" s="3"/>
      <c r="B1405" s="3"/>
      <c r="C1405" s="3"/>
      <c r="D1405" s="2"/>
    </row>
    <row r="1406" spans="1:4" ht="15.75" x14ac:dyDescent="0.25">
      <c r="A1406" s="3"/>
      <c r="B1406" s="3"/>
      <c r="C1406" s="3"/>
      <c r="D1406" s="2"/>
    </row>
    <row r="1407" spans="1:4" ht="15.75" x14ac:dyDescent="0.25">
      <c r="A1407" s="3"/>
      <c r="B1407" s="3"/>
      <c r="C1407" s="3"/>
      <c r="D1407" s="2"/>
    </row>
    <row r="1408" spans="1:4" ht="15.75" x14ac:dyDescent="0.25">
      <c r="A1408" s="3"/>
      <c r="B1408" s="3"/>
      <c r="C1408" s="3"/>
      <c r="D1408" s="2"/>
    </row>
    <row r="1409" spans="1:4" ht="15.75" x14ac:dyDescent="0.25">
      <c r="A1409" s="3"/>
      <c r="B1409" s="3"/>
      <c r="C1409" s="3"/>
      <c r="D1409" s="2"/>
    </row>
    <row r="1410" spans="1:4" ht="15.75" x14ac:dyDescent="0.25">
      <c r="A1410" s="3"/>
      <c r="B1410" s="3"/>
      <c r="C1410" s="3"/>
      <c r="D1410" s="2"/>
    </row>
    <row r="1411" spans="1:4" ht="15.75" x14ac:dyDescent="0.25">
      <c r="A1411" s="3"/>
      <c r="B1411" s="3"/>
      <c r="C1411" s="3"/>
      <c r="D1411" s="2"/>
    </row>
    <row r="1412" spans="1:4" ht="15.75" x14ac:dyDescent="0.25">
      <c r="A1412" s="3"/>
      <c r="B1412" s="3"/>
      <c r="C1412" s="3"/>
      <c r="D1412" s="2"/>
    </row>
    <row r="1413" spans="1:4" ht="15.75" x14ac:dyDescent="0.25">
      <c r="A1413" s="3"/>
      <c r="B1413" s="3"/>
      <c r="C1413" s="3"/>
      <c r="D1413" s="2"/>
    </row>
    <row r="1414" spans="1:4" ht="15.75" x14ac:dyDescent="0.25">
      <c r="A1414" s="3"/>
      <c r="B1414" s="3"/>
      <c r="C1414" s="3"/>
      <c r="D1414" s="2"/>
    </row>
    <row r="1415" spans="1:4" ht="15.75" x14ac:dyDescent="0.25">
      <c r="A1415" s="3"/>
      <c r="B1415" s="3"/>
      <c r="C1415" s="3"/>
      <c r="D1415" s="2"/>
    </row>
    <row r="1416" spans="1:4" ht="15.75" x14ac:dyDescent="0.25">
      <c r="A1416" s="3"/>
      <c r="B1416" s="3"/>
      <c r="C1416" s="3"/>
      <c r="D1416" s="2"/>
    </row>
    <row r="1417" spans="1:4" ht="15.75" x14ac:dyDescent="0.25">
      <c r="A1417" s="3"/>
      <c r="B1417" s="3"/>
      <c r="C1417" s="3"/>
      <c r="D1417" s="2"/>
    </row>
    <row r="1418" spans="1:4" ht="15.75" x14ac:dyDescent="0.25">
      <c r="A1418" s="3"/>
      <c r="B1418" s="3"/>
      <c r="C1418" s="3"/>
      <c r="D1418" s="2"/>
    </row>
    <row r="1419" spans="1:4" ht="15.75" x14ac:dyDescent="0.25">
      <c r="A1419" s="3"/>
      <c r="B1419" s="3"/>
      <c r="C1419" s="3"/>
      <c r="D1419" s="2"/>
    </row>
    <row r="1420" spans="1:4" ht="15.75" x14ac:dyDescent="0.25">
      <c r="A1420" s="3"/>
      <c r="B1420" s="3"/>
      <c r="C1420" s="3"/>
      <c r="D1420" s="2"/>
    </row>
    <row r="1421" spans="1:4" ht="15.75" x14ac:dyDescent="0.25">
      <c r="A1421" s="3"/>
      <c r="B1421" s="3"/>
      <c r="C1421" s="3"/>
      <c r="D1421" s="2"/>
    </row>
    <row r="1422" spans="1:4" ht="15.75" x14ac:dyDescent="0.25">
      <c r="A1422" s="3"/>
      <c r="B1422" s="3"/>
      <c r="C1422" s="3"/>
      <c r="D1422" s="2"/>
    </row>
    <row r="1423" spans="1:4" ht="15.75" x14ac:dyDescent="0.25">
      <c r="A1423" s="3"/>
      <c r="B1423" s="3"/>
      <c r="C1423" s="3"/>
      <c r="D1423" s="2"/>
    </row>
    <row r="1424" spans="1:4" ht="15.75" x14ac:dyDescent="0.25">
      <c r="A1424" s="3"/>
      <c r="B1424" s="3"/>
      <c r="C1424" s="3"/>
      <c r="D1424" s="2"/>
    </row>
    <row r="1425" spans="1:4" ht="15.75" x14ac:dyDescent="0.25">
      <c r="A1425" s="3"/>
      <c r="B1425" s="3"/>
      <c r="C1425" s="3"/>
      <c r="D1425" s="2"/>
    </row>
    <row r="1426" spans="1:4" ht="15.75" x14ac:dyDescent="0.25">
      <c r="A1426" s="3"/>
      <c r="B1426" s="3"/>
      <c r="C1426" s="3"/>
      <c r="D1426" s="2"/>
    </row>
    <row r="1427" spans="1:4" ht="15.75" x14ac:dyDescent="0.25">
      <c r="A1427" s="3"/>
      <c r="B1427" s="3"/>
      <c r="C1427" s="3"/>
      <c r="D1427" s="2"/>
    </row>
    <row r="1428" spans="1:4" ht="15.75" x14ac:dyDescent="0.25">
      <c r="A1428" s="3"/>
      <c r="B1428" s="3"/>
      <c r="C1428" s="3"/>
      <c r="D1428" s="2"/>
    </row>
    <row r="1429" spans="1:4" ht="15.75" x14ac:dyDescent="0.25">
      <c r="A1429" s="3"/>
      <c r="B1429" s="3"/>
      <c r="C1429" s="3"/>
      <c r="D1429" s="2"/>
    </row>
    <row r="1430" spans="1:4" ht="15.75" x14ac:dyDescent="0.25">
      <c r="A1430" s="3"/>
      <c r="B1430" s="3"/>
      <c r="C1430" s="3"/>
      <c r="D1430" s="2"/>
    </row>
    <row r="1431" spans="1:4" ht="15.75" x14ac:dyDescent="0.25">
      <c r="A1431" s="3"/>
      <c r="B1431" s="3"/>
      <c r="C1431" s="3"/>
      <c r="D1431" s="2"/>
    </row>
    <row r="1432" spans="1:4" ht="15.75" x14ac:dyDescent="0.25">
      <c r="A1432" s="3"/>
      <c r="B1432" s="3"/>
      <c r="C1432" s="3"/>
      <c r="D1432" s="2"/>
    </row>
    <row r="1433" spans="1:4" ht="15.75" x14ac:dyDescent="0.25">
      <c r="A1433" s="3"/>
      <c r="B1433" s="3"/>
      <c r="C1433" s="3"/>
      <c r="D1433" s="2"/>
    </row>
    <row r="1434" spans="1:4" ht="15.75" x14ac:dyDescent="0.25">
      <c r="A1434" s="3"/>
      <c r="B1434" s="3"/>
      <c r="C1434" s="3"/>
      <c r="D1434" s="2"/>
    </row>
    <row r="1435" spans="1:4" ht="15.75" x14ac:dyDescent="0.25">
      <c r="A1435" s="3"/>
      <c r="B1435" s="3"/>
      <c r="C1435" s="3"/>
      <c r="D1435" s="2"/>
    </row>
    <row r="1436" spans="1:4" ht="15.75" x14ac:dyDescent="0.25">
      <c r="A1436" s="3"/>
      <c r="B1436" s="3"/>
      <c r="C1436" s="3"/>
      <c r="D1436" s="2"/>
    </row>
    <row r="1437" spans="1:4" ht="15.75" x14ac:dyDescent="0.25">
      <c r="A1437" s="3"/>
      <c r="B1437" s="3"/>
      <c r="C1437" s="3"/>
      <c r="D1437" s="2"/>
    </row>
    <row r="1438" spans="1:4" ht="15.75" x14ac:dyDescent="0.25">
      <c r="A1438" s="3"/>
      <c r="B1438" s="3"/>
      <c r="C1438" s="3"/>
      <c r="D1438" s="2"/>
    </row>
    <row r="1439" spans="1:4" ht="15.75" x14ac:dyDescent="0.25">
      <c r="A1439" s="3"/>
      <c r="B1439" s="3"/>
      <c r="C1439" s="3"/>
      <c r="D1439" s="2"/>
    </row>
    <row r="1440" spans="1:4" ht="15.75" x14ac:dyDescent="0.25">
      <c r="A1440" s="3"/>
      <c r="B1440" s="3"/>
      <c r="C1440" s="3"/>
      <c r="D1440" s="2"/>
    </row>
    <row r="1441" spans="1:4" ht="15.75" x14ac:dyDescent="0.25">
      <c r="A1441" s="3"/>
      <c r="B1441" s="3"/>
      <c r="C1441" s="3"/>
      <c r="D1441" s="2"/>
    </row>
    <row r="1442" spans="1:4" ht="15.75" x14ac:dyDescent="0.25">
      <c r="A1442" s="3"/>
      <c r="B1442" s="3"/>
      <c r="C1442" s="3"/>
      <c r="D1442" s="2"/>
    </row>
    <row r="1443" spans="1:4" ht="15.75" x14ac:dyDescent="0.25">
      <c r="A1443" s="3"/>
      <c r="B1443" s="3"/>
      <c r="C1443" s="3"/>
      <c r="D1443" s="2"/>
    </row>
    <row r="1444" spans="1:4" ht="15.75" x14ac:dyDescent="0.25">
      <c r="A1444" s="3"/>
      <c r="B1444" s="3"/>
      <c r="C1444" s="3"/>
      <c r="D1444" s="2"/>
    </row>
    <row r="1445" spans="1:4" ht="15.75" x14ac:dyDescent="0.25">
      <c r="A1445" s="3"/>
      <c r="B1445" s="3"/>
      <c r="C1445" s="3"/>
      <c r="D1445" s="2"/>
    </row>
    <row r="1446" spans="1:4" ht="15.75" x14ac:dyDescent="0.25">
      <c r="A1446" s="3"/>
      <c r="B1446" s="3"/>
      <c r="C1446" s="3"/>
      <c r="D1446" s="2"/>
    </row>
    <row r="1447" spans="1:4" ht="15.75" x14ac:dyDescent="0.25">
      <c r="A1447" s="3"/>
      <c r="B1447" s="3"/>
      <c r="C1447" s="3"/>
      <c r="D1447" s="2"/>
    </row>
    <row r="1448" spans="1:4" ht="15.75" x14ac:dyDescent="0.25">
      <c r="A1448" s="3"/>
      <c r="B1448" s="3"/>
      <c r="C1448" s="3"/>
      <c r="D1448" s="2"/>
    </row>
    <row r="1449" spans="1:4" ht="15.75" x14ac:dyDescent="0.25">
      <c r="A1449" s="3"/>
      <c r="B1449" s="3"/>
      <c r="C1449" s="3"/>
      <c r="D1449" s="2"/>
    </row>
    <row r="1450" spans="1:4" ht="15.75" x14ac:dyDescent="0.25">
      <c r="A1450" s="3"/>
      <c r="B1450" s="3"/>
      <c r="C1450" s="3"/>
      <c r="D1450" s="2"/>
    </row>
    <row r="1451" spans="1:4" ht="15.75" x14ac:dyDescent="0.25">
      <c r="A1451" s="3"/>
      <c r="B1451" s="3"/>
      <c r="C1451" s="3"/>
      <c r="D1451" s="2"/>
    </row>
    <row r="1452" spans="1:4" ht="15.75" x14ac:dyDescent="0.25">
      <c r="A1452" s="3"/>
      <c r="B1452" s="3"/>
      <c r="C1452" s="3"/>
      <c r="D1452" s="2"/>
    </row>
    <row r="1453" spans="1:4" ht="15.75" x14ac:dyDescent="0.25">
      <c r="A1453" s="3"/>
      <c r="B1453" s="3"/>
      <c r="C1453" s="3"/>
      <c r="D1453" s="2"/>
    </row>
    <row r="1454" spans="1:4" ht="15.75" x14ac:dyDescent="0.25">
      <c r="A1454" s="3"/>
      <c r="B1454" s="3"/>
      <c r="C1454" s="3"/>
      <c r="D1454" s="2"/>
    </row>
    <row r="1455" spans="1:4" ht="15.75" x14ac:dyDescent="0.25">
      <c r="A1455" s="3"/>
      <c r="B1455" s="3"/>
      <c r="C1455" s="3"/>
      <c r="D1455" s="2"/>
    </row>
    <row r="1456" spans="1:4" ht="15.75" x14ac:dyDescent="0.25">
      <c r="A1456" s="3"/>
      <c r="B1456" s="3"/>
      <c r="C1456" s="3"/>
      <c r="D1456" s="2"/>
    </row>
    <row r="1457" spans="1:4" ht="15.75" x14ac:dyDescent="0.25">
      <c r="A1457" s="3"/>
      <c r="B1457" s="3"/>
      <c r="C1457" s="3"/>
      <c r="D1457" s="2"/>
    </row>
    <row r="1458" spans="1:4" ht="15.75" x14ac:dyDescent="0.25">
      <c r="A1458" s="3"/>
      <c r="B1458" s="3"/>
      <c r="C1458" s="3"/>
      <c r="D1458" s="2"/>
    </row>
    <row r="1459" spans="1:4" ht="15.75" x14ac:dyDescent="0.25">
      <c r="A1459" s="3"/>
      <c r="B1459" s="3"/>
      <c r="C1459" s="3"/>
      <c r="D1459" s="2"/>
    </row>
    <row r="1460" spans="1:4" ht="15.75" x14ac:dyDescent="0.25">
      <c r="A1460" s="3"/>
      <c r="B1460" s="3"/>
      <c r="C1460" s="3"/>
      <c r="D1460" s="2"/>
    </row>
    <row r="1461" spans="1:4" ht="15.75" x14ac:dyDescent="0.25">
      <c r="A1461" s="3"/>
      <c r="B1461" s="3"/>
      <c r="C1461" s="3"/>
      <c r="D1461" s="2"/>
    </row>
    <row r="1462" spans="1:4" ht="15.75" x14ac:dyDescent="0.25">
      <c r="A1462" s="3"/>
      <c r="B1462" s="3"/>
      <c r="C1462" s="3"/>
      <c r="D1462" s="2"/>
    </row>
    <row r="1463" spans="1:4" ht="15.75" x14ac:dyDescent="0.25">
      <c r="A1463" s="3"/>
      <c r="B1463" s="3"/>
      <c r="C1463" s="3"/>
      <c r="D1463" s="2"/>
    </row>
    <row r="1464" spans="1:4" ht="15.75" x14ac:dyDescent="0.25">
      <c r="A1464" s="3"/>
      <c r="B1464" s="3"/>
      <c r="C1464" s="3"/>
      <c r="D1464" s="2"/>
    </row>
    <row r="1465" spans="1:4" ht="15.75" x14ac:dyDescent="0.25">
      <c r="A1465" s="3"/>
      <c r="B1465" s="3"/>
      <c r="C1465" s="3"/>
      <c r="D1465" s="2"/>
    </row>
    <row r="1466" spans="1:4" ht="15.75" x14ac:dyDescent="0.25">
      <c r="A1466" s="3"/>
      <c r="B1466" s="3"/>
      <c r="C1466" s="3"/>
      <c r="D1466" s="2"/>
    </row>
    <row r="1467" spans="1:4" ht="15.75" x14ac:dyDescent="0.25">
      <c r="A1467" s="3"/>
      <c r="B1467" s="3"/>
      <c r="C1467" s="3"/>
      <c r="D1467" s="2"/>
    </row>
    <row r="1468" spans="1:4" ht="15.75" x14ac:dyDescent="0.25">
      <c r="A1468" s="3"/>
      <c r="B1468" s="3"/>
      <c r="C1468" s="3"/>
      <c r="D1468" s="2"/>
    </row>
    <row r="1469" spans="1:4" ht="15.75" x14ac:dyDescent="0.25">
      <c r="A1469" s="3"/>
      <c r="B1469" s="3"/>
      <c r="C1469" s="3"/>
      <c r="D1469" s="2"/>
    </row>
    <row r="1470" spans="1:4" ht="15.75" x14ac:dyDescent="0.25">
      <c r="A1470" s="3"/>
      <c r="B1470" s="3"/>
      <c r="C1470" s="3"/>
      <c r="D1470" s="2"/>
    </row>
    <row r="1471" spans="1:4" ht="15.75" x14ac:dyDescent="0.25">
      <c r="A1471" s="3"/>
      <c r="B1471" s="3"/>
      <c r="C1471" s="3"/>
      <c r="D1471" s="2"/>
    </row>
    <row r="1472" spans="1:4" ht="15.75" x14ac:dyDescent="0.25">
      <c r="A1472" s="3"/>
      <c r="B1472" s="3"/>
      <c r="C1472" s="3"/>
      <c r="D1472" s="2"/>
    </row>
    <row r="1473" spans="1:4" ht="15.75" x14ac:dyDescent="0.25">
      <c r="A1473" s="3"/>
      <c r="B1473" s="3"/>
      <c r="C1473" s="3"/>
      <c r="D1473" s="2"/>
    </row>
    <row r="1474" spans="1:4" ht="15.75" x14ac:dyDescent="0.25">
      <c r="A1474" s="3"/>
      <c r="B1474" s="3"/>
      <c r="C1474" s="3"/>
      <c r="D1474" s="2"/>
    </row>
    <row r="1475" spans="1:4" ht="15.75" x14ac:dyDescent="0.25">
      <c r="A1475" s="3"/>
      <c r="B1475" s="3"/>
      <c r="C1475" s="3"/>
      <c r="D1475" s="2"/>
    </row>
    <row r="1476" spans="1:4" ht="15.75" x14ac:dyDescent="0.25">
      <c r="A1476" s="3"/>
      <c r="B1476" s="3"/>
      <c r="C1476" s="3"/>
      <c r="D1476" s="2"/>
    </row>
    <row r="1477" spans="1:4" ht="15.75" x14ac:dyDescent="0.25">
      <c r="A1477" s="3"/>
      <c r="B1477" s="3"/>
      <c r="C1477" s="3"/>
      <c r="D1477" s="2"/>
    </row>
    <row r="1478" spans="1:4" ht="15.75" x14ac:dyDescent="0.25">
      <c r="A1478" s="3"/>
      <c r="B1478" s="3"/>
      <c r="C1478" s="3"/>
      <c r="D1478" s="2"/>
    </row>
    <row r="1479" spans="1:4" ht="15.75" x14ac:dyDescent="0.25">
      <c r="A1479" s="3"/>
      <c r="B1479" s="3"/>
      <c r="C1479" s="3"/>
      <c r="D1479" s="2"/>
    </row>
    <row r="1480" spans="1:4" ht="15.75" x14ac:dyDescent="0.25">
      <c r="A1480" s="3"/>
      <c r="B1480" s="3"/>
      <c r="C1480" s="3"/>
      <c r="D1480" s="2"/>
    </row>
    <row r="1481" spans="1:4" ht="15.75" x14ac:dyDescent="0.25">
      <c r="A1481" s="3"/>
      <c r="B1481" s="3"/>
      <c r="C1481" s="3"/>
      <c r="D1481" s="2"/>
    </row>
    <row r="1482" spans="1:4" ht="15.75" x14ac:dyDescent="0.25">
      <c r="A1482" s="3"/>
      <c r="B1482" s="3"/>
      <c r="C1482" s="3"/>
      <c r="D1482" s="2"/>
    </row>
    <row r="1483" spans="1:4" ht="15.75" x14ac:dyDescent="0.25">
      <c r="A1483" s="3"/>
      <c r="B1483" s="3"/>
      <c r="C1483" s="3"/>
      <c r="D1483" s="2"/>
    </row>
    <row r="1484" spans="1:4" ht="15.75" x14ac:dyDescent="0.25">
      <c r="A1484" s="3"/>
      <c r="B1484" s="3"/>
      <c r="C1484" s="3"/>
      <c r="D1484" s="2"/>
    </row>
    <row r="1485" spans="1:4" ht="15.75" x14ac:dyDescent="0.25">
      <c r="A1485" s="3"/>
      <c r="B1485" s="3"/>
      <c r="C1485" s="3"/>
      <c r="D1485" s="2"/>
    </row>
    <row r="1486" spans="1:4" ht="15.75" x14ac:dyDescent="0.25">
      <c r="A1486" s="3"/>
      <c r="B1486" s="3"/>
      <c r="C1486" s="3"/>
      <c r="D1486" s="2"/>
    </row>
    <row r="1487" spans="1:4" ht="15.75" x14ac:dyDescent="0.25">
      <c r="A1487" s="3"/>
      <c r="B1487" s="3"/>
      <c r="C1487" s="3"/>
      <c r="D1487" s="2"/>
    </row>
    <row r="1488" spans="1:4" ht="15.75" x14ac:dyDescent="0.25">
      <c r="A1488" s="3"/>
      <c r="B1488" s="3"/>
      <c r="C1488" s="3"/>
      <c r="D1488" s="2"/>
    </row>
    <row r="1489" spans="1:4" ht="15.75" x14ac:dyDescent="0.25">
      <c r="A1489" s="3"/>
      <c r="B1489" s="3"/>
      <c r="C1489" s="3"/>
      <c r="D1489" s="2"/>
    </row>
    <row r="1490" spans="1:4" ht="15.75" x14ac:dyDescent="0.25">
      <c r="A1490" s="3"/>
      <c r="B1490" s="3"/>
      <c r="C1490" s="3"/>
      <c r="D1490" s="2"/>
    </row>
    <row r="1491" spans="1:4" ht="15.75" x14ac:dyDescent="0.25">
      <c r="A1491" s="3"/>
      <c r="B1491" s="3"/>
      <c r="C1491" s="3"/>
      <c r="D1491" s="2"/>
    </row>
    <row r="1492" spans="1:4" ht="15.75" x14ac:dyDescent="0.25">
      <c r="A1492" s="3"/>
      <c r="B1492" s="3"/>
      <c r="C1492" s="3"/>
      <c r="D1492" s="2"/>
    </row>
    <row r="1493" spans="1:4" ht="15.75" x14ac:dyDescent="0.25">
      <c r="A1493" s="3"/>
      <c r="B1493" s="3"/>
      <c r="C1493" s="3"/>
      <c r="D1493" s="2"/>
    </row>
    <row r="1494" spans="1:4" ht="15.75" x14ac:dyDescent="0.25">
      <c r="A1494" s="3"/>
      <c r="B1494" s="3"/>
      <c r="C1494" s="3"/>
      <c r="D1494" s="2"/>
    </row>
    <row r="1495" spans="1:4" ht="15.75" x14ac:dyDescent="0.25">
      <c r="A1495" s="3"/>
      <c r="B1495" s="3"/>
      <c r="C1495" s="3"/>
      <c r="D1495" s="2"/>
    </row>
    <row r="1496" spans="1:4" ht="15.75" x14ac:dyDescent="0.25">
      <c r="A1496" s="3"/>
      <c r="B1496" s="3"/>
      <c r="C1496" s="3"/>
      <c r="D1496" s="2"/>
    </row>
    <row r="1497" spans="1:4" ht="15.75" x14ac:dyDescent="0.25">
      <c r="A1497" s="3"/>
      <c r="B1497" s="3"/>
      <c r="C1497" s="3"/>
      <c r="D1497" s="2"/>
    </row>
    <row r="1498" spans="1:4" ht="15.75" x14ac:dyDescent="0.25">
      <c r="A1498" s="3"/>
      <c r="B1498" s="3"/>
      <c r="C1498" s="3"/>
      <c r="D1498" s="2"/>
    </row>
    <row r="1499" spans="1:4" ht="15.75" x14ac:dyDescent="0.25">
      <c r="A1499" s="3"/>
      <c r="B1499" s="3"/>
      <c r="C1499" s="3"/>
      <c r="D1499" s="2"/>
    </row>
    <row r="1500" spans="1:4" ht="15.75" x14ac:dyDescent="0.25">
      <c r="A1500" s="3"/>
      <c r="B1500" s="3"/>
      <c r="C1500" s="3"/>
      <c r="D1500" s="2"/>
    </row>
    <row r="1501" spans="1:4" ht="15.75" x14ac:dyDescent="0.25">
      <c r="A1501" s="3"/>
      <c r="B1501" s="3"/>
      <c r="C1501" s="3"/>
      <c r="D1501" s="2"/>
    </row>
    <row r="1502" spans="1:4" ht="15.75" x14ac:dyDescent="0.25">
      <c r="A1502" s="3"/>
      <c r="B1502" s="3"/>
      <c r="C1502" s="3"/>
      <c r="D1502" s="2"/>
    </row>
    <row r="1503" spans="1:4" ht="15.75" x14ac:dyDescent="0.25">
      <c r="A1503" s="3"/>
      <c r="B1503" s="3"/>
      <c r="C1503" s="3"/>
      <c r="D1503" s="2"/>
    </row>
    <row r="1504" spans="1:4" ht="15.75" x14ac:dyDescent="0.25">
      <c r="A1504" s="3"/>
      <c r="B1504" s="3"/>
      <c r="C1504" s="3"/>
      <c r="D1504" s="2"/>
    </row>
    <row r="1505" spans="1:4" ht="15.75" x14ac:dyDescent="0.25">
      <c r="A1505" s="3"/>
      <c r="B1505" s="3"/>
      <c r="C1505" s="3"/>
      <c r="D1505" s="2"/>
    </row>
    <row r="1506" spans="1:4" ht="15.75" x14ac:dyDescent="0.25">
      <c r="A1506" s="3"/>
      <c r="B1506" s="3"/>
      <c r="C1506" s="3"/>
      <c r="D1506" s="2"/>
    </row>
    <row r="1507" spans="1:4" ht="15.75" x14ac:dyDescent="0.25">
      <c r="A1507" s="3"/>
      <c r="B1507" s="3"/>
      <c r="C1507" s="3"/>
      <c r="D1507" s="2"/>
    </row>
    <row r="1508" spans="1:4" ht="15.75" x14ac:dyDescent="0.25">
      <c r="A1508" s="3"/>
      <c r="B1508" s="3"/>
      <c r="C1508" s="3"/>
      <c r="D1508" s="2"/>
    </row>
    <row r="1509" spans="1:4" ht="15.75" x14ac:dyDescent="0.25">
      <c r="A1509" s="3"/>
      <c r="B1509" s="3"/>
      <c r="C1509" s="3"/>
      <c r="D1509" s="2"/>
    </row>
    <row r="1510" spans="1:4" ht="15.75" x14ac:dyDescent="0.25">
      <c r="A1510" s="3"/>
      <c r="B1510" s="3"/>
      <c r="C1510" s="3"/>
      <c r="D1510" s="2"/>
    </row>
    <row r="1511" spans="1:4" ht="15.75" x14ac:dyDescent="0.25">
      <c r="A1511" s="3"/>
      <c r="B1511" s="3"/>
      <c r="C1511" s="3"/>
      <c r="D1511" s="2"/>
    </row>
    <row r="1512" spans="1:4" ht="15.75" x14ac:dyDescent="0.25">
      <c r="A1512" s="3"/>
      <c r="B1512" s="3"/>
      <c r="C1512" s="3"/>
      <c r="D1512" s="2"/>
    </row>
    <row r="1513" spans="1:4" ht="15.75" x14ac:dyDescent="0.25">
      <c r="A1513" s="3"/>
      <c r="B1513" s="3"/>
      <c r="C1513" s="3"/>
      <c r="D1513" s="2"/>
    </row>
    <row r="1514" spans="1:4" ht="15.75" x14ac:dyDescent="0.25">
      <c r="A1514" s="3"/>
      <c r="B1514" s="3"/>
      <c r="C1514" s="3"/>
      <c r="D1514" s="2"/>
    </row>
    <row r="1515" spans="1:4" ht="15.75" x14ac:dyDescent="0.25">
      <c r="A1515" s="3"/>
      <c r="B1515" s="3"/>
      <c r="C1515" s="3"/>
      <c r="D1515" s="2"/>
    </row>
    <row r="1516" spans="1:4" ht="15.75" x14ac:dyDescent="0.25">
      <c r="A1516" s="3"/>
      <c r="B1516" s="3"/>
      <c r="C1516" s="3"/>
      <c r="D1516" s="2"/>
    </row>
    <row r="1517" spans="1:4" ht="15.75" x14ac:dyDescent="0.25">
      <c r="A1517" s="3"/>
      <c r="B1517" s="3"/>
      <c r="C1517" s="3"/>
      <c r="D1517" s="2"/>
    </row>
    <row r="1518" spans="1:4" ht="15.75" x14ac:dyDescent="0.25">
      <c r="A1518" s="3"/>
      <c r="B1518" s="3"/>
      <c r="C1518" s="3"/>
      <c r="D1518" s="2"/>
    </row>
    <row r="1519" spans="1:4" ht="15.75" x14ac:dyDescent="0.25">
      <c r="A1519" s="3"/>
      <c r="B1519" s="3"/>
      <c r="C1519" s="3"/>
      <c r="D1519" s="2"/>
    </row>
    <row r="1520" spans="1:4" ht="15.75" x14ac:dyDescent="0.25">
      <c r="A1520" s="3"/>
      <c r="B1520" s="3"/>
      <c r="C1520" s="3"/>
      <c r="D1520" s="2"/>
    </row>
    <row r="1521" spans="1:4" ht="15.75" x14ac:dyDescent="0.25">
      <c r="A1521" s="3"/>
      <c r="B1521" s="3"/>
      <c r="C1521" s="3"/>
      <c r="D1521" s="2"/>
    </row>
    <row r="1522" spans="1:4" ht="15.75" x14ac:dyDescent="0.25">
      <c r="A1522" s="3"/>
      <c r="B1522" s="3"/>
      <c r="C1522" s="3"/>
      <c r="D1522" s="2"/>
    </row>
    <row r="1523" spans="1:4" ht="15.75" x14ac:dyDescent="0.25">
      <c r="A1523" s="3"/>
      <c r="B1523" s="3"/>
      <c r="C1523" s="3"/>
      <c r="D1523" s="2"/>
    </row>
    <row r="1524" spans="1:4" ht="15.75" x14ac:dyDescent="0.25">
      <c r="A1524" s="3"/>
      <c r="B1524" s="3"/>
      <c r="C1524" s="3"/>
      <c r="D1524" s="2"/>
    </row>
    <row r="1525" spans="1:4" ht="15.75" x14ac:dyDescent="0.25">
      <c r="A1525" s="3"/>
      <c r="B1525" s="3"/>
      <c r="C1525" s="3"/>
      <c r="D1525" s="2"/>
    </row>
    <row r="1526" spans="1:4" ht="15.75" x14ac:dyDescent="0.25">
      <c r="A1526" s="3"/>
      <c r="B1526" s="3"/>
      <c r="C1526" s="3"/>
      <c r="D1526" s="2"/>
    </row>
    <row r="1527" spans="1:4" ht="15.75" x14ac:dyDescent="0.25">
      <c r="A1527" s="3"/>
      <c r="B1527" s="3"/>
      <c r="C1527" s="3"/>
      <c r="D1527" s="2"/>
    </row>
    <row r="1528" spans="1:4" ht="15.75" x14ac:dyDescent="0.25">
      <c r="A1528" s="3"/>
      <c r="B1528" s="3"/>
      <c r="C1528" s="3"/>
      <c r="D1528" s="2"/>
    </row>
    <row r="1529" spans="1:4" ht="15.75" x14ac:dyDescent="0.25">
      <c r="A1529" s="3"/>
      <c r="B1529" s="3"/>
      <c r="C1529" s="3"/>
      <c r="D1529" s="2"/>
    </row>
    <row r="1530" spans="1:4" ht="15.75" x14ac:dyDescent="0.25">
      <c r="A1530" s="3"/>
      <c r="B1530" s="3"/>
      <c r="C1530" s="3"/>
      <c r="D1530" s="2"/>
    </row>
    <row r="1531" spans="1:4" ht="15.75" x14ac:dyDescent="0.25">
      <c r="A1531" s="3"/>
      <c r="B1531" s="3"/>
      <c r="C1531" s="3"/>
      <c r="D1531" s="2"/>
    </row>
    <row r="1532" spans="1:4" ht="15.75" x14ac:dyDescent="0.25">
      <c r="A1532" s="3"/>
      <c r="B1532" s="3"/>
      <c r="C1532" s="3"/>
      <c r="D1532" s="2"/>
    </row>
    <row r="1533" spans="1:4" ht="15.75" x14ac:dyDescent="0.25">
      <c r="A1533" s="3"/>
      <c r="B1533" s="3"/>
      <c r="C1533" s="3"/>
      <c r="D1533" s="2"/>
    </row>
    <row r="1534" spans="1:4" ht="15.75" x14ac:dyDescent="0.25">
      <c r="A1534" s="3"/>
      <c r="B1534" s="3"/>
      <c r="C1534" s="3"/>
      <c r="D1534" s="2"/>
    </row>
    <row r="1535" spans="1:4" ht="15.75" x14ac:dyDescent="0.25">
      <c r="A1535" s="3"/>
      <c r="B1535" s="3"/>
      <c r="C1535" s="3"/>
      <c r="D1535" s="2"/>
    </row>
    <row r="1536" spans="1:4" ht="15.75" x14ac:dyDescent="0.25">
      <c r="A1536" s="3"/>
      <c r="B1536" s="3"/>
      <c r="C1536" s="3"/>
      <c r="D1536" s="2"/>
    </row>
    <row r="1537" spans="1:4" ht="15.75" x14ac:dyDescent="0.25">
      <c r="A1537" s="3"/>
      <c r="B1537" s="3"/>
      <c r="C1537" s="3"/>
      <c r="D1537" s="2"/>
    </row>
    <row r="1538" spans="1:4" ht="15.75" x14ac:dyDescent="0.25">
      <c r="A1538" s="3"/>
      <c r="B1538" s="3"/>
      <c r="C1538" s="3"/>
      <c r="D1538" s="2"/>
    </row>
    <row r="1539" spans="1:4" ht="15.75" x14ac:dyDescent="0.25">
      <c r="A1539" s="3"/>
      <c r="B1539" s="3"/>
      <c r="C1539" s="3"/>
      <c r="D1539" s="2"/>
    </row>
    <row r="1540" spans="1:4" ht="15.75" x14ac:dyDescent="0.25">
      <c r="A1540" s="3"/>
      <c r="B1540" s="3"/>
      <c r="C1540" s="3"/>
      <c r="D1540" s="2"/>
    </row>
    <row r="1541" spans="1:4" ht="15.75" x14ac:dyDescent="0.25">
      <c r="A1541" s="3"/>
      <c r="B1541" s="3"/>
      <c r="C1541" s="3"/>
      <c r="D1541" s="2"/>
    </row>
    <row r="1542" spans="1:4" ht="15.75" x14ac:dyDescent="0.25">
      <c r="A1542" s="3"/>
      <c r="B1542" s="3"/>
      <c r="C1542" s="3"/>
      <c r="D1542" s="2"/>
    </row>
    <row r="1543" spans="1:4" ht="15.75" x14ac:dyDescent="0.25">
      <c r="A1543" s="3"/>
      <c r="B1543" s="3"/>
      <c r="C1543" s="3"/>
      <c r="D1543" s="2"/>
    </row>
    <row r="1544" spans="1:4" ht="15.75" x14ac:dyDescent="0.25">
      <c r="A1544" s="3"/>
      <c r="B1544" s="3"/>
      <c r="C1544" s="3"/>
      <c r="D1544" s="2"/>
    </row>
    <row r="1545" spans="1:4" ht="15.75" x14ac:dyDescent="0.25">
      <c r="A1545" s="3"/>
      <c r="B1545" s="3"/>
      <c r="C1545" s="3"/>
      <c r="D1545" s="2"/>
    </row>
    <row r="1546" spans="1:4" ht="15.75" x14ac:dyDescent="0.25">
      <c r="A1546" s="3"/>
      <c r="B1546" s="3"/>
      <c r="C1546" s="3"/>
      <c r="D1546" s="2"/>
    </row>
    <row r="1547" spans="1:4" ht="15.75" x14ac:dyDescent="0.25">
      <c r="A1547" s="3"/>
      <c r="B1547" s="3"/>
      <c r="C1547" s="3"/>
      <c r="D1547" s="2"/>
    </row>
    <row r="1548" spans="1:4" ht="15.75" x14ac:dyDescent="0.25">
      <c r="A1548" s="3"/>
      <c r="B1548" s="3"/>
      <c r="C1548" s="3"/>
      <c r="D1548" s="2"/>
    </row>
    <row r="1549" spans="1:4" ht="15.75" x14ac:dyDescent="0.25">
      <c r="A1549" s="3"/>
      <c r="B1549" s="3"/>
      <c r="C1549" s="3"/>
      <c r="D1549" s="2"/>
    </row>
    <row r="1550" spans="1:4" ht="15.75" x14ac:dyDescent="0.25">
      <c r="A1550" s="3"/>
      <c r="B1550" s="3"/>
      <c r="C1550" s="3"/>
      <c r="D1550" s="2"/>
    </row>
    <row r="1551" spans="1:4" ht="15.75" x14ac:dyDescent="0.25">
      <c r="A1551" s="3"/>
      <c r="B1551" s="3"/>
      <c r="C1551" s="3"/>
      <c r="D1551" s="2"/>
    </row>
    <row r="1552" spans="1:4" ht="15.75" x14ac:dyDescent="0.25">
      <c r="A1552" s="3"/>
      <c r="B1552" s="3"/>
      <c r="C1552" s="3"/>
      <c r="D1552" s="2"/>
    </row>
    <row r="1553" spans="1:4" ht="15.75" x14ac:dyDescent="0.25">
      <c r="A1553" s="3"/>
      <c r="B1553" s="3"/>
      <c r="C1553" s="3"/>
      <c r="D1553" s="2"/>
    </row>
    <row r="1554" spans="1:4" ht="15.75" x14ac:dyDescent="0.25">
      <c r="A1554" s="3"/>
      <c r="B1554" s="3"/>
      <c r="C1554" s="3"/>
      <c r="D1554" s="2"/>
    </row>
    <row r="1555" spans="1:4" ht="15.75" x14ac:dyDescent="0.25">
      <c r="A1555" s="3"/>
      <c r="B1555" s="3"/>
      <c r="C1555" s="3"/>
      <c r="D1555" s="2"/>
    </row>
    <row r="1556" spans="1:4" ht="15.75" x14ac:dyDescent="0.25">
      <c r="A1556" s="3"/>
      <c r="B1556" s="3"/>
      <c r="C1556" s="3"/>
      <c r="D1556" s="2"/>
    </row>
    <row r="1557" spans="1:4" ht="15.75" x14ac:dyDescent="0.25">
      <c r="A1557" s="3"/>
      <c r="B1557" s="3"/>
      <c r="C1557" s="3"/>
      <c r="D1557" s="2"/>
    </row>
    <row r="1558" spans="1:4" ht="15.75" x14ac:dyDescent="0.25">
      <c r="A1558" s="3"/>
      <c r="B1558" s="3"/>
      <c r="C1558" s="3"/>
      <c r="D1558" s="2"/>
    </row>
    <row r="1559" spans="1:4" ht="15.75" x14ac:dyDescent="0.25">
      <c r="A1559" s="3"/>
      <c r="B1559" s="3"/>
      <c r="C1559" s="3"/>
      <c r="D1559" s="2"/>
    </row>
    <row r="1560" spans="1:4" ht="15.75" x14ac:dyDescent="0.25">
      <c r="A1560" s="3"/>
      <c r="B1560" s="3"/>
      <c r="C1560" s="3"/>
      <c r="D1560" s="2"/>
    </row>
    <row r="1561" spans="1:4" ht="15.75" x14ac:dyDescent="0.25">
      <c r="A1561" s="3"/>
      <c r="B1561" s="3"/>
      <c r="C1561" s="3"/>
      <c r="D1561" s="2"/>
    </row>
    <row r="1562" spans="1:4" ht="15.75" x14ac:dyDescent="0.25">
      <c r="A1562" s="3"/>
      <c r="B1562" s="3"/>
      <c r="C1562" s="3"/>
      <c r="D1562" s="2"/>
    </row>
    <row r="1563" spans="1:4" ht="15.75" x14ac:dyDescent="0.25">
      <c r="A1563" s="3"/>
      <c r="B1563" s="3"/>
      <c r="C1563" s="3"/>
      <c r="D1563" s="2"/>
    </row>
    <row r="1564" spans="1:4" ht="15.75" x14ac:dyDescent="0.25">
      <c r="A1564" s="3"/>
      <c r="B1564" s="3"/>
      <c r="C1564" s="3"/>
      <c r="D1564" s="2"/>
    </row>
    <row r="1565" spans="1:4" ht="15.75" x14ac:dyDescent="0.25">
      <c r="A1565" s="3"/>
      <c r="B1565" s="3"/>
      <c r="C1565" s="3"/>
      <c r="D1565" s="2"/>
    </row>
    <row r="1566" spans="1:4" ht="15.75" x14ac:dyDescent="0.25">
      <c r="A1566" s="3"/>
      <c r="B1566" s="3"/>
      <c r="C1566" s="3"/>
      <c r="D1566" s="2"/>
    </row>
    <row r="1567" spans="1:4" ht="15.75" x14ac:dyDescent="0.25">
      <c r="A1567" s="3"/>
      <c r="B1567" s="3"/>
      <c r="C1567" s="3"/>
      <c r="D1567" s="2"/>
    </row>
    <row r="1568" spans="1:4" ht="15.75" x14ac:dyDescent="0.25">
      <c r="A1568" s="3"/>
      <c r="B1568" s="3"/>
      <c r="C1568" s="3"/>
      <c r="D1568" s="2"/>
    </row>
    <row r="1569" spans="1:4" ht="15.75" x14ac:dyDescent="0.25">
      <c r="A1569" s="3"/>
      <c r="B1569" s="3"/>
      <c r="C1569" s="3"/>
      <c r="D1569" s="2"/>
    </row>
    <row r="1570" spans="1:4" ht="15.75" x14ac:dyDescent="0.25">
      <c r="A1570" s="3"/>
      <c r="B1570" s="3"/>
      <c r="C1570" s="3"/>
      <c r="D1570" s="2"/>
    </row>
    <row r="1571" spans="1:4" ht="15.75" x14ac:dyDescent="0.25">
      <c r="A1571" s="3"/>
      <c r="B1571" s="3"/>
      <c r="C1571" s="3"/>
      <c r="D1571" s="2"/>
    </row>
    <row r="1572" spans="1:4" ht="15.75" x14ac:dyDescent="0.25">
      <c r="A1572" s="3"/>
      <c r="B1572" s="3"/>
      <c r="C1572" s="3"/>
      <c r="D1572" s="2"/>
    </row>
    <row r="1573" spans="1:4" ht="15.75" x14ac:dyDescent="0.25">
      <c r="A1573" s="3"/>
      <c r="B1573" s="3"/>
      <c r="C1573" s="3"/>
      <c r="D1573" s="2"/>
    </row>
    <row r="1574" spans="1:4" ht="15.75" x14ac:dyDescent="0.25">
      <c r="A1574" s="3"/>
      <c r="B1574" s="3"/>
      <c r="C1574" s="3"/>
      <c r="D1574" s="2"/>
    </row>
    <row r="1575" spans="1:4" ht="15.75" x14ac:dyDescent="0.25">
      <c r="A1575" s="3"/>
      <c r="B1575" s="3"/>
      <c r="C1575" s="3"/>
      <c r="D1575" s="2"/>
    </row>
    <row r="1576" spans="1:4" ht="15.75" x14ac:dyDescent="0.25">
      <c r="A1576" s="3"/>
      <c r="B1576" s="3"/>
      <c r="C1576" s="3"/>
      <c r="D1576" s="2"/>
    </row>
    <row r="1577" spans="1:4" ht="15.75" x14ac:dyDescent="0.25">
      <c r="A1577" s="3"/>
      <c r="B1577" s="3"/>
      <c r="C1577" s="3"/>
      <c r="D1577" s="2"/>
    </row>
    <row r="1578" spans="1:4" ht="15.75" x14ac:dyDescent="0.25">
      <c r="A1578" s="3"/>
      <c r="B1578" s="3"/>
      <c r="C1578" s="3"/>
      <c r="D1578" s="2"/>
    </row>
    <row r="1579" spans="1:4" ht="15.75" x14ac:dyDescent="0.25">
      <c r="A1579" s="3"/>
      <c r="B1579" s="3"/>
      <c r="C1579" s="3"/>
      <c r="D1579" s="2"/>
    </row>
    <row r="1580" spans="1:4" ht="15.75" x14ac:dyDescent="0.25">
      <c r="A1580" s="3"/>
      <c r="B1580" s="3"/>
      <c r="C1580" s="3"/>
      <c r="D1580" s="2"/>
    </row>
    <row r="1581" spans="1:4" ht="15.75" x14ac:dyDescent="0.25">
      <c r="A1581" s="3"/>
      <c r="B1581" s="3"/>
      <c r="C1581" s="3"/>
      <c r="D1581" s="2"/>
    </row>
    <row r="1582" spans="1:4" ht="15.75" x14ac:dyDescent="0.25">
      <c r="A1582" s="3"/>
      <c r="B1582" s="3"/>
      <c r="C1582" s="3"/>
      <c r="D1582" s="2"/>
    </row>
    <row r="1583" spans="1:4" ht="15.75" x14ac:dyDescent="0.25">
      <c r="A1583" s="3"/>
      <c r="B1583" s="3"/>
      <c r="C1583" s="3"/>
      <c r="D1583" s="2"/>
    </row>
    <row r="1584" spans="1:4" ht="15.75" x14ac:dyDescent="0.25">
      <c r="A1584" s="3"/>
      <c r="B1584" s="3"/>
      <c r="C1584" s="3"/>
      <c r="D1584" s="2"/>
    </row>
    <row r="1585" spans="1:4" ht="15.75" x14ac:dyDescent="0.25">
      <c r="A1585" s="3"/>
      <c r="B1585" s="3"/>
      <c r="C1585" s="3"/>
      <c r="D1585" s="2"/>
    </row>
    <row r="1586" spans="1:4" ht="15.75" x14ac:dyDescent="0.25">
      <c r="A1586" s="3"/>
      <c r="B1586" s="3"/>
      <c r="C1586" s="3"/>
      <c r="D1586" s="2"/>
    </row>
    <row r="1587" spans="1:4" ht="15.75" x14ac:dyDescent="0.25">
      <c r="A1587" s="3"/>
      <c r="B1587" s="3"/>
      <c r="C1587" s="3"/>
      <c r="D1587" s="2"/>
    </row>
    <row r="1588" spans="1:4" ht="15.75" x14ac:dyDescent="0.25">
      <c r="A1588" s="3"/>
      <c r="B1588" s="3"/>
      <c r="C1588" s="3"/>
      <c r="D1588" s="2"/>
    </row>
    <row r="1589" spans="1:4" ht="15.75" x14ac:dyDescent="0.25">
      <c r="A1589" s="3"/>
      <c r="B1589" s="3"/>
      <c r="C1589" s="3"/>
      <c r="D1589" s="2"/>
    </row>
    <row r="1590" spans="1:4" ht="15.75" x14ac:dyDescent="0.25">
      <c r="A1590" s="3"/>
      <c r="B1590" s="3"/>
      <c r="C1590" s="3"/>
      <c r="D1590" s="2"/>
    </row>
    <row r="1591" spans="1:4" ht="15.75" x14ac:dyDescent="0.25">
      <c r="A1591" s="3"/>
      <c r="B1591" s="3"/>
      <c r="C1591" s="3"/>
      <c r="D1591" s="2"/>
    </row>
    <row r="1592" spans="1:4" ht="15.75" x14ac:dyDescent="0.25">
      <c r="A1592" s="3"/>
      <c r="B1592" s="3"/>
      <c r="C1592" s="3"/>
      <c r="D1592" s="2"/>
    </row>
    <row r="1593" spans="1:4" ht="15.75" x14ac:dyDescent="0.25">
      <c r="A1593" s="3"/>
      <c r="B1593" s="3"/>
      <c r="C1593" s="3"/>
      <c r="D1593" s="2"/>
    </row>
    <row r="1594" spans="1:4" ht="15.75" x14ac:dyDescent="0.25">
      <c r="A1594" s="3"/>
      <c r="B1594" s="3"/>
      <c r="C1594" s="3"/>
      <c r="D1594" s="2"/>
    </row>
    <row r="1595" spans="1:4" ht="15.75" x14ac:dyDescent="0.25">
      <c r="A1595" s="3"/>
      <c r="B1595" s="3"/>
      <c r="C1595" s="3"/>
      <c r="D1595" s="2"/>
    </row>
    <row r="1596" spans="1:4" ht="15.75" x14ac:dyDescent="0.25">
      <c r="A1596" s="3"/>
      <c r="B1596" s="3"/>
      <c r="C1596" s="3"/>
      <c r="D1596" s="2"/>
    </row>
    <row r="1597" spans="1:4" ht="15.75" x14ac:dyDescent="0.25">
      <c r="A1597" s="3"/>
      <c r="B1597" s="3"/>
      <c r="C1597" s="3"/>
      <c r="D1597" s="2"/>
    </row>
    <row r="1598" spans="1:4" ht="15.75" x14ac:dyDescent="0.25">
      <c r="A1598" s="3"/>
      <c r="B1598" s="3"/>
      <c r="C1598" s="3"/>
      <c r="D1598" s="2"/>
    </row>
    <row r="1599" spans="1:4" ht="15.75" x14ac:dyDescent="0.25">
      <c r="A1599" s="3"/>
      <c r="B1599" s="3"/>
      <c r="C1599" s="3"/>
      <c r="D1599" s="2"/>
    </row>
    <row r="1600" spans="1:4" ht="15.75" x14ac:dyDescent="0.25">
      <c r="A1600" s="3"/>
      <c r="B1600" s="3"/>
      <c r="C1600" s="3"/>
      <c r="D1600" s="2"/>
    </row>
    <row r="1601" spans="1:4" ht="15.75" x14ac:dyDescent="0.25">
      <c r="A1601" s="3"/>
      <c r="B1601" s="3"/>
      <c r="C1601" s="3"/>
      <c r="D1601" s="2"/>
    </row>
    <row r="1602" spans="1:4" ht="15.75" x14ac:dyDescent="0.25">
      <c r="A1602" s="3"/>
      <c r="B1602" s="3"/>
      <c r="C1602" s="3"/>
      <c r="D1602" s="2"/>
    </row>
    <row r="1603" spans="1:4" ht="15.75" x14ac:dyDescent="0.25">
      <c r="A1603" s="3"/>
      <c r="B1603" s="3"/>
      <c r="C1603" s="3"/>
      <c r="D1603" s="2"/>
    </row>
    <row r="1604" spans="1:4" ht="15.75" x14ac:dyDescent="0.25">
      <c r="A1604" s="3"/>
      <c r="B1604" s="3"/>
      <c r="C1604" s="3"/>
      <c r="D1604" s="2"/>
    </row>
    <row r="1605" spans="1:4" ht="15.75" x14ac:dyDescent="0.25">
      <c r="A1605" s="3"/>
      <c r="B1605" s="3"/>
      <c r="C1605" s="3"/>
      <c r="D1605" s="2"/>
    </row>
    <row r="1606" spans="1:4" ht="15.75" x14ac:dyDescent="0.25">
      <c r="A1606" s="3"/>
      <c r="B1606" s="3"/>
      <c r="C1606" s="3"/>
      <c r="D1606" s="2"/>
    </row>
    <row r="1607" spans="1:4" ht="15.75" x14ac:dyDescent="0.25">
      <c r="A1607" s="3"/>
      <c r="B1607" s="3"/>
      <c r="C1607" s="3"/>
      <c r="D1607" s="2"/>
    </row>
    <row r="1608" spans="1:4" ht="15.75" x14ac:dyDescent="0.25">
      <c r="A1608" s="3"/>
      <c r="B1608" s="3"/>
      <c r="C1608" s="3"/>
      <c r="D1608" s="2"/>
    </row>
    <row r="1609" spans="1:4" ht="15.75" x14ac:dyDescent="0.25">
      <c r="A1609" s="3"/>
      <c r="B1609" s="3"/>
      <c r="C1609" s="3"/>
      <c r="D1609" s="2"/>
    </row>
    <row r="1610" spans="1:4" ht="15.75" x14ac:dyDescent="0.25">
      <c r="A1610" s="3"/>
      <c r="B1610" s="3"/>
      <c r="C1610" s="3"/>
      <c r="D1610" s="2"/>
    </row>
    <row r="1611" spans="1:4" ht="15.75" x14ac:dyDescent="0.25">
      <c r="A1611" s="3"/>
      <c r="B1611" s="3"/>
      <c r="C1611" s="3"/>
      <c r="D1611" s="2"/>
    </row>
    <row r="1612" spans="1:4" ht="15.75" x14ac:dyDescent="0.25">
      <c r="A1612" s="3"/>
      <c r="B1612" s="3"/>
      <c r="C1612" s="3"/>
      <c r="D1612" s="2"/>
    </row>
    <row r="1613" spans="1:4" ht="15.75" x14ac:dyDescent="0.25">
      <c r="A1613" s="3"/>
      <c r="B1613" s="3"/>
      <c r="C1613" s="3"/>
      <c r="D1613" s="2"/>
    </row>
    <row r="1614" spans="1:4" ht="15.75" x14ac:dyDescent="0.25">
      <c r="A1614" s="3"/>
      <c r="B1614" s="3"/>
      <c r="C1614" s="3"/>
      <c r="D1614" s="2"/>
    </row>
    <row r="1615" spans="1:4" ht="15.75" x14ac:dyDescent="0.25">
      <c r="A1615" s="3"/>
      <c r="B1615" s="3"/>
      <c r="C1615" s="3"/>
      <c r="D1615" s="2"/>
    </row>
    <row r="1616" spans="1:4" ht="15.75" x14ac:dyDescent="0.25">
      <c r="A1616" s="3"/>
      <c r="B1616" s="3"/>
      <c r="C1616" s="3"/>
      <c r="D1616" s="2"/>
    </row>
    <row r="1617" spans="1:4" ht="15.75" x14ac:dyDescent="0.25">
      <c r="A1617" s="3"/>
      <c r="B1617" s="3"/>
      <c r="C1617" s="3"/>
      <c r="D1617" s="2"/>
    </row>
    <row r="1618" spans="1:4" ht="15.75" x14ac:dyDescent="0.25">
      <c r="A1618" s="3"/>
      <c r="B1618" s="3"/>
      <c r="C1618" s="3"/>
      <c r="D1618" s="2"/>
    </row>
    <row r="1619" spans="1:4" ht="15.75" x14ac:dyDescent="0.25">
      <c r="A1619" s="3"/>
      <c r="B1619" s="3"/>
      <c r="C1619" s="3"/>
      <c r="D1619" s="2"/>
    </row>
    <row r="1620" spans="1:4" ht="15.75" x14ac:dyDescent="0.25">
      <c r="A1620" s="3"/>
      <c r="B1620" s="3"/>
      <c r="C1620" s="3"/>
      <c r="D1620" s="2"/>
    </row>
    <row r="1621" spans="1:4" ht="15.75" x14ac:dyDescent="0.25">
      <c r="A1621" s="3"/>
      <c r="B1621" s="3"/>
      <c r="C1621" s="3"/>
      <c r="D1621" s="2"/>
    </row>
    <row r="1622" spans="1:4" ht="15.75" x14ac:dyDescent="0.25">
      <c r="A1622" s="3"/>
      <c r="B1622" s="3"/>
      <c r="C1622" s="3"/>
      <c r="D1622" s="2"/>
    </row>
    <row r="1623" spans="1:4" ht="15.75" x14ac:dyDescent="0.25">
      <c r="A1623" s="3"/>
      <c r="B1623" s="3"/>
      <c r="C1623" s="3"/>
      <c r="D1623" s="2"/>
    </row>
    <row r="1624" spans="1:4" ht="15.75" x14ac:dyDescent="0.25">
      <c r="A1624" s="3"/>
      <c r="B1624" s="3"/>
      <c r="C1624" s="3"/>
      <c r="D1624" s="2"/>
    </row>
    <row r="1625" spans="1:4" ht="15.75" x14ac:dyDescent="0.25">
      <c r="A1625" s="3"/>
      <c r="B1625" s="3"/>
      <c r="C1625" s="3"/>
      <c r="D1625" s="2"/>
    </row>
    <row r="1626" spans="1:4" ht="15.75" x14ac:dyDescent="0.25">
      <c r="A1626" s="3"/>
      <c r="B1626" s="3"/>
      <c r="C1626" s="3"/>
      <c r="D1626" s="2"/>
    </row>
    <row r="1627" spans="1:4" ht="15.75" x14ac:dyDescent="0.25">
      <c r="A1627" s="3"/>
      <c r="B1627" s="3"/>
      <c r="C1627" s="3"/>
      <c r="D1627" s="2"/>
    </row>
    <row r="1628" spans="1:4" ht="15.75" x14ac:dyDescent="0.25">
      <c r="A1628" s="3"/>
      <c r="B1628" s="3"/>
      <c r="C1628" s="3"/>
      <c r="D1628" s="2"/>
    </row>
    <row r="1629" spans="1:4" ht="15.75" x14ac:dyDescent="0.25">
      <c r="A1629" s="3"/>
      <c r="B1629" s="3"/>
      <c r="C1629" s="3"/>
      <c r="D1629" s="2"/>
    </row>
    <row r="1630" spans="1:4" ht="15.75" x14ac:dyDescent="0.25">
      <c r="A1630" s="3"/>
      <c r="B1630" s="3"/>
      <c r="C1630" s="3"/>
      <c r="D1630" s="2"/>
    </row>
    <row r="1631" spans="1:4" ht="15.75" x14ac:dyDescent="0.25">
      <c r="A1631" s="3"/>
      <c r="B1631" s="3"/>
      <c r="C1631" s="3"/>
      <c r="D1631" s="2"/>
    </row>
    <row r="1632" spans="1:4" ht="15.75" x14ac:dyDescent="0.25">
      <c r="A1632" s="3"/>
      <c r="B1632" s="3"/>
      <c r="C1632" s="3"/>
      <c r="D1632" s="2"/>
    </row>
    <row r="1633" spans="1:4" ht="15.75" x14ac:dyDescent="0.25">
      <c r="A1633" s="3"/>
      <c r="B1633" s="3"/>
      <c r="C1633" s="3"/>
      <c r="D1633" s="2"/>
    </row>
    <row r="1634" spans="1:4" ht="15.75" x14ac:dyDescent="0.25">
      <c r="A1634" s="3"/>
      <c r="B1634" s="3"/>
      <c r="C1634" s="3"/>
      <c r="D1634" s="2"/>
    </row>
    <row r="1635" spans="1:4" ht="15.75" x14ac:dyDescent="0.25">
      <c r="A1635" s="3"/>
      <c r="B1635" s="3"/>
      <c r="C1635" s="3"/>
      <c r="D1635" s="2"/>
    </row>
    <row r="1636" spans="1:4" ht="15.75" x14ac:dyDescent="0.25">
      <c r="A1636" s="3"/>
      <c r="B1636" s="3"/>
      <c r="C1636" s="3"/>
      <c r="D1636" s="2"/>
    </row>
    <row r="1637" spans="1:4" ht="15.75" x14ac:dyDescent="0.25">
      <c r="A1637" s="3"/>
      <c r="B1637" s="3"/>
      <c r="C1637" s="3"/>
      <c r="D1637" s="2"/>
    </row>
    <row r="1638" spans="1:4" ht="15.75" x14ac:dyDescent="0.25">
      <c r="A1638" s="3"/>
      <c r="B1638" s="3"/>
      <c r="C1638" s="3"/>
      <c r="D1638" s="2"/>
    </row>
    <row r="1639" spans="1:4" ht="15.75" x14ac:dyDescent="0.25">
      <c r="A1639" s="3"/>
      <c r="B1639" s="3"/>
      <c r="C1639" s="3"/>
      <c r="D1639" s="2"/>
    </row>
    <row r="1640" spans="1:4" ht="15.75" x14ac:dyDescent="0.25">
      <c r="A1640" s="3"/>
      <c r="B1640" s="3"/>
      <c r="C1640" s="3"/>
      <c r="D1640" s="2"/>
    </row>
    <row r="1641" spans="1:4" ht="15.75" x14ac:dyDescent="0.25">
      <c r="A1641" s="3"/>
      <c r="B1641" s="3"/>
      <c r="C1641" s="3"/>
      <c r="D1641" s="2"/>
    </row>
    <row r="1642" spans="1:4" ht="15.75" x14ac:dyDescent="0.25">
      <c r="A1642" s="3"/>
      <c r="B1642" s="3"/>
      <c r="C1642" s="3"/>
      <c r="D1642" s="2"/>
    </row>
    <row r="1643" spans="1:4" ht="15.75" x14ac:dyDescent="0.25">
      <c r="A1643" s="3"/>
      <c r="B1643" s="3"/>
      <c r="C1643" s="3"/>
      <c r="D1643" s="2"/>
    </row>
    <row r="1644" spans="1:4" ht="15.75" x14ac:dyDescent="0.25">
      <c r="A1644" s="3"/>
      <c r="B1644" s="3"/>
      <c r="C1644" s="3"/>
      <c r="D1644" s="2"/>
    </row>
    <row r="1645" spans="1:4" ht="15.75" x14ac:dyDescent="0.25">
      <c r="A1645" s="3"/>
      <c r="B1645" s="3"/>
      <c r="C1645" s="3"/>
      <c r="D1645" s="2"/>
    </row>
    <row r="1646" spans="1:4" ht="15.75" x14ac:dyDescent="0.25">
      <c r="A1646" s="3"/>
      <c r="B1646" s="3"/>
      <c r="C1646" s="3"/>
      <c r="D1646" s="2"/>
    </row>
    <row r="1647" spans="1:4" ht="15.75" x14ac:dyDescent="0.25">
      <c r="A1647" s="3"/>
      <c r="B1647" s="3"/>
      <c r="C1647" s="3"/>
      <c r="D1647" s="2"/>
    </row>
    <row r="1648" spans="1:4" ht="15.75" x14ac:dyDescent="0.25">
      <c r="A1648" s="3"/>
      <c r="B1648" s="3"/>
      <c r="C1648" s="3"/>
      <c r="D1648" s="2"/>
    </row>
    <row r="1649" spans="1:4" ht="15.75" x14ac:dyDescent="0.25">
      <c r="A1649" s="3"/>
      <c r="B1649" s="3"/>
      <c r="C1649" s="3"/>
      <c r="D1649" s="2"/>
    </row>
    <row r="1650" spans="1:4" ht="15.75" x14ac:dyDescent="0.25">
      <c r="A1650" s="3"/>
      <c r="B1650" s="3"/>
      <c r="C1650" s="3"/>
      <c r="D1650" s="2"/>
    </row>
    <row r="1651" spans="1:4" ht="15.75" x14ac:dyDescent="0.25">
      <c r="A1651" s="3"/>
      <c r="B1651" s="3"/>
      <c r="C1651" s="3"/>
      <c r="D1651" s="2"/>
    </row>
    <row r="1652" spans="1:4" ht="15.75" x14ac:dyDescent="0.25">
      <c r="A1652" s="3"/>
      <c r="B1652" s="3"/>
      <c r="C1652" s="3"/>
      <c r="D1652" s="2"/>
    </row>
    <row r="1653" spans="1:4" ht="15.75" x14ac:dyDescent="0.25">
      <c r="A1653" s="3"/>
      <c r="B1653" s="3"/>
      <c r="C1653" s="3"/>
      <c r="D1653" s="2"/>
    </row>
    <row r="1654" spans="1:4" ht="15.75" x14ac:dyDescent="0.25">
      <c r="A1654" s="3"/>
      <c r="B1654" s="3"/>
      <c r="C1654" s="3"/>
      <c r="D1654" s="2"/>
    </row>
    <row r="1655" spans="1:4" ht="15.75" x14ac:dyDescent="0.25">
      <c r="A1655" s="3"/>
      <c r="B1655" s="3"/>
      <c r="C1655" s="3"/>
      <c r="D1655" s="2"/>
    </row>
    <row r="1656" spans="1:4" ht="15.75" x14ac:dyDescent="0.25">
      <c r="A1656" s="3"/>
      <c r="B1656" s="3"/>
      <c r="C1656" s="3"/>
      <c r="D1656" s="2"/>
    </row>
    <row r="1657" spans="1:4" ht="15.75" x14ac:dyDescent="0.25">
      <c r="A1657" s="3"/>
      <c r="B1657" s="3"/>
      <c r="C1657" s="3"/>
      <c r="D1657" s="2"/>
    </row>
    <row r="1658" spans="1:4" ht="15.75" x14ac:dyDescent="0.25">
      <c r="A1658" s="3"/>
      <c r="B1658" s="3"/>
      <c r="C1658" s="3"/>
      <c r="D1658" s="2"/>
    </row>
    <row r="1659" spans="1:4" ht="15.75" x14ac:dyDescent="0.25">
      <c r="A1659" s="3"/>
      <c r="B1659" s="3"/>
      <c r="C1659" s="3"/>
      <c r="D1659" s="2"/>
    </row>
    <row r="1660" spans="1:4" ht="15.75" x14ac:dyDescent="0.25">
      <c r="A1660" s="3"/>
      <c r="B1660" s="3"/>
      <c r="C1660" s="3"/>
      <c r="D1660" s="2"/>
    </row>
    <row r="1661" spans="1:4" ht="15.75" x14ac:dyDescent="0.25">
      <c r="A1661" s="3"/>
      <c r="B1661" s="3"/>
      <c r="C1661" s="3"/>
      <c r="D1661" s="2"/>
    </row>
    <row r="1662" spans="1:4" ht="15.75" x14ac:dyDescent="0.25">
      <c r="A1662" s="3"/>
      <c r="B1662" s="3"/>
      <c r="C1662" s="3"/>
      <c r="D1662" s="2"/>
    </row>
    <row r="1663" spans="1:4" ht="15.75" x14ac:dyDescent="0.25">
      <c r="A1663" s="3"/>
      <c r="B1663" s="3"/>
      <c r="C1663" s="3"/>
      <c r="D1663" s="2"/>
    </row>
    <row r="1664" spans="1:4" ht="15.75" x14ac:dyDescent="0.25">
      <c r="A1664" s="3"/>
      <c r="B1664" s="3"/>
      <c r="C1664" s="3"/>
      <c r="D1664" s="2"/>
    </row>
    <row r="1665" spans="1:4" ht="15.75" x14ac:dyDescent="0.25">
      <c r="A1665" s="3"/>
      <c r="B1665" s="3"/>
      <c r="C1665" s="3"/>
      <c r="D1665" s="2"/>
    </row>
    <row r="1666" spans="1:4" ht="15.75" x14ac:dyDescent="0.25">
      <c r="A1666" s="3"/>
      <c r="B1666" s="3"/>
      <c r="C1666" s="3"/>
      <c r="D1666" s="2"/>
    </row>
    <row r="1667" spans="1:4" ht="15.75" x14ac:dyDescent="0.25">
      <c r="A1667" s="3"/>
      <c r="B1667" s="3"/>
      <c r="C1667" s="3"/>
      <c r="D1667" s="2"/>
    </row>
    <row r="1668" spans="1:4" ht="15.75" x14ac:dyDescent="0.25">
      <c r="A1668" s="3"/>
      <c r="B1668" s="3"/>
      <c r="C1668" s="3"/>
      <c r="D1668" s="2"/>
    </row>
    <row r="1669" spans="1:4" ht="15.75" x14ac:dyDescent="0.25">
      <c r="A1669" s="3"/>
      <c r="B1669" s="3"/>
      <c r="C1669" s="3"/>
      <c r="D1669" s="2"/>
    </row>
    <row r="1670" spans="1:4" ht="15.75" x14ac:dyDescent="0.25">
      <c r="A1670" s="3"/>
      <c r="B1670" s="3"/>
      <c r="C1670" s="3"/>
      <c r="D1670" s="2"/>
    </row>
    <row r="1671" spans="1:4" ht="15.75" x14ac:dyDescent="0.25">
      <c r="A1671" s="3"/>
      <c r="B1671" s="3"/>
      <c r="C1671" s="3"/>
      <c r="D1671" s="2"/>
    </row>
    <row r="1672" spans="1:4" ht="15.75" x14ac:dyDescent="0.25">
      <c r="A1672" s="3"/>
      <c r="B1672" s="3"/>
      <c r="C1672" s="3"/>
      <c r="D1672" s="2"/>
    </row>
    <row r="1673" spans="1:4" ht="15.75" x14ac:dyDescent="0.25">
      <c r="A1673" s="3"/>
      <c r="B1673" s="3"/>
      <c r="C1673" s="3"/>
      <c r="D1673" s="2"/>
    </row>
    <row r="1674" spans="1:4" ht="15.75" x14ac:dyDescent="0.25">
      <c r="A1674" s="3"/>
      <c r="B1674" s="3"/>
      <c r="C1674" s="3"/>
      <c r="D1674" s="2"/>
    </row>
    <row r="1675" spans="1:4" ht="15.75" x14ac:dyDescent="0.25">
      <c r="A1675" s="3"/>
      <c r="B1675" s="3"/>
      <c r="C1675" s="3"/>
      <c r="D1675" s="2"/>
    </row>
    <row r="1676" spans="1:4" ht="15.75" x14ac:dyDescent="0.25">
      <c r="A1676" s="3"/>
      <c r="B1676" s="3"/>
      <c r="C1676" s="3"/>
      <c r="D1676" s="2"/>
    </row>
    <row r="1677" spans="1:4" ht="15.75" x14ac:dyDescent="0.25">
      <c r="A1677" s="3"/>
      <c r="B1677" s="3"/>
      <c r="C1677" s="3"/>
      <c r="D1677" s="2"/>
    </row>
    <row r="1678" spans="1:4" ht="15.75" x14ac:dyDescent="0.25">
      <c r="A1678" s="3"/>
      <c r="B1678" s="3"/>
      <c r="C1678" s="3"/>
      <c r="D1678" s="2"/>
    </row>
    <row r="1679" spans="1:4" ht="15.75" x14ac:dyDescent="0.25">
      <c r="A1679" s="3"/>
      <c r="B1679" s="3"/>
      <c r="C1679" s="3"/>
      <c r="D1679" s="2"/>
    </row>
    <row r="1680" spans="1:4" ht="15.75" x14ac:dyDescent="0.25">
      <c r="A1680" s="3"/>
      <c r="B1680" s="3"/>
      <c r="C1680" s="3"/>
      <c r="D1680" s="2"/>
    </row>
    <row r="1681" spans="1:4" ht="15.75" x14ac:dyDescent="0.25">
      <c r="A1681" s="3"/>
      <c r="B1681" s="3"/>
      <c r="C1681" s="3"/>
      <c r="D1681" s="2"/>
    </row>
    <row r="1682" spans="1:4" ht="15.75" x14ac:dyDescent="0.25">
      <c r="A1682" s="3"/>
      <c r="B1682" s="3"/>
      <c r="C1682" s="3"/>
      <c r="D1682" s="2"/>
    </row>
    <row r="1683" spans="1:4" ht="15.75" x14ac:dyDescent="0.25">
      <c r="A1683" s="3"/>
      <c r="B1683" s="3"/>
      <c r="C1683" s="3"/>
      <c r="D1683" s="2"/>
    </row>
    <row r="1684" spans="1:4" ht="15.75" x14ac:dyDescent="0.25">
      <c r="A1684" s="3"/>
      <c r="B1684" s="3"/>
      <c r="C1684" s="3"/>
      <c r="D1684" s="2"/>
    </row>
    <row r="1685" spans="1:4" ht="15.75" x14ac:dyDescent="0.25">
      <c r="A1685" s="3"/>
      <c r="B1685" s="3"/>
      <c r="C1685" s="3"/>
      <c r="D1685" s="2"/>
    </row>
    <row r="1686" spans="1:4" ht="15.75" x14ac:dyDescent="0.25">
      <c r="A1686" s="3"/>
      <c r="B1686" s="3"/>
      <c r="C1686" s="3"/>
      <c r="D1686" s="2"/>
    </row>
    <row r="1687" spans="1:4" ht="15.75" x14ac:dyDescent="0.25">
      <c r="A1687" s="3"/>
      <c r="B1687" s="3"/>
      <c r="C1687" s="3"/>
      <c r="D1687" s="2"/>
    </row>
    <row r="1688" spans="1:4" ht="15.75" x14ac:dyDescent="0.25">
      <c r="A1688" s="3"/>
      <c r="B1688" s="3"/>
      <c r="C1688" s="3"/>
      <c r="D1688" s="2"/>
    </row>
    <row r="1689" spans="1:4" ht="15.75" x14ac:dyDescent="0.25">
      <c r="A1689" s="3"/>
      <c r="B1689" s="3"/>
      <c r="C1689" s="3"/>
      <c r="D1689" s="2"/>
    </row>
    <row r="1690" spans="1:4" ht="15.75" x14ac:dyDescent="0.25">
      <c r="A1690" s="3"/>
      <c r="B1690" s="3"/>
      <c r="C1690" s="3"/>
      <c r="D1690" s="2"/>
    </row>
    <row r="1691" spans="1:4" ht="15.75" x14ac:dyDescent="0.25">
      <c r="A1691" s="3"/>
      <c r="B1691" s="3"/>
      <c r="C1691" s="3"/>
      <c r="D1691" s="2"/>
    </row>
    <row r="1692" spans="1:4" ht="15.75" x14ac:dyDescent="0.25">
      <c r="A1692" s="3"/>
      <c r="B1692" s="3"/>
      <c r="C1692" s="3"/>
      <c r="D1692" s="2"/>
    </row>
    <row r="1693" spans="1:4" ht="15.75" x14ac:dyDescent="0.25">
      <c r="A1693" s="3"/>
      <c r="B1693" s="3"/>
      <c r="C1693" s="3"/>
      <c r="D1693" s="2"/>
    </row>
    <row r="1694" spans="1:4" ht="15.75" x14ac:dyDescent="0.25">
      <c r="A1694" s="3"/>
      <c r="B1694" s="3"/>
      <c r="C1694" s="3"/>
      <c r="D1694" s="2"/>
    </row>
    <row r="1695" spans="1:4" ht="15.75" x14ac:dyDescent="0.25">
      <c r="A1695" s="3"/>
      <c r="B1695" s="3"/>
      <c r="C1695" s="3"/>
      <c r="D1695" s="2"/>
    </row>
    <row r="1696" spans="1:4" ht="15.75" x14ac:dyDescent="0.25">
      <c r="A1696" s="3"/>
      <c r="B1696" s="3"/>
      <c r="C1696" s="3"/>
      <c r="D1696" s="2"/>
    </row>
    <row r="1697" spans="1:4" ht="15.75" x14ac:dyDescent="0.25">
      <c r="A1697" s="3"/>
      <c r="B1697" s="3"/>
      <c r="C1697" s="3"/>
      <c r="D1697" s="2"/>
    </row>
    <row r="1698" spans="1:4" ht="15.75" x14ac:dyDescent="0.25">
      <c r="A1698" s="3"/>
      <c r="B1698" s="3"/>
      <c r="C1698" s="3"/>
      <c r="D1698" s="2"/>
    </row>
    <row r="1699" spans="1:4" ht="15.75" x14ac:dyDescent="0.25">
      <c r="A1699" s="3"/>
      <c r="B1699" s="3"/>
      <c r="C1699" s="3"/>
      <c r="D1699" s="2"/>
    </row>
    <row r="1700" spans="1:4" ht="15.75" x14ac:dyDescent="0.25">
      <c r="A1700" s="3"/>
      <c r="B1700" s="3"/>
      <c r="C1700" s="3"/>
      <c r="D1700" s="2"/>
    </row>
    <row r="1701" spans="1:4" ht="15.75" x14ac:dyDescent="0.25">
      <c r="A1701" s="3"/>
      <c r="B1701" s="3"/>
      <c r="C1701" s="3"/>
      <c r="D1701" s="2"/>
    </row>
    <row r="1702" spans="1:4" ht="15.75" x14ac:dyDescent="0.25">
      <c r="A1702" s="3"/>
      <c r="B1702" s="3"/>
      <c r="C1702" s="3"/>
      <c r="D1702" s="2"/>
    </row>
    <row r="1703" spans="1:4" ht="15.75" x14ac:dyDescent="0.25">
      <c r="A1703" s="3"/>
      <c r="B1703" s="3"/>
      <c r="C1703" s="3"/>
      <c r="D1703" s="2"/>
    </row>
    <row r="1704" spans="1:4" ht="15.75" x14ac:dyDescent="0.25">
      <c r="A1704" s="3"/>
      <c r="B1704" s="3"/>
      <c r="C1704" s="3"/>
      <c r="D1704" s="2"/>
    </row>
    <row r="1705" spans="1:4" ht="15.75" x14ac:dyDescent="0.25">
      <c r="A1705" s="3"/>
      <c r="B1705" s="3"/>
      <c r="C1705" s="3"/>
      <c r="D1705" s="2"/>
    </row>
    <row r="1706" spans="1:4" ht="15.75" x14ac:dyDescent="0.25">
      <c r="A1706" s="3"/>
      <c r="B1706" s="3"/>
      <c r="C1706" s="3"/>
      <c r="D1706" s="2"/>
    </row>
    <row r="1707" spans="1:4" ht="15.75" x14ac:dyDescent="0.25">
      <c r="A1707" s="3"/>
      <c r="B1707" s="3"/>
      <c r="C1707" s="3"/>
      <c r="D1707" s="2"/>
    </row>
    <row r="1708" spans="1:4" ht="15.75" x14ac:dyDescent="0.25">
      <c r="A1708" s="3"/>
      <c r="B1708" s="3"/>
      <c r="C1708" s="3"/>
      <c r="D1708" s="2"/>
    </row>
    <row r="1709" spans="1:4" ht="15.75" x14ac:dyDescent="0.25">
      <c r="A1709" s="3"/>
      <c r="B1709" s="3"/>
      <c r="C1709" s="3"/>
      <c r="D1709" s="2"/>
    </row>
    <row r="1710" spans="1:4" ht="15.75" x14ac:dyDescent="0.25">
      <c r="A1710" s="3"/>
      <c r="B1710" s="3"/>
      <c r="C1710" s="3"/>
      <c r="D1710" s="2"/>
    </row>
    <row r="1711" spans="1:4" ht="15.75" x14ac:dyDescent="0.25">
      <c r="A1711" s="3"/>
      <c r="B1711" s="3"/>
      <c r="C1711" s="3"/>
      <c r="D1711" s="2"/>
    </row>
    <row r="1712" spans="1:4" ht="15.75" x14ac:dyDescent="0.25">
      <c r="A1712" s="3"/>
      <c r="B1712" s="3"/>
      <c r="C1712" s="3"/>
      <c r="D1712" s="2"/>
    </row>
    <row r="1713" spans="1:4" ht="15.75" x14ac:dyDescent="0.25">
      <c r="A1713" s="3"/>
      <c r="B1713" s="3"/>
      <c r="C1713" s="3"/>
      <c r="D1713" s="2"/>
    </row>
    <row r="1714" spans="1:4" ht="15.75" x14ac:dyDescent="0.25">
      <c r="A1714" s="3"/>
      <c r="B1714" s="3"/>
      <c r="C1714" s="3"/>
      <c r="D1714" s="2"/>
    </row>
    <row r="1715" spans="1:4" ht="15.75" x14ac:dyDescent="0.25">
      <c r="A1715" s="3"/>
      <c r="B1715" s="3"/>
      <c r="C1715" s="3"/>
      <c r="D1715" s="2"/>
    </row>
    <row r="1716" spans="1:4" ht="15.75" x14ac:dyDescent="0.25">
      <c r="A1716" s="3"/>
      <c r="B1716" s="3"/>
      <c r="C1716" s="3"/>
      <c r="D1716" s="2"/>
    </row>
    <row r="1717" spans="1:4" ht="15.75" x14ac:dyDescent="0.25">
      <c r="A1717" s="3"/>
      <c r="B1717" s="3"/>
      <c r="C1717" s="3"/>
      <c r="D1717" s="2"/>
    </row>
    <row r="1718" spans="1:4" ht="15.75" x14ac:dyDescent="0.25">
      <c r="A1718" s="3"/>
      <c r="B1718" s="3"/>
      <c r="C1718" s="3"/>
      <c r="D1718" s="2"/>
    </row>
    <row r="1719" spans="1:4" ht="15.75" x14ac:dyDescent="0.25">
      <c r="A1719" s="3"/>
      <c r="B1719" s="3"/>
      <c r="C1719" s="3"/>
      <c r="D1719" s="2"/>
    </row>
    <row r="1720" spans="1:4" ht="15.75" x14ac:dyDescent="0.25">
      <c r="A1720" s="3"/>
      <c r="B1720" s="3"/>
      <c r="C1720" s="3"/>
      <c r="D1720" s="2"/>
    </row>
    <row r="1721" spans="1:4" ht="15.75" x14ac:dyDescent="0.25">
      <c r="A1721" s="3"/>
      <c r="B1721" s="3"/>
      <c r="C1721" s="3"/>
      <c r="D1721" s="2"/>
    </row>
    <row r="1722" spans="1:4" ht="15.75" x14ac:dyDescent="0.25">
      <c r="A1722" s="3"/>
      <c r="B1722" s="3"/>
      <c r="C1722" s="3"/>
      <c r="D1722" s="2"/>
    </row>
    <row r="1723" spans="1:4" ht="15.75" x14ac:dyDescent="0.25">
      <c r="A1723" s="3"/>
      <c r="B1723" s="3"/>
      <c r="C1723" s="3"/>
      <c r="D1723" s="2"/>
    </row>
    <row r="1724" spans="1:4" ht="15.75" x14ac:dyDescent="0.25">
      <c r="A1724" s="3"/>
      <c r="B1724" s="3"/>
      <c r="C1724" s="3"/>
      <c r="D1724" s="2"/>
    </row>
    <row r="1725" spans="1:4" ht="15.75" x14ac:dyDescent="0.25">
      <c r="A1725" s="3"/>
      <c r="B1725" s="3"/>
      <c r="C1725" s="3"/>
      <c r="D1725" s="2"/>
    </row>
    <row r="1726" spans="1:4" ht="15.75" x14ac:dyDescent="0.25">
      <c r="A1726" s="3"/>
      <c r="B1726" s="3"/>
      <c r="C1726" s="3"/>
      <c r="D1726" s="2"/>
    </row>
    <row r="1727" spans="1:4" ht="15.75" x14ac:dyDescent="0.25">
      <c r="A1727" s="3"/>
      <c r="B1727" s="3"/>
      <c r="C1727" s="3"/>
      <c r="D1727" s="2"/>
    </row>
    <row r="1728" spans="1:4" ht="15.75" x14ac:dyDescent="0.25">
      <c r="A1728" s="3"/>
      <c r="B1728" s="3"/>
      <c r="C1728" s="3"/>
      <c r="D1728" s="2"/>
    </row>
    <row r="1729" spans="1:4" ht="15.75" x14ac:dyDescent="0.25">
      <c r="A1729" s="3"/>
      <c r="B1729" s="3"/>
      <c r="C1729" s="3"/>
      <c r="D1729" s="2"/>
    </row>
    <row r="1730" spans="1:4" ht="15.75" x14ac:dyDescent="0.25">
      <c r="A1730" s="3"/>
      <c r="B1730" s="3"/>
      <c r="C1730" s="3"/>
      <c r="D1730" s="2"/>
    </row>
    <row r="1731" spans="1:4" ht="15.75" x14ac:dyDescent="0.25">
      <c r="A1731" s="3"/>
      <c r="B1731" s="3"/>
      <c r="C1731" s="3"/>
      <c r="D1731" s="2"/>
    </row>
    <row r="1732" spans="1:4" ht="15.75" x14ac:dyDescent="0.25">
      <c r="A1732" s="3"/>
      <c r="B1732" s="3"/>
      <c r="C1732" s="3"/>
      <c r="D1732" s="2"/>
    </row>
    <row r="1733" spans="1:4" ht="15.75" x14ac:dyDescent="0.25">
      <c r="A1733" s="3"/>
      <c r="B1733" s="3"/>
      <c r="C1733" s="3"/>
      <c r="D1733" s="2"/>
    </row>
    <row r="1734" spans="1:4" ht="15.75" x14ac:dyDescent="0.25">
      <c r="A1734" s="3"/>
      <c r="B1734" s="3"/>
      <c r="C1734" s="3"/>
      <c r="D1734" s="2"/>
    </row>
    <row r="1735" spans="1:4" ht="15.75" x14ac:dyDescent="0.25">
      <c r="A1735" s="3"/>
      <c r="B1735" s="3"/>
      <c r="C1735" s="3"/>
      <c r="D1735" s="2"/>
    </row>
    <row r="1736" spans="1:4" ht="15.75" x14ac:dyDescent="0.25">
      <c r="A1736" s="3"/>
      <c r="B1736" s="3"/>
      <c r="C1736" s="3"/>
      <c r="D1736" s="2"/>
    </row>
    <row r="1737" spans="1:4" ht="15.75" x14ac:dyDescent="0.25">
      <c r="A1737" s="3"/>
      <c r="B1737" s="3"/>
      <c r="C1737" s="3"/>
      <c r="D1737" s="2"/>
    </row>
    <row r="1738" spans="1:4" ht="15.75" x14ac:dyDescent="0.25">
      <c r="A1738" s="3"/>
      <c r="B1738" s="3"/>
      <c r="C1738" s="3"/>
      <c r="D1738" s="2"/>
    </row>
    <row r="1739" spans="1:4" ht="15.75" x14ac:dyDescent="0.25">
      <c r="A1739" s="3"/>
      <c r="B1739" s="3"/>
      <c r="C1739" s="3"/>
      <c r="D1739" s="2"/>
    </row>
    <row r="1740" spans="1:4" ht="15.75" x14ac:dyDescent="0.25">
      <c r="A1740" s="3"/>
      <c r="B1740" s="3"/>
      <c r="C1740" s="3"/>
      <c r="D1740" s="2"/>
    </row>
    <row r="1741" spans="1:4" ht="15.75" x14ac:dyDescent="0.25">
      <c r="A1741" s="3"/>
      <c r="B1741" s="3"/>
      <c r="C1741" s="3"/>
      <c r="D1741" s="2"/>
    </row>
    <row r="1742" spans="1:4" ht="15.75" x14ac:dyDescent="0.25">
      <c r="A1742" s="3"/>
      <c r="B1742" s="3"/>
      <c r="C1742" s="3"/>
      <c r="D1742" s="2"/>
    </row>
    <row r="1743" spans="1:4" ht="15.75" x14ac:dyDescent="0.25">
      <c r="A1743" s="3"/>
      <c r="B1743" s="3"/>
      <c r="C1743" s="3"/>
      <c r="D1743" s="2"/>
    </row>
    <row r="1744" spans="1:4" ht="15.75" x14ac:dyDescent="0.25">
      <c r="A1744" s="3"/>
      <c r="B1744" s="3"/>
      <c r="C1744" s="3"/>
      <c r="D1744" s="2"/>
    </row>
    <row r="1745" spans="1:4" ht="15.75" x14ac:dyDescent="0.25">
      <c r="A1745" s="3"/>
      <c r="B1745" s="3"/>
      <c r="C1745" s="3"/>
      <c r="D1745" s="2"/>
    </row>
    <row r="1746" spans="1:4" ht="15.75" x14ac:dyDescent="0.25">
      <c r="A1746" s="3"/>
      <c r="B1746" s="3"/>
      <c r="C1746" s="3"/>
      <c r="D1746" s="2"/>
    </row>
    <row r="1747" spans="1:4" ht="15.75" x14ac:dyDescent="0.25">
      <c r="A1747" s="3"/>
      <c r="B1747" s="3"/>
      <c r="C1747" s="3"/>
      <c r="D1747" s="2"/>
    </row>
    <row r="1748" spans="1:4" ht="15.75" x14ac:dyDescent="0.25">
      <c r="A1748" s="3"/>
      <c r="B1748" s="3"/>
      <c r="C1748" s="3"/>
      <c r="D1748" s="2"/>
    </row>
    <row r="1749" spans="1:4" ht="15.75" x14ac:dyDescent="0.25">
      <c r="A1749" s="3"/>
      <c r="B1749" s="3"/>
      <c r="C1749" s="3"/>
      <c r="D1749" s="2"/>
    </row>
    <row r="1750" spans="1:4" ht="15.75" x14ac:dyDescent="0.25">
      <c r="A1750" s="3"/>
      <c r="B1750" s="3"/>
      <c r="C1750" s="3"/>
      <c r="D1750" s="2"/>
    </row>
    <row r="1751" spans="1:4" ht="15.75" x14ac:dyDescent="0.25">
      <c r="A1751" s="3"/>
      <c r="B1751" s="3"/>
      <c r="C1751" s="3"/>
      <c r="D1751" s="2"/>
    </row>
    <row r="1752" spans="1:4" ht="15.75" x14ac:dyDescent="0.25">
      <c r="A1752" s="3"/>
      <c r="B1752" s="3"/>
      <c r="C1752" s="3"/>
      <c r="D1752" s="2"/>
    </row>
    <row r="1753" spans="1:4" ht="15.75" x14ac:dyDescent="0.25">
      <c r="A1753" s="3"/>
      <c r="B1753" s="3"/>
      <c r="C1753" s="3"/>
      <c r="D1753" s="2"/>
    </row>
    <row r="1754" spans="1:4" ht="15.75" x14ac:dyDescent="0.25">
      <c r="A1754" s="3"/>
      <c r="B1754" s="3"/>
      <c r="C1754" s="3"/>
      <c r="D1754" s="2"/>
    </row>
    <row r="1755" spans="1:4" ht="15.75" x14ac:dyDescent="0.25">
      <c r="A1755" s="3"/>
      <c r="B1755" s="3"/>
      <c r="C1755" s="3"/>
      <c r="D1755" s="2"/>
    </row>
    <row r="1756" spans="1:4" ht="15.75" x14ac:dyDescent="0.25">
      <c r="A1756" s="3"/>
      <c r="B1756" s="3"/>
      <c r="C1756" s="3"/>
      <c r="D1756" s="2"/>
    </row>
    <row r="1757" spans="1:4" ht="15.75" x14ac:dyDescent="0.25">
      <c r="A1757" s="3"/>
      <c r="B1757" s="3"/>
      <c r="C1757" s="3"/>
      <c r="D1757" s="2"/>
    </row>
    <row r="1758" spans="1:4" ht="15.75" x14ac:dyDescent="0.25">
      <c r="A1758" s="3"/>
      <c r="B1758" s="3"/>
      <c r="C1758" s="3"/>
      <c r="D1758" s="2"/>
    </row>
    <row r="1759" spans="1:4" ht="15.75" x14ac:dyDescent="0.25">
      <c r="A1759" s="3"/>
      <c r="B1759" s="3"/>
      <c r="C1759" s="3"/>
      <c r="D1759" s="2"/>
    </row>
    <row r="1760" spans="1:4" ht="15.75" x14ac:dyDescent="0.25">
      <c r="A1760" s="3"/>
      <c r="B1760" s="3"/>
      <c r="C1760" s="3"/>
      <c r="D1760" s="2"/>
    </row>
    <row r="1761" spans="1:4" ht="15.75" x14ac:dyDescent="0.25">
      <c r="A1761" s="3"/>
      <c r="B1761" s="3"/>
      <c r="C1761" s="3"/>
      <c r="D1761" s="2"/>
    </row>
    <row r="1762" spans="1:4" ht="15.75" x14ac:dyDescent="0.25">
      <c r="A1762" s="3"/>
      <c r="B1762" s="3"/>
      <c r="C1762" s="3"/>
      <c r="D1762" s="2"/>
    </row>
    <row r="1763" spans="1:4" ht="15.75" x14ac:dyDescent="0.25">
      <c r="A1763" s="3"/>
      <c r="B1763" s="3"/>
      <c r="C1763" s="3"/>
      <c r="D1763" s="2"/>
    </row>
    <row r="1764" spans="1:4" ht="15.75" x14ac:dyDescent="0.25">
      <c r="A1764" s="3"/>
      <c r="B1764" s="3"/>
      <c r="C1764" s="3"/>
      <c r="D1764" s="2"/>
    </row>
    <row r="1765" spans="1:4" ht="15.75" x14ac:dyDescent="0.25">
      <c r="A1765" s="3"/>
      <c r="B1765" s="3"/>
      <c r="C1765" s="3"/>
      <c r="D1765" s="2"/>
    </row>
    <row r="1766" spans="1:4" ht="15.75" x14ac:dyDescent="0.25">
      <c r="A1766" s="3"/>
      <c r="B1766" s="3"/>
      <c r="C1766" s="3"/>
      <c r="D1766" s="2"/>
    </row>
    <row r="1767" spans="1:4" ht="15.75" x14ac:dyDescent="0.25">
      <c r="A1767" s="3"/>
      <c r="B1767" s="3"/>
      <c r="C1767" s="3"/>
      <c r="D1767" s="2"/>
    </row>
    <row r="1768" spans="1:4" ht="15.75" x14ac:dyDescent="0.25">
      <c r="A1768" s="3"/>
      <c r="B1768" s="3"/>
      <c r="C1768" s="3"/>
      <c r="D1768" s="2"/>
    </row>
    <row r="1769" spans="1:4" ht="15.75" x14ac:dyDescent="0.25">
      <c r="A1769" s="3"/>
      <c r="B1769" s="3"/>
      <c r="C1769" s="3"/>
      <c r="D1769" s="2"/>
    </row>
    <row r="1770" spans="1:4" ht="15.75" x14ac:dyDescent="0.25">
      <c r="A1770" s="3"/>
      <c r="B1770" s="3"/>
      <c r="C1770" s="3"/>
      <c r="D1770" s="2"/>
    </row>
    <row r="1771" spans="1:4" ht="15.75" x14ac:dyDescent="0.25">
      <c r="A1771" s="3"/>
      <c r="B1771" s="3"/>
      <c r="C1771" s="3"/>
      <c r="D1771" s="2"/>
    </row>
    <row r="1772" spans="1:4" ht="15.75" x14ac:dyDescent="0.25">
      <c r="A1772" s="3"/>
      <c r="B1772" s="3"/>
      <c r="C1772" s="3"/>
      <c r="D1772" s="2"/>
    </row>
    <row r="1773" spans="1:4" ht="15.75" x14ac:dyDescent="0.25">
      <c r="A1773" s="3"/>
      <c r="B1773" s="3"/>
      <c r="C1773" s="3"/>
      <c r="D1773" s="2"/>
    </row>
    <row r="1774" spans="1:4" ht="15.75" x14ac:dyDescent="0.25">
      <c r="A1774" s="3"/>
      <c r="B1774" s="3"/>
      <c r="C1774" s="3"/>
      <c r="D1774" s="2"/>
    </row>
    <row r="1775" spans="1:4" ht="15.75" x14ac:dyDescent="0.25">
      <c r="A1775" s="3"/>
      <c r="B1775" s="3"/>
      <c r="C1775" s="3"/>
      <c r="D1775" s="2"/>
    </row>
    <row r="1776" spans="1:4" ht="15.75" x14ac:dyDescent="0.25">
      <c r="A1776" s="3"/>
      <c r="B1776" s="3"/>
      <c r="C1776" s="3"/>
      <c r="D1776" s="2"/>
    </row>
    <row r="1777" spans="1:4" ht="15.75" x14ac:dyDescent="0.25">
      <c r="A1777" s="3"/>
      <c r="B1777" s="3"/>
      <c r="C1777" s="3"/>
      <c r="D1777" s="2"/>
    </row>
    <row r="1778" spans="1:4" ht="15.75" x14ac:dyDescent="0.25">
      <c r="A1778" s="3"/>
      <c r="B1778" s="3"/>
      <c r="C1778" s="3"/>
      <c r="D1778" s="2"/>
    </row>
    <row r="1779" spans="1:4" ht="15.75" x14ac:dyDescent="0.25">
      <c r="A1779" s="3"/>
      <c r="B1779" s="3"/>
      <c r="C1779" s="3"/>
      <c r="D1779" s="2"/>
    </row>
    <row r="1780" spans="1:4" ht="15.75" x14ac:dyDescent="0.25">
      <c r="A1780" s="3"/>
      <c r="B1780" s="3"/>
      <c r="C1780" s="3"/>
      <c r="D1780" s="2"/>
    </row>
    <row r="1781" spans="1:4" ht="15.75" x14ac:dyDescent="0.25">
      <c r="A1781" s="3"/>
      <c r="B1781" s="3"/>
      <c r="C1781" s="3"/>
      <c r="D1781" s="2"/>
    </row>
    <row r="1782" spans="1:4" ht="15.75" x14ac:dyDescent="0.25">
      <c r="A1782" s="3"/>
      <c r="B1782" s="3"/>
      <c r="C1782" s="3"/>
      <c r="D1782" s="2"/>
    </row>
    <row r="1783" spans="1:4" ht="15.75" x14ac:dyDescent="0.25">
      <c r="A1783" s="3"/>
      <c r="B1783" s="3"/>
      <c r="C1783" s="3"/>
      <c r="D1783" s="2"/>
    </row>
    <row r="1784" spans="1:4" ht="15.75" x14ac:dyDescent="0.25">
      <c r="A1784" s="3"/>
      <c r="B1784" s="3"/>
      <c r="C1784" s="3"/>
      <c r="D1784" s="2"/>
    </row>
    <row r="1785" spans="1:4" ht="15.75" x14ac:dyDescent="0.25">
      <c r="A1785" s="3"/>
      <c r="B1785" s="3"/>
      <c r="C1785" s="3"/>
      <c r="D1785" s="2"/>
    </row>
    <row r="1786" spans="1:4" ht="15.75" x14ac:dyDescent="0.25">
      <c r="A1786" s="3"/>
      <c r="B1786" s="3"/>
      <c r="C1786" s="3"/>
      <c r="D1786" s="2"/>
    </row>
    <row r="1787" spans="1:4" ht="15.75" x14ac:dyDescent="0.25">
      <c r="A1787" s="3"/>
      <c r="B1787" s="3"/>
      <c r="C1787" s="3"/>
      <c r="D1787" s="2"/>
    </row>
    <row r="1788" spans="1:4" ht="15.75" x14ac:dyDescent="0.25">
      <c r="A1788" s="3"/>
      <c r="B1788" s="3"/>
      <c r="C1788" s="3"/>
      <c r="D1788" s="2"/>
    </row>
    <row r="1789" spans="1:4" ht="15.75" x14ac:dyDescent="0.25">
      <c r="A1789" s="3"/>
      <c r="B1789" s="3"/>
      <c r="C1789" s="3"/>
      <c r="D1789" s="2"/>
    </row>
    <row r="1790" spans="1:4" ht="15.75" x14ac:dyDescent="0.25">
      <c r="A1790" s="3"/>
      <c r="B1790" s="3"/>
      <c r="C1790" s="3"/>
      <c r="D1790" s="2"/>
    </row>
    <row r="1791" spans="1:4" ht="15.75" x14ac:dyDescent="0.25">
      <c r="A1791" s="3"/>
      <c r="B1791" s="3"/>
      <c r="C1791" s="3"/>
      <c r="D1791" s="2"/>
    </row>
    <row r="1792" spans="1:4" ht="15.75" x14ac:dyDescent="0.25">
      <c r="A1792" s="3"/>
      <c r="B1792" s="3"/>
      <c r="C1792" s="3"/>
      <c r="D1792" s="2"/>
    </row>
    <row r="1793" spans="1:4" ht="15.75" x14ac:dyDescent="0.25">
      <c r="A1793" s="3"/>
      <c r="B1793" s="3"/>
      <c r="C1793" s="3"/>
      <c r="D1793" s="2"/>
    </row>
    <row r="1794" spans="1:4" ht="15.75" x14ac:dyDescent="0.25">
      <c r="A1794" s="3"/>
      <c r="B1794" s="3"/>
      <c r="C1794" s="3"/>
      <c r="D179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AB2" sqref="AB2:AC66"/>
    </sheetView>
  </sheetViews>
  <sheetFormatPr defaultRowHeight="15" x14ac:dyDescent="0.2"/>
  <cols>
    <col min="1" max="1" width="8.88671875" style="9"/>
    <col min="2" max="2" width="10.77734375" style="9" customWidth="1"/>
  </cols>
  <sheetData>
    <row r="1" spans="1:29" s="9" customFormat="1" x14ac:dyDescent="0.2">
      <c r="A1" s="10" t="s">
        <v>170</v>
      </c>
      <c r="B1" s="10" t="s">
        <v>171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 t="s">
        <v>172</v>
      </c>
      <c r="O1" s="10" t="s">
        <v>173</v>
      </c>
      <c r="P1" s="10" t="s">
        <v>174</v>
      </c>
      <c r="Q1" s="10" t="s">
        <v>175</v>
      </c>
      <c r="R1" s="10" t="s">
        <v>176</v>
      </c>
      <c r="S1" s="10" t="s">
        <v>177</v>
      </c>
      <c r="T1" s="10" t="s">
        <v>178</v>
      </c>
      <c r="U1" s="10" t="s">
        <v>179</v>
      </c>
      <c r="V1" s="10" t="s">
        <v>180</v>
      </c>
      <c r="W1" s="10" t="s">
        <v>181</v>
      </c>
      <c r="X1" s="10" t="s">
        <v>182</v>
      </c>
      <c r="Y1" s="10" t="s">
        <v>183</v>
      </c>
      <c r="Z1" s="10" t="s">
        <v>184</v>
      </c>
      <c r="AA1" s="10" t="s">
        <v>185</v>
      </c>
    </row>
    <row r="2" spans="1:29" x14ac:dyDescent="0.2">
      <c r="A2" s="11" t="s">
        <v>186</v>
      </c>
      <c r="B2" s="11" t="s">
        <v>187</v>
      </c>
      <c r="C2">
        <f>'BEA Farm Employment '!C2/'BEA Total Employment'!C2</f>
        <v>2.1420593775525514E-2</v>
      </c>
      <c r="D2" s="9">
        <f>'BEA Farm Employment '!D2/'BEA Total Employment'!D2</f>
        <v>1.8788761913980236E-2</v>
      </c>
      <c r="E2" s="9">
        <f>'BEA Farm Employment '!E2/'BEA Total Employment'!E2</f>
        <v>1.8178819845426391E-2</v>
      </c>
      <c r="F2" s="9">
        <f>'BEA Farm Employment '!F2/'BEA Total Employment'!F2</f>
        <v>1.910667186624837E-2</v>
      </c>
      <c r="G2" s="9">
        <f>'BEA Farm Employment '!G2/'BEA Total Employment'!G2</f>
        <v>1.83739388172054E-2</v>
      </c>
      <c r="H2" s="9">
        <f>'BEA Farm Employment '!H2/'BEA Total Employment'!H2</f>
        <v>1.6397228923166009E-2</v>
      </c>
      <c r="I2" s="9">
        <f>'BEA Farm Employment '!I2/'BEA Total Employment'!I2</f>
        <v>1.6669273080455627E-2</v>
      </c>
      <c r="J2" s="9">
        <f>'BEA Farm Employment '!J2/'BEA Total Employment'!J2</f>
        <v>1.7074902661948953E-2</v>
      </c>
      <c r="K2" s="9">
        <f>'BEA Farm Employment '!K2/'BEA Total Employment'!K2</f>
        <v>1.6171720222585121E-2</v>
      </c>
      <c r="L2" s="9">
        <f>'BEA Farm Employment '!L2/'BEA Total Employment'!L2</f>
        <v>1.5595634588107084E-2</v>
      </c>
      <c r="M2" s="9">
        <f>'BEA Farm Employment '!M2/'BEA Total Employment'!M2</f>
        <v>1.5390360608556006E-2</v>
      </c>
      <c r="N2" s="9">
        <f>'BEA Farm Employment '!N2/'BEA Total Employment'!N2</f>
        <v>1.5779862425883029E-2</v>
      </c>
      <c r="O2" s="9">
        <f>'BEA Farm Employment '!O2/'BEA Total Employment'!O2</f>
        <v>1.5320467220359131E-2</v>
      </c>
      <c r="P2" s="9">
        <f>'BEA Farm Employment '!P2/'BEA Total Employment'!P2</f>
        <v>1.5751733140165512E-2</v>
      </c>
      <c r="Q2" s="9">
        <f>'BEA Farm Employment '!Q2/'BEA Total Employment'!Q2</f>
        <v>1.4618910502056369E-2</v>
      </c>
      <c r="R2" s="9">
        <f>'BEA Farm Employment '!R2/'BEA Total Employment'!R2</f>
        <v>1.4012317422233448E-2</v>
      </c>
      <c r="S2" s="9">
        <f>'BEA Farm Employment '!S2/'BEA Total Employment'!S2</f>
        <v>1.3452541610436347E-2</v>
      </c>
      <c r="T2" s="9">
        <f>'BEA Farm Employment '!T2/'BEA Total Employment'!T2</f>
        <v>1.3987551371165696E-2</v>
      </c>
      <c r="U2" s="9">
        <f>'BEA Farm Employment '!U2/'BEA Total Employment'!U2</f>
        <v>1.3875536952597059E-2</v>
      </c>
      <c r="V2" s="9">
        <f>'BEA Farm Employment '!V2/'BEA Total Employment'!V2</f>
        <v>1.3949269479367888E-2</v>
      </c>
      <c r="W2" s="9">
        <f>'BEA Farm Employment '!W2/'BEA Total Employment'!W2</f>
        <v>1.4353502049545535E-2</v>
      </c>
      <c r="X2" s="9">
        <f>'BEA Farm Employment '!X2/'BEA Total Employment'!X2</f>
        <v>1.3959070789554186E-2</v>
      </c>
      <c r="Y2" s="9">
        <f>'BEA Farm Employment '!Y2/'BEA Total Employment'!Y2</f>
        <v>1.3523668720726578E-2</v>
      </c>
      <c r="Z2" s="9">
        <f>'BEA Farm Employment '!Z2/'BEA Total Employment'!Z2</f>
        <v>1.3362633168645995E-2</v>
      </c>
      <c r="AA2" s="9">
        <f>'BEA Farm Employment '!AA2/'BEA Total Employment'!AA2</f>
        <v>1.2596793969945315E-2</v>
      </c>
      <c r="AB2" s="9"/>
      <c r="AC2" s="9"/>
    </row>
    <row r="3" spans="1:29" x14ac:dyDescent="0.2">
      <c r="A3" s="11" t="s">
        <v>188</v>
      </c>
      <c r="B3" s="11" t="s">
        <v>189</v>
      </c>
      <c r="C3" s="9">
        <f>'BEA Farm Employment '!C3/'BEA Total Employment'!C3</f>
        <v>1.4055778989530131E-2</v>
      </c>
      <c r="D3" s="9">
        <f>'BEA Farm Employment '!D3/'BEA Total Employment'!D3</f>
        <v>1.180260089901685E-2</v>
      </c>
      <c r="E3" s="9">
        <f>'BEA Farm Employment '!E3/'BEA Total Employment'!E3</f>
        <v>1.1269505642331507E-2</v>
      </c>
      <c r="F3" s="9">
        <f>'BEA Farm Employment '!F3/'BEA Total Employment'!F3</f>
        <v>1.1436854502627287E-2</v>
      </c>
      <c r="G3" s="9">
        <f>'BEA Farm Employment '!G3/'BEA Total Employment'!G3</f>
        <v>1.105172508064957E-2</v>
      </c>
      <c r="H3" s="9">
        <f>'BEA Farm Employment '!H3/'BEA Total Employment'!H3</f>
        <v>9.2749576144410088E-3</v>
      </c>
      <c r="I3" s="9">
        <f>'BEA Farm Employment '!I3/'BEA Total Employment'!I3</f>
        <v>1.0106120754521159E-2</v>
      </c>
      <c r="J3" s="9">
        <f>'BEA Farm Employment '!J3/'BEA Total Employment'!J3</f>
        <v>1.0945541854473191E-2</v>
      </c>
      <c r="K3" s="9">
        <f>'BEA Farm Employment '!K3/'BEA Total Employment'!K3</f>
        <v>9.8254893473194854E-3</v>
      </c>
      <c r="L3" s="9">
        <f>'BEA Farm Employment '!L3/'BEA Total Employment'!L3</f>
        <v>8.9942357384217853E-3</v>
      </c>
      <c r="M3" s="9">
        <f>'BEA Farm Employment '!M3/'BEA Total Employment'!M3</f>
        <v>8.7275118107731225E-3</v>
      </c>
      <c r="N3" s="9">
        <f>'BEA Farm Employment '!N3/'BEA Total Employment'!N3</f>
        <v>8.3222403491037197E-3</v>
      </c>
      <c r="O3" s="9">
        <f>'BEA Farm Employment '!O3/'BEA Total Employment'!O3</f>
        <v>7.5308517094881651E-3</v>
      </c>
      <c r="P3" s="9">
        <f>'BEA Farm Employment '!P3/'BEA Total Employment'!P3</f>
        <v>8.3334181777456502E-3</v>
      </c>
      <c r="Q3" s="9">
        <f>'BEA Farm Employment '!Q3/'BEA Total Employment'!Q3</f>
        <v>7.9843072349164018E-3</v>
      </c>
      <c r="R3" s="9">
        <f>'BEA Farm Employment '!R3/'BEA Total Employment'!R3</f>
        <v>7.7248672058542233E-3</v>
      </c>
      <c r="S3" s="9">
        <f>'BEA Farm Employment '!S3/'BEA Total Employment'!S3</f>
        <v>7.5348247199477332E-3</v>
      </c>
      <c r="T3" s="9">
        <f>'BEA Farm Employment '!T3/'BEA Total Employment'!T3</f>
        <v>7.3323605796143856E-3</v>
      </c>
      <c r="U3" s="9">
        <f>'BEA Farm Employment '!U3/'BEA Total Employment'!U3</f>
        <v>7.0198904478535424E-3</v>
      </c>
      <c r="V3" s="9">
        <f>'BEA Farm Employment '!V3/'BEA Total Employment'!V3</f>
        <v>6.4950212460378083E-3</v>
      </c>
      <c r="W3" s="9">
        <f>'BEA Farm Employment '!W3/'BEA Total Employment'!W3</f>
        <v>6.3573380850955223E-3</v>
      </c>
      <c r="X3" s="9">
        <f>'BEA Farm Employment '!X3/'BEA Total Employment'!X3</f>
        <v>5.4630852146057441E-3</v>
      </c>
      <c r="Y3" s="9">
        <f>'BEA Farm Employment '!Y3/'BEA Total Employment'!Y3</f>
        <v>4.9464173502488072E-3</v>
      </c>
      <c r="Z3" s="9">
        <f>'BEA Farm Employment '!Z3/'BEA Total Employment'!Z3</f>
        <v>4.8519031732422013E-3</v>
      </c>
      <c r="AA3" s="9">
        <f>'BEA Farm Employment '!AA3/'BEA Total Employment'!AA3</f>
        <v>4.4764703826935693E-3</v>
      </c>
      <c r="AB3" s="9"/>
      <c r="AC3" s="9"/>
    </row>
    <row r="4" spans="1:29" x14ac:dyDescent="0.2">
      <c r="A4" s="11" t="s">
        <v>190</v>
      </c>
      <c r="B4" s="11" t="s">
        <v>191</v>
      </c>
      <c r="C4" s="9">
        <f>'BEA Farm Employment '!C4/'BEA Total Employment'!C4</f>
        <v>7.6448309720858462E-2</v>
      </c>
      <c r="D4" s="9">
        <f>'BEA Farm Employment '!D4/'BEA Total Employment'!D4</f>
        <v>6.7003792667509485E-2</v>
      </c>
      <c r="E4" s="9">
        <f>'BEA Farm Employment '!E4/'BEA Total Employment'!E4</f>
        <v>6.4270905321354529E-2</v>
      </c>
      <c r="F4" s="9">
        <f>'BEA Farm Employment '!F4/'BEA Total Employment'!F4</f>
        <v>7.240348368646822E-2</v>
      </c>
      <c r="G4" s="9">
        <f>'BEA Farm Employment '!G4/'BEA Total Employment'!G4</f>
        <v>7.5313807531380755E-2</v>
      </c>
      <c r="H4" s="9">
        <f>'BEA Farm Employment '!H4/'BEA Total Employment'!H4</f>
        <v>6.7134502923976602E-2</v>
      </c>
      <c r="I4" s="9">
        <f>'BEA Farm Employment '!I4/'BEA Total Employment'!I4</f>
        <v>7.3874862788144896E-2</v>
      </c>
      <c r="J4" s="9">
        <f>'BEA Farm Employment '!J4/'BEA Total Employment'!J4</f>
        <v>8.4410082609616605E-2</v>
      </c>
      <c r="K4" s="9">
        <f>'BEA Farm Employment '!K4/'BEA Total Employment'!K4</f>
        <v>8.0253431890179514E-2</v>
      </c>
      <c r="L4" s="9">
        <f>'BEA Farm Employment '!L4/'BEA Total Employment'!L4</f>
        <v>7.8864683703393376E-2</v>
      </c>
      <c r="M4" s="9">
        <f>'BEA Farm Employment '!M4/'BEA Total Employment'!M4</f>
        <v>7.8668994556845021E-2</v>
      </c>
      <c r="N4" s="9">
        <f>'BEA Farm Employment '!N4/'BEA Total Employment'!N4</f>
        <v>7.7898731648856481E-2</v>
      </c>
      <c r="O4" s="9">
        <f>'BEA Farm Employment '!O4/'BEA Total Employment'!O4</f>
        <v>6.9954356023020442E-2</v>
      </c>
      <c r="P4" s="9">
        <f>'BEA Farm Employment '!P4/'BEA Total Employment'!P4</f>
        <v>7.3723825147158153E-2</v>
      </c>
      <c r="Q4" s="9">
        <f>'BEA Farm Employment '!Q4/'BEA Total Employment'!Q4</f>
        <v>6.9780965303353357E-2</v>
      </c>
      <c r="R4" s="9">
        <f>'BEA Farm Employment '!R4/'BEA Total Employment'!R4</f>
        <v>6.9468599033816428E-2</v>
      </c>
      <c r="S4" s="9">
        <f>'BEA Farm Employment '!S4/'BEA Total Employment'!S4</f>
        <v>6.8697901695889629E-2</v>
      </c>
      <c r="T4" s="9">
        <f>'BEA Farm Employment '!T4/'BEA Total Employment'!T4</f>
        <v>6.6369160653247244E-2</v>
      </c>
      <c r="U4" s="9">
        <f>'BEA Farm Employment '!U4/'BEA Total Employment'!U4</f>
        <v>6.4661654135338351E-2</v>
      </c>
      <c r="V4" s="9">
        <f>'BEA Farm Employment '!V4/'BEA Total Employment'!V4</f>
        <v>6.1113755354593048E-2</v>
      </c>
      <c r="W4" s="9">
        <f>'BEA Farm Employment '!W4/'BEA Total Employment'!W4</f>
        <v>5.991305991305991E-2</v>
      </c>
      <c r="X4" s="9">
        <f>'BEA Farm Employment '!X4/'BEA Total Employment'!X4</f>
        <v>5.6739631336405527E-2</v>
      </c>
      <c r="Y4" s="9">
        <f>'BEA Farm Employment '!Y4/'BEA Total Employment'!Y4</f>
        <v>5.4917234664070107E-2</v>
      </c>
      <c r="Z4" s="9">
        <f>'BEA Farm Employment '!Z4/'BEA Total Employment'!Z4</f>
        <v>5.623070987654321E-2</v>
      </c>
      <c r="AA4" s="9">
        <f>'BEA Farm Employment '!AA4/'BEA Total Employment'!AA4</f>
        <v>5.3554320751101746E-2</v>
      </c>
      <c r="AB4" s="9"/>
      <c r="AC4" s="9"/>
    </row>
    <row r="5" spans="1:29" x14ac:dyDescent="0.2">
      <c r="A5" s="11" t="s">
        <v>192</v>
      </c>
      <c r="B5" s="11" t="s">
        <v>193</v>
      </c>
      <c r="C5" s="9">
        <f>'BEA Farm Employment '!C5/'BEA Total Employment'!C5</f>
        <v>1.9129422894193782E-3</v>
      </c>
      <c r="D5" s="9">
        <f>'BEA Farm Employment '!D5/'BEA Total Employment'!D5</f>
        <v>1.6002043153639568E-3</v>
      </c>
      <c r="E5" s="9">
        <f>'BEA Farm Employment '!E5/'BEA Total Employment'!E5</f>
        <v>1.5358455378201965E-3</v>
      </c>
      <c r="F5" s="9">
        <f>'BEA Farm Employment '!F5/'BEA Total Employment'!F5</f>
        <v>1.5517369083771573E-3</v>
      </c>
      <c r="G5" s="9">
        <f>'BEA Farm Employment '!G5/'BEA Total Employment'!G5</f>
        <v>1.4366416674783287E-3</v>
      </c>
      <c r="H5" s="9">
        <f>'BEA Farm Employment '!H5/'BEA Total Employment'!H5</f>
        <v>1.2381731106179184E-3</v>
      </c>
      <c r="I5" s="9">
        <f>'BEA Farm Employment '!I5/'BEA Total Employment'!I5</f>
        <v>1.2067515068639901E-3</v>
      </c>
      <c r="J5" s="9">
        <f>'BEA Farm Employment '!J5/'BEA Total Employment'!J5</f>
        <v>1.1696320975402282E-3</v>
      </c>
      <c r="K5" s="9">
        <f>'BEA Farm Employment '!K5/'BEA Total Employment'!K5</f>
        <v>1.2764047465424861E-3</v>
      </c>
      <c r="L5" s="9">
        <f>'BEA Farm Employment '!L5/'BEA Total Employment'!L5</f>
        <v>1.3686911890504706E-3</v>
      </c>
      <c r="M5" s="9">
        <f>'BEA Farm Employment '!M5/'BEA Total Employment'!M5</f>
        <v>1.4937823235758377E-3</v>
      </c>
      <c r="N5" s="9">
        <f>'BEA Farm Employment '!N5/'BEA Total Employment'!N5</f>
        <v>1.638663507038296E-3</v>
      </c>
      <c r="O5" s="9">
        <f>'BEA Farm Employment '!O5/'BEA Total Employment'!O5</f>
        <v>1.7278628702881384E-3</v>
      </c>
      <c r="P5" s="9">
        <f>'BEA Farm Employment '!P5/'BEA Total Employment'!P5</f>
        <v>1.7762674220730146E-3</v>
      </c>
      <c r="Q5" s="9">
        <f>'BEA Farm Employment '!Q5/'BEA Total Employment'!Q5</f>
        <v>1.6288017074335139E-3</v>
      </c>
      <c r="R5" s="9">
        <f>'BEA Farm Employment '!R5/'BEA Total Employment'!R5</f>
        <v>1.5218227888589577E-3</v>
      </c>
      <c r="S5" s="9">
        <f>'BEA Farm Employment '!S5/'BEA Total Employment'!S5</f>
        <v>1.4192935833247686E-3</v>
      </c>
      <c r="T5" s="9">
        <f>'BEA Farm Employment '!T5/'BEA Total Employment'!T5</f>
        <v>1.5023146948982523E-3</v>
      </c>
      <c r="U5" s="9">
        <f>'BEA Farm Employment '!U5/'BEA Total Employment'!U5</f>
        <v>1.5775199885612221E-3</v>
      </c>
      <c r="V5" s="9">
        <f>'BEA Farm Employment '!V5/'BEA Total Employment'!V5</f>
        <v>1.6645572776296325E-3</v>
      </c>
      <c r="W5" s="9">
        <f>'BEA Farm Employment '!W5/'BEA Total Employment'!W5</f>
        <v>1.8079492141543456E-3</v>
      </c>
      <c r="X5" s="9">
        <f>'BEA Farm Employment '!X5/'BEA Total Employment'!X5</f>
        <v>1.8558339566192969E-3</v>
      </c>
      <c r="Y5" s="9">
        <f>'BEA Farm Employment '!Y5/'BEA Total Employment'!Y5</f>
        <v>1.8792351375819594E-3</v>
      </c>
      <c r="Z5" s="9">
        <f>'BEA Farm Employment '!Z5/'BEA Total Employment'!Z5</f>
        <v>1.8185429586634592E-3</v>
      </c>
      <c r="AA5" s="9">
        <f>'BEA Farm Employment '!AA5/'BEA Total Employment'!AA5</f>
        <v>1.7271862117263913E-3</v>
      </c>
      <c r="AB5" s="9"/>
      <c r="AC5" s="9"/>
    </row>
    <row r="6" spans="1:29" x14ac:dyDescent="0.2">
      <c r="A6" s="11" t="s">
        <v>194</v>
      </c>
      <c r="B6" s="11" t="s">
        <v>195</v>
      </c>
      <c r="C6" s="9">
        <f>'BEA Farm Employment '!C6/'BEA Total Employment'!C6</f>
        <v>7.7955039883973898E-2</v>
      </c>
      <c r="D6" s="9">
        <f>'BEA Farm Employment '!D6/'BEA Total Employment'!D6</f>
        <v>6.6913248150638871E-2</v>
      </c>
      <c r="E6" s="9">
        <f>'BEA Farm Employment '!E6/'BEA Total Employment'!E6</f>
        <v>6.1688311688311688E-2</v>
      </c>
      <c r="F6" s="9">
        <f>'BEA Farm Employment '!F6/'BEA Total Employment'!F6</f>
        <v>6.6020593579648693E-2</v>
      </c>
      <c r="G6" s="9">
        <f>'BEA Farm Employment '!G6/'BEA Total Employment'!G6</f>
        <v>5.9590316573556797E-2</v>
      </c>
      <c r="H6" s="9">
        <f>'BEA Farm Employment '!H6/'BEA Total Employment'!H6</f>
        <v>5.3734939759036142E-2</v>
      </c>
      <c r="I6" s="9">
        <f>'BEA Farm Employment '!I6/'BEA Total Employment'!I6</f>
        <v>5.0421986582990692E-2</v>
      </c>
      <c r="J6" s="9">
        <f>'BEA Farm Employment '!J6/'BEA Total Employment'!J6</f>
        <v>4.7015216543113539E-2</v>
      </c>
      <c r="K6" s="9">
        <f>'BEA Farm Employment '!K6/'BEA Total Employment'!K6</f>
        <v>4.7982146178166263E-2</v>
      </c>
      <c r="L6" s="9">
        <f>'BEA Farm Employment '!L6/'BEA Total Employment'!L6</f>
        <v>4.7452285063911748E-2</v>
      </c>
      <c r="M6" s="9">
        <f>'BEA Farm Employment '!M6/'BEA Total Employment'!M6</f>
        <v>4.9456975772765248E-2</v>
      </c>
      <c r="N6" s="9">
        <f>'BEA Farm Employment '!N6/'BEA Total Employment'!N6</f>
        <v>4.9489873610476624E-2</v>
      </c>
      <c r="O6" s="9">
        <f>'BEA Farm Employment '!O6/'BEA Total Employment'!O6</f>
        <v>4.8552208248025738E-2</v>
      </c>
      <c r="P6" s="9">
        <f>'BEA Farm Employment '!P6/'BEA Total Employment'!P6</f>
        <v>4.7981275599765942E-2</v>
      </c>
      <c r="Q6" s="9">
        <f>'BEA Farm Employment '!Q6/'BEA Total Employment'!Q6</f>
        <v>4.2356241234221596E-2</v>
      </c>
      <c r="R6" s="9">
        <f>'BEA Farm Employment '!R6/'BEA Total Employment'!R6</f>
        <v>3.7478705281090291E-2</v>
      </c>
      <c r="S6" s="9">
        <f>'BEA Farm Employment '!S6/'BEA Total Employment'!S6</f>
        <v>3.3699450823764354E-2</v>
      </c>
      <c r="T6" s="9">
        <f>'BEA Farm Employment '!T6/'BEA Total Employment'!T6</f>
        <v>3.5158093440302032E-2</v>
      </c>
      <c r="U6" s="9">
        <f>'BEA Farm Employment '!U6/'BEA Total Employment'!U6</f>
        <v>3.7563207320009631E-2</v>
      </c>
      <c r="V6" s="9">
        <f>'BEA Farm Employment '!V6/'BEA Total Employment'!V6</f>
        <v>4.1412436712968972E-2</v>
      </c>
      <c r="W6" s="9">
        <f>'BEA Farm Employment '!W6/'BEA Total Employment'!W6</f>
        <v>4.5479082321187587E-2</v>
      </c>
      <c r="X6" s="9">
        <f>'BEA Farm Employment '!X6/'BEA Total Employment'!X6</f>
        <v>4.7407407407407405E-2</v>
      </c>
      <c r="Y6" s="9">
        <f>'BEA Farm Employment '!Y6/'BEA Total Employment'!Y6</f>
        <v>4.7694753577106522E-2</v>
      </c>
      <c r="Z6" s="9">
        <f>'BEA Farm Employment '!Z6/'BEA Total Employment'!Z6</f>
        <v>4.8500999333777481E-2</v>
      </c>
      <c r="AA6" s="9">
        <f>'BEA Farm Employment '!AA6/'BEA Total Employment'!AA6</f>
        <v>4.6423927178153447E-2</v>
      </c>
      <c r="AB6" s="9"/>
      <c r="AC6" s="9"/>
    </row>
    <row r="7" spans="1:29" x14ac:dyDescent="0.2">
      <c r="A7" s="11" t="s">
        <v>196</v>
      </c>
      <c r="B7" s="11" t="s">
        <v>197</v>
      </c>
      <c r="C7" s="9">
        <f>'BEA Farm Employment '!C7/'BEA Total Employment'!C7</f>
        <v>0.34176690170053919</v>
      </c>
      <c r="D7" s="9">
        <f>'BEA Farm Employment '!D7/'BEA Total Employment'!D7</f>
        <v>0.3132279534109817</v>
      </c>
      <c r="E7" s="9">
        <f>'BEA Farm Employment '!E7/'BEA Total Employment'!E7</f>
        <v>0.30407911001236093</v>
      </c>
      <c r="F7" s="9">
        <f>'BEA Farm Employment '!F7/'BEA Total Employment'!F7</f>
        <v>0.32178988326848251</v>
      </c>
      <c r="G7" s="9">
        <f>'BEA Farm Employment '!G7/'BEA Total Employment'!G7</f>
        <v>0.31245311327831959</v>
      </c>
      <c r="H7" s="9">
        <f>'BEA Farm Employment '!H7/'BEA Total Employment'!H7</f>
        <v>0.29800826756858323</v>
      </c>
      <c r="I7" s="9">
        <f>'BEA Farm Employment '!I7/'BEA Total Employment'!I7</f>
        <v>0.30260741828865223</v>
      </c>
      <c r="J7" s="9">
        <f>'BEA Farm Employment '!J7/'BEA Total Employment'!J7</f>
        <v>0.30609369496301514</v>
      </c>
      <c r="K7" s="9">
        <f>'BEA Farm Employment '!K7/'BEA Total Employment'!K7</f>
        <v>0.29528535980148884</v>
      </c>
      <c r="L7" s="9">
        <f>'BEA Farm Employment '!L7/'BEA Total Employment'!L7</f>
        <v>0.28556187766714081</v>
      </c>
      <c r="M7" s="9">
        <f>'BEA Farm Employment '!M7/'BEA Total Employment'!M7</f>
        <v>0.28845470692717584</v>
      </c>
      <c r="N7" s="9">
        <f>'BEA Farm Employment '!N7/'BEA Total Employment'!N7</f>
        <v>0.29188806234502301</v>
      </c>
      <c r="O7" s="9">
        <f>'BEA Farm Employment '!O7/'BEA Total Employment'!O7</f>
        <v>0.28256227758007119</v>
      </c>
      <c r="P7" s="9">
        <f>'BEA Farm Employment '!P7/'BEA Total Employment'!P7</f>
        <v>0.28449197860962566</v>
      </c>
      <c r="Q7" s="9">
        <f>'BEA Farm Employment '!Q7/'BEA Total Employment'!Q7</f>
        <v>0.28273032450578145</v>
      </c>
      <c r="R7" s="9">
        <f>'BEA Farm Employment '!R7/'BEA Total Employment'!R7</f>
        <v>0.2809792843691149</v>
      </c>
      <c r="S7" s="9">
        <f>'BEA Farm Employment '!S7/'BEA Total Employment'!S7</f>
        <v>0.27754638394547521</v>
      </c>
      <c r="T7" s="9">
        <f>'BEA Farm Employment '!T7/'BEA Total Employment'!T7</f>
        <v>0.30091743119266057</v>
      </c>
      <c r="U7" s="9">
        <f>'BEA Farm Employment '!U7/'BEA Total Employment'!U7</f>
        <v>0.30088170462894931</v>
      </c>
      <c r="V7" s="9">
        <f>'BEA Farm Employment '!V7/'BEA Total Employment'!V7</f>
        <v>0.29686924493554329</v>
      </c>
      <c r="W7" s="9">
        <f>'BEA Farm Employment '!W7/'BEA Total Employment'!W7</f>
        <v>0.29165186500888102</v>
      </c>
      <c r="X7" s="9">
        <f>'BEA Farm Employment '!X7/'BEA Total Employment'!X7</f>
        <v>0.28751311647429173</v>
      </c>
      <c r="Y7" s="9">
        <f>'BEA Farm Employment '!Y7/'BEA Total Employment'!Y7</f>
        <v>0.28784119106699751</v>
      </c>
      <c r="Z7" s="9">
        <f>'BEA Farm Employment '!Z7/'BEA Total Employment'!Z7</f>
        <v>0.29584527220630374</v>
      </c>
      <c r="AA7" s="9">
        <f>'BEA Farm Employment '!AA7/'BEA Total Employment'!AA7</f>
        <v>0.28910463861920171</v>
      </c>
      <c r="AB7" s="9"/>
      <c r="AC7" s="9"/>
    </row>
    <row r="8" spans="1:29" x14ac:dyDescent="0.2">
      <c r="A8" s="11" t="s">
        <v>198</v>
      </c>
      <c r="B8" s="11" t="s">
        <v>199</v>
      </c>
      <c r="C8" s="9">
        <f>'BEA Farm Employment '!C8/'BEA Total Employment'!C8</f>
        <v>0.18353265869365226</v>
      </c>
      <c r="D8" s="9">
        <f>'BEA Farm Employment '!D8/'BEA Total Employment'!D8</f>
        <v>0.16738402678144429</v>
      </c>
      <c r="E8" s="9">
        <f>'BEA Farm Employment '!E8/'BEA Total Employment'!E8</f>
        <v>0.16347075743048897</v>
      </c>
      <c r="F8" s="9">
        <f>'BEA Farm Employment '!F8/'BEA Total Employment'!F8</f>
        <v>0.17299955297273134</v>
      </c>
      <c r="G8" s="9">
        <f>'BEA Farm Employment '!G8/'BEA Total Employment'!G8</f>
        <v>0.16487603305785123</v>
      </c>
      <c r="H8" s="9">
        <f>'BEA Farm Employment '!H8/'BEA Total Employment'!H8</f>
        <v>0.15631513130471031</v>
      </c>
      <c r="I8" s="9">
        <f>'BEA Farm Employment '!I8/'BEA Total Employment'!I8</f>
        <v>0.16819699499165275</v>
      </c>
      <c r="J8" s="9">
        <f>'BEA Farm Employment '!J8/'BEA Total Employment'!J8</f>
        <v>0.17538213998390989</v>
      </c>
      <c r="K8" s="9">
        <f>'BEA Farm Employment '!K8/'BEA Total Employment'!K8</f>
        <v>0.17493271818531334</v>
      </c>
      <c r="L8" s="9">
        <f>'BEA Farm Employment '!L8/'BEA Total Employment'!L8</f>
        <v>0.18524332810047095</v>
      </c>
      <c r="M8" s="9">
        <f>'BEA Farm Employment '!M8/'BEA Total Employment'!M8</f>
        <v>0.19843444227005871</v>
      </c>
      <c r="N8" s="9">
        <f>'BEA Farm Employment '!N8/'BEA Total Employment'!N8</f>
        <v>0.21397552309514409</v>
      </c>
      <c r="O8" s="9">
        <f>'BEA Farm Employment '!O8/'BEA Total Employment'!O8</f>
        <v>0.23128342245989306</v>
      </c>
      <c r="P8" s="9">
        <f>'BEA Farm Employment '!P8/'BEA Total Employment'!P8</f>
        <v>0.22949426264343392</v>
      </c>
      <c r="Q8" s="9">
        <f>'BEA Farm Employment '!Q8/'BEA Total Employment'!Q8</f>
        <v>0.21674662014827736</v>
      </c>
      <c r="R8" s="9">
        <f>'BEA Farm Employment '!R8/'BEA Total Employment'!R8</f>
        <v>0.20971978984238179</v>
      </c>
      <c r="S8" s="9">
        <f>'BEA Farm Employment '!S8/'BEA Total Employment'!S8</f>
        <v>0.20669642857142856</v>
      </c>
      <c r="T8" s="9">
        <f>'BEA Farm Employment '!T8/'BEA Total Employment'!T8</f>
        <v>0.20219298245614034</v>
      </c>
      <c r="U8" s="9">
        <f>'BEA Farm Employment '!U8/'BEA Total Employment'!U8</f>
        <v>0.19198664440734559</v>
      </c>
      <c r="V8" s="9">
        <f>'BEA Farm Employment '!V8/'BEA Total Employment'!V8</f>
        <v>0.18413361169102296</v>
      </c>
      <c r="W8" s="9">
        <f>'BEA Farm Employment '!W8/'BEA Total Employment'!W8</f>
        <v>0.17809867629362214</v>
      </c>
      <c r="X8" s="9">
        <f>'BEA Farm Employment '!X8/'BEA Total Employment'!X8</f>
        <v>0.17045001991238551</v>
      </c>
      <c r="Y8" s="9">
        <f>'BEA Farm Employment '!Y8/'BEA Total Employment'!Y8</f>
        <v>0.17783505154639176</v>
      </c>
      <c r="Z8" s="9">
        <f>'BEA Farm Employment '!Z8/'BEA Total Employment'!Z8</f>
        <v>0.18174024860694385</v>
      </c>
      <c r="AA8" s="9">
        <f>'BEA Farm Employment '!AA8/'BEA Total Employment'!AA8</f>
        <v>0.17341286749041329</v>
      </c>
      <c r="AB8" s="9"/>
      <c r="AC8" s="9"/>
    </row>
    <row r="9" spans="1:29" x14ac:dyDescent="0.2">
      <c r="A9" s="11" t="s">
        <v>200</v>
      </c>
      <c r="B9" s="11" t="s">
        <v>201</v>
      </c>
      <c r="C9" s="9">
        <f>'BEA Farm Employment '!C9/'BEA Total Employment'!C9</f>
        <v>8.2835653064794231E-3</v>
      </c>
      <c r="D9" s="9">
        <f>'BEA Farm Employment '!D9/'BEA Total Employment'!D9</f>
        <v>6.969465371037595E-3</v>
      </c>
      <c r="E9" s="9">
        <f>'BEA Farm Employment '!E9/'BEA Total Employment'!E9</f>
        <v>6.5508503110029478E-3</v>
      </c>
      <c r="F9" s="9">
        <f>'BEA Farm Employment '!F9/'BEA Total Employment'!F9</f>
        <v>6.6004754579779053E-3</v>
      </c>
      <c r="G9" s="9">
        <f>'BEA Farm Employment '!G9/'BEA Total Employment'!G9</f>
        <v>6.2275191925699252E-3</v>
      </c>
      <c r="H9" s="9">
        <f>'BEA Farm Employment '!H9/'BEA Total Employment'!H9</f>
        <v>5.3295176475467625E-3</v>
      </c>
      <c r="I9" s="9">
        <f>'BEA Farm Employment '!I9/'BEA Total Employment'!I9</f>
        <v>5.3533513790917416E-3</v>
      </c>
      <c r="J9" s="9">
        <f>'BEA Farm Employment '!J9/'BEA Total Employment'!J9</f>
        <v>5.3739839359367089E-3</v>
      </c>
      <c r="K9" s="9">
        <f>'BEA Farm Employment '!K9/'BEA Total Employment'!K9</f>
        <v>5.1488485302377835E-3</v>
      </c>
      <c r="L9" s="9">
        <f>'BEA Farm Employment '!L9/'BEA Total Employment'!L9</f>
        <v>4.9194324357289031E-3</v>
      </c>
      <c r="M9" s="9">
        <f>'BEA Farm Employment '!M9/'BEA Total Employment'!M9</f>
        <v>4.6721308028411269E-3</v>
      </c>
      <c r="N9" s="9">
        <f>'BEA Farm Employment '!N9/'BEA Total Employment'!N9</f>
        <v>4.6803657634310143E-3</v>
      </c>
      <c r="O9" s="9">
        <f>'BEA Farm Employment '!O9/'BEA Total Employment'!O9</f>
        <v>5.0631844198180814E-3</v>
      </c>
      <c r="P9" s="9">
        <f>'BEA Farm Employment '!P9/'BEA Total Employment'!P9</f>
        <v>5.0899537916637349E-3</v>
      </c>
      <c r="Q9" s="9">
        <f>'BEA Farm Employment '!Q9/'BEA Total Employment'!Q9</f>
        <v>4.5583258512328197E-3</v>
      </c>
      <c r="R9" s="9">
        <f>'BEA Farm Employment '!R9/'BEA Total Employment'!R9</f>
        <v>4.2400242029070577E-3</v>
      </c>
      <c r="S9" s="9">
        <f>'BEA Farm Employment '!S9/'BEA Total Employment'!S9</f>
        <v>3.9491004826678368E-3</v>
      </c>
      <c r="T9" s="9">
        <f>'BEA Farm Employment '!T9/'BEA Total Employment'!T9</f>
        <v>3.9083067571327665E-3</v>
      </c>
      <c r="U9" s="9">
        <f>'BEA Farm Employment '!U9/'BEA Total Employment'!U9</f>
        <v>4.0024190906571026E-3</v>
      </c>
      <c r="V9" s="9">
        <f>'BEA Farm Employment '!V9/'BEA Total Employment'!V9</f>
        <v>4.1431828937744698E-3</v>
      </c>
      <c r="W9" s="9">
        <f>'BEA Farm Employment '!W9/'BEA Total Employment'!W9</f>
        <v>4.4016756723939043E-3</v>
      </c>
      <c r="X9" s="9">
        <f>'BEA Farm Employment '!X9/'BEA Total Employment'!X9</f>
        <v>4.3555181128896378E-3</v>
      </c>
      <c r="Y9" s="9">
        <f>'BEA Farm Employment '!Y9/'BEA Total Employment'!Y9</f>
        <v>4.3322729579521966E-3</v>
      </c>
      <c r="Z9" s="9">
        <f>'BEA Farm Employment '!Z9/'BEA Total Employment'!Z9</f>
        <v>4.3115421311336818E-3</v>
      </c>
      <c r="AA9" s="9">
        <f>'BEA Farm Employment '!AA9/'BEA Total Employment'!AA9</f>
        <v>4.0808142757734088E-3</v>
      </c>
      <c r="AB9" s="9"/>
      <c r="AC9" s="9"/>
    </row>
    <row r="10" spans="1:29" x14ac:dyDescent="0.2">
      <c r="A10" s="11" t="s">
        <v>202</v>
      </c>
      <c r="B10" s="11" t="s">
        <v>203</v>
      </c>
      <c r="C10" s="9" t="e">
        <f>'BEA Farm Employment '!C10/'BEA Total Employment'!C10</f>
        <v>#VALUE!</v>
      </c>
      <c r="D10" s="9" t="e">
        <f>'BEA Farm Employment '!D10/'BEA Total Employment'!D10</f>
        <v>#VALUE!</v>
      </c>
      <c r="E10" s="9" t="e">
        <f>'BEA Farm Employment '!E10/'BEA Total Employment'!E10</f>
        <v>#VALUE!</v>
      </c>
      <c r="F10" s="9" t="e">
        <f>'BEA Farm Employment '!F10/'BEA Total Employment'!F10</f>
        <v>#VALUE!</v>
      </c>
      <c r="G10" s="9" t="e">
        <f>'BEA Farm Employment '!G10/'BEA Total Employment'!G10</f>
        <v>#VALUE!</v>
      </c>
      <c r="H10" s="9" t="e">
        <f>'BEA Farm Employment '!H10/'BEA Total Employment'!H10</f>
        <v>#VALUE!</v>
      </c>
      <c r="I10" s="9" t="e">
        <f>'BEA Farm Employment '!I10/'BEA Total Employment'!I10</f>
        <v>#VALUE!</v>
      </c>
      <c r="J10" s="9" t="e">
        <f>'BEA Farm Employment '!J10/'BEA Total Employment'!J10</f>
        <v>#VALUE!</v>
      </c>
      <c r="K10" s="9" t="e">
        <f>'BEA Farm Employment '!K10/'BEA Total Employment'!K10</f>
        <v>#VALUE!</v>
      </c>
      <c r="L10" s="9" t="e">
        <f>'BEA Farm Employment '!L10/'BEA Total Employment'!L10</f>
        <v>#VALUE!</v>
      </c>
      <c r="M10" s="9" t="e">
        <f>'BEA Farm Employment '!M10/'BEA Total Employment'!M10</f>
        <v>#VALUE!</v>
      </c>
      <c r="N10" s="9" t="e">
        <f>'BEA Farm Employment '!N10/'BEA Total Employment'!N10</f>
        <v>#VALUE!</v>
      </c>
      <c r="O10" s="9">
        <f>'BEA Farm Employment '!O10/'BEA Total Employment'!O10</f>
        <v>6.8403706237174305E-4</v>
      </c>
      <c r="P10" s="9">
        <f>'BEA Farm Employment '!P10/'BEA Total Employment'!P10</f>
        <v>6.4063453325198289E-4</v>
      </c>
      <c r="Q10" s="9">
        <f>'BEA Farm Employment '!Q10/'BEA Total Employment'!Q10</f>
        <v>5.9635372295109904E-4</v>
      </c>
      <c r="R10" s="9">
        <f>'BEA Farm Employment '!R10/'BEA Total Employment'!R10</f>
        <v>5.3602058319039453E-4</v>
      </c>
      <c r="S10" s="9">
        <f>'BEA Farm Employment '!S10/'BEA Total Employment'!S10</f>
        <v>5.1106454745234321E-4</v>
      </c>
      <c r="T10" s="9">
        <f>'BEA Farm Employment '!T10/'BEA Total Employment'!T10</f>
        <v>5.4941117454554141E-4</v>
      </c>
      <c r="U10" s="9">
        <f>'BEA Farm Employment '!U10/'BEA Total Employment'!U10</f>
        <v>5.6323484546243923E-4</v>
      </c>
      <c r="V10" s="9">
        <f>'BEA Farm Employment '!V10/'BEA Total Employment'!V10</f>
        <v>5.9737156511350056E-4</v>
      </c>
      <c r="W10" s="9">
        <f>'BEA Farm Employment '!W10/'BEA Total Employment'!W10</f>
        <v>6.1225450948994493E-4</v>
      </c>
      <c r="X10" s="9">
        <f>'BEA Farm Employment '!X10/'BEA Total Employment'!X10</f>
        <v>6.1862756329476463E-4</v>
      </c>
      <c r="Y10" s="9">
        <f>'BEA Farm Employment '!Y10/'BEA Total Employment'!Y10</f>
        <v>6.1202185792349725E-4</v>
      </c>
      <c r="Z10" s="9">
        <f>'BEA Farm Employment '!Z10/'BEA Total Employment'!Z10</f>
        <v>5.7457112369695476E-4</v>
      </c>
      <c r="AA10" s="9">
        <f>'BEA Farm Employment '!AA10/'BEA Total Employment'!AA10</f>
        <v>5.4556476055768845E-4</v>
      </c>
      <c r="AB10" s="9"/>
      <c r="AC10" s="9"/>
    </row>
    <row r="11" spans="1:29" x14ac:dyDescent="0.2">
      <c r="A11" s="11" t="s">
        <v>205</v>
      </c>
      <c r="B11" s="11" t="s">
        <v>206</v>
      </c>
      <c r="C11" s="9">
        <f>'BEA Farm Employment '!C11/'BEA Total Employment'!C11</f>
        <v>3.7147595356550579E-2</v>
      </c>
      <c r="D11" s="9">
        <f>'BEA Farm Employment '!D11/'BEA Total Employment'!D11</f>
        <v>3.2644693266046368E-2</v>
      </c>
      <c r="E11" s="9">
        <f>'BEA Farm Employment '!E11/'BEA Total Employment'!E11</f>
        <v>3.2598714416896234E-2</v>
      </c>
      <c r="F11" s="9">
        <f>'BEA Farm Employment '!F11/'BEA Total Employment'!F11</f>
        <v>3.6360937963787476E-2</v>
      </c>
      <c r="G11" s="9">
        <f>'BEA Farm Employment '!G11/'BEA Total Employment'!G11</f>
        <v>3.5044150110375274E-2</v>
      </c>
      <c r="H11" s="9">
        <f>'BEA Farm Employment '!H11/'BEA Total Employment'!H11</f>
        <v>3.174810556571727E-2</v>
      </c>
      <c r="I11" s="9">
        <f>'BEA Farm Employment '!I11/'BEA Total Employment'!I11</f>
        <v>3.2305613560987594E-2</v>
      </c>
      <c r="J11" s="9">
        <f>'BEA Farm Employment '!J11/'BEA Total Employment'!J11</f>
        <v>3.3220655088005598E-2</v>
      </c>
      <c r="K11" s="9">
        <f>'BEA Farm Employment '!K11/'BEA Total Employment'!K11</f>
        <v>3.2886586327289108E-2</v>
      </c>
      <c r="L11" s="9">
        <f>'BEA Farm Employment '!L11/'BEA Total Employment'!L11</f>
        <v>3.2554074721433256E-2</v>
      </c>
      <c r="M11" s="9">
        <f>'BEA Farm Employment '!M11/'BEA Total Employment'!M11</f>
        <v>3.2495530550005258E-2</v>
      </c>
      <c r="N11" s="9">
        <f>'BEA Farm Employment '!N11/'BEA Total Employment'!N11</f>
        <v>3.372629420809841E-2</v>
      </c>
      <c r="O11" s="9">
        <f>'BEA Farm Employment '!O11/'BEA Total Employment'!O11</f>
        <v>3.2968158083341866E-2</v>
      </c>
      <c r="P11" s="9">
        <f>'BEA Farm Employment '!P11/'BEA Total Employment'!P11</f>
        <v>3.2281131882725508E-2</v>
      </c>
      <c r="Q11" s="9">
        <f>'BEA Farm Employment '!Q11/'BEA Total Employment'!Q11</f>
        <v>2.8315946348733235E-2</v>
      </c>
      <c r="R11" s="9">
        <f>'BEA Farm Employment '!R11/'BEA Total Employment'!R11</f>
        <v>2.5613763773439012E-2</v>
      </c>
      <c r="S11" s="9">
        <f>'BEA Farm Employment '!S11/'BEA Total Employment'!S11</f>
        <v>2.3578627115421184E-2</v>
      </c>
      <c r="T11" s="9">
        <f>'BEA Farm Employment '!T11/'BEA Total Employment'!T11</f>
        <v>2.3796296296296298E-2</v>
      </c>
      <c r="U11" s="9">
        <f>'BEA Farm Employment '!U11/'BEA Total Employment'!U11</f>
        <v>2.3681573913835505E-2</v>
      </c>
      <c r="V11" s="9">
        <f>'BEA Farm Employment '!V11/'BEA Total Employment'!V11</f>
        <v>2.4008252836912689E-2</v>
      </c>
      <c r="W11" s="9">
        <f>'BEA Farm Employment '!W11/'BEA Total Employment'!W11</f>
        <v>2.5060009601536246E-2</v>
      </c>
      <c r="X11" s="9">
        <f>'BEA Farm Employment '!X11/'BEA Total Employment'!X11</f>
        <v>2.4678517397881999E-2</v>
      </c>
      <c r="Y11" s="9">
        <f>'BEA Farm Employment '!Y11/'BEA Total Employment'!Y11</f>
        <v>2.4123213954351456E-2</v>
      </c>
      <c r="Z11" s="9">
        <f>'BEA Farm Employment '!Z11/'BEA Total Employment'!Z11</f>
        <v>2.4147986149079644E-2</v>
      </c>
      <c r="AA11" s="9">
        <f>'BEA Farm Employment '!AA11/'BEA Total Employment'!AA11</f>
        <v>2.2887167156469854E-2</v>
      </c>
      <c r="AB11" s="9"/>
      <c r="AC11" s="9"/>
    </row>
    <row r="12" spans="1:29" x14ac:dyDescent="0.2">
      <c r="A12" s="11" t="s">
        <v>207</v>
      </c>
      <c r="B12" s="11" t="s">
        <v>208</v>
      </c>
      <c r="C12" s="9">
        <f>'BEA Farm Employment '!C12/'BEA Total Employment'!C12</f>
        <v>0.28896797153024911</v>
      </c>
      <c r="D12" s="9">
        <f>'BEA Farm Employment '!D12/'BEA Total Employment'!D12</f>
        <v>0.2618542108987969</v>
      </c>
      <c r="E12" s="9">
        <f>'BEA Farm Employment '!E12/'BEA Total Employment'!E12</f>
        <v>0.25300353356890459</v>
      </c>
      <c r="F12" s="9">
        <f>'BEA Farm Employment '!F12/'BEA Total Employment'!F12</f>
        <v>0.28851540616246496</v>
      </c>
      <c r="G12" s="9">
        <f>'BEA Farm Employment '!G12/'BEA Total Employment'!G12</f>
        <v>0.29293628808864264</v>
      </c>
      <c r="H12" s="9">
        <f>'BEA Farm Employment '!H12/'BEA Total Employment'!H12</f>
        <v>0.27680965147453085</v>
      </c>
      <c r="I12" s="9">
        <f>'BEA Farm Employment '!I12/'BEA Total Employment'!I12</f>
        <v>0.28914057295136575</v>
      </c>
      <c r="J12" s="9">
        <f>'BEA Farm Employment '!J12/'BEA Total Employment'!J12</f>
        <v>0.29143214509068166</v>
      </c>
      <c r="K12" s="9">
        <f>'BEA Farm Employment '!K12/'BEA Total Employment'!K12</f>
        <v>0.2690863579474343</v>
      </c>
      <c r="L12" s="9">
        <f>'BEA Farm Employment '!L12/'BEA Total Employment'!L12</f>
        <v>0.25947712418300656</v>
      </c>
      <c r="M12" s="9">
        <f>'BEA Farm Employment '!M12/'BEA Total Employment'!M12</f>
        <v>0.25</v>
      </c>
      <c r="N12" s="9">
        <f>'BEA Farm Employment '!N12/'BEA Total Employment'!N12</f>
        <v>0.24015493867010976</v>
      </c>
      <c r="O12" s="9">
        <f>'BEA Farm Employment '!O12/'BEA Total Employment'!O12</f>
        <v>0.23066577000672495</v>
      </c>
      <c r="P12" s="9">
        <f>'BEA Farm Employment '!P12/'BEA Total Employment'!P12</f>
        <v>0.2283464566929134</v>
      </c>
      <c r="Q12" s="9">
        <f>'BEA Farm Employment '!Q12/'BEA Total Employment'!Q12</f>
        <v>0.23061084420041181</v>
      </c>
      <c r="R12" s="9">
        <f>'BEA Farm Employment '!R12/'BEA Total Employment'!R12</f>
        <v>0.22296395193591456</v>
      </c>
      <c r="S12" s="9">
        <f>'BEA Farm Employment '!S12/'BEA Total Employment'!S12</f>
        <v>0.23066202090592333</v>
      </c>
      <c r="T12" s="9">
        <f>'BEA Farm Employment '!T12/'BEA Total Employment'!T12</f>
        <v>0.25198938992042441</v>
      </c>
      <c r="U12" s="9">
        <f>'BEA Farm Employment '!U12/'BEA Total Employment'!U12</f>
        <v>0.23716381418092911</v>
      </c>
      <c r="V12" s="9">
        <f>'BEA Farm Employment '!V12/'BEA Total Employment'!V12</f>
        <v>0.23423423423423423</v>
      </c>
      <c r="W12" s="9">
        <f>'BEA Farm Employment '!W12/'BEA Total Employment'!W12</f>
        <v>0.22933182332955832</v>
      </c>
      <c r="X12" s="9">
        <f>'BEA Farm Employment '!X12/'BEA Total Employment'!X12</f>
        <v>0.22610595303113054</v>
      </c>
      <c r="Y12" s="9">
        <f>'BEA Farm Employment '!Y12/'BEA Total Employment'!Y12</f>
        <v>0.22204387372926698</v>
      </c>
      <c r="Z12" s="9">
        <f>'BEA Farm Employment '!Z12/'BEA Total Employment'!Z12</f>
        <v>0.22328042328042327</v>
      </c>
      <c r="AA12" s="9">
        <f>'BEA Farm Employment '!AA12/'BEA Total Employment'!AA12</f>
        <v>0.2179691653375864</v>
      </c>
      <c r="AB12" s="9"/>
      <c r="AC12" s="9"/>
    </row>
    <row r="13" spans="1:29" x14ac:dyDescent="0.2">
      <c r="A13" s="11" t="s">
        <v>209</v>
      </c>
      <c r="B13" s="11" t="s">
        <v>210</v>
      </c>
      <c r="C13" s="9">
        <f>'BEA Farm Employment '!C13/'BEA Total Employment'!C13</f>
        <v>0</v>
      </c>
      <c r="D13" s="9">
        <f>'BEA Farm Employment '!D13/'BEA Total Employment'!D13</f>
        <v>0</v>
      </c>
      <c r="E13" s="9">
        <f>'BEA Farm Employment '!E13/'BEA Total Employment'!E13</f>
        <v>0</v>
      </c>
      <c r="F13" s="9">
        <f>'BEA Farm Employment '!F13/'BEA Total Employment'!F13</f>
        <v>0</v>
      </c>
      <c r="G13" s="9">
        <f>'BEA Farm Employment '!G13/'BEA Total Employment'!G13</f>
        <v>0</v>
      </c>
      <c r="H13" s="9">
        <f>'BEA Farm Employment '!H13/'BEA Total Employment'!H13</f>
        <v>0</v>
      </c>
      <c r="I13" s="9">
        <f>'BEA Farm Employment '!I13/'BEA Total Employment'!I13</f>
        <v>0</v>
      </c>
      <c r="J13" s="9">
        <f>'BEA Farm Employment '!J13/'BEA Total Employment'!J13</f>
        <v>0</v>
      </c>
      <c r="K13" s="9">
        <f>'BEA Farm Employment '!K13/'BEA Total Employment'!K13</f>
        <v>0</v>
      </c>
      <c r="L13" s="9">
        <f>'BEA Farm Employment '!L13/'BEA Total Employment'!L13</f>
        <v>0</v>
      </c>
      <c r="M13" s="9">
        <f>'BEA Farm Employment '!M13/'BEA Total Employment'!M13</f>
        <v>0</v>
      </c>
      <c r="N13" s="9">
        <f>'BEA Farm Employment '!N13/'BEA Total Employment'!N13</f>
        <v>0</v>
      </c>
      <c r="O13" s="9">
        <f>'BEA Farm Employment '!O13/'BEA Total Employment'!O13</f>
        <v>0</v>
      </c>
      <c r="P13" s="9">
        <f>'BEA Farm Employment '!P13/'BEA Total Employment'!P13</f>
        <v>0</v>
      </c>
      <c r="Q13" s="9">
        <f>'BEA Farm Employment '!Q13/'BEA Total Employment'!Q13</f>
        <v>0</v>
      </c>
      <c r="R13" s="9">
        <f>'BEA Farm Employment '!R13/'BEA Total Employment'!R13</f>
        <v>0</v>
      </c>
      <c r="S13" s="9">
        <f>'BEA Farm Employment '!S13/'BEA Total Employment'!S13</f>
        <v>0</v>
      </c>
      <c r="T13" s="9">
        <f>'BEA Farm Employment '!T13/'BEA Total Employment'!T13</f>
        <v>0</v>
      </c>
      <c r="U13" s="9">
        <f>'BEA Farm Employment '!U13/'BEA Total Employment'!U13</f>
        <v>0</v>
      </c>
      <c r="V13" s="9">
        <f>'BEA Farm Employment '!V13/'BEA Total Employment'!V13</f>
        <v>0</v>
      </c>
      <c r="W13" s="9">
        <f>'BEA Farm Employment '!W13/'BEA Total Employment'!W13</f>
        <v>0</v>
      </c>
      <c r="X13" s="9">
        <f>'BEA Farm Employment '!X13/'BEA Total Employment'!X13</f>
        <v>0</v>
      </c>
      <c r="Y13" s="9">
        <f>'BEA Farm Employment '!Y13/'BEA Total Employment'!Y13</f>
        <v>0</v>
      </c>
      <c r="Z13" s="9">
        <f>'BEA Farm Employment '!Z13/'BEA Total Employment'!Z13</f>
        <v>0</v>
      </c>
      <c r="AA13" s="9">
        <f>'BEA Farm Employment '!AA13/'BEA Total Employment'!AA13</f>
        <v>0</v>
      </c>
      <c r="AB13" s="9"/>
      <c r="AC13" s="9"/>
    </row>
    <row r="14" spans="1:29" x14ac:dyDescent="0.2">
      <c r="A14" s="11" t="s">
        <v>211</v>
      </c>
      <c r="B14" s="11" t="s">
        <v>212</v>
      </c>
      <c r="C14" s="9">
        <f>'BEA Farm Employment '!C14/'BEA Total Employment'!C14</f>
        <v>0.25561377245508982</v>
      </c>
      <c r="D14" s="9">
        <f>'BEA Farm Employment '!D14/'BEA Total Employment'!D14</f>
        <v>0.23238380809595202</v>
      </c>
      <c r="E14" s="9">
        <f>'BEA Farm Employment '!E14/'BEA Total Employment'!E14</f>
        <v>0.23094425483503983</v>
      </c>
      <c r="F14" s="9">
        <f>'BEA Farm Employment '!F14/'BEA Total Employment'!F14</f>
        <v>0.24777117384843983</v>
      </c>
      <c r="G14" s="9">
        <f>'BEA Farm Employment '!G14/'BEA Total Employment'!G14</f>
        <v>0.23862815884476535</v>
      </c>
      <c r="H14" s="9">
        <f>'BEA Farm Employment '!H14/'BEA Total Employment'!H14</f>
        <v>0.2156724320508295</v>
      </c>
      <c r="I14" s="9">
        <f>'BEA Farm Employment '!I14/'BEA Total Employment'!I14</f>
        <v>0.21533721328312222</v>
      </c>
      <c r="J14" s="9">
        <f>'BEA Farm Employment '!J14/'BEA Total Employment'!J14</f>
        <v>0.21957760643647334</v>
      </c>
      <c r="K14" s="9">
        <f>'BEA Farm Employment '!K14/'BEA Total Employment'!K14</f>
        <v>0.21457627118644068</v>
      </c>
      <c r="L14" s="9">
        <f>'BEA Farm Employment '!L14/'BEA Total Employment'!L14</f>
        <v>0.20484727755644092</v>
      </c>
      <c r="M14" s="9">
        <f>'BEA Farm Employment '!M14/'BEA Total Employment'!M14</f>
        <v>0.20286085825747724</v>
      </c>
      <c r="N14" s="9">
        <f>'BEA Farm Employment '!N14/'BEA Total Employment'!N14</f>
        <v>0.20132743362831859</v>
      </c>
      <c r="O14" s="9">
        <f>'BEA Farm Employment '!O14/'BEA Total Employment'!O14</f>
        <v>0.20240807028961927</v>
      </c>
      <c r="P14" s="9">
        <f>'BEA Farm Employment '!P14/'BEA Total Employment'!P14</f>
        <v>0.19699872286079181</v>
      </c>
      <c r="Q14" s="9">
        <f>'BEA Farm Employment '!Q14/'BEA Total Employment'!Q14</f>
        <v>0.19134170522141442</v>
      </c>
      <c r="R14" s="9">
        <f>'BEA Farm Employment '!R14/'BEA Total Employment'!R14</f>
        <v>0.18655240606460119</v>
      </c>
      <c r="S14" s="9">
        <f>'BEA Farm Employment '!S14/'BEA Total Employment'!S14</f>
        <v>0.184</v>
      </c>
      <c r="T14" s="9">
        <f>'BEA Farm Employment '!T14/'BEA Total Employment'!T14</f>
        <v>0.19443556124080588</v>
      </c>
      <c r="U14" s="9">
        <f>'BEA Farm Employment '!U14/'BEA Total Employment'!U14</f>
        <v>0.20090439276485789</v>
      </c>
      <c r="V14" s="9">
        <f>'BEA Farm Employment '!V14/'BEA Total Employment'!V14</f>
        <v>0.20076849183477424</v>
      </c>
      <c r="W14" s="9">
        <f>'BEA Farm Employment '!W14/'BEA Total Employment'!W14</f>
        <v>0.19951264087724643</v>
      </c>
      <c r="X14" s="9">
        <f>'BEA Farm Employment '!X14/'BEA Total Employment'!X14</f>
        <v>0.20395738203957381</v>
      </c>
      <c r="Y14" s="9">
        <f>'BEA Farm Employment '!Y14/'BEA Total Employment'!Y14</f>
        <v>0.19599884024354886</v>
      </c>
      <c r="Z14" s="9">
        <f>'BEA Farm Employment '!Z14/'BEA Total Employment'!Z14</f>
        <v>0.19830854476523768</v>
      </c>
      <c r="AA14" s="9">
        <f>'BEA Farm Employment '!AA14/'BEA Total Employment'!AA14</f>
        <v>0.19239698200812536</v>
      </c>
      <c r="AB14" s="9"/>
      <c r="AC14" s="9"/>
    </row>
    <row r="15" spans="1:29" x14ac:dyDescent="0.2">
      <c r="A15" s="11" t="s">
        <v>213</v>
      </c>
      <c r="B15" s="11" t="s">
        <v>214</v>
      </c>
      <c r="C15" s="9">
        <f>'BEA Farm Employment '!C15/'BEA Total Employment'!C15</f>
        <v>0.28056426332288403</v>
      </c>
      <c r="D15" s="9">
        <f>'BEA Farm Employment '!D15/'BEA Total Employment'!D15</f>
        <v>0.23882896764252695</v>
      </c>
      <c r="E15" s="9">
        <f>'BEA Farm Employment '!E15/'BEA Total Employment'!E15</f>
        <v>0.22064323111443529</v>
      </c>
      <c r="F15" s="9">
        <f>'BEA Farm Employment '!F15/'BEA Total Employment'!F15</f>
        <v>0.22157856625633598</v>
      </c>
      <c r="G15" s="9">
        <f>'BEA Farm Employment '!G15/'BEA Total Employment'!G15</f>
        <v>0.21697416974169742</v>
      </c>
      <c r="H15" s="9">
        <f>'BEA Farm Employment '!H15/'BEA Total Employment'!H15</f>
        <v>0.19770114942528735</v>
      </c>
      <c r="I15" s="9">
        <f>'BEA Farm Employment '!I15/'BEA Total Employment'!I15</f>
        <v>0.19444444444444445</v>
      </c>
      <c r="J15" s="9">
        <f>'BEA Farm Employment '!J15/'BEA Total Employment'!J15</f>
        <v>0.20796812749003984</v>
      </c>
      <c r="K15" s="9">
        <f>'BEA Farm Employment '!K15/'BEA Total Employment'!K15</f>
        <v>0.20259938837920488</v>
      </c>
      <c r="L15" s="9">
        <f>'BEA Farm Employment '!L15/'BEA Total Employment'!L15</f>
        <v>0.20858895705521471</v>
      </c>
      <c r="M15" s="9">
        <f>'BEA Farm Employment '!M15/'BEA Total Employment'!M15</f>
        <v>0.20884699057287889</v>
      </c>
      <c r="N15" s="9">
        <f>'BEA Farm Employment '!N15/'BEA Total Employment'!N15</f>
        <v>0.21705426356589147</v>
      </c>
      <c r="O15" s="9">
        <f>'BEA Farm Employment '!O15/'BEA Total Employment'!O15</f>
        <v>0.21893063583815028</v>
      </c>
      <c r="P15" s="9">
        <f>'BEA Farm Employment '!P15/'BEA Total Employment'!P15</f>
        <v>0.21816930488644184</v>
      </c>
      <c r="Q15" s="9">
        <f>'BEA Farm Employment '!Q15/'BEA Total Employment'!Q15</f>
        <v>0.2099370188943317</v>
      </c>
      <c r="R15" s="9">
        <f>'BEA Farm Employment '!R15/'BEA Total Employment'!R15</f>
        <v>0.21184022824536378</v>
      </c>
      <c r="S15" s="9">
        <f>'BEA Farm Employment '!S15/'BEA Total Employment'!S15</f>
        <v>0.21216509775524983</v>
      </c>
      <c r="T15" s="9">
        <f>'BEA Farm Employment '!T15/'BEA Total Employment'!T15</f>
        <v>0.22301136363636365</v>
      </c>
      <c r="U15" s="9">
        <f>'BEA Farm Employment '!U15/'BEA Total Employment'!U15</f>
        <v>0.22517482517482518</v>
      </c>
      <c r="V15" s="9">
        <f>'BEA Farm Employment '!V15/'BEA Total Employment'!V15</f>
        <v>0.21621621621621623</v>
      </c>
      <c r="W15" s="9">
        <f>'BEA Farm Employment '!W15/'BEA Total Employment'!W15</f>
        <v>0.20762976860537835</v>
      </c>
      <c r="X15" s="9">
        <f>'BEA Farm Employment '!X15/'BEA Total Employment'!X15</f>
        <v>0.20180180180180179</v>
      </c>
      <c r="Y15" s="9">
        <f>'BEA Farm Employment '!Y15/'BEA Total Employment'!Y15</f>
        <v>0.19405594405594406</v>
      </c>
      <c r="Z15" s="9">
        <f>'BEA Farm Employment '!Z15/'BEA Total Employment'!Z15</f>
        <v>0.19077096229600451</v>
      </c>
      <c r="AA15" s="9">
        <f>'BEA Farm Employment '!AA15/'BEA Total Employment'!AA15</f>
        <v>0.18298109010011124</v>
      </c>
      <c r="AB15" s="9"/>
      <c r="AC15" s="9"/>
    </row>
    <row r="16" spans="1:29" x14ac:dyDescent="0.2">
      <c r="A16" s="11" t="s">
        <v>215</v>
      </c>
      <c r="B16" s="11" t="s">
        <v>216</v>
      </c>
      <c r="C16" s="9">
        <f>'BEA Farm Employment '!C16/'BEA Total Employment'!C16</f>
        <v>0.25942350332594233</v>
      </c>
      <c r="D16" s="9">
        <f>'BEA Farm Employment '!D16/'BEA Total Employment'!D16</f>
        <v>0.23835832675611682</v>
      </c>
      <c r="E16" s="9">
        <f>'BEA Farm Employment '!E16/'BEA Total Employment'!E16</f>
        <v>0.22794691647150664</v>
      </c>
      <c r="F16" s="9">
        <f>'BEA Farm Employment '!F16/'BEA Total Employment'!F16</f>
        <v>0.23937360178970918</v>
      </c>
      <c r="G16" s="9">
        <f>'BEA Farm Employment '!G16/'BEA Total Employment'!G16</f>
        <v>0.23093371347113328</v>
      </c>
      <c r="H16" s="9">
        <f>'BEA Farm Employment '!H16/'BEA Total Employment'!H16</f>
        <v>0.21233859397417504</v>
      </c>
      <c r="I16" s="9">
        <f>'BEA Farm Employment '!I16/'BEA Total Employment'!I16</f>
        <v>0.2187938288920056</v>
      </c>
      <c r="J16" s="9">
        <f>'BEA Farm Employment '!J16/'BEA Total Employment'!J16</f>
        <v>0.22929500342231349</v>
      </c>
      <c r="K16" s="9">
        <f>'BEA Farm Employment '!K16/'BEA Total Employment'!K16</f>
        <v>0.21122994652406418</v>
      </c>
      <c r="L16" s="9">
        <f>'BEA Farm Employment '!L16/'BEA Total Employment'!L16</f>
        <v>0.17373853211009174</v>
      </c>
      <c r="M16" s="9">
        <f>'BEA Farm Employment '!M16/'BEA Total Employment'!M16</f>
        <v>0.16535874439461884</v>
      </c>
      <c r="N16" s="9">
        <f>'BEA Farm Employment '!N16/'BEA Total Employment'!N16</f>
        <v>0.16361619523017193</v>
      </c>
      <c r="O16" s="9">
        <f>'BEA Farm Employment '!O16/'BEA Total Employment'!O16</f>
        <v>0.15535614133482895</v>
      </c>
      <c r="P16" s="9">
        <f>'BEA Farm Employment '!P16/'BEA Total Employment'!P16</f>
        <v>0.16293746414228341</v>
      </c>
      <c r="Q16" s="9">
        <f>'BEA Farm Employment '!Q16/'BEA Total Employment'!Q16</f>
        <v>0.15704387990762125</v>
      </c>
      <c r="R16" s="9">
        <f>'BEA Farm Employment '!R16/'BEA Total Employment'!R16</f>
        <v>0.15292779988629904</v>
      </c>
      <c r="S16" s="9">
        <f>'BEA Farm Employment '!S16/'BEA Total Employment'!S16</f>
        <v>0.15056179775280898</v>
      </c>
      <c r="T16" s="9">
        <f>'BEA Farm Employment '!T16/'BEA Total Employment'!T16</f>
        <v>0.16366612111292964</v>
      </c>
      <c r="U16" s="9">
        <f>'BEA Farm Employment '!U16/'BEA Total Employment'!U16</f>
        <v>0.15736842105263157</v>
      </c>
      <c r="V16" s="9">
        <f>'BEA Farm Employment '!V16/'BEA Total Employment'!V16</f>
        <v>0.15502645502645504</v>
      </c>
      <c r="W16" s="9">
        <f>'BEA Farm Employment '!W16/'BEA Total Employment'!W16</f>
        <v>0.15096251266464034</v>
      </c>
      <c r="X16" s="9">
        <f>'BEA Farm Employment '!X16/'BEA Total Employment'!X16</f>
        <v>0.14926878466969237</v>
      </c>
      <c r="Y16" s="9">
        <f>'BEA Farm Employment '!Y16/'BEA Total Employment'!Y16</f>
        <v>0.14545454545454545</v>
      </c>
      <c r="Z16" s="9">
        <f>'BEA Farm Employment '!Z16/'BEA Total Employment'!Z16</f>
        <v>0.15002586652871186</v>
      </c>
      <c r="AA16" s="9">
        <f>'BEA Farm Employment '!AA16/'BEA Total Employment'!AA16</f>
        <v>0.1435114503816794</v>
      </c>
      <c r="AB16" s="9"/>
      <c r="AC16" s="9"/>
    </row>
    <row r="17" spans="1:29" x14ac:dyDescent="0.2">
      <c r="A17" s="11" t="s">
        <v>217</v>
      </c>
      <c r="B17" s="11" t="s">
        <v>218</v>
      </c>
      <c r="C17" s="9">
        <f>'BEA Farm Employment '!C17/'BEA Total Employment'!C17</f>
        <v>0.22604422604422605</v>
      </c>
      <c r="D17" s="9">
        <f>'BEA Farm Employment '!D17/'BEA Total Employment'!D17</f>
        <v>0.19111111111111112</v>
      </c>
      <c r="E17" s="9">
        <f>'BEA Farm Employment '!E17/'BEA Total Employment'!E17</f>
        <v>0.18025751072961374</v>
      </c>
      <c r="F17" s="9">
        <f>'BEA Farm Employment '!F17/'BEA Total Employment'!F17</f>
        <v>0.17068645640074212</v>
      </c>
      <c r="G17" s="9">
        <f>'BEA Farm Employment '!G17/'BEA Total Employment'!G17</f>
        <v>0.14732510288065845</v>
      </c>
      <c r="H17" s="9">
        <f>'BEA Farm Employment '!H17/'BEA Total Employment'!H17</f>
        <v>0.12974203338391502</v>
      </c>
      <c r="I17" s="9">
        <f>'BEA Farm Employment '!I17/'BEA Total Employment'!I17</f>
        <v>0.1165644171779141</v>
      </c>
      <c r="J17" s="9">
        <f>'BEA Farm Employment '!J17/'BEA Total Employment'!J17</f>
        <v>0.10707576706324358</v>
      </c>
      <c r="K17" s="9">
        <f>'BEA Farm Employment '!K17/'BEA Total Employment'!K17</f>
        <v>0.10297619047619047</v>
      </c>
      <c r="L17" s="9">
        <f>'BEA Farm Employment '!L17/'BEA Total Employment'!L17</f>
        <v>9.686609686609686E-2</v>
      </c>
      <c r="M17" s="9">
        <f>'BEA Farm Employment '!M17/'BEA Total Employment'!M17</f>
        <v>9.3134646088344861E-2</v>
      </c>
      <c r="N17" s="9">
        <f>'BEA Farm Employment '!N17/'BEA Total Employment'!N17</f>
        <v>8.9303238469087345E-2</v>
      </c>
      <c r="O17" s="9">
        <f>'BEA Farm Employment '!O17/'BEA Total Employment'!O17</f>
        <v>8.6310904872389793E-2</v>
      </c>
      <c r="P17" s="9">
        <f>'BEA Farm Employment '!P17/'BEA Total Employment'!P17</f>
        <v>8.5185185185185183E-2</v>
      </c>
      <c r="Q17" s="9">
        <f>'BEA Farm Employment '!Q17/'BEA Total Employment'!Q17</f>
        <v>8.2278481012658222E-2</v>
      </c>
      <c r="R17" s="9">
        <f>'BEA Farm Employment '!R17/'BEA Total Employment'!R17</f>
        <v>8.2284172661870505E-2</v>
      </c>
      <c r="S17" s="9">
        <f>'BEA Farm Employment '!S17/'BEA Total Employment'!S17</f>
        <v>8.3295812696983343E-2</v>
      </c>
      <c r="T17" s="9">
        <f>'BEA Farm Employment '!T17/'BEA Total Employment'!T17</f>
        <v>9.3441920274324908E-2</v>
      </c>
      <c r="U17" s="9">
        <f>'BEA Farm Employment '!U17/'BEA Total Employment'!U17</f>
        <v>8.9958158995815898E-2</v>
      </c>
      <c r="V17" s="9">
        <f>'BEA Farm Employment '!V17/'BEA Total Employment'!V17</f>
        <v>8.7138667783829074E-2</v>
      </c>
      <c r="W17" s="9">
        <f>'BEA Farm Employment '!W17/'BEA Total Employment'!W17</f>
        <v>8.7047939444911696E-2</v>
      </c>
      <c r="X17" s="9">
        <f>'BEA Farm Employment '!X17/'BEA Total Employment'!X17</f>
        <v>8.7441063009001285E-2</v>
      </c>
      <c r="Y17" s="9">
        <f>'BEA Farm Employment '!Y17/'BEA Total Employment'!Y17</f>
        <v>8.3837510803802945E-2</v>
      </c>
      <c r="Z17" s="9">
        <f>'BEA Farm Employment '!Z17/'BEA Total Employment'!Z17</f>
        <v>8.3547557840616973E-2</v>
      </c>
      <c r="AA17" s="9">
        <f>'BEA Farm Employment '!AA17/'BEA Total Employment'!AA17</f>
        <v>7.9351890319900295E-2</v>
      </c>
      <c r="AB17" s="9"/>
      <c r="AC17" s="9"/>
    </row>
    <row r="18" spans="1:29" x14ac:dyDescent="0.2">
      <c r="A18" s="11" t="s">
        <v>219</v>
      </c>
      <c r="B18" s="11" t="s">
        <v>220</v>
      </c>
      <c r="C18" s="9">
        <f>'BEA Farm Employment '!C18/'BEA Total Employment'!C18</f>
        <v>0.15421631530705773</v>
      </c>
      <c r="D18" s="9">
        <f>'BEA Farm Employment '!D18/'BEA Total Employment'!D18</f>
        <v>0.14006734006734006</v>
      </c>
      <c r="E18" s="9">
        <f>'BEA Farm Employment '!E18/'BEA Total Employment'!E18</f>
        <v>0.13649690520143337</v>
      </c>
      <c r="F18" s="9">
        <f>'BEA Farm Employment '!F18/'BEA Total Employment'!F18</f>
        <v>0.14096961073279804</v>
      </c>
      <c r="G18" s="9">
        <f>'BEA Farm Employment '!G18/'BEA Total Employment'!G18</f>
        <v>0.12674132750614586</v>
      </c>
      <c r="H18" s="9">
        <f>'BEA Farm Employment '!H18/'BEA Total Employment'!H18</f>
        <v>0.11774251712946268</v>
      </c>
      <c r="I18" s="9">
        <f>'BEA Farm Employment '!I18/'BEA Total Employment'!I18</f>
        <v>0.11691113028472822</v>
      </c>
      <c r="J18" s="9">
        <f>'BEA Farm Employment '!J18/'BEA Total Employment'!J18</f>
        <v>0.1173604228609184</v>
      </c>
      <c r="K18" s="9">
        <f>'BEA Farm Employment '!K18/'BEA Total Employment'!K18</f>
        <v>0.11177960734642178</v>
      </c>
      <c r="L18" s="9">
        <f>'BEA Farm Employment '!L18/'BEA Total Employment'!L18</f>
        <v>0.1084251968503937</v>
      </c>
      <c r="M18" s="9">
        <f>'BEA Farm Employment '!M18/'BEA Total Employment'!M18</f>
        <v>0.10656810656810657</v>
      </c>
      <c r="N18" s="9">
        <f>'BEA Farm Employment '!N18/'BEA Total Employment'!N18</f>
        <v>0.10551790900290416</v>
      </c>
      <c r="O18" s="9">
        <f>'BEA Farm Employment '!O18/'BEA Total Employment'!O18</f>
        <v>9.8806509945750451E-2</v>
      </c>
      <c r="P18" s="9">
        <f>'BEA Farm Employment '!P18/'BEA Total Employment'!P18</f>
        <v>0.10012254018597275</v>
      </c>
      <c r="Q18" s="9">
        <f>'BEA Farm Employment '!Q18/'BEA Total Employment'!Q18</f>
        <v>9.2774810233342705E-2</v>
      </c>
      <c r="R18" s="9">
        <f>'BEA Farm Employment '!R18/'BEA Total Employment'!R18</f>
        <v>8.8243279934835731E-2</v>
      </c>
      <c r="S18" s="9">
        <f>'BEA Farm Employment '!S18/'BEA Total Employment'!S18</f>
        <v>8.3874778499704664E-2</v>
      </c>
      <c r="T18" s="9">
        <f>'BEA Farm Employment '!T18/'BEA Total Employment'!T18</f>
        <v>8.9495139542176236E-2</v>
      </c>
      <c r="U18" s="9">
        <f>'BEA Farm Employment '!U18/'BEA Total Employment'!U18</f>
        <v>8.8905537866017362E-2</v>
      </c>
      <c r="V18" s="9">
        <f>'BEA Farm Employment '!V18/'BEA Total Employment'!V18</f>
        <v>9.0023082841754296E-2</v>
      </c>
      <c r="W18" s="9">
        <f>'BEA Farm Employment '!W18/'BEA Total Employment'!W18</f>
        <v>9.4924936893848816E-2</v>
      </c>
      <c r="X18" s="9">
        <f>'BEA Farm Employment '!X18/'BEA Total Employment'!X18</f>
        <v>9.6138320775026917E-2</v>
      </c>
      <c r="Y18" s="9">
        <f>'BEA Farm Employment '!Y18/'BEA Total Employment'!Y18</f>
        <v>9.4640820980615742E-2</v>
      </c>
      <c r="Z18" s="9">
        <f>'BEA Farm Employment '!Z18/'BEA Total Employment'!Z18</f>
        <v>9.545576767948373E-2</v>
      </c>
      <c r="AA18" s="9">
        <f>'BEA Farm Employment '!AA18/'BEA Total Employment'!AA18</f>
        <v>9.3374713264066933E-2</v>
      </c>
      <c r="AB18" s="9"/>
      <c r="AC18" s="9"/>
    </row>
    <row r="19" spans="1:29" x14ac:dyDescent="0.2">
      <c r="A19" s="11" t="s">
        <v>221</v>
      </c>
      <c r="B19" s="11" t="s">
        <v>222</v>
      </c>
      <c r="C19" s="9">
        <f>'BEA Farm Employment '!C19/'BEA Total Employment'!C19</f>
        <v>9.3798431434412513E-5</v>
      </c>
      <c r="D19" s="9">
        <f>'BEA Farm Employment '!D19/'BEA Total Employment'!D19</f>
        <v>7.2607218438816668E-5</v>
      </c>
      <c r="E19" s="9">
        <f>'BEA Farm Employment '!E19/'BEA Total Employment'!E19</f>
        <v>6.1585246723240146E-5</v>
      </c>
      <c r="F19" s="9">
        <f>'BEA Farm Employment '!F19/'BEA Total Employment'!F19</f>
        <v>5.7722556532028802E-5</v>
      </c>
      <c r="G19" s="9">
        <f>'BEA Farm Employment '!G19/'BEA Total Employment'!G19</f>
        <v>5.299503477289589E-5</v>
      </c>
      <c r="H19" s="9">
        <f>'BEA Farm Employment '!H19/'BEA Total Employment'!H19</f>
        <v>4.018315481966805E-5</v>
      </c>
      <c r="I19" s="9">
        <f>'BEA Farm Employment '!I19/'BEA Total Employment'!I19</f>
        <v>3.9393187342181042E-5</v>
      </c>
      <c r="J19" s="9">
        <f>'BEA Farm Employment '!J19/'BEA Total Employment'!J19</f>
        <v>4.2289881761335132E-5</v>
      </c>
      <c r="K19" s="9">
        <f>'BEA Farm Employment '!K19/'BEA Total Employment'!K19</f>
        <v>3.5126316081382126E-5</v>
      </c>
      <c r="L19" s="9">
        <f>'BEA Farm Employment '!L19/'BEA Total Employment'!L19</f>
        <v>3.4820792044731886E-5</v>
      </c>
      <c r="M19" s="9">
        <f>'BEA Farm Employment '!M19/'BEA Total Employment'!M19</f>
        <v>3.5545950249888033E-5</v>
      </c>
      <c r="N19" s="9">
        <f>'BEA Farm Employment '!N19/'BEA Total Employment'!N19</f>
        <v>3.6242454773946748E-5</v>
      </c>
      <c r="O19" s="9">
        <f>'BEA Farm Employment '!O19/'BEA Total Employment'!O19</f>
        <v>3.18372927064508E-5</v>
      </c>
      <c r="P19" s="9">
        <f>'BEA Farm Employment '!P19/'BEA Total Employment'!P19</f>
        <v>4.0311898920792878E-5</v>
      </c>
      <c r="Q19" s="9">
        <f>'BEA Farm Employment '!Q19/'BEA Total Employment'!Q19</f>
        <v>4.1974079098244151E-5</v>
      </c>
      <c r="R19" s="9">
        <f>'BEA Farm Employment '!R19/'BEA Total Employment'!R19</f>
        <v>4.5301395849259606E-5</v>
      </c>
      <c r="S19" s="9">
        <f>'BEA Farm Employment '!S19/'BEA Total Employment'!S19</f>
        <v>4.6053661726643886E-5</v>
      </c>
      <c r="T19" s="9">
        <f>'BEA Farm Employment '!T19/'BEA Total Employment'!T19</f>
        <v>4.9982863018393691E-5</v>
      </c>
      <c r="U19" s="9">
        <f>'BEA Farm Employment '!U19/'BEA Total Employment'!U19</f>
        <v>4.7381887483811191E-5</v>
      </c>
      <c r="V19" s="9">
        <f>'BEA Farm Employment '!V19/'BEA Total Employment'!V19</f>
        <v>4.2048761938191978E-5</v>
      </c>
      <c r="W19" s="9">
        <f>'BEA Farm Employment '!W19/'BEA Total Employment'!W19</f>
        <v>3.8814924893120334E-5</v>
      </c>
      <c r="X19" s="9">
        <f>'BEA Farm Employment '!X19/'BEA Total Employment'!X19</f>
        <v>3.1329302296437859E-5</v>
      </c>
      <c r="Y19" s="9">
        <f>'BEA Farm Employment '!Y19/'BEA Total Employment'!Y19</f>
        <v>3.216278658382962E-5</v>
      </c>
      <c r="Z19" s="9">
        <f>'BEA Farm Employment '!Z19/'BEA Total Employment'!Z19</f>
        <v>3.2868503497035783E-5</v>
      </c>
      <c r="AA19" s="9">
        <f>'BEA Farm Employment '!AA19/'BEA Total Employment'!AA19</f>
        <v>2.9953970731642377E-5</v>
      </c>
      <c r="AB19" s="9"/>
      <c r="AC19" s="9"/>
    </row>
    <row r="20" spans="1:29" x14ac:dyDescent="0.2">
      <c r="A20" s="11" t="s">
        <v>223</v>
      </c>
      <c r="B20" s="11" t="s">
        <v>224</v>
      </c>
      <c r="C20" s="9">
        <f>'BEA Farm Employment '!C20/'BEA Total Employment'!C20</f>
        <v>0.21498771498771499</v>
      </c>
      <c r="D20" s="9">
        <f>'BEA Farm Employment '!D20/'BEA Total Employment'!D20</f>
        <v>0.21227621483375958</v>
      </c>
      <c r="E20" s="9">
        <f>'BEA Farm Employment '!E20/'BEA Total Employment'!E20</f>
        <v>0.20694259012016022</v>
      </c>
      <c r="F20" s="9">
        <f>'BEA Farm Employment '!F20/'BEA Total Employment'!F20</f>
        <v>0.22952853598014888</v>
      </c>
      <c r="G20" s="9">
        <f>'BEA Farm Employment '!G20/'BEA Total Employment'!G20</f>
        <v>0.2219679633867277</v>
      </c>
      <c r="H20" s="9">
        <f>'BEA Farm Employment '!H20/'BEA Total Employment'!H20</f>
        <v>0.2354368932038835</v>
      </c>
      <c r="I20" s="9">
        <f>'BEA Farm Employment '!I20/'BEA Total Employment'!I20</f>
        <v>0.23925667828106853</v>
      </c>
      <c r="J20" s="9">
        <f>'BEA Farm Employment '!J20/'BEA Total Employment'!J20</f>
        <v>0.25229357798165136</v>
      </c>
      <c r="K20" s="9">
        <f>'BEA Farm Employment '!K20/'BEA Total Employment'!K20</f>
        <v>0.24774774774774774</v>
      </c>
      <c r="L20" s="9">
        <f>'BEA Farm Employment '!L20/'BEA Total Employment'!L20</f>
        <v>0.23322683706070288</v>
      </c>
      <c r="M20" s="9">
        <f>'BEA Farm Employment '!M20/'BEA Total Employment'!M20</f>
        <v>0.22801635991820041</v>
      </c>
      <c r="N20" s="9">
        <f>'BEA Farm Employment '!N20/'BEA Total Employment'!N20</f>
        <v>0.22882181110029212</v>
      </c>
      <c r="O20" s="9">
        <f>'BEA Farm Employment '!O20/'BEA Total Employment'!O20</f>
        <v>0.24117053481331988</v>
      </c>
      <c r="P20" s="9">
        <f>'BEA Farm Employment '!P20/'BEA Total Employment'!P20</f>
        <v>0.23842364532019705</v>
      </c>
      <c r="Q20" s="9">
        <f>'BEA Farm Employment '!Q20/'BEA Total Employment'!Q20</f>
        <v>0.23809523809523808</v>
      </c>
      <c r="R20" s="9">
        <f>'BEA Farm Employment '!R20/'BEA Total Employment'!R20</f>
        <v>0.24031777557100298</v>
      </c>
      <c r="S20" s="9">
        <f>'BEA Farm Employment '!S20/'BEA Total Employment'!S20</f>
        <v>0.24027237354085604</v>
      </c>
      <c r="T20" s="9">
        <f>'BEA Farm Employment '!T20/'BEA Total Employment'!T20</f>
        <v>0.26420198376916143</v>
      </c>
      <c r="U20" s="9">
        <f>'BEA Farm Employment '!U20/'BEA Total Employment'!U20</f>
        <v>0.24342663273960985</v>
      </c>
      <c r="V20" s="9">
        <f>'BEA Farm Employment '!V20/'BEA Total Employment'!V20</f>
        <v>0.24371205550737207</v>
      </c>
      <c r="W20" s="9">
        <f>'BEA Farm Employment '!W20/'BEA Total Employment'!W20</f>
        <v>0.22389240506329114</v>
      </c>
      <c r="X20" s="9">
        <f>'BEA Farm Employment '!X20/'BEA Total Employment'!X20</f>
        <v>0.21268656716417911</v>
      </c>
      <c r="Y20" s="9">
        <f>'BEA Farm Employment '!Y20/'BEA Total Employment'!Y20</f>
        <v>0.20346320346320346</v>
      </c>
      <c r="Z20" s="9">
        <f>'BEA Farm Employment '!Z20/'BEA Total Employment'!Z20</f>
        <v>0.1943487250172295</v>
      </c>
      <c r="AA20" s="9">
        <f>'BEA Farm Employment '!AA20/'BEA Total Employment'!AA20</f>
        <v>0.15667420814479638</v>
      </c>
      <c r="AB20" s="9"/>
      <c r="AC20" s="9"/>
    </row>
    <row r="21" spans="1:29" x14ac:dyDescent="0.2">
      <c r="A21" s="11" t="s">
        <v>225</v>
      </c>
      <c r="B21" s="11" t="s">
        <v>226</v>
      </c>
      <c r="C21" s="9">
        <f>'BEA Farm Employment '!C21/'BEA Total Employment'!C21</f>
        <v>3.2418952618453865E-2</v>
      </c>
      <c r="D21" s="9">
        <f>'BEA Farm Employment '!D21/'BEA Total Employment'!D21</f>
        <v>2.5879663646011918E-2</v>
      </c>
      <c r="E21" s="9">
        <f>'BEA Farm Employment '!E21/'BEA Total Employment'!E21</f>
        <v>2.3085114474785121E-2</v>
      </c>
      <c r="F21" s="9">
        <f>'BEA Farm Employment '!F21/'BEA Total Employment'!F21</f>
        <v>2.4217585692995529E-2</v>
      </c>
      <c r="G21" s="9">
        <f>'BEA Farm Employment '!G21/'BEA Total Employment'!G21</f>
        <v>2.1803165068730507E-2</v>
      </c>
      <c r="H21" s="9">
        <f>'BEA Farm Employment '!H21/'BEA Total Employment'!H21</f>
        <v>1.8510632968464294E-2</v>
      </c>
      <c r="I21" s="9">
        <f>'BEA Farm Employment '!I21/'BEA Total Employment'!I21</f>
        <v>1.7372187257522199E-2</v>
      </c>
      <c r="J21" s="9">
        <f>'BEA Farm Employment '!J21/'BEA Total Employment'!J21</f>
        <v>1.610716416291556E-2</v>
      </c>
      <c r="K21" s="9">
        <f>'BEA Farm Employment '!K21/'BEA Total Employment'!K21</f>
        <v>1.4690941929657642E-2</v>
      </c>
      <c r="L21" s="9">
        <f>'BEA Farm Employment '!L21/'BEA Total Employment'!L21</f>
        <v>1.3463519375571257E-2</v>
      </c>
      <c r="M21" s="9">
        <f>'BEA Farm Employment '!M21/'BEA Total Employment'!M21</f>
        <v>1.2631443132701117E-2</v>
      </c>
      <c r="N21" s="9">
        <f>'BEA Farm Employment '!N21/'BEA Total Employment'!N21</f>
        <v>1.215844446516833E-2</v>
      </c>
      <c r="O21" s="9">
        <f>'BEA Farm Employment '!O21/'BEA Total Employment'!O21</f>
        <v>1.1888636389078574E-2</v>
      </c>
      <c r="P21" s="9">
        <f>'BEA Farm Employment '!P21/'BEA Total Employment'!P21</f>
        <v>1.121254955309222E-2</v>
      </c>
      <c r="Q21" s="9">
        <f>'BEA Farm Employment '!Q21/'BEA Total Employment'!Q21</f>
        <v>9.6274752594043052E-3</v>
      </c>
      <c r="R21" s="9">
        <f>'BEA Farm Employment '!R21/'BEA Total Employment'!R21</f>
        <v>8.7677262481585996E-3</v>
      </c>
      <c r="S21" s="9">
        <f>'BEA Farm Employment '!S21/'BEA Total Employment'!S21</f>
        <v>8.1953391116657108E-3</v>
      </c>
      <c r="T21" s="9">
        <f>'BEA Farm Employment '!T21/'BEA Total Employment'!T21</f>
        <v>8.7904867221180513E-3</v>
      </c>
      <c r="U21" s="9">
        <f>'BEA Farm Employment '!U21/'BEA Total Employment'!U21</f>
        <v>8.6137696820006177E-3</v>
      </c>
      <c r="V21" s="9">
        <f>'BEA Farm Employment '!V21/'BEA Total Employment'!V21</f>
        <v>8.7855620026395728E-3</v>
      </c>
      <c r="W21" s="9">
        <f>'BEA Farm Employment '!W21/'BEA Total Employment'!W21</f>
        <v>9.1708660677955484E-3</v>
      </c>
      <c r="X21" s="9">
        <f>'BEA Farm Employment '!X21/'BEA Total Employment'!X21</f>
        <v>9.1526717557251901E-3</v>
      </c>
      <c r="Y21" s="9">
        <f>'BEA Farm Employment '!Y21/'BEA Total Employment'!Y21</f>
        <v>8.9079803420251836E-3</v>
      </c>
      <c r="Z21" s="9">
        <f>'BEA Farm Employment '!Z21/'BEA Total Employment'!Z21</f>
        <v>8.4933940268679918E-3</v>
      </c>
      <c r="AA21" s="9">
        <f>'BEA Farm Employment '!AA21/'BEA Total Employment'!AA21</f>
        <v>7.9938354328598239E-3</v>
      </c>
      <c r="AB21" s="9"/>
      <c r="AC21" s="9"/>
    </row>
    <row r="22" spans="1:29" x14ac:dyDescent="0.2">
      <c r="A22" s="11" t="s">
        <v>227</v>
      </c>
      <c r="B22" s="11" t="s">
        <v>228</v>
      </c>
      <c r="C22" s="9">
        <f>'BEA Farm Employment '!C22/'BEA Total Employment'!C22</f>
        <v>1.167802726543705E-2</v>
      </c>
      <c r="D22" s="9">
        <f>'BEA Farm Employment '!D22/'BEA Total Employment'!D22</f>
        <v>9.8236534406747171E-3</v>
      </c>
      <c r="E22" s="9">
        <f>'BEA Farm Employment '!E22/'BEA Total Employment'!E22</f>
        <v>8.779112081513829E-3</v>
      </c>
      <c r="F22" s="9">
        <f>'BEA Farm Employment '!F22/'BEA Total Employment'!F22</f>
        <v>8.6332735538224136E-3</v>
      </c>
      <c r="G22" s="9">
        <f>'BEA Farm Employment '!G22/'BEA Total Employment'!G22</f>
        <v>7.8370499375307618E-3</v>
      </c>
      <c r="H22" s="9">
        <f>'BEA Farm Employment '!H22/'BEA Total Employment'!H22</f>
        <v>6.5622353937341239E-3</v>
      </c>
      <c r="I22" s="9">
        <f>'BEA Farm Employment '!I22/'BEA Total Employment'!I22</f>
        <v>6.387251835511803E-3</v>
      </c>
      <c r="J22" s="9">
        <f>'BEA Farm Employment '!J22/'BEA Total Employment'!J22</f>
        <v>6.1087717217246902E-3</v>
      </c>
      <c r="K22" s="9">
        <f>'BEA Farm Employment '!K22/'BEA Total Employment'!K22</f>
        <v>5.2222222222222218E-3</v>
      </c>
      <c r="L22" s="9">
        <f>'BEA Farm Employment '!L22/'BEA Total Employment'!L22</f>
        <v>4.7257703005589907E-3</v>
      </c>
      <c r="M22" s="9">
        <f>'BEA Farm Employment '!M22/'BEA Total Employment'!M22</f>
        <v>4.4444444444444444E-3</v>
      </c>
      <c r="N22" s="9">
        <f>'BEA Farm Employment '!N22/'BEA Total Employment'!N22</f>
        <v>4.2741644780884703E-3</v>
      </c>
      <c r="O22" s="9">
        <f>'BEA Farm Employment '!O22/'BEA Total Employment'!O22</f>
        <v>3.9829153892513691E-3</v>
      </c>
      <c r="P22" s="9">
        <f>'BEA Farm Employment '!P22/'BEA Total Employment'!P22</f>
        <v>4.3053045604337196E-3</v>
      </c>
      <c r="Q22" s="9">
        <f>'BEA Farm Employment '!Q22/'BEA Total Employment'!Q22</f>
        <v>4.0953185389951113E-3</v>
      </c>
      <c r="R22" s="9">
        <f>'BEA Farm Employment '!R22/'BEA Total Employment'!R22</f>
        <v>3.9784237631495445E-3</v>
      </c>
      <c r="S22" s="9">
        <f>'BEA Farm Employment '!S22/'BEA Total Employment'!S22</f>
        <v>3.8425710293432695E-3</v>
      </c>
      <c r="T22" s="9">
        <f>'BEA Farm Employment '!T22/'BEA Total Employment'!T22</f>
        <v>4.0051336519738006E-3</v>
      </c>
      <c r="U22" s="9">
        <f>'BEA Farm Employment '!U22/'BEA Total Employment'!U22</f>
        <v>4.0699688257706959E-3</v>
      </c>
      <c r="V22" s="9">
        <f>'BEA Farm Employment '!V22/'BEA Total Employment'!V22</f>
        <v>4.3346236758535963E-3</v>
      </c>
      <c r="W22" s="9">
        <f>'BEA Farm Employment '!W22/'BEA Total Employment'!W22</f>
        <v>4.7031016352322612E-3</v>
      </c>
      <c r="X22" s="9">
        <f>'BEA Farm Employment '!X22/'BEA Total Employment'!X22</f>
        <v>4.6969733279014596E-3</v>
      </c>
      <c r="Y22" s="9">
        <f>'BEA Farm Employment '!Y22/'BEA Total Employment'!Y22</f>
        <v>4.7027527729615465E-3</v>
      </c>
      <c r="Z22" s="9">
        <f>'BEA Farm Employment '!Z22/'BEA Total Employment'!Z22</f>
        <v>4.6853001592540447E-3</v>
      </c>
      <c r="AA22" s="9">
        <f>'BEA Farm Employment '!AA22/'BEA Total Employment'!AA22</f>
        <v>4.4209061735598397E-3</v>
      </c>
      <c r="AB22" s="9"/>
      <c r="AC22" s="9"/>
    </row>
    <row r="23" spans="1:29" x14ac:dyDescent="0.2">
      <c r="A23" s="11" t="s">
        <v>229</v>
      </c>
      <c r="B23" s="11" t="s">
        <v>230</v>
      </c>
      <c r="C23" s="9">
        <f>'BEA Farm Employment '!C23/'BEA Total Employment'!C23</f>
        <v>0.26084262701363076</v>
      </c>
      <c r="D23" s="9">
        <f>'BEA Farm Employment '!D23/'BEA Total Employment'!D23</f>
        <v>0.23997588182092253</v>
      </c>
      <c r="E23" s="9">
        <f>'BEA Farm Employment '!E23/'BEA Total Employment'!E23</f>
        <v>0.2309048178613396</v>
      </c>
      <c r="F23" s="9">
        <f>'BEA Farm Employment '!F23/'BEA Total Employment'!F23</f>
        <v>0.2330246913580247</v>
      </c>
      <c r="G23" s="9">
        <f>'BEA Farm Employment '!G23/'BEA Total Employment'!G23</f>
        <v>0.21372276309689384</v>
      </c>
      <c r="H23" s="9">
        <f>'BEA Farm Employment '!H23/'BEA Total Employment'!H23</f>
        <v>0.19363057324840766</v>
      </c>
      <c r="I23" s="9">
        <f>'BEA Farm Employment '!I23/'BEA Total Employment'!I23</f>
        <v>0.17885714285714285</v>
      </c>
      <c r="J23" s="9">
        <f>'BEA Farm Employment '!J23/'BEA Total Employment'!J23</f>
        <v>0.17100436681222708</v>
      </c>
      <c r="K23" s="9">
        <f>'BEA Farm Employment '!K23/'BEA Total Employment'!K23</f>
        <v>0.16604068857589985</v>
      </c>
      <c r="L23" s="9">
        <f>'BEA Farm Employment '!L23/'BEA Total Employment'!L23</f>
        <v>0.15684892897406991</v>
      </c>
      <c r="M23" s="9">
        <f>'BEA Farm Employment '!M23/'BEA Total Employment'!M23</f>
        <v>0.15840545502229217</v>
      </c>
      <c r="N23" s="9">
        <f>'BEA Farm Employment '!N23/'BEA Total Employment'!N23</f>
        <v>0.16679283371183448</v>
      </c>
      <c r="O23" s="9">
        <f>'BEA Farm Employment '!O23/'BEA Total Employment'!O23</f>
        <v>0.16576511599951918</v>
      </c>
      <c r="P23" s="9">
        <f>'BEA Farm Employment '!P23/'BEA Total Employment'!P23</f>
        <v>0.16248662783786996</v>
      </c>
      <c r="Q23" s="9">
        <f>'BEA Farm Employment '!Q23/'BEA Total Employment'!Q23</f>
        <v>0.15064662705347781</v>
      </c>
      <c r="R23" s="9">
        <f>'BEA Farm Employment '!R23/'BEA Total Employment'!R23</f>
        <v>0.14113578043065939</v>
      </c>
      <c r="S23" s="9">
        <f>'BEA Farm Employment '!S23/'BEA Total Employment'!S23</f>
        <v>0.13832885304659498</v>
      </c>
      <c r="T23" s="9">
        <f>'BEA Farm Employment '!T23/'BEA Total Employment'!T23</f>
        <v>0.15264461919638048</v>
      </c>
      <c r="U23" s="9">
        <f>'BEA Farm Employment '!U23/'BEA Total Employment'!U23</f>
        <v>0.1526483167013927</v>
      </c>
      <c r="V23" s="9">
        <f>'BEA Farm Employment '!V23/'BEA Total Employment'!V23</f>
        <v>0.15560118640200776</v>
      </c>
      <c r="W23" s="9">
        <f>'BEA Farm Employment '!W23/'BEA Total Employment'!W23</f>
        <v>0.15793095538479182</v>
      </c>
      <c r="X23" s="9">
        <f>'BEA Farm Employment '!X23/'BEA Total Employment'!X23</f>
        <v>0.15958681522748375</v>
      </c>
      <c r="Y23" s="9">
        <f>'BEA Farm Employment '!Y23/'BEA Total Employment'!Y23</f>
        <v>0.15730994152046784</v>
      </c>
      <c r="Z23" s="9">
        <f>'BEA Farm Employment '!Z23/'BEA Total Employment'!Z23</f>
        <v>0.15013404825737264</v>
      </c>
      <c r="AA23" s="9">
        <f>'BEA Farm Employment '!AA23/'BEA Total Employment'!AA23</f>
        <v>0.14666220884876852</v>
      </c>
      <c r="AB23" s="9"/>
      <c r="AC23" s="9"/>
    </row>
    <row r="24" spans="1:29" x14ac:dyDescent="0.2">
      <c r="A24" s="11" t="s">
        <v>231</v>
      </c>
      <c r="B24" s="11" t="s">
        <v>232</v>
      </c>
      <c r="C24" s="9">
        <f>'BEA Farm Employment '!C24/'BEA Total Employment'!C24</f>
        <v>4.2549143395802166E-3</v>
      </c>
      <c r="D24" s="9">
        <f>'BEA Farm Employment '!D24/'BEA Total Employment'!D24</f>
        <v>3.7803355047760488E-3</v>
      </c>
      <c r="E24" s="9">
        <f>'BEA Farm Employment '!E24/'BEA Total Employment'!E24</f>
        <v>3.5651935712037027E-3</v>
      </c>
      <c r="F24" s="9">
        <f>'BEA Farm Employment '!F24/'BEA Total Employment'!F24</f>
        <v>3.9013794022851496E-3</v>
      </c>
      <c r="G24" s="9">
        <f>'BEA Farm Employment '!G24/'BEA Total Employment'!G24</f>
        <v>3.7666937209473918E-3</v>
      </c>
      <c r="H24" s="9">
        <f>'BEA Farm Employment '!H24/'BEA Total Employment'!H24</f>
        <v>3.5160150413211435E-3</v>
      </c>
      <c r="I24" s="9">
        <f>'BEA Farm Employment '!I24/'BEA Total Employment'!I24</f>
        <v>3.5449433623991524E-3</v>
      </c>
      <c r="J24" s="9">
        <f>'BEA Farm Employment '!J24/'BEA Total Employment'!J24</f>
        <v>3.6479021288161346E-3</v>
      </c>
      <c r="K24" s="9">
        <f>'BEA Farm Employment '!K24/'BEA Total Employment'!K24</f>
        <v>3.7823894724545435E-3</v>
      </c>
      <c r="L24" s="9">
        <f>'BEA Farm Employment '!L24/'BEA Total Employment'!L24</f>
        <v>3.8599698959285627E-3</v>
      </c>
      <c r="M24" s="9">
        <f>'BEA Farm Employment '!M24/'BEA Total Employment'!M24</f>
        <v>4.0174885927762695E-3</v>
      </c>
      <c r="N24" s="9">
        <f>'BEA Farm Employment '!N24/'BEA Total Employment'!N24</f>
        <v>4.3372411837004823E-3</v>
      </c>
      <c r="O24" s="9">
        <f>'BEA Farm Employment '!O24/'BEA Total Employment'!O24</f>
        <v>4.4605818382949872E-3</v>
      </c>
      <c r="P24" s="9">
        <f>'BEA Farm Employment '!P24/'BEA Total Employment'!P24</f>
        <v>4.5304728588086906E-3</v>
      </c>
      <c r="Q24" s="9">
        <f>'BEA Farm Employment '!Q24/'BEA Total Employment'!Q24</f>
        <v>4.2148004450736059E-3</v>
      </c>
      <c r="R24" s="9">
        <f>'BEA Farm Employment '!R24/'BEA Total Employment'!R24</f>
        <v>4.0247931782016752E-3</v>
      </c>
      <c r="S24" s="9">
        <f>'BEA Farm Employment '!S24/'BEA Total Employment'!S24</f>
        <v>3.8928154043074183E-3</v>
      </c>
      <c r="T24" s="9">
        <f>'BEA Farm Employment '!T24/'BEA Total Employment'!T24</f>
        <v>4.3419918614926419E-3</v>
      </c>
      <c r="U24" s="9">
        <f>'BEA Farm Employment '!U24/'BEA Total Employment'!U24</f>
        <v>4.1563644501208972E-3</v>
      </c>
      <c r="V24" s="9">
        <f>'BEA Farm Employment '!V24/'BEA Total Employment'!V24</f>
        <v>4.016989617455999E-3</v>
      </c>
      <c r="W24" s="9">
        <f>'BEA Farm Employment '!W24/'BEA Total Employment'!W24</f>
        <v>3.9444162987623942E-3</v>
      </c>
      <c r="X24" s="9">
        <f>'BEA Farm Employment '!X24/'BEA Total Employment'!X24</f>
        <v>3.7371211582339775E-3</v>
      </c>
      <c r="Y24" s="9">
        <f>'BEA Farm Employment '!Y24/'BEA Total Employment'!Y24</f>
        <v>3.5216939074695403E-3</v>
      </c>
      <c r="Z24" s="9">
        <f>'BEA Farm Employment '!Z24/'BEA Total Employment'!Z24</f>
        <v>3.4756038828301422E-3</v>
      </c>
      <c r="AA24" s="9">
        <f>'BEA Farm Employment '!AA24/'BEA Total Employment'!AA24</f>
        <v>3.3254942309105607E-3</v>
      </c>
      <c r="AB24" s="9"/>
      <c r="AC24" s="9"/>
    </row>
    <row r="25" spans="1:29" x14ac:dyDescent="0.2">
      <c r="A25" s="11" t="s">
        <v>233</v>
      </c>
      <c r="B25" s="11" t="s">
        <v>234</v>
      </c>
      <c r="C25" s="9">
        <f>'BEA Farm Employment '!C25/'BEA Total Employment'!C25</f>
        <v>5.681002154312615E-2</v>
      </c>
      <c r="D25" s="9">
        <f>'BEA Farm Employment '!D25/'BEA Total Employment'!D25</f>
        <v>5.2162140638687585E-2</v>
      </c>
      <c r="E25" s="9">
        <f>'BEA Farm Employment '!E25/'BEA Total Employment'!E25</f>
        <v>5.0451127819548872E-2</v>
      </c>
      <c r="F25" s="9">
        <f>'BEA Farm Employment '!F25/'BEA Total Employment'!F25</f>
        <v>5.0208318621566272E-2</v>
      </c>
      <c r="G25" s="9">
        <f>'BEA Farm Employment '!G25/'BEA Total Employment'!G25</f>
        <v>4.5217277828526685E-2</v>
      </c>
      <c r="H25" s="9">
        <f>'BEA Farm Employment '!H25/'BEA Total Employment'!H25</f>
        <v>4.0920716112531973E-2</v>
      </c>
      <c r="I25" s="9">
        <f>'BEA Farm Employment '!I25/'BEA Total Employment'!I25</f>
        <v>3.927197214927014E-2</v>
      </c>
      <c r="J25" s="9">
        <f>'BEA Farm Employment '!J25/'BEA Total Employment'!J25</f>
        <v>3.7307803887438352E-2</v>
      </c>
      <c r="K25" s="9">
        <f>'BEA Farm Employment '!K25/'BEA Total Employment'!K25</f>
        <v>3.7669346844366118E-2</v>
      </c>
      <c r="L25" s="9">
        <f>'BEA Farm Employment '!L25/'BEA Total Employment'!L25</f>
        <v>3.7508770036159531E-2</v>
      </c>
      <c r="M25" s="9">
        <f>'BEA Farm Employment '!M25/'BEA Total Employment'!M25</f>
        <v>3.7486446016419685E-2</v>
      </c>
      <c r="N25" s="9">
        <f>'BEA Farm Employment '!N25/'BEA Total Employment'!N25</f>
        <v>3.9889111350685354E-2</v>
      </c>
      <c r="O25" s="9">
        <f>'BEA Farm Employment '!O25/'BEA Total Employment'!O25</f>
        <v>4.167540364856364E-2</v>
      </c>
      <c r="P25" s="9">
        <f>'BEA Farm Employment '!P25/'BEA Total Employment'!P25</f>
        <v>4.3295059517539237E-2</v>
      </c>
      <c r="Q25" s="9">
        <f>'BEA Farm Employment '!Q25/'BEA Total Employment'!Q25</f>
        <v>4.150299772586314E-2</v>
      </c>
      <c r="R25" s="9">
        <f>'BEA Farm Employment '!R25/'BEA Total Employment'!R25</f>
        <v>4.1078565285576969E-2</v>
      </c>
      <c r="S25" s="9">
        <f>'BEA Farm Employment '!S25/'BEA Total Employment'!S25</f>
        <v>4.0665802850593041E-2</v>
      </c>
      <c r="T25" s="9">
        <f>'BEA Farm Employment '!T25/'BEA Total Employment'!T25</f>
        <v>4.6465621230398067E-2</v>
      </c>
      <c r="U25" s="9">
        <f>'BEA Farm Employment '!U25/'BEA Total Employment'!U25</f>
        <v>4.5978703567397812E-2</v>
      </c>
      <c r="V25" s="9">
        <f>'BEA Farm Employment '!V25/'BEA Total Employment'!V25</f>
        <v>4.6552076938817272E-2</v>
      </c>
      <c r="W25" s="9">
        <f>'BEA Farm Employment '!W25/'BEA Total Employment'!W25</f>
        <v>4.7131253556831704E-2</v>
      </c>
      <c r="X25" s="9">
        <f>'BEA Farm Employment '!X25/'BEA Total Employment'!X25</f>
        <v>4.7000521648408976E-2</v>
      </c>
      <c r="Y25" s="9">
        <f>'BEA Farm Employment '!Y25/'BEA Total Employment'!Y25</f>
        <v>4.5585841079775223E-2</v>
      </c>
      <c r="Z25" s="9">
        <f>'BEA Farm Employment '!Z25/'BEA Total Employment'!Z25</f>
        <v>4.6316013628620104E-2</v>
      </c>
      <c r="AA25" s="9">
        <f>'BEA Farm Employment '!AA25/'BEA Total Employment'!AA25</f>
        <v>4.5256096262378871E-2</v>
      </c>
      <c r="AB25" s="9"/>
      <c r="AC25" s="9"/>
    </row>
    <row r="26" spans="1:29" x14ac:dyDescent="0.2">
      <c r="A26" s="11" t="s">
        <v>235</v>
      </c>
      <c r="B26" s="11" t="s">
        <v>236</v>
      </c>
      <c r="C26" s="9">
        <f>'BEA Farm Employment '!C26/'BEA Total Employment'!C26</f>
        <v>3.6560446236262222E-2</v>
      </c>
      <c r="D26" s="9">
        <f>'BEA Farm Employment '!D26/'BEA Total Employment'!D26</f>
        <v>3.290118749319098E-2</v>
      </c>
      <c r="E26" s="9">
        <f>'BEA Farm Employment '!E26/'BEA Total Employment'!E26</f>
        <v>3.2890401932791566E-2</v>
      </c>
      <c r="F26" s="9">
        <f>'BEA Farm Employment '!F26/'BEA Total Employment'!F26</f>
        <v>3.367993913264012E-2</v>
      </c>
      <c r="G26" s="9">
        <f>'BEA Farm Employment '!G26/'BEA Total Employment'!G26</f>
        <v>3.1132207175764346E-2</v>
      </c>
      <c r="H26" s="9">
        <f>'BEA Farm Employment '!H26/'BEA Total Employment'!H26</f>
        <v>2.791483308885629E-2</v>
      </c>
      <c r="I26" s="9">
        <f>'BEA Farm Employment '!I26/'BEA Total Employment'!I26</f>
        <v>2.7995568433611728E-2</v>
      </c>
      <c r="J26" s="9">
        <f>'BEA Farm Employment '!J26/'BEA Total Employment'!J26</f>
        <v>2.8565565360147753E-2</v>
      </c>
      <c r="K26" s="9">
        <f>'BEA Farm Employment '!K26/'BEA Total Employment'!K26</f>
        <v>2.5882533118921816E-2</v>
      </c>
      <c r="L26" s="9">
        <f>'BEA Farm Employment '!L26/'BEA Total Employment'!L26</f>
        <v>2.3882314858108836E-2</v>
      </c>
      <c r="M26" s="9">
        <f>'BEA Farm Employment '!M26/'BEA Total Employment'!M26</f>
        <v>2.310309629125553E-2</v>
      </c>
      <c r="N26" s="9">
        <f>'BEA Farm Employment '!N26/'BEA Total Employment'!N26</f>
        <v>2.361780263468212E-2</v>
      </c>
      <c r="O26" s="9">
        <f>'BEA Farm Employment '!O26/'BEA Total Employment'!O26</f>
        <v>2.2785406569736134E-2</v>
      </c>
      <c r="P26" s="9">
        <f>'BEA Farm Employment '!P26/'BEA Total Employment'!P26</f>
        <v>2.2792487283161602E-2</v>
      </c>
      <c r="Q26" s="9">
        <f>'BEA Farm Employment '!Q26/'BEA Total Employment'!Q26</f>
        <v>2.1155359672595624E-2</v>
      </c>
      <c r="R26" s="9">
        <f>'BEA Farm Employment '!R26/'BEA Total Employment'!R26</f>
        <v>1.9813657270904589E-2</v>
      </c>
      <c r="S26" s="9">
        <f>'BEA Farm Employment '!S26/'BEA Total Employment'!S26</f>
        <v>1.8129667712955946E-2</v>
      </c>
      <c r="T26" s="9">
        <f>'BEA Farm Employment '!T26/'BEA Total Employment'!T26</f>
        <v>1.8783291281188674E-2</v>
      </c>
      <c r="U26" s="9">
        <f>'BEA Farm Employment '!U26/'BEA Total Employment'!U26</f>
        <v>1.7946859903381643E-2</v>
      </c>
      <c r="V26" s="9">
        <f>'BEA Farm Employment '!V26/'BEA Total Employment'!V26</f>
        <v>1.9253055204382637E-2</v>
      </c>
      <c r="W26" s="9">
        <f>'BEA Farm Employment '!W26/'BEA Total Employment'!W26</f>
        <v>2.0514087988136431E-2</v>
      </c>
      <c r="X26" s="9">
        <f>'BEA Farm Employment '!X26/'BEA Total Employment'!X26</f>
        <v>2.0159108128585346E-2</v>
      </c>
      <c r="Y26" s="9">
        <f>'BEA Farm Employment '!Y26/'BEA Total Employment'!Y26</f>
        <v>1.9862940357640003E-2</v>
      </c>
      <c r="Z26" s="9">
        <f>'BEA Farm Employment '!Z26/'BEA Total Employment'!Z26</f>
        <v>1.9928543072647877E-2</v>
      </c>
      <c r="AA26" s="9">
        <f>'BEA Farm Employment '!AA26/'BEA Total Employment'!AA26</f>
        <v>1.8954400683601335E-2</v>
      </c>
      <c r="AB26" s="9"/>
      <c r="AC26" s="9"/>
    </row>
    <row r="27" spans="1:29" x14ac:dyDescent="0.2">
      <c r="A27" s="11" t="s">
        <v>237</v>
      </c>
      <c r="B27" s="11" t="s">
        <v>238</v>
      </c>
      <c r="C27" s="9">
        <f>'BEA Farm Employment '!C27/'BEA Total Employment'!C27</f>
        <v>0</v>
      </c>
      <c r="D27" s="9">
        <f>'BEA Farm Employment '!D27/'BEA Total Employment'!D27</f>
        <v>0</v>
      </c>
      <c r="E27" s="9">
        <f>'BEA Farm Employment '!E27/'BEA Total Employment'!E27</f>
        <v>0</v>
      </c>
      <c r="F27" s="9">
        <f>'BEA Farm Employment '!F27/'BEA Total Employment'!F27</f>
        <v>0</v>
      </c>
      <c r="G27" s="9">
        <f>'BEA Farm Employment '!G27/'BEA Total Employment'!G27</f>
        <v>0</v>
      </c>
      <c r="H27" s="9">
        <f>'BEA Farm Employment '!H27/'BEA Total Employment'!H27</f>
        <v>0</v>
      </c>
      <c r="I27" s="9">
        <f>'BEA Farm Employment '!I27/'BEA Total Employment'!I27</f>
        <v>0</v>
      </c>
      <c r="J27" s="9">
        <f>'BEA Farm Employment '!J27/'BEA Total Employment'!J27</f>
        <v>0</v>
      </c>
      <c r="K27" s="9">
        <f>'BEA Farm Employment '!K27/'BEA Total Employment'!K27</f>
        <v>0</v>
      </c>
      <c r="L27" s="9">
        <f>'BEA Farm Employment '!L27/'BEA Total Employment'!L27</f>
        <v>0</v>
      </c>
      <c r="M27" s="9">
        <f>'BEA Farm Employment '!M27/'BEA Total Employment'!M27</f>
        <v>0</v>
      </c>
      <c r="N27" s="9">
        <f>'BEA Farm Employment '!N27/'BEA Total Employment'!N27</f>
        <v>0</v>
      </c>
      <c r="O27" s="9">
        <f>'BEA Farm Employment '!O27/'BEA Total Employment'!O27</f>
        <v>0</v>
      </c>
      <c r="P27" s="9">
        <f>'BEA Farm Employment '!P27/'BEA Total Employment'!P27</f>
        <v>0</v>
      </c>
      <c r="Q27" s="9">
        <f>'BEA Farm Employment '!Q27/'BEA Total Employment'!Q27</f>
        <v>0</v>
      </c>
      <c r="R27" s="9">
        <f>'BEA Farm Employment '!R27/'BEA Total Employment'!R27</f>
        <v>0</v>
      </c>
      <c r="S27" s="9">
        <f>'BEA Farm Employment '!S27/'BEA Total Employment'!S27</f>
        <v>0</v>
      </c>
      <c r="T27" s="9">
        <f>'BEA Farm Employment '!T27/'BEA Total Employment'!T27</f>
        <v>0</v>
      </c>
      <c r="U27" s="9">
        <f>'BEA Farm Employment '!U27/'BEA Total Employment'!U27</f>
        <v>0</v>
      </c>
      <c r="V27" s="9">
        <f>'BEA Farm Employment '!V27/'BEA Total Employment'!V27</f>
        <v>0</v>
      </c>
      <c r="W27" s="9">
        <f>'BEA Farm Employment '!W27/'BEA Total Employment'!W27</f>
        <v>0</v>
      </c>
      <c r="X27" s="9">
        <f>'BEA Farm Employment '!X27/'BEA Total Employment'!X27</f>
        <v>0</v>
      </c>
      <c r="Y27" s="9">
        <f>'BEA Farm Employment '!Y27/'BEA Total Employment'!Y27</f>
        <v>0</v>
      </c>
      <c r="Z27" s="9">
        <f>'BEA Farm Employment '!Z27/'BEA Total Employment'!Z27</f>
        <v>0</v>
      </c>
      <c r="AA27" s="9">
        <f>'BEA Farm Employment '!AA27/'BEA Total Employment'!AA27</f>
        <v>0</v>
      </c>
      <c r="AB27" s="9"/>
      <c r="AC27" s="9"/>
    </row>
    <row r="28" spans="1:29" x14ac:dyDescent="0.2">
      <c r="A28" s="11" t="s">
        <v>239</v>
      </c>
      <c r="B28" s="11" t="s">
        <v>240</v>
      </c>
      <c r="C28" s="9">
        <f>'BEA Farm Employment '!C28/'BEA Total Employment'!C28</f>
        <v>3.8687172982400507E-2</v>
      </c>
      <c r="D28" s="9">
        <f>'BEA Farm Employment '!D28/'BEA Total Employment'!D28</f>
        <v>3.2557431918454283E-2</v>
      </c>
      <c r="E28" s="9">
        <f>'BEA Farm Employment '!E28/'BEA Total Employment'!E28</f>
        <v>3.1264091387344053E-2</v>
      </c>
      <c r="F28" s="9">
        <f>'BEA Farm Employment '!F28/'BEA Total Employment'!F28</f>
        <v>3.1629483196837054E-2</v>
      </c>
      <c r="G28" s="9">
        <f>'BEA Farm Employment '!G28/'BEA Total Employment'!G28</f>
        <v>2.9380483913852697E-2</v>
      </c>
      <c r="H28" s="9">
        <f>'BEA Farm Employment '!H28/'BEA Total Employment'!H28</f>
        <v>2.4972046216921357E-2</v>
      </c>
      <c r="I28" s="9">
        <f>'BEA Farm Employment '!I28/'BEA Total Employment'!I28</f>
        <v>2.4569732937685461E-2</v>
      </c>
      <c r="J28" s="9">
        <f>'BEA Farm Employment '!J28/'BEA Total Employment'!J28</f>
        <v>2.437365378075048E-2</v>
      </c>
      <c r="K28" s="9">
        <f>'BEA Farm Employment '!K28/'BEA Total Employment'!K28</f>
        <v>2.3144707506104683E-2</v>
      </c>
      <c r="L28" s="9">
        <f>'BEA Farm Employment '!L28/'BEA Total Employment'!L28</f>
        <v>2.296103896103896E-2</v>
      </c>
      <c r="M28" s="9">
        <f>'BEA Farm Employment '!M28/'BEA Total Employment'!M28</f>
        <v>2.3544866612772837E-2</v>
      </c>
      <c r="N28" s="9">
        <f>'BEA Farm Employment '!N28/'BEA Total Employment'!N28</f>
        <v>2.3997658764998538E-2</v>
      </c>
      <c r="O28" s="9">
        <f>'BEA Farm Employment '!O28/'BEA Total Employment'!O28</f>
        <v>2.3676196089989193E-2</v>
      </c>
      <c r="P28" s="9">
        <f>'BEA Farm Employment '!P28/'BEA Total Employment'!P28</f>
        <v>2.3892100192678227E-2</v>
      </c>
      <c r="Q28" s="9">
        <f>'BEA Farm Employment '!Q28/'BEA Total Employment'!Q28</f>
        <v>2.2753456221198155E-2</v>
      </c>
      <c r="R28" s="9">
        <f>'BEA Farm Employment '!R28/'BEA Total Employment'!R28</f>
        <v>2.1961378265808407E-2</v>
      </c>
      <c r="S28" s="9">
        <f>'BEA Farm Employment '!S28/'BEA Total Employment'!S28</f>
        <v>2.115720724864318E-2</v>
      </c>
      <c r="T28" s="9">
        <f>'BEA Farm Employment '!T28/'BEA Total Employment'!T28</f>
        <v>2.1370862653114411E-2</v>
      </c>
      <c r="U28" s="9">
        <f>'BEA Farm Employment '!U28/'BEA Total Employment'!U28</f>
        <v>2.1843181620398573E-2</v>
      </c>
      <c r="V28" s="9">
        <f>'BEA Farm Employment '!V28/'BEA Total Employment'!V28</f>
        <v>2.2483345669874168E-2</v>
      </c>
      <c r="W28" s="9">
        <f>'BEA Farm Employment '!W28/'BEA Total Employment'!W28</f>
        <v>2.4095219663247531E-2</v>
      </c>
      <c r="X28" s="9">
        <f>'BEA Farm Employment '!X28/'BEA Total Employment'!X28</f>
        <v>2.3835003405000485E-2</v>
      </c>
      <c r="Y28" s="9">
        <f>'BEA Farm Employment '!Y28/'BEA Total Employment'!Y28</f>
        <v>2.3839641918847913E-2</v>
      </c>
      <c r="Z28" s="9">
        <f>'BEA Farm Employment '!Z28/'BEA Total Employment'!Z28</f>
        <v>2.4219125420470927E-2</v>
      </c>
      <c r="AA28" s="9">
        <f>'BEA Farm Employment '!AA28/'BEA Total Employment'!AA28</f>
        <v>2.276331747364493E-2</v>
      </c>
      <c r="AB28" s="9"/>
      <c r="AC28" s="9"/>
    </row>
    <row r="29" spans="1:29" x14ac:dyDescent="0.2">
      <c r="A29" s="11" t="s">
        <v>241</v>
      </c>
      <c r="B29" s="11" t="s">
        <v>242</v>
      </c>
      <c r="C29" s="9">
        <f>'BEA Farm Employment '!C29/'BEA Total Employment'!C29</f>
        <v>3.9195979899497489E-2</v>
      </c>
      <c r="D29" s="9">
        <f>'BEA Farm Employment '!D29/'BEA Total Employment'!D29</f>
        <v>3.2903134307190468E-2</v>
      </c>
      <c r="E29" s="9">
        <f>'BEA Farm Employment '!E29/'BEA Total Employment'!E29</f>
        <v>2.8964800623457593E-2</v>
      </c>
      <c r="F29" s="9">
        <f>'BEA Farm Employment '!F29/'BEA Total Employment'!F29</f>
        <v>3.0694477364304338E-2</v>
      </c>
      <c r="G29" s="9">
        <f>'BEA Farm Employment '!G29/'BEA Total Employment'!G29</f>
        <v>2.9519106912838128E-2</v>
      </c>
      <c r="H29" s="9">
        <f>'BEA Farm Employment '!H29/'BEA Total Employment'!H29</f>
        <v>2.6873385012919897E-2</v>
      </c>
      <c r="I29" s="9">
        <f>'BEA Farm Employment '!I29/'BEA Total Employment'!I29</f>
        <v>2.9608598661529102E-2</v>
      </c>
      <c r="J29" s="9">
        <f>'BEA Farm Employment '!J29/'BEA Total Employment'!J29</f>
        <v>3.1744490826133384E-2</v>
      </c>
      <c r="K29" s="9">
        <f>'BEA Farm Employment '!K29/'BEA Total Employment'!K29</f>
        <v>2.8214318536899183E-2</v>
      </c>
      <c r="L29" s="9">
        <f>'BEA Farm Employment '!L29/'BEA Total Employment'!L29</f>
        <v>2.6741349715421449E-2</v>
      </c>
      <c r="M29" s="9">
        <f>'BEA Farm Employment '!M29/'BEA Total Employment'!M29</f>
        <v>2.6457359555516358E-2</v>
      </c>
      <c r="N29" s="9">
        <f>'BEA Farm Employment '!N29/'BEA Total Employment'!N29</f>
        <v>2.6232948583420776E-2</v>
      </c>
      <c r="O29" s="9">
        <f>'BEA Farm Employment '!O29/'BEA Total Employment'!O29</f>
        <v>2.4351508734780307E-2</v>
      </c>
      <c r="P29" s="9">
        <f>'BEA Farm Employment '!P29/'BEA Total Employment'!P29</f>
        <v>2.5204845030281441E-2</v>
      </c>
      <c r="Q29" s="9">
        <f>'BEA Farm Employment '!Q29/'BEA Total Employment'!Q29</f>
        <v>2.2154316271963331E-2</v>
      </c>
      <c r="R29" s="9">
        <f>'BEA Farm Employment '!R29/'BEA Total Employment'!R29</f>
        <v>2.025111381125962E-2</v>
      </c>
      <c r="S29" s="9">
        <f>'BEA Farm Employment '!S29/'BEA Total Employment'!S29</f>
        <v>1.8649467713109023E-2</v>
      </c>
      <c r="T29" s="9">
        <f>'BEA Farm Employment '!T29/'BEA Total Employment'!T29</f>
        <v>1.8757062146892656E-2</v>
      </c>
      <c r="U29" s="9">
        <f>'BEA Farm Employment '!U29/'BEA Total Employment'!U29</f>
        <v>1.9586921728526788E-2</v>
      </c>
      <c r="V29" s="9">
        <f>'BEA Farm Employment '!V29/'BEA Total Employment'!V29</f>
        <v>2.0724973993758503E-2</v>
      </c>
      <c r="W29" s="9">
        <f>'BEA Farm Employment '!W29/'BEA Total Employment'!W29</f>
        <v>2.2481196793123399E-2</v>
      </c>
      <c r="X29" s="9">
        <f>'BEA Farm Employment '!X29/'BEA Total Employment'!X29</f>
        <v>2.3053321170909694E-2</v>
      </c>
      <c r="Y29" s="9">
        <f>'BEA Farm Employment '!Y29/'BEA Total Employment'!Y29</f>
        <v>2.3483528337897269E-2</v>
      </c>
      <c r="Z29" s="9">
        <f>'BEA Farm Employment '!Z29/'BEA Total Employment'!Z29</f>
        <v>2.3755102040816326E-2</v>
      </c>
      <c r="AA29" s="9">
        <f>'BEA Farm Employment '!AA29/'BEA Total Employment'!AA29</f>
        <v>2.2641205382322133E-2</v>
      </c>
      <c r="AB29" s="9"/>
      <c r="AC29" s="9"/>
    </row>
    <row r="30" spans="1:29" x14ac:dyDescent="0.2">
      <c r="A30" s="11" t="s">
        <v>243</v>
      </c>
      <c r="B30" s="11" t="s">
        <v>244</v>
      </c>
      <c r="C30" s="9">
        <f>'BEA Farm Employment '!C30/'BEA Total Employment'!C30</f>
        <v>4.807692307692308E-2</v>
      </c>
      <c r="D30" s="9">
        <f>'BEA Farm Employment '!D30/'BEA Total Employment'!D30</f>
        <v>3.7499999999999999E-2</v>
      </c>
      <c r="E30" s="9">
        <f>'BEA Farm Employment '!E30/'BEA Total Employment'!E30</f>
        <v>5.4123711340206188E-2</v>
      </c>
      <c r="F30" s="9">
        <f>'BEA Farm Employment '!F30/'BEA Total Employment'!F30</f>
        <v>5.1522248243559721E-2</v>
      </c>
      <c r="G30" s="9">
        <f>'BEA Farm Employment '!G30/'BEA Total Employment'!G30</f>
        <v>4.536082474226804E-2</v>
      </c>
      <c r="H30" s="9">
        <f>'BEA Farm Employment '!H30/'BEA Total Employment'!H30</f>
        <v>3.3271719038817003E-2</v>
      </c>
      <c r="I30" s="9">
        <f>'BEA Farm Employment '!I30/'BEA Total Employment'!I30</f>
        <v>2.9010238907849831E-2</v>
      </c>
      <c r="J30" s="9">
        <f>'BEA Farm Employment '!J30/'BEA Total Employment'!J30</f>
        <v>3.0303030303030304E-2</v>
      </c>
      <c r="K30" s="9">
        <f>'BEA Farm Employment '!K30/'BEA Total Employment'!K30</f>
        <v>3.5087719298245612E-2</v>
      </c>
      <c r="L30" s="9">
        <f>'BEA Farm Employment '!L30/'BEA Total Employment'!L30</f>
        <v>3.5335689045936397E-2</v>
      </c>
      <c r="M30" s="9">
        <f>'BEA Farm Employment '!M30/'BEA Total Employment'!M30</f>
        <v>3.3762057877813507E-2</v>
      </c>
      <c r="N30" s="9">
        <f>'BEA Farm Employment '!N30/'BEA Total Employment'!N30</f>
        <v>3.6977491961414789E-2</v>
      </c>
      <c r="O30" s="9">
        <f>'BEA Farm Employment '!O30/'BEA Total Employment'!O30</f>
        <v>3.6641221374045803E-2</v>
      </c>
      <c r="P30" s="9">
        <f>'BEA Farm Employment '!P30/'BEA Total Employment'!P30</f>
        <v>3.5881435257410298E-2</v>
      </c>
      <c r="Q30" s="9">
        <f>'BEA Farm Employment '!Q30/'BEA Total Employment'!Q30</f>
        <v>3.453689167974882E-2</v>
      </c>
      <c r="R30" s="9">
        <f>'BEA Farm Employment '!R30/'BEA Total Employment'!R30</f>
        <v>3.1963470319634701E-2</v>
      </c>
      <c r="S30" s="9">
        <f>'BEA Farm Employment '!S30/'BEA Total Employment'!S30</f>
        <v>3.1626506024096383E-2</v>
      </c>
      <c r="T30" s="9">
        <f>'BEA Farm Employment '!T30/'BEA Total Employment'!T30</f>
        <v>3.4074074074074076E-2</v>
      </c>
      <c r="U30" s="9">
        <f>'BEA Farm Employment '!U30/'BEA Total Employment'!U30</f>
        <v>3.5310734463276837E-2</v>
      </c>
      <c r="V30" s="9">
        <f>'BEA Farm Employment '!V30/'BEA Total Employment'!V30</f>
        <v>3.5087719298245612E-2</v>
      </c>
      <c r="W30" s="9">
        <f>'BEA Farm Employment '!W30/'BEA Total Employment'!W30</f>
        <v>3.5897435897435895E-2</v>
      </c>
      <c r="X30" s="9">
        <f>'BEA Farm Employment '!X30/'BEA Total Employment'!X30</f>
        <v>3.4981905910735828E-2</v>
      </c>
      <c r="Y30" s="9">
        <f>'BEA Farm Employment '!Y30/'BEA Total Employment'!Y30</f>
        <v>3.5587188612099648E-2</v>
      </c>
      <c r="Z30" s="9">
        <f>'BEA Farm Employment '!Z30/'BEA Total Employment'!Z30</f>
        <v>3.6773428232502965E-2</v>
      </c>
      <c r="AA30" s="9">
        <f>'BEA Farm Employment '!AA30/'BEA Total Employment'!AA30</f>
        <v>3.3878504672897193E-2</v>
      </c>
      <c r="AB30" s="9"/>
      <c r="AC30" s="9"/>
    </row>
    <row r="31" spans="1:29" x14ac:dyDescent="0.2">
      <c r="A31" s="11" t="s">
        <v>245</v>
      </c>
      <c r="B31" s="11" t="s">
        <v>246</v>
      </c>
      <c r="C31" s="9">
        <f>'BEA Farm Employment '!C31/'BEA Total Employment'!C31</f>
        <v>0.13860045146726863</v>
      </c>
      <c r="D31" s="9">
        <f>'BEA Farm Employment '!D31/'BEA Total Employment'!D31</f>
        <v>0.13025594149908593</v>
      </c>
      <c r="E31" s="9">
        <f>'BEA Farm Employment '!E31/'BEA Total Employment'!E31</f>
        <v>0.12390542907180385</v>
      </c>
      <c r="F31" s="9">
        <f>'BEA Farm Employment '!F31/'BEA Total Employment'!F31</f>
        <v>0.13082583810302534</v>
      </c>
      <c r="G31" s="9">
        <f>'BEA Farm Employment '!G31/'BEA Total Employment'!G31</f>
        <v>0.1187248076218395</v>
      </c>
      <c r="H31" s="9">
        <f>'BEA Farm Employment '!H31/'BEA Total Employment'!H31</f>
        <v>0.11274158911954188</v>
      </c>
      <c r="I31" s="9">
        <f>'BEA Farm Employment '!I31/'BEA Total Employment'!I31</f>
        <v>0.10591696632886564</v>
      </c>
      <c r="J31" s="9">
        <f>'BEA Farm Employment '!J31/'BEA Total Employment'!J31</f>
        <v>9.6616972477064217E-2</v>
      </c>
      <c r="K31" s="9">
        <f>'BEA Farm Employment '!K31/'BEA Total Employment'!K31</f>
        <v>8.8227406811477602E-2</v>
      </c>
      <c r="L31" s="9">
        <f>'BEA Farm Employment '!L31/'BEA Total Employment'!L31</f>
        <v>8.9815332960268612E-2</v>
      </c>
      <c r="M31" s="9">
        <f>'BEA Farm Employment '!M31/'BEA Total Employment'!M31</f>
        <v>8.9618703033676597E-2</v>
      </c>
      <c r="N31" s="9">
        <f>'BEA Farm Employment '!N31/'BEA Total Employment'!N31</f>
        <v>9.2873176206509533E-2</v>
      </c>
      <c r="O31" s="9">
        <f>'BEA Farm Employment '!O31/'BEA Total Employment'!O31</f>
        <v>8.9980678995307761E-2</v>
      </c>
      <c r="P31" s="9">
        <f>'BEA Farm Employment '!P31/'BEA Total Employment'!P31</f>
        <v>9.1579245817975621E-2</v>
      </c>
      <c r="Q31" s="9">
        <f>'BEA Farm Employment '!Q31/'BEA Total Employment'!Q31</f>
        <v>8.6907128656631638E-2</v>
      </c>
      <c r="R31" s="9">
        <f>'BEA Farm Employment '!R31/'BEA Total Employment'!R31</f>
        <v>8.5021398002853063E-2</v>
      </c>
      <c r="S31" s="9">
        <f>'BEA Farm Employment '!S31/'BEA Total Employment'!S31</f>
        <v>8.1838565022421525E-2</v>
      </c>
      <c r="T31" s="9">
        <f>'BEA Farm Employment '!T31/'BEA Total Employment'!T31</f>
        <v>8.9330024813895778E-2</v>
      </c>
      <c r="U31" s="9">
        <f>'BEA Farm Employment '!U31/'BEA Total Employment'!U31</f>
        <v>9.3092282784673505E-2</v>
      </c>
      <c r="V31" s="9">
        <f>'BEA Farm Employment '!V31/'BEA Total Employment'!V31</f>
        <v>0.10158013544018059</v>
      </c>
      <c r="W31" s="9">
        <f>'BEA Farm Employment '!W31/'BEA Total Employment'!W31</f>
        <v>0.11292675809746133</v>
      </c>
      <c r="X31" s="9">
        <f>'BEA Farm Employment '!X31/'BEA Total Employment'!X31</f>
        <v>0.1188750362423891</v>
      </c>
      <c r="Y31" s="9">
        <f>'BEA Farm Employment '!Y31/'BEA Total Employment'!Y31</f>
        <v>0.12652575171181898</v>
      </c>
      <c r="Z31" s="9">
        <f>'BEA Farm Employment '!Z31/'BEA Total Employment'!Z31</f>
        <v>0.12696996729110913</v>
      </c>
      <c r="AA31" s="9">
        <f>'BEA Farm Employment '!AA31/'BEA Total Employment'!AA31</f>
        <v>0.12541453120289417</v>
      </c>
      <c r="AB31" s="9"/>
      <c r="AC31" s="9"/>
    </row>
    <row r="32" spans="1:29" x14ac:dyDescent="0.2">
      <c r="A32" s="11" t="s">
        <v>247</v>
      </c>
      <c r="B32" s="11" t="s">
        <v>248</v>
      </c>
      <c r="C32" s="9">
        <f>'BEA Farm Employment '!C32/'BEA Total Employment'!C32</f>
        <v>0.25693160813308685</v>
      </c>
      <c r="D32" s="9">
        <f>'BEA Farm Employment '!D32/'BEA Total Employment'!D32</f>
        <v>0.22634146341463415</v>
      </c>
      <c r="E32" s="9">
        <f>'BEA Farm Employment '!E32/'BEA Total Employment'!E32</f>
        <v>0.2148997134670487</v>
      </c>
      <c r="F32" s="9">
        <f>'BEA Farm Employment '!F32/'BEA Total Employment'!F32</f>
        <v>0.21081081081081082</v>
      </c>
      <c r="G32" s="9">
        <f>'BEA Farm Employment '!G32/'BEA Total Employment'!G32</f>
        <v>0.21883920076117983</v>
      </c>
      <c r="H32" s="9">
        <f>'BEA Farm Employment '!H32/'BEA Total Employment'!H32</f>
        <v>0.20597322348094749</v>
      </c>
      <c r="I32" s="9">
        <f>'BEA Farm Employment '!I32/'BEA Total Employment'!I32</f>
        <v>0.20597014925373133</v>
      </c>
      <c r="J32" s="9">
        <f>'BEA Farm Employment '!J32/'BEA Total Employment'!J32</f>
        <v>0.20450281425891181</v>
      </c>
      <c r="K32" s="9">
        <f>'BEA Farm Employment '!K32/'BEA Total Employment'!K32</f>
        <v>0.19052319842053306</v>
      </c>
      <c r="L32" s="9">
        <f>'BEA Farm Employment '!L32/'BEA Total Employment'!L32</f>
        <v>0.17572815533980582</v>
      </c>
      <c r="M32" s="9">
        <f>'BEA Farm Employment '!M32/'BEA Total Employment'!M32</f>
        <v>0.17485822306238186</v>
      </c>
      <c r="N32" s="9">
        <f>'BEA Farm Employment '!N32/'BEA Total Employment'!N32</f>
        <v>0.17156398104265402</v>
      </c>
      <c r="O32" s="9">
        <f>'BEA Farm Employment '!O32/'BEA Total Employment'!O32</f>
        <v>0.15703275529865124</v>
      </c>
      <c r="P32" s="9">
        <f>'BEA Farm Employment '!P32/'BEA Total Employment'!P32</f>
        <v>0.15769593956562794</v>
      </c>
      <c r="Q32" s="9">
        <f>'BEA Farm Employment '!Q32/'BEA Total Employment'!Q32</f>
        <v>0.14299065420560747</v>
      </c>
      <c r="R32" s="9">
        <f>'BEA Farm Employment '!R32/'BEA Total Employment'!R32</f>
        <v>0.13708920187793427</v>
      </c>
      <c r="S32" s="9">
        <f>'BEA Farm Employment '!S32/'BEA Total Employment'!S32</f>
        <v>0.13307984790874525</v>
      </c>
      <c r="T32" s="9">
        <f>'BEA Farm Employment '!T32/'BEA Total Employment'!T32</f>
        <v>0.12846580406654343</v>
      </c>
      <c r="U32" s="9">
        <f>'BEA Farm Employment '!U32/'BEA Total Employment'!U32</f>
        <v>0.12121212121212122</v>
      </c>
      <c r="V32" s="9">
        <f>'BEA Farm Employment '!V32/'BEA Total Employment'!V32</f>
        <v>0.11204013377926421</v>
      </c>
      <c r="W32" s="9">
        <f>'BEA Farm Employment '!W32/'BEA Total Employment'!W32</f>
        <v>0.10363495746326373</v>
      </c>
      <c r="X32" s="9">
        <f>'BEA Farm Employment '!X32/'BEA Total Employment'!X32</f>
        <v>9.5062638172439207E-2</v>
      </c>
      <c r="Y32" s="9">
        <f>'BEA Farm Employment '!Y32/'BEA Total Employment'!Y32</f>
        <v>9.1580502215657306E-2</v>
      </c>
      <c r="Z32" s="9">
        <f>'BEA Farm Employment '!Z32/'BEA Total Employment'!Z32</f>
        <v>9.5343680709534362E-2</v>
      </c>
      <c r="AA32" s="9">
        <f>'BEA Farm Employment '!AA32/'BEA Total Employment'!AA32</f>
        <v>8.8744588744588751E-2</v>
      </c>
      <c r="AB32" s="9"/>
      <c r="AC32" s="9"/>
    </row>
    <row r="33" spans="1:29" x14ac:dyDescent="0.2">
      <c r="A33" s="11" t="s">
        <v>249</v>
      </c>
      <c r="B33" s="11" t="s">
        <v>250</v>
      </c>
      <c r="C33" s="9">
        <f>'BEA Farm Employment '!C33/'BEA Total Employment'!C33</f>
        <v>3.8289782815330259E-3</v>
      </c>
      <c r="D33" s="9">
        <f>'BEA Farm Employment '!D33/'BEA Total Employment'!D33</f>
        <v>3.2509639739226556E-3</v>
      </c>
      <c r="E33" s="9">
        <f>'BEA Farm Employment '!E33/'BEA Total Employment'!E33</f>
        <v>3.2046569157447692E-3</v>
      </c>
      <c r="F33" s="9">
        <f>'BEA Farm Employment '!F33/'BEA Total Employment'!F33</f>
        <v>3.2773176675296375E-3</v>
      </c>
      <c r="G33" s="9">
        <f>'BEA Farm Employment '!G33/'BEA Total Employment'!G33</f>
        <v>3.1031838908841449E-3</v>
      </c>
      <c r="H33" s="9">
        <f>'BEA Farm Employment '!H33/'BEA Total Employment'!H33</f>
        <v>2.6061350466112369E-3</v>
      </c>
      <c r="I33" s="9">
        <f>'BEA Farm Employment '!I33/'BEA Total Employment'!I33</f>
        <v>2.6938662737152328E-3</v>
      </c>
      <c r="J33" s="9">
        <f>'BEA Farm Employment '!J33/'BEA Total Employment'!J33</f>
        <v>2.783976749531061E-3</v>
      </c>
      <c r="K33" s="9">
        <f>'BEA Farm Employment '!K33/'BEA Total Employment'!K33</f>
        <v>2.942477310027451E-3</v>
      </c>
      <c r="L33" s="9">
        <f>'BEA Farm Employment '!L33/'BEA Total Employment'!L33</f>
        <v>3.1762567522774709E-3</v>
      </c>
      <c r="M33" s="9">
        <f>'BEA Farm Employment '!M33/'BEA Total Employment'!M33</f>
        <v>3.3954837592704481E-3</v>
      </c>
      <c r="N33" s="9">
        <f>'BEA Farm Employment '!N33/'BEA Total Employment'!N33</f>
        <v>4.0184222164610433E-3</v>
      </c>
      <c r="O33" s="9">
        <f>'BEA Farm Employment '!O33/'BEA Total Employment'!O33</f>
        <v>3.8998421492463398E-3</v>
      </c>
      <c r="P33" s="9">
        <f>'BEA Farm Employment '!P33/'BEA Total Employment'!P33</f>
        <v>3.9172685285639008E-3</v>
      </c>
      <c r="Q33" s="9">
        <f>'BEA Farm Employment '!Q33/'BEA Total Employment'!Q33</f>
        <v>3.3160023108030042E-3</v>
      </c>
      <c r="R33" s="9">
        <f>'BEA Farm Employment '!R33/'BEA Total Employment'!R33</f>
        <v>2.9114685218873926E-3</v>
      </c>
      <c r="S33" s="9">
        <f>'BEA Farm Employment '!S33/'BEA Total Employment'!S33</f>
        <v>2.5108120185716775E-3</v>
      </c>
      <c r="T33" s="9">
        <f>'BEA Farm Employment '!T33/'BEA Total Employment'!T33</f>
        <v>2.3126014542705301E-3</v>
      </c>
      <c r="U33" s="9">
        <f>'BEA Farm Employment '!U33/'BEA Total Employment'!U33</f>
        <v>2.3490642708437707E-3</v>
      </c>
      <c r="V33" s="9">
        <f>'BEA Farm Employment '!V33/'BEA Total Employment'!V33</f>
        <v>2.3884502456909011E-3</v>
      </c>
      <c r="W33" s="9">
        <f>'BEA Farm Employment '!W33/'BEA Total Employment'!W33</f>
        <v>2.4570584415337816E-3</v>
      </c>
      <c r="X33" s="9">
        <f>'BEA Farm Employment '!X33/'BEA Total Employment'!X33</f>
        <v>2.4269299336339531E-3</v>
      </c>
      <c r="Y33" s="9">
        <f>'BEA Farm Employment '!Y33/'BEA Total Employment'!Y33</f>
        <v>2.4031096460304393E-3</v>
      </c>
      <c r="Z33" s="9">
        <f>'BEA Farm Employment '!Z33/'BEA Total Employment'!Z33</f>
        <v>2.3970742658507441E-3</v>
      </c>
      <c r="AA33" s="9">
        <f>'BEA Farm Employment '!AA33/'BEA Total Employment'!AA33</f>
        <v>2.2673578052822738E-3</v>
      </c>
      <c r="AB33" s="9"/>
      <c r="AC33" s="9"/>
    </row>
    <row r="34" spans="1:29" x14ac:dyDescent="0.2">
      <c r="A34" s="11" t="s">
        <v>251</v>
      </c>
      <c r="B34" s="11" t="s">
        <v>252</v>
      </c>
      <c r="C34" s="9">
        <f>'BEA Farm Employment '!C34/'BEA Total Employment'!C34</f>
        <v>0.40789473684210525</v>
      </c>
      <c r="D34" s="9">
        <f>'BEA Farm Employment '!D34/'BEA Total Employment'!D34</f>
        <v>0.38605108055009824</v>
      </c>
      <c r="E34" s="9">
        <f>'BEA Farm Employment '!E34/'BEA Total Employment'!E34</f>
        <v>0.36964980544747084</v>
      </c>
      <c r="F34" s="9">
        <f>'BEA Farm Employment '!F34/'BEA Total Employment'!F34</f>
        <v>0.40054005400540055</v>
      </c>
      <c r="G34" s="9">
        <f>'BEA Farm Employment '!G34/'BEA Total Employment'!G34</f>
        <v>0.4</v>
      </c>
      <c r="H34" s="9">
        <f>'BEA Farm Employment '!H34/'BEA Total Employment'!H34</f>
        <v>0.39022298456260718</v>
      </c>
      <c r="I34" s="9">
        <f>'BEA Farm Employment '!I34/'BEA Total Employment'!I34</f>
        <v>0.41399176954732508</v>
      </c>
      <c r="J34" s="9">
        <f>'BEA Farm Employment '!J34/'BEA Total Employment'!J34</f>
        <v>0.43696829079659705</v>
      </c>
      <c r="K34" s="9">
        <f>'BEA Farm Employment '!K34/'BEA Total Employment'!K34</f>
        <v>0.43414634146341463</v>
      </c>
      <c r="L34" s="9">
        <f>'BEA Farm Employment '!L34/'BEA Total Employment'!L34</f>
        <v>0.43776824034334766</v>
      </c>
      <c r="M34" s="9">
        <f>'BEA Farm Employment '!M34/'BEA Total Employment'!M34</f>
        <v>0.4392361111111111</v>
      </c>
      <c r="N34" s="9">
        <f>'BEA Farm Employment '!N34/'BEA Total Employment'!N34</f>
        <v>0.40127388535031849</v>
      </c>
      <c r="O34" s="9">
        <f>'BEA Farm Employment '!O34/'BEA Total Employment'!O34</f>
        <v>0.40566037735849059</v>
      </c>
      <c r="P34" s="9">
        <f>'BEA Farm Employment '!P34/'BEA Total Employment'!P34</f>
        <v>0.40677966101694918</v>
      </c>
      <c r="Q34" s="9">
        <f>'BEA Farm Employment '!Q34/'BEA Total Employment'!Q34</f>
        <v>0.39378238341968913</v>
      </c>
      <c r="R34" s="9">
        <f>'BEA Farm Employment '!R34/'BEA Total Employment'!R34</f>
        <v>0.38363171355498721</v>
      </c>
      <c r="S34" s="9">
        <f>'BEA Farm Employment '!S34/'BEA Total Employment'!S34</f>
        <v>0.38025751072961372</v>
      </c>
      <c r="T34" s="9">
        <f>'BEA Farm Employment '!T34/'BEA Total Employment'!T34</f>
        <v>0.38915857605177995</v>
      </c>
      <c r="U34" s="9">
        <f>'BEA Farm Employment '!U34/'BEA Total Employment'!U34</f>
        <v>0.36363636363636365</v>
      </c>
      <c r="V34" s="9">
        <f>'BEA Farm Employment '!V34/'BEA Total Employment'!V34</f>
        <v>0.33549783549783552</v>
      </c>
      <c r="W34" s="9">
        <f>'BEA Farm Employment '!W34/'BEA Total Employment'!W34</f>
        <v>0.30199613650998069</v>
      </c>
      <c r="X34" s="9">
        <f>'BEA Farm Employment '!X34/'BEA Total Employment'!X34</f>
        <v>0.28117359413202936</v>
      </c>
      <c r="Y34" s="9">
        <f>'BEA Farm Employment '!Y34/'BEA Total Employment'!Y34</f>
        <v>0.27922885572139305</v>
      </c>
      <c r="Z34" s="9">
        <f>'BEA Farm Employment '!Z34/'BEA Total Employment'!Z34</f>
        <v>0.29294871794871796</v>
      </c>
      <c r="AA34" s="9">
        <f>'BEA Farm Employment '!AA34/'BEA Total Employment'!AA34</f>
        <v>0.28580645161290325</v>
      </c>
      <c r="AB34" s="9"/>
      <c r="AC34" s="9"/>
    </row>
    <row r="35" spans="1:29" x14ac:dyDescent="0.2">
      <c r="A35" s="11" t="s">
        <v>253</v>
      </c>
      <c r="B35" s="11" t="s">
        <v>254</v>
      </c>
      <c r="C35" s="9">
        <f>'BEA Farm Employment '!C35/'BEA Total Employment'!C35</f>
        <v>0.26307448494453251</v>
      </c>
      <c r="D35" s="9">
        <f>'BEA Farm Employment '!D35/'BEA Total Employment'!D35</f>
        <v>0.24519800806260375</v>
      </c>
      <c r="E35" s="9">
        <f>'BEA Farm Employment '!E35/'BEA Total Employment'!E35</f>
        <v>0.23997168475696082</v>
      </c>
      <c r="F35" s="9">
        <f>'BEA Farm Employment '!F35/'BEA Total Employment'!F35</f>
        <v>0.25147526100771678</v>
      </c>
      <c r="G35" s="9">
        <f>'BEA Farm Employment '!G35/'BEA Total Employment'!G35</f>
        <v>0.23361522198731502</v>
      </c>
      <c r="H35" s="9">
        <f>'BEA Farm Employment '!H35/'BEA Total Employment'!H35</f>
        <v>0.22906793048973143</v>
      </c>
      <c r="I35" s="9">
        <f>'BEA Farm Employment '!I35/'BEA Total Employment'!I35</f>
        <v>0.23164584703046243</v>
      </c>
      <c r="J35" s="9">
        <f>'BEA Farm Employment '!J35/'BEA Total Employment'!J35</f>
        <v>0.23440134907251264</v>
      </c>
      <c r="K35" s="9">
        <f>'BEA Farm Employment '!K35/'BEA Total Employment'!K35</f>
        <v>0.21559446254071662</v>
      </c>
      <c r="L35" s="9">
        <f>'BEA Farm Employment '!L35/'BEA Total Employment'!L35</f>
        <v>0.20579420579420579</v>
      </c>
      <c r="M35" s="9">
        <f>'BEA Farm Employment '!M35/'BEA Total Employment'!M35</f>
        <v>0.20915816836632672</v>
      </c>
      <c r="N35" s="9">
        <f>'BEA Farm Employment '!N35/'BEA Total Employment'!N35</f>
        <v>0.21238761238761239</v>
      </c>
      <c r="O35" s="9">
        <f>'BEA Farm Employment '!O35/'BEA Total Employment'!O35</f>
        <v>0.20256976510740815</v>
      </c>
      <c r="P35" s="9">
        <f>'BEA Farm Employment '!P35/'BEA Total Employment'!P35</f>
        <v>0.20518050173363248</v>
      </c>
      <c r="Q35" s="9">
        <f>'BEA Farm Employment '!Q35/'BEA Total Employment'!Q35</f>
        <v>0.19445602334305961</v>
      </c>
      <c r="R35" s="9">
        <f>'BEA Farm Employment '!R35/'BEA Total Employment'!R35</f>
        <v>0.18430807248764416</v>
      </c>
      <c r="S35" s="9">
        <f>'BEA Farm Employment '!S35/'BEA Total Employment'!S35</f>
        <v>0.17813597850795618</v>
      </c>
      <c r="T35" s="9">
        <f>'BEA Farm Employment '!T35/'BEA Total Employment'!T35</f>
        <v>0.18514771347632539</v>
      </c>
      <c r="U35" s="9">
        <f>'BEA Farm Employment '!U35/'BEA Total Employment'!U35</f>
        <v>0.18413710641689918</v>
      </c>
      <c r="V35" s="9">
        <f>'BEA Farm Employment '!V35/'BEA Total Employment'!V35</f>
        <v>0.17872591427447895</v>
      </c>
      <c r="W35" s="9">
        <f>'BEA Farm Employment '!W35/'BEA Total Employment'!W35</f>
        <v>0.17938857911940012</v>
      </c>
      <c r="X35" s="9">
        <f>'BEA Farm Employment '!X35/'BEA Total Employment'!X35</f>
        <v>0.17821401077752116</v>
      </c>
      <c r="Y35" s="9">
        <f>'BEA Farm Employment '!Y35/'BEA Total Employment'!Y35</f>
        <v>0.17825068332682545</v>
      </c>
      <c r="Z35" s="9">
        <f>'BEA Farm Employment '!Z35/'BEA Total Employment'!Z35</f>
        <v>0.18034682080924855</v>
      </c>
      <c r="AA35" s="9">
        <f>'BEA Farm Employment '!AA35/'BEA Total Employment'!AA35</f>
        <v>0.17062146892655367</v>
      </c>
      <c r="AB35" s="9"/>
      <c r="AC35" s="9"/>
    </row>
    <row r="36" spans="1:29" x14ac:dyDescent="0.2">
      <c r="A36" s="11" t="s">
        <v>255</v>
      </c>
      <c r="B36" s="11" t="s">
        <v>256</v>
      </c>
      <c r="C36" s="9">
        <f>'BEA Farm Employment '!C36/'BEA Total Employment'!C36</f>
        <v>0</v>
      </c>
      <c r="D36" s="9">
        <f>'BEA Farm Employment '!D36/'BEA Total Employment'!D36</f>
        <v>0</v>
      </c>
      <c r="E36" s="9">
        <f>'BEA Farm Employment '!E36/'BEA Total Employment'!E36</f>
        <v>0</v>
      </c>
      <c r="F36" s="9">
        <f>'BEA Farm Employment '!F36/'BEA Total Employment'!F36</f>
        <v>0</v>
      </c>
      <c r="G36" s="9">
        <f>'BEA Farm Employment '!G36/'BEA Total Employment'!G36</f>
        <v>0</v>
      </c>
      <c r="H36" s="9">
        <f>'BEA Farm Employment '!H36/'BEA Total Employment'!H36</f>
        <v>0</v>
      </c>
      <c r="I36" s="9">
        <f>'BEA Farm Employment '!I36/'BEA Total Employment'!I36</f>
        <v>0</v>
      </c>
      <c r="J36" s="9">
        <f>'BEA Farm Employment '!J36/'BEA Total Employment'!J36</f>
        <v>0</v>
      </c>
      <c r="K36" s="9">
        <f>'BEA Farm Employment '!K36/'BEA Total Employment'!K36</f>
        <v>0</v>
      </c>
      <c r="L36" s="9">
        <f>'BEA Farm Employment '!L36/'BEA Total Employment'!L36</f>
        <v>0</v>
      </c>
      <c r="M36" s="9">
        <f>'BEA Farm Employment '!M36/'BEA Total Employment'!M36</f>
        <v>0</v>
      </c>
      <c r="N36" s="9">
        <f>'BEA Farm Employment '!N36/'BEA Total Employment'!N36</f>
        <v>0</v>
      </c>
      <c r="O36" s="9">
        <f>'BEA Farm Employment '!O36/'BEA Total Employment'!O36</f>
        <v>0</v>
      </c>
      <c r="P36" s="9">
        <f>'BEA Farm Employment '!P36/'BEA Total Employment'!P36</f>
        <v>0</v>
      </c>
      <c r="Q36" s="9">
        <f>'BEA Farm Employment '!Q36/'BEA Total Employment'!Q36</f>
        <v>0</v>
      </c>
      <c r="R36" s="9">
        <f>'BEA Farm Employment '!R36/'BEA Total Employment'!R36</f>
        <v>0</v>
      </c>
      <c r="S36" s="9">
        <f>'BEA Farm Employment '!S36/'BEA Total Employment'!S36</f>
        <v>0</v>
      </c>
      <c r="T36" s="9">
        <f>'BEA Farm Employment '!T36/'BEA Total Employment'!T36</f>
        <v>0</v>
      </c>
      <c r="U36" s="9">
        <f>'BEA Farm Employment '!U36/'BEA Total Employment'!U36</f>
        <v>0</v>
      </c>
      <c r="V36" s="9">
        <f>'BEA Farm Employment '!V36/'BEA Total Employment'!V36</f>
        <v>0</v>
      </c>
      <c r="W36" s="9">
        <f>'BEA Farm Employment '!W36/'BEA Total Employment'!W36</f>
        <v>0</v>
      </c>
      <c r="X36" s="9">
        <f>'BEA Farm Employment '!X36/'BEA Total Employment'!X36</f>
        <v>0</v>
      </c>
      <c r="Y36" s="9">
        <f>'BEA Farm Employment '!Y36/'BEA Total Employment'!Y36</f>
        <v>0</v>
      </c>
      <c r="Z36" s="9">
        <f>'BEA Farm Employment '!Z36/'BEA Total Employment'!Z36</f>
        <v>0</v>
      </c>
      <c r="AA36" s="9">
        <f>'BEA Farm Employment '!AA36/'BEA Total Employment'!AA36</f>
        <v>0</v>
      </c>
      <c r="AB36" s="9"/>
      <c r="AC36" s="9"/>
    </row>
    <row r="37" spans="1:29" x14ac:dyDescent="0.2">
      <c r="A37" s="11" t="s">
        <v>257</v>
      </c>
      <c r="B37" s="11" t="s">
        <v>258</v>
      </c>
      <c r="C37" s="9">
        <f>'BEA Farm Employment '!C37/'BEA Total Employment'!C37</f>
        <v>4.563833013241686E-2</v>
      </c>
      <c r="D37" s="9">
        <f>'BEA Farm Employment '!D37/'BEA Total Employment'!D37</f>
        <v>3.9969691229399508E-2</v>
      </c>
      <c r="E37" s="9">
        <f>'BEA Farm Employment '!E37/'BEA Total Employment'!E37</f>
        <v>3.8342722151553696E-2</v>
      </c>
      <c r="F37" s="9">
        <f>'BEA Farm Employment '!F37/'BEA Total Employment'!F37</f>
        <v>3.9561000510464524E-2</v>
      </c>
      <c r="G37" s="9">
        <f>'BEA Farm Employment '!G37/'BEA Total Employment'!G37</f>
        <v>3.5537544324513892E-2</v>
      </c>
      <c r="H37" s="9">
        <f>'BEA Farm Employment '!H37/'BEA Total Employment'!H37</f>
        <v>3.2425421530479899E-2</v>
      </c>
      <c r="I37" s="9">
        <f>'BEA Farm Employment '!I37/'BEA Total Employment'!I37</f>
        <v>3.0753968253968252E-2</v>
      </c>
      <c r="J37" s="9">
        <f>'BEA Farm Employment '!J37/'BEA Total Employment'!J37</f>
        <v>2.9967965278495403E-2</v>
      </c>
      <c r="K37" s="9">
        <f>'BEA Farm Employment '!K37/'BEA Total Employment'!K37</f>
        <v>3.1293019507772891E-2</v>
      </c>
      <c r="L37" s="9">
        <f>'BEA Farm Employment '!L37/'BEA Total Employment'!L37</f>
        <v>3.1740761645472959E-2</v>
      </c>
      <c r="M37" s="9">
        <f>'BEA Farm Employment '!M37/'BEA Total Employment'!M37</f>
        <v>3.2570056044835871E-2</v>
      </c>
      <c r="N37" s="9">
        <f>'BEA Farm Employment '!N37/'BEA Total Employment'!N37</f>
        <v>3.4433015554440539E-2</v>
      </c>
      <c r="O37" s="9">
        <f>'BEA Farm Employment '!O37/'BEA Total Employment'!O37</f>
        <v>3.4760845383759731E-2</v>
      </c>
      <c r="P37" s="9">
        <f>'BEA Farm Employment '!P37/'BEA Total Employment'!P37</f>
        <v>3.3921919011418361E-2</v>
      </c>
      <c r="Q37" s="9">
        <f>'BEA Farm Employment '!Q37/'BEA Total Employment'!Q37</f>
        <v>3.0651896531724857E-2</v>
      </c>
      <c r="R37" s="9">
        <f>'BEA Farm Employment '!R37/'BEA Total Employment'!R37</f>
        <v>2.9177120626955714E-2</v>
      </c>
      <c r="S37" s="9">
        <f>'BEA Farm Employment '!S37/'BEA Total Employment'!S37</f>
        <v>2.7207406012002475E-2</v>
      </c>
      <c r="T37" s="9">
        <f>'BEA Farm Employment '!T37/'BEA Total Employment'!T37</f>
        <v>2.9296774525438551E-2</v>
      </c>
      <c r="U37" s="9">
        <f>'BEA Farm Employment '!U37/'BEA Total Employment'!U37</f>
        <v>2.9027355623100305E-2</v>
      </c>
      <c r="V37" s="9">
        <f>'BEA Farm Employment '!V37/'BEA Total Employment'!V37</f>
        <v>3.0191672174487774E-2</v>
      </c>
      <c r="W37" s="9">
        <f>'BEA Farm Employment '!W37/'BEA Total Employment'!W37</f>
        <v>3.1963470319634701E-2</v>
      </c>
      <c r="X37" s="9">
        <f>'BEA Farm Employment '!X37/'BEA Total Employment'!X37</f>
        <v>3.2368435344593494E-2</v>
      </c>
      <c r="Y37" s="9">
        <f>'BEA Farm Employment '!Y37/'BEA Total Employment'!Y37</f>
        <v>3.1844399731723677E-2</v>
      </c>
      <c r="Z37" s="9">
        <f>'BEA Farm Employment '!Z37/'BEA Total Employment'!Z37</f>
        <v>3.1315513626834379E-2</v>
      </c>
      <c r="AA37" s="9">
        <f>'BEA Farm Employment '!AA37/'BEA Total Employment'!AA37</f>
        <v>2.9965819434093186E-2</v>
      </c>
      <c r="AB37" s="9"/>
      <c r="AC37" s="9"/>
    </row>
    <row r="38" spans="1:29" x14ac:dyDescent="0.2">
      <c r="A38" s="11" t="s">
        <v>259</v>
      </c>
      <c r="B38" s="11" t="s">
        <v>260</v>
      </c>
      <c r="C38" s="9">
        <f>'BEA Farm Employment '!C38/'BEA Total Employment'!C38</f>
        <v>1.7692899110609096E-2</v>
      </c>
      <c r="D38" s="9">
        <f>'BEA Farm Employment '!D38/'BEA Total Employment'!D38</f>
        <v>1.5450433266118044E-2</v>
      </c>
      <c r="E38" s="9">
        <f>'BEA Farm Employment '!E38/'BEA Total Employment'!E38</f>
        <v>1.4898495216845139E-2</v>
      </c>
      <c r="F38" s="9">
        <f>'BEA Farm Employment '!F38/'BEA Total Employment'!F38</f>
        <v>1.5590071846309938E-2</v>
      </c>
      <c r="G38" s="9">
        <f>'BEA Farm Employment '!G38/'BEA Total Employment'!G38</f>
        <v>1.5053545382929436E-2</v>
      </c>
      <c r="H38" s="9">
        <f>'BEA Farm Employment '!H38/'BEA Total Employment'!H38</f>
        <v>1.3322907357759905E-2</v>
      </c>
      <c r="I38" s="9">
        <f>'BEA Farm Employment '!I38/'BEA Total Employment'!I38</f>
        <v>1.333370545837665E-2</v>
      </c>
      <c r="J38" s="9">
        <f>'BEA Farm Employment '!J38/'BEA Total Employment'!J38</f>
        <v>1.3919788144991632E-2</v>
      </c>
      <c r="K38" s="9">
        <f>'BEA Farm Employment '!K38/'BEA Total Employment'!K38</f>
        <v>1.3107080918333795E-2</v>
      </c>
      <c r="L38" s="9">
        <f>'BEA Farm Employment '!L38/'BEA Total Employment'!L38</f>
        <v>1.2542981201214769E-2</v>
      </c>
      <c r="M38" s="9">
        <f>'BEA Farm Employment '!M38/'BEA Total Employment'!M38</f>
        <v>1.2094146624340142E-2</v>
      </c>
      <c r="N38" s="9">
        <f>'BEA Farm Employment '!N38/'BEA Total Employment'!N38</f>
        <v>1.2158446720326415E-2</v>
      </c>
      <c r="O38" s="9">
        <f>'BEA Farm Employment '!O38/'BEA Total Employment'!O38</f>
        <v>1.1628381648850866E-2</v>
      </c>
      <c r="P38" s="9">
        <f>'BEA Farm Employment '!P38/'BEA Total Employment'!P38</f>
        <v>1.1978417894289588E-2</v>
      </c>
      <c r="Q38" s="9">
        <f>'BEA Farm Employment '!Q38/'BEA Total Employment'!Q38</f>
        <v>1.1057375618599362E-2</v>
      </c>
      <c r="R38" s="9">
        <f>'BEA Farm Employment '!R38/'BEA Total Employment'!R38</f>
        <v>1.0732333624137873E-2</v>
      </c>
      <c r="S38" s="9">
        <f>'BEA Farm Employment '!S38/'BEA Total Employment'!S38</f>
        <v>1.0479211205109289E-2</v>
      </c>
      <c r="T38" s="9">
        <f>'BEA Farm Employment '!T38/'BEA Total Employment'!T38</f>
        <v>1.1023212241074217E-2</v>
      </c>
      <c r="U38" s="9">
        <f>'BEA Farm Employment '!U38/'BEA Total Employment'!U38</f>
        <v>1.0847475246238207E-2</v>
      </c>
      <c r="V38" s="9">
        <f>'BEA Farm Employment '!V38/'BEA Total Employment'!V38</f>
        <v>1.0659299365417084E-2</v>
      </c>
      <c r="W38" s="9">
        <f>'BEA Farm Employment '!W38/'BEA Total Employment'!W38</f>
        <v>1.0737108039827612E-2</v>
      </c>
      <c r="X38" s="9">
        <f>'BEA Farm Employment '!X38/'BEA Total Employment'!X38</f>
        <v>1.0273028488798498E-2</v>
      </c>
      <c r="Y38" s="9">
        <f>'BEA Farm Employment '!Y38/'BEA Total Employment'!Y38</f>
        <v>9.8071817014462655E-3</v>
      </c>
      <c r="Z38" s="9">
        <f>'BEA Farm Employment '!Z38/'BEA Total Employment'!Z38</f>
        <v>9.6407268691912889E-3</v>
      </c>
      <c r="AA38" s="9">
        <f>'BEA Farm Employment '!AA38/'BEA Total Employment'!AA38</f>
        <v>9.0970382855766908E-3</v>
      </c>
      <c r="AB38" s="9"/>
      <c r="AC38" s="9"/>
    </row>
    <row r="39" spans="1:29" x14ac:dyDescent="0.2">
      <c r="A39" s="11" t="s">
        <v>261</v>
      </c>
      <c r="B39" s="11" t="s">
        <v>262</v>
      </c>
      <c r="C39" s="9">
        <f>'BEA Farm Employment '!C39/'BEA Total Employment'!C39</f>
        <v>0.11494252873563218</v>
      </c>
      <c r="D39" s="9">
        <f>'BEA Farm Employment '!D39/'BEA Total Employment'!D39</f>
        <v>0.10777914976186276</v>
      </c>
      <c r="E39" s="9">
        <f>'BEA Farm Employment '!E39/'BEA Total Employment'!E39</f>
        <v>0.10821428571428572</v>
      </c>
      <c r="F39" s="9">
        <f>'BEA Farm Employment '!F39/'BEA Total Employment'!F39</f>
        <v>0.11387412107700223</v>
      </c>
      <c r="G39" s="9">
        <f>'BEA Farm Employment '!G39/'BEA Total Employment'!G39</f>
        <v>0.10165780419142946</v>
      </c>
      <c r="H39" s="9">
        <f>'BEA Farm Employment '!H39/'BEA Total Employment'!H39</f>
        <v>9.0895522388059702E-2</v>
      </c>
      <c r="I39" s="9">
        <f>'BEA Farm Employment '!I39/'BEA Total Employment'!I39</f>
        <v>9.1642995963522197E-2</v>
      </c>
      <c r="J39" s="9">
        <f>'BEA Farm Employment '!J39/'BEA Total Employment'!J39</f>
        <v>8.947519357613995E-2</v>
      </c>
      <c r="K39" s="9">
        <f>'BEA Farm Employment '!K39/'BEA Total Employment'!K39</f>
        <v>8.4019991895177629E-2</v>
      </c>
      <c r="L39" s="9">
        <f>'BEA Farm Employment '!L39/'BEA Total Employment'!L39</f>
        <v>8.1894225580140312E-2</v>
      </c>
      <c r="M39" s="9">
        <f>'BEA Farm Employment '!M39/'BEA Total Employment'!M39</f>
        <v>8.058846504361411E-2</v>
      </c>
      <c r="N39" s="9">
        <f>'BEA Farm Employment '!N39/'BEA Total Employment'!N39</f>
        <v>8.0500442310122586E-2</v>
      </c>
      <c r="O39" s="9">
        <f>'BEA Farm Employment '!O39/'BEA Total Employment'!O39</f>
        <v>7.8947368421052627E-2</v>
      </c>
      <c r="P39" s="9">
        <f>'BEA Farm Employment '!P39/'BEA Total Employment'!P39</f>
        <v>7.5015346838551253E-2</v>
      </c>
      <c r="Q39" s="9">
        <f>'BEA Farm Employment '!Q39/'BEA Total Employment'!Q39</f>
        <v>6.8840579710144928E-2</v>
      </c>
      <c r="R39" s="9">
        <f>'BEA Farm Employment '!R39/'BEA Total Employment'!R39</f>
        <v>6.4841156946420106E-2</v>
      </c>
      <c r="S39" s="9">
        <f>'BEA Farm Employment '!S39/'BEA Total Employment'!S39</f>
        <v>6.0609545715928692E-2</v>
      </c>
      <c r="T39" s="9">
        <f>'BEA Farm Employment '!T39/'BEA Total Employment'!T39</f>
        <v>6.4894795127353272E-2</v>
      </c>
      <c r="U39" s="9">
        <f>'BEA Farm Employment '!U39/'BEA Total Employment'!U39</f>
        <v>6.5106151333696238E-2</v>
      </c>
      <c r="V39" s="9">
        <f>'BEA Farm Employment '!V39/'BEA Total Employment'!V39</f>
        <v>7.0335319546676017E-2</v>
      </c>
      <c r="W39" s="9">
        <f>'BEA Farm Employment '!W39/'BEA Total Employment'!W39</f>
        <v>7.6370280146163219E-2</v>
      </c>
      <c r="X39" s="9">
        <f>'BEA Farm Employment '!X39/'BEA Total Employment'!X39</f>
        <v>7.9435783221974754E-2</v>
      </c>
      <c r="Y39" s="9">
        <f>'BEA Farm Employment '!Y39/'BEA Total Employment'!Y39</f>
        <v>7.9856825475191309E-2</v>
      </c>
      <c r="Z39" s="9">
        <f>'BEA Farm Employment '!Z39/'BEA Total Employment'!Z39</f>
        <v>8.3450121034526689E-2</v>
      </c>
      <c r="AA39" s="9">
        <f>'BEA Farm Employment '!AA39/'BEA Total Employment'!AA39</f>
        <v>8.2174137042761469E-2</v>
      </c>
      <c r="AB39" s="9"/>
      <c r="AC39" s="9"/>
    </row>
    <row r="40" spans="1:29" x14ac:dyDescent="0.2">
      <c r="A40" s="11" t="s">
        <v>263</v>
      </c>
      <c r="B40" s="11" t="s">
        <v>264</v>
      </c>
      <c r="C40" s="9">
        <f>'BEA Farm Employment '!C40/'BEA Total Employment'!C40</f>
        <v>0.22630418809698752</v>
      </c>
      <c r="D40" s="9">
        <f>'BEA Farm Employment '!D40/'BEA Total Employment'!D40</f>
        <v>0.19646569646569648</v>
      </c>
      <c r="E40" s="9">
        <f>'BEA Farm Employment '!E40/'BEA Total Employment'!E40</f>
        <v>0.18843031123139378</v>
      </c>
      <c r="F40" s="9">
        <f>'BEA Farm Employment '!F40/'BEA Total Employment'!F40</f>
        <v>0.20583305397251089</v>
      </c>
      <c r="G40" s="9">
        <f>'BEA Farm Employment '!G40/'BEA Total Employment'!G40</f>
        <v>0.19709208400646203</v>
      </c>
      <c r="H40" s="9">
        <f>'BEA Farm Employment '!H40/'BEA Total Employment'!H40</f>
        <v>0.18739850600844429</v>
      </c>
      <c r="I40" s="9">
        <f>'BEA Farm Employment '!I40/'BEA Total Employment'!I40</f>
        <v>0.18828451882845187</v>
      </c>
      <c r="J40" s="9">
        <f>'BEA Farm Employment '!J40/'BEA Total Employment'!J40</f>
        <v>0.18507094386181369</v>
      </c>
      <c r="K40" s="9">
        <f>'BEA Farm Employment '!K40/'BEA Total Employment'!K40</f>
        <v>0.18536121673003803</v>
      </c>
      <c r="L40" s="9">
        <f>'BEA Farm Employment '!L40/'BEA Total Employment'!L40</f>
        <v>0.17648893046460867</v>
      </c>
      <c r="M40" s="9">
        <f>'BEA Farm Employment '!M40/'BEA Total Employment'!M40</f>
        <v>0.17337367624810893</v>
      </c>
      <c r="N40" s="9">
        <f>'BEA Farm Employment '!N40/'BEA Total Employment'!N40</f>
        <v>0.17315634218289086</v>
      </c>
      <c r="O40" s="9">
        <f>'BEA Farm Employment '!O40/'BEA Total Employment'!O40</f>
        <v>0.16838386811892847</v>
      </c>
      <c r="P40" s="9">
        <f>'BEA Farm Employment '!P40/'BEA Total Employment'!P40</f>
        <v>0.16492450638792103</v>
      </c>
      <c r="Q40" s="9">
        <f>'BEA Farm Employment '!Q40/'BEA Total Employment'!Q40</f>
        <v>0.15970370370370371</v>
      </c>
      <c r="R40" s="9">
        <f>'BEA Farm Employment '!R40/'BEA Total Employment'!R40</f>
        <v>0.15492957746478872</v>
      </c>
      <c r="S40" s="9">
        <f>'BEA Farm Employment '!S40/'BEA Total Employment'!S40</f>
        <v>0.15416666666666667</v>
      </c>
      <c r="T40" s="9">
        <f>'BEA Farm Employment '!T40/'BEA Total Employment'!T40</f>
        <v>0.16921718658034138</v>
      </c>
      <c r="U40" s="9">
        <f>'BEA Farm Employment '!U40/'BEA Total Employment'!U40</f>
        <v>0.16476774758983348</v>
      </c>
      <c r="V40" s="9">
        <f>'BEA Farm Employment '!V40/'BEA Total Employment'!V40</f>
        <v>0.15978773584905662</v>
      </c>
      <c r="W40" s="9">
        <f>'BEA Farm Employment '!W40/'BEA Total Employment'!W40</f>
        <v>0.15023736386484221</v>
      </c>
      <c r="X40" s="9">
        <f>'BEA Farm Employment '!X40/'BEA Total Employment'!X40</f>
        <v>0.1435210497539639</v>
      </c>
      <c r="Y40" s="9">
        <f>'BEA Farm Employment '!Y40/'BEA Total Employment'!Y40</f>
        <v>0.13844049247606019</v>
      </c>
      <c r="Z40" s="9">
        <f>'BEA Farm Employment '!Z40/'BEA Total Employment'!Z40</f>
        <v>0.14206590972029909</v>
      </c>
      <c r="AA40" s="9">
        <f>'BEA Farm Employment '!AA40/'BEA Total Employment'!AA40</f>
        <v>0.13679890560875513</v>
      </c>
      <c r="AB40" s="9"/>
      <c r="AC40" s="9"/>
    </row>
    <row r="41" spans="1:29" x14ac:dyDescent="0.2">
      <c r="A41" s="11" t="s">
        <v>265</v>
      </c>
      <c r="B41" s="11" t="s">
        <v>266</v>
      </c>
      <c r="C41" s="9">
        <f>'BEA Farm Employment '!C41/'BEA Total Employment'!C41</f>
        <v>0.12348785444691764</v>
      </c>
      <c r="D41" s="9">
        <f>'BEA Farm Employment '!D41/'BEA Total Employment'!D41</f>
        <v>0.11622519891227717</v>
      </c>
      <c r="E41" s="9">
        <f>'BEA Farm Employment '!E41/'BEA Total Employment'!E41</f>
        <v>0.1146055979643766</v>
      </c>
      <c r="F41" s="9">
        <f>'BEA Farm Employment '!F41/'BEA Total Employment'!F41</f>
        <v>0.12463400351356627</v>
      </c>
      <c r="G41" s="9">
        <f>'BEA Farm Employment '!G41/'BEA Total Employment'!G41</f>
        <v>0.12022058823529412</v>
      </c>
      <c r="H41" s="9">
        <f>'BEA Farm Employment '!H41/'BEA Total Employment'!H41</f>
        <v>0.10885919107885654</v>
      </c>
      <c r="I41" s="9">
        <f>'BEA Farm Employment '!I41/'BEA Total Employment'!I41</f>
        <v>0.1126687881654769</v>
      </c>
      <c r="J41" s="9">
        <f>'BEA Farm Employment '!J41/'BEA Total Employment'!J41</f>
        <v>0.12051564752777542</v>
      </c>
      <c r="K41" s="9">
        <f>'BEA Farm Employment '!K41/'BEA Total Employment'!K41</f>
        <v>0.11593462717058223</v>
      </c>
      <c r="L41" s="9">
        <f>'BEA Farm Employment '!L41/'BEA Total Employment'!L41</f>
        <v>0.10986547085201794</v>
      </c>
      <c r="M41" s="9">
        <f>'BEA Farm Employment '!M41/'BEA Total Employment'!M41</f>
        <v>0.10557231306556596</v>
      </c>
      <c r="N41" s="9">
        <f>'BEA Farm Employment '!N41/'BEA Total Employment'!N41</f>
        <v>0.10632931347048159</v>
      </c>
      <c r="O41" s="9">
        <f>'BEA Farm Employment '!O41/'BEA Total Employment'!O41</f>
        <v>0.10119660828908789</v>
      </c>
      <c r="P41" s="9">
        <f>'BEA Farm Employment '!P41/'BEA Total Employment'!P41</f>
        <v>0.1033745247148289</v>
      </c>
      <c r="Q41" s="9">
        <f>'BEA Farm Employment '!Q41/'BEA Total Employment'!Q41</f>
        <v>0.10042214645234616</v>
      </c>
      <c r="R41" s="9">
        <f>'BEA Farm Employment '!R41/'BEA Total Employment'!R41</f>
        <v>9.6257106759317757E-2</v>
      </c>
      <c r="S41" s="9">
        <f>'BEA Farm Employment '!S41/'BEA Total Employment'!S41</f>
        <v>9.5358984529948426E-2</v>
      </c>
      <c r="T41" s="9">
        <f>'BEA Farm Employment '!T41/'BEA Total Employment'!T41</f>
        <v>9.8524803179698847E-2</v>
      </c>
      <c r="U41" s="9">
        <f>'BEA Farm Employment '!U41/'BEA Total Employment'!U41</f>
        <v>9.7044789903032169E-2</v>
      </c>
      <c r="V41" s="9">
        <f>'BEA Farm Employment '!V41/'BEA Total Employment'!V41</f>
        <v>9.2784301606922123E-2</v>
      </c>
      <c r="W41" s="9">
        <f>'BEA Farm Employment '!W41/'BEA Total Employment'!W41</f>
        <v>9.5283849787813277E-2</v>
      </c>
      <c r="X41" s="9">
        <f>'BEA Farm Employment '!X41/'BEA Total Employment'!X41</f>
        <v>9.244917715392062E-2</v>
      </c>
      <c r="Y41" s="9">
        <f>'BEA Farm Employment '!Y41/'BEA Total Employment'!Y41</f>
        <v>8.7653232914029322E-2</v>
      </c>
      <c r="Z41" s="9">
        <f>'BEA Farm Employment '!Z41/'BEA Total Employment'!Z41</f>
        <v>8.7972127642727063E-2</v>
      </c>
      <c r="AA41" s="9">
        <f>'BEA Farm Employment '!AA41/'BEA Total Employment'!AA41</f>
        <v>8.4001557026080184E-2</v>
      </c>
      <c r="AB41" s="9"/>
      <c r="AC41" s="9"/>
    </row>
    <row r="42" spans="1:29" x14ac:dyDescent="0.2">
      <c r="A42" s="11" t="s">
        <v>267</v>
      </c>
      <c r="B42" s="11" t="s">
        <v>268</v>
      </c>
      <c r="C42" s="9">
        <f>'BEA Farm Employment '!C42/'BEA Total Employment'!C42</f>
        <v>3.5873805048606482E-2</v>
      </c>
      <c r="D42" s="9">
        <f>'BEA Farm Employment '!D42/'BEA Total Employment'!D42</f>
        <v>3.2503457814661137E-2</v>
      </c>
      <c r="E42" s="9">
        <f>'BEA Farm Employment '!E42/'BEA Total Employment'!E42</f>
        <v>3.1917376590033845E-2</v>
      </c>
      <c r="F42" s="9">
        <f>'BEA Farm Employment '!F42/'BEA Total Employment'!F42</f>
        <v>3.47759177238946E-2</v>
      </c>
      <c r="G42" s="9">
        <f>'BEA Farm Employment '!G42/'BEA Total Employment'!G42</f>
        <v>3.3891604370327774E-2</v>
      </c>
      <c r="H42" s="9">
        <f>'BEA Farm Employment '!H42/'BEA Total Employment'!H42</f>
        <v>3.1239224881042686E-2</v>
      </c>
      <c r="I42" s="9">
        <f>'BEA Farm Employment '!I42/'BEA Total Employment'!I42</f>
        <v>3.1042273813811846E-2</v>
      </c>
      <c r="J42" s="9">
        <f>'BEA Farm Employment '!J42/'BEA Total Employment'!J42</f>
        <v>3.1464369616288172E-2</v>
      </c>
      <c r="K42" s="9">
        <f>'BEA Farm Employment '!K42/'BEA Total Employment'!K42</f>
        <v>3.0087510901272065E-2</v>
      </c>
      <c r="L42" s="9">
        <f>'BEA Farm Employment '!L42/'BEA Total Employment'!L42</f>
        <v>2.8636783530550301E-2</v>
      </c>
      <c r="M42" s="9">
        <f>'BEA Farm Employment '!M42/'BEA Total Employment'!M42</f>
        <v>2.8075133453227142E-2</v>
      </c>
      <c r="N42" s="9">
        <f>'BEA Farm Employment '!N42/'BEA Total Employment'!N42</f>
        <v>2.8375582360972314E-2</v>
      </c>
      <c r="O42" s="9">
        <f>'BEA Farm Employment '!O42/'BEA Total Employment'!O42</f>
        <v>2.6926138391019133E-2</v>
      </c>
      <c r="P42" s="9">
        <f>'BEA Farm Employment '!P42/'BEA Total Employment'!P42</f>
        <v>2.7012374459549206E-2</v>
      </c>
      <c r="Q42" s="9">
        <f>'BEA Farm Employment '!Q42/'BEA Total Employment'!Q42</f>
        <v>2.4906616513857324E-2</v>
      </c>
      <c r="R42" s="9">
        <f>'BEA Farm Employment '!R42/'BEA Total Employment'!R42</f>
        <v>2.3952246942870483E-2</v>
      </c>
      <c r="S42" s="9">
        <f>'BEA Farm Employment '!S42/'BEA Total Employment'!S42</f>
        <v>2.290864479453885E-2</v>
      </c>
      <c r="T42" s="9">
        <f>'BEA Farm Employment '!T42/'BEA Total Employment'!T42</f>
        <v>2.3913167666381033E-2</v>
      </c>
      <c r="U42" s="9">
        <f>'BEA Farm Employment '!U42/'BEA Total Employment'!U42</f>
        <v>2.3909570393714573E-2</v>
      </c>
      <c r="V42" s="9">
        <f>'BEA Farm Employment '!V42/'BEA Total Employment'!V42</f>
        <v>2.5987261146496816E-2</v>
      </c>
      <c r="W42" s="9">
        <f>'BEA Farm Employment '!W42/'BEA Total Employment'!W42</f>
        <v>2.875057164175512E-2</v>
      </c>
      <c r="X42" s="9">
        <f>'BEA Farm Employment '!X42/'BEA Total Employment'!X42</f>
        <v>2.9722747171255653E-2</v>
      </c>
      <c r="Y42" s="9">
        <f>'BEA Farm Employment '!Y42/'BEA Total Employment'!Y42</f>
        <v>3.0215025722481685E-2</v>
      </c>
      <c r="Z42" s="9">
        <f>'BEA Farm Employment '!Z42/'BEA Total Employment'!Z42</f>
        <v>3.0418070516775021E-2</v>
      </c>
      <c r="AA42" s="9">
        <f>'BEA Farm Employment '!AA42/'BEA Total Employment'!AA42</f>
        <v>2.9006198203217495E-2</v>
      </c>
      <c r="AB42" s="9"/>
      <c r="AC42" s="9"/>
    </row>
    <row r="43" spans="1:29" x14ac:dyDescent="0.2">
      <c r="A43" s="11" t="s">
        <v>269</v>
      </c>
      <c r="B43" s="11" t="s">
        <v>270</v>
      </c>
      <c r="C43" s="9">
        <f>'BEA Farm Employment '!C43/'BEA Total Employment'!C43</f>
        <v>4.6838407494145202E-2</v>
      </c>
      <c r="D43" s="9">
        <f>'BEA Farm Employment '!D43/'BEA Total Employment'!D43</f>
        <v>4.0948275862068964E-2</v>
      </c>
      <c r="E43" s="9">
        <f>'BEA Farm Employment '!E43/'BEA Total Employment'!E43</f>
        <v>4.2000000000000003E-2</v>
      </c>
      <c r="F43" s="9">
        <f>'BEA Farm Employment '!F43/'BEA Total Employment'!F43</f>
        <v>4.4401544401544403E-2</v>
      </c>
      <c r="G43" s="9">
        <f>'BEA Farm Employment '!G43/'BEA Total Employment'!G43</f>
        <v>3.9697542533081283E-2</v>
      </c>
      <c r="H43" s="9">
        <f>'BEA Farm Employment '!H43/'BEA Total Employment'!H43</f>
        <v>3.2028469750889681E-2</v>
      </c>
      <c r="I43" s="9">
        <f>'BEA Farm Employment '!I43/'BEA Total Employment'!I43</f>
        <v>2.8475711892797319E-2</v>
      </c>
      <c r="J43" s="9">
        <f>'BEA Farm Employment '!J43/'BEA Total Employment'!J43</f>
        <v>2.1671826625386997E-2</v>
      </c>
      <c r="K43" s="9">
        <f>'BEA Farm Employment '!K43/'BEA Total Employment'!K43</f>
        <v>1.8433179723502304E-2</v>
      </c>
      <c r="L43" s="9">
        <f>'BEA Farm Employment '!L43/'BEA Total Employment'!L43</f>
        <v>2.0061728395061727E-2</v>
      </c>
      <c r="M43" s="9">
        <f>'BEA Farm Employment '!M43/'BEA Total Employment'!M43</f>
        <v>2.302158273381295E-2</v>
      </c>
      <c r="N43" s="9">
        <f>'BEA Farm Employment '!N43/'BEA Total Employment'!N43</f>
        <v>2.2757697456492636E-2</v>
      </c>
      <c r="O43" s="9">
        <f>'BEA Farm Employment '!O43/'BEA Total Employment'!O43</f>
        <v>2.6666666666666668E-2</v>
      </c>
      <c r="P43" s="9">
        <f>'BEA Farm Employment '!P43/'BEA Total Employment'!P43</f>
        <v>2.1879021879021878E-2</v>
      </c>
      <c r="Q43" s="9">
        <f>'BEA Farm Employment '!Q43/'BEA Total Employment'!Q43</f>
        <v>1.9975031210986267E-2</v>
      </c>
      <c r="R43" s="9">
        <f>'BEA Farm Employment '!R43/'BEA Total Employment'!R43</f>
        <v>1.8915510718789406E-2</v>
      </c>
      <c r="S43" s="9">
        <f>'BEA Farm Employment '!S43/'BEA Total Employment'!S43</f>
        <v>1.8633540372670808E-2</v>
      </c>
      <c r="T43" s="9">
        <f>'BEA Farm Employment '!T43/'BEA Total Employment'!T43</f>
        <v>2.0047169811320754E-2</v>
      </c>
      <c r="U43" s="9">
        <f>'BEA Farm Employment '!U43/'BEA Total Employment'!U43</f>
        <v>1.9428571428571427E-2</v>
      </c>
      <c r="V43" s="9">
        <f>'BEA Farm Employment '!V43/'BEA Total Employment'!V43</f>
        <v>1.9721577726218097E-2</v>
      </c>
      <c r="W43" s="9">
        <f>'BEA Farm Employment '!W43/'BEA Total Employment'!W43</f>
        <v>1.7932489451476793E-2</v>
      </c>
      <c r="X43" s="9">
        <f>'BEA Farm Employment '!X43/'BEA Total Employment'!X43</f>
        <v>1.5610651974288337E-2</v>
      </c>
      <c r="Y43" s="9">
        <f>'BEA Farm Employment '!Y43/'BEA Total Employment'!Y43</f>
        <v>1.4964788732394365E-2</v>
      </c>
      <c r="Z43" s="9">
        <f>'BEA Farm Employment '!Z43/'BEA Total Employment'!Z43</f>
        <v>1.5582034830430797E-2</v>
      </c>
      <c r="AA43" s="9">
        <f>'BEA Farm Employment '!AA43/'BEA Total Employment'!AA43</f>
        <v>1.5398550724637682E-2</v>
      </c>
      <c r="AB43" s="9"/>
      <c r="AC43" s="9"/>
    </row>
    <row r="44" spans="1:29" x14ac:dyDescent="0.2">
      <c r="A44" s="11" t="s">
        <v>271</v>
      </c>
      <c r="B44" s="11" t="s">
        <v>272</v>
      </c>
      <c r="C44" s="9">
        <f>'BEA Farm Employment '!C44/'BEA Total Employment'!C44</f>
        <v>8.5871271585557296E-2</v>
      </c>
      <c r="D44" s="9">
        <f>'BEA Farm Employment '!D44/'BEA Total Employment'!D44</f>
        <v>7.782833830221246E-2</v>
      </c>
      <c r="E44" s="9">
        <f>'BEA Farm Employment '!E44/'BEA Total Employment'!E44</f>
        <v>7.6334686231657817E-2</v>
      </c>
      <c r="F44" s="9">
        <f>'BEA Farm Employment '!F44/'BEA Total Employment'!F44</f>
        <v>8.432616431997525E-2</v>
      </c>
      <c r="G44" s="9">
        <f>'BEA Farm Employment '!G44/'BEA Total Employment'!G44</f>
        <v>8.2556390977443606E-2</v>
      </c>
      <c r="H44" s="9">
        <f>'BEA Farm Employment '!H44/'BEA Total Employment'!H44</f>
        <v>7.4005418508484244E-2</v>
      </c>
      <c r="I44" s="9">
        <f>'BEA Farm Employment '!I44/'BEA Total Employment'!I44</f>
        <v>7.6412429378531072E-2</v>
      </c>
      <c r="J44" s="9">
        <f>'BEA Farm Employment '!J44/'BEA Total Employment'!J44</f>
        <v>7.9275041505257327E-2</v>
      </c>
      <c r="K44" s="9">
        <f>'BEA Farm Employment '!K44/'BEA Total Employment'!K44</f>
        <v>7.6773024940783058E-2</v>
      </c>
      <c r="L44" s="9">
        <f>'BEA Farm Employment '!L44/'BEA Total Employment'!L44</f>
        <v>7.3986674069961136E-2</v>
      </c>
      <c r="M44" s="9">
        <f>'BEA Farm Employment '!M44/'BEA Total Employment'!M44</f>
        <v>7.3432343234323433E-2</v>
      </c>
      <c r="N44" s="9">
        <f>'BEA Farm Employment '!N44/'BEA Total Employment'!N44</f>
        <v>7.5093348084635594E-2</v>
      </c>
      <c r="O44" s="9">
        <f>'BEA Farm Employment '!O44/'BEA Total Employment'!O44</f>
        <v>7.3029045643153531E-2</v>
      </c>
      <c r="P44" s="9">
        <f>'BEA Farm Employment '!P44/'BEA Total Employment'!P44</f>
        <v>7.3007926574885279E-2</v>
      </c>
      <c r="Q44" s="9">
        <f>'BEA Farm Employment '!Q44/'BEA Total Employment'!Q44</f>
        <v>6.8432671081677707E-2</v>
      </c>
      <c r="R44" s="9">
        <f>'BEA Farm Employment '!R44/'BEA Total Employment'!R44</f>
        <v>6.455897980871414E-2</v>
      </c>
      <c r="S44" s="9">
        <f>'BEA Farm Employment '!S44/'BEA Total Employment'!S44</f>
        <v>6.189856957087126E-2</v>
      </c>
      <c r="T44" s="9">
        <f>'BEA Farm Employment '!T44/'BEA Total Employment'!T44</f>
        <v>6.7241816797767071E-2</v>
      </c>
      <c r="U44" s="9">
        <f>'BEA Farm Employment '!U44/'BEA Total Employment'!U44</f>
        <v>6.4461612747464994E-2</v>
      </c>
      <c r="V44" s="9">
        <f>'BEA Farm Employment '!V44/'BEA Total Employment'!V44</f>
        <v>6.4026242254890051E-2</v>
      </c>
      <c r="W44" s="9">
        <f>'BEA Farm Employment '!W44/'BEA Total Employment'!W44</f>
        <v>7.0148090413094305E-2</v>
      </c>
      <c r="X44" s="9">
        <f>'BEA Farm Employment '!X44/'BEA Total Employment'!X44</f>
        <v>7.2007439883087554E-2</v>
      </c>
      <c r="Y44" s="9">
        <f>'BEA Farm Employment '!Y44/'BEA Total Employment'!Y44</f>
        <v>7.1828358208955223E-2</v>
      </c>
      <c r="Z44" s="9">
        <f>'BEA Farm Employment '!Z44/'BEA Total Employment'!Z44</f>
        <v>7.3089257081774453E-2</v>
      </c>
      <c r="AA44" s="9">
        <f>'BEA Farm Employment '!AA44/'BEA Total Employment'!AA44</f>
        <v>7.2953736654804271E-2</v>
      </c>
      <c r="AB44" s="9"/>
      <c r="AC44" s="9"/>
    </row>
    <row r="45" spans="1:29" x14ac:dyDescent="0.2">
      <c r="A45" s="11" t="s">
        <v>273</v>
      </c>
      <c r="B45" s="11" t="s">
        <v>274</v>
      </c>
      <c r="C45" s="9">
        <f>'BEA Farm Employment '!C45/'BEA Total Employment'!C45</f>
        <v>8.4998414208690143E-2</v>
      </c>
      <c r="D45" s="9">
        <f>'BEA Farm Employment '!D45/'BEA Total Employment'!D45</f>
        <v>8.0379482902418684E-2</v>
      </c>
      <c r="E45" s="9">
        <f>'BEA Farm Employment '!E45/'BEA Total Employment'!E45</f>
        <v>7.680204543219589E-2</v>
      </c>
      <c r="F45" s="9">
        <f>'BEA Farm Employment '!F45/'BEA Total Employment'!F45</f>
        <v>7.9963898916967507E-2</v>
      </c>
      <c r="G45" s="9">
        <f>'BEA Farm Employment '!G45/'BEA Total Employment'!G45</f>
        <v>7.5239053850025162E-2</v>
      </c>
      <c r="H45" s="9">
        <f>'BEA Farm Employment '!H45/'BEA Total Employment'!H45</f>
        <v>7.2197646273266011E-2</v>
      </c>
      <c r="I45" s="9">
        <f>'BEA Farm Employment '!I45/'BEA Total Employment'!I45</f>
        <v>7.2177419354838707E-2</v>
      </c>
      <c r="J45" s="9">
        <f>'BEA Farm Employment '!J45/'BEA Total Employment'!J45</f>
        <v>7.4258600237247924E-2</v>
      </c>
      <c r="K45" s="9">
        <f>'BEA Farm Employment '!K45/'BEA Total Employment'!K45</f>
        <v>7.2399908835371882E-2</v>
      </c>
      <c r="L45" s="9">
        <f>'BEA Farm Employment '!L45/'BEA Total Employment'!L45</f>
        <v>6.9651370679380209E-2</v>
      </c>
      <c r="M45" s="9">
        <f>'BEA Farm Employment '!M45/'BEA Total Employment'!M45</f>
        <v>6.904622586307782E-2</v>
      </c>
      <c r="N45" s="9">
        <f>'BEA Farm Employment '!N45/'BEA Total Employment'!N45</f>
        <v>7.2285587320396985E-2</v>
      </c>
      <c r="O45" s="9">
        <f>'BEA Farm Employment '!O45/'BEA Total Employment'!O45</f>
        <v>7.1386299748483498E-2</v>
      </c>
      <c r="P45" s="9">
        <f>'BEA Farm Employment '!P45/'BEA Total Employment'!P45</f>
        <v>7.3336284491662976E-2</v>
      </c>
      <c r="Q45" s="9">
        <f>'BEA Farm Employment '!Q45/'BEA Total Employment'!Q45</f>
        <v>6.9921509325268236E-2</v>
      </c>
      <c r="R45" s="9">
        <f>'BEA Farm Employment '!R45/'BEA Total Employment'!R45</f>
        <v>6.8459657701711488E-2</v>
      </c>
      <c r="S45" s="9">
        <f>'BEA Farm Employment '!S45/'BEA Total Employment'!S45</f>
        <v>6.7139737991266379E-2</v>
      </c>
      <c r="T45" s="9">
        <f>'BEA Farm Employment '!T45/'BEA Total Employment'!T45</f>
        <v>7.636363636363637E-2</v>
      </c>
      <c r="U45" s="9">
        <f>'BEA Farm Employment '!U45/'BEA Total Employment'!U45</f>
        <v>7.9102634467618005E-2</v>
      </c>
      <c r="V45" s="9">
        <f>'BEA Farm Employment '!V45/'BEA Total Employment'!V45</f>
        <v>7.9885976500034761E-2</v>
      </c>
      <c r="W45" s="9">
        <f>'BEA Farm Employment '!W45/'BEA Total Employment'!W45</f>
        <v>8.3286239050579261E-2</v>
      </c>
      <c r="X45" s="9">
        <f>'BEA Farm Employment '!X45/'BEA Total Employment'!X45</f>
        <v>8.4249084249084255E-2</v>
      </c>
      <c r="Y45" s="9">
        <f>'BEA Farm Employment '!Y45/'BEA Total Employment'!Y45</f>
        <v>8.3047645700692646E-2</v>
      </c>
      <c r="Z45" s="9">
        <f>'BEA Farm Employment '!Z45/'BEA Total Employment'!Z45</f>
        <v>8.1394550820122161E-2</v>
      </c>
      <c r="AA45" s="9">
        <f>'BEA Farm Employment '!AA45/'BEA Total Employment'!AA45</f>
        <v>7.8897208985704556E-2</v>
      </c>
      <c r="AB45" s="9"/>
      <c r="AC45" s="9"/>
    </row>
    <row r="46" spans="1:29" x14ac:dyDescent="0.2">
      <c r="A46" s="11" t="s">
        <v>275</v>
      </c>
      <c r="B46" s="11" t="s">
        <v>276</v>
      </c>
      <c r="C46" s="9">
        <f>'BEA Farm Employment '!C46/'BEA Total Employment'!C46</f>
        <v>9.2532467532467536E-2</v>
      </c>
      <c r="D46" s="9">
        <f>'BEA Farm Employment '!D46/'BEA Total Employment'!D46</f>
        <v>8.3442742523705329E-2</v>
      </c>
      <c r="E46" s="9">
        <f>'BEA Farm Employment '!E46/'BEA Total Employment'!E46</f>
        <v>8.0673821877887561E-2</v>
      </c>
      <c r="F46" s="9">
        <f>'BEA Farm Employment '!F46/'BEA Total Employment'!F46</f>
        <v>8.4288160147504274E-2</v>
      </c>
      <c r="G46" s="9">
        <f>'BEA Farm Employment '!G46/'BEA Total Employment'!G46</f>
        <v>8.0251818348511708E-2</v>
      </c>
      <c r="H46" s="9">
        <f>'BEA Farm Employment '!H46/'BEA Total Employment'!H46</f>
        <v>7.2526698744278847E-2</v>
      </c>
      <c r="I46" s="9">
        <f>'BEA Farm Employment '!I46/'BEA Total Employment'!I46</f>
        <v>7.5019906722784663E-2</v>
      </c>
      <c r="J46" s="9">
        <f>'BEA Farm Employment '!J46/'BEA Total Employment'!J46</f>
        <v>7.6989293592295685E-2</v>
      </c>
      <c r="K46" s="9">
        <f>'BEA Farm Employment '!K46/'BEA Total Employment'!K46</f>
        <v>7.2106762316700074E-2</v>
      </c>
      <c r="L46" s="9">
        <f>'BEA Farm Employment '!L46/'BEA Total Employment'!L46</f>
        <v>6.7531259687919815E-2</v>
      </c>
      <c r="M46" s="9">
        <f>'BEA Farm Employment '!M46/'BEA Total Employment'!M46</f>
        <v>6.4685314685314688E-2</v>
      </c>
      <c r="N46" s="9">
        <f>'BEA Farm Employment '!N46/'BEA Total Employment'!N46</f>
        <v>6.3294232649071358E-2</v>
      </c>
      <c r="O46" s="9">
        <f>'BEA Farm Employment '!O46/'BEA Total Employment'!O46</f>
        <v>5.9739372346136951E-2</v>
      </c>
      <c r="P46" s="9">
        <f>'BEA Farm Employment '!P46/'BEA Total Employment'!P46</f>
        <v>5.7845400160158274E-2</v>
      </c>
      <c r="Q46" s="9">
        <f>'BEA Farm Employment '!Q46/'BEA Total Employment'!Q46</f>
        <v>5.2883737908377443E-2</v>
      </c>
      <c r="R46" s="9">
        <f>'BEA Farm Employment '!R46/'BEA Total Employment'!R46</f>
        <v>4.9988979501873483E-2</v>
      </c>
      <c r="S46" s="9">
        <f>'BEA Farm Employment '!S46/'BEA Total Employment'!S46</f>
        <v>4.7551667953005743E-2</v>
      </c>
      <c r="T46" s="9">
        <f>'BEA Farm Employment '!T46/'BEA Total Employment'!T46</f>
        <v>5.0026697334373843E-2</v>
      </c>
      <c r="U46" s="9">
        <f>'BEA Farm Employment '!U46/'BEA Total Employment'!U46</f>
        <v>5.0828729281767959E-2</v>
      </c>
      <c r="V46" s="9">
        <f>'BEA Farm Employment '!V46/'BEA Total Employment'!V46</f>
        <v>5.332078055460459E-2</v>
      </c>
      <c r="W46" s="9">
        <f>'BEA Farm Employment '!W46/'BEA Total Employment'!W46</f>
        <v>5.7648579963440187E-2</v>
      </c>
      <c r="X46" s="9">
        <f>'BEA Farm Employment '!X46/'BEA Total Employment'!X46</f>
        <v>5.9729287790697673E-2</v>
      </c>
      <c r="Y46" s="9">
        <f>'BEA Farm Employment '!Y46/'BEA Total Employment'!Y46</f>
        <v>6.0057458160426833E-2</v>
      </c>
      <c r="Z46" s="9">
        <f>'BEA Farm Employment '!Z46/'BEA Total Employment'!Z46</f>
        <v>6.0752565564424175E-2</v>
      </c>
      <c r="AA46" s="9">
        <f>'BEA Farm Employment '!AA46/'BEA Total Employment'!AA46</f>
        <v>5.8145273453272917E-2</v>
      </c>
      <c r="AB46" s="9"/>
      <c r="AC46" s="9"/>
    </row>
    <row r="47" spans="1:29" x14ac:dyDescent="0.2">
      <c r="A47" s="11" t="s">
        <v>277</v>
      </c>
      <c r="B47" s="11" t="s">
        <v>278</v>
      </c>
      <c r="C47" s="9">
        <f>'BEA Farm Employment '!C47/'BEA Total Employment'!C47</f>
        <v>0.13528351360209767</v>
      </c>
      <c r="D47" s="9">
        <f>'BEA Farm Employment '!D47/'BEA Total Employment'!D47</f>
        <v>0.11769352290679305</v>
      </c>
      <c r="E47" s="9">
        <f>'BEA Farm Employment '!E47/'BEA Total Employment'!E47</f>
        <v>0.11814869369718582</v>
      </c>
      <c r="F47" s="9">
        <f>'BEA Farm Employment '!F47/'BEA Total Employment'!F47</f>
        <v>0.11711778154731174</v>
      </c>
      <c r="G47" s="9">
        <f>'BEA Farm Employment '!G47/'BEA Total Employment'!G47</f>
        <v>0.11054421768707483</v>
      </c>
      <c r="H47" s="9">
        <f>'BEA Farm Employment '!H47/'BEA Total Employment'!H47</f>
        <v>9.4190755481078067E-2</v>
      </c>
      <c r="I47" s="9">
        <f>'BEA Farm Employment '!I47/'BEA Total Employment'!I47</f>
        <v>9.7505355538663532E-2</v>
      </c>
      <c r="J47" s="9">
        <f>'BEA Farm Employment '!J47/'BEA Total Employment'!J47</f>
        <v>9.8674618952948975E-2</v>
      </c>
      <c r="K47" s="9">
        <f>'BEA Farm Employment '!K47/'BEA Total Employment'!K47</f>
        <v>9.5142647157078902E-2</v>
      </c>
      <c r="L47" s="9">
        <f>'BEA Farm Employment '!L47/'BEA Total Employment'!L47</f>
        <v>9.339453202953503E-2</v>
      </c>
      <c r="M47" s="9">
        <f>'BEA Farm Employment '!M47/'BEA Total Employment'!M47</f>
        <v>9.4463827266144426E-2</v>
      </c>
      <c r="N47" s="9">
        <f>'BEA Farm Employment '!N47/'BEA Total Employment'!N47</f>
        <v>9.6966485627235394E-2</v>
      </c>
      <c r="O47" s="9">
        <f>'BEA Farm Employment '!O47/'BEA Total Employment'!O47</f>
        <v>9.0250548282049578E-2</v>
      </c>
      <c r="P47" s="9">
        <f>'BEA Farm Employment '!P47/'BEA Total Employment'!P47</f>
        <v>9.3468758035484698E-2</v>
      </c>
      <c r="Q47" s="9">
        <f>'BEA Farm Employment '!Q47/'BEA Total Employment'!Q47</f>
        <v>9.0160212752156715E-2</v>
      </c>
      <c r="R47" s="9">
        <f>'BEA Farm Employment '!R47/'BEA Total Employment'!R47</f>
        <v>8.9417345041984495E-2</v>
      </c>
      <c r="S47" s="9">
        <f>'BEA Farm Employment '!S47/'BEA Total Employment'!S47</f>
        <v>8.9250398724082941E-2</v>
      </c>
      <c r="T47" s="9">
        <f>'BEA Farm Employment '!T47/'BEA Total Employment'!T47</f>
        <v>9.1294713516935744E-2</v>
      </c>
      <c r="U47" s="9">
        <f>'BEA Farm Employment '!U47/'BEA Total Employment'!U47</f>
        <v>9.1053299492385789E-2</v>
      </c>
      <c r="V47" s="9">
        <f>'BEA Farm Employment '!V47/'BEA Total Employment'!V47</f>
        <v>8.7514362313289934E-2</v>
      </c>
      <c r="W47" s="9">
        <f>'BEA Farm Employment '!W47/'BEA Total Employment'!W47</f>
        <v>8.7918393369461265E-2</v>
      </c>
      <c r="X47" s="9">
        <f>'BEA Farm Employment '!X47/'BEA Total Employment'!X47</f>
        <v>8.0265319783362751E-2</v>
      </c>
      <c r="Y47" s="9">
        <f>'BEA Farm Employment '!Y47/'BEA Total Employment'!Y47</f>
        <v>7.8042247519327937E-2</v>
      </c>
      <c r="Z47" s="9">
        <f>'BEA Farm Employment '!Z47/'BEA Total Employment'!Z47</f>
        <v>7.9888640077467779E-2</v>
      </c>
      <c r="AA47" s="9">
        <f>'BEA Farm Employment '!AA47/'BEA Total Employment'!AA47</f>
        <v>7.4683916495148481E-2</v>
      </c>
      <c r="AB47" s="9"/>
      <c r="AC47" s="9"/>
    </row>
    <row r="48" spans="1:29" x14ac:dyDescent="0.2">
      <c r="A48" s="11" t="s">
        <v>279</v>
      </c>
      <c r="B48" s="11" t="s">
        <v>280</v>
      </c>
      <c r="C48" s="9">
        <f>'BEA Farm Employment '!C48/'BEA Total Employment'!C48</f>
        <v>8.6072986487924247E-2</v>
      </c>
      <c r="D48" s="9">
        <f>'BEA Farm Employment '!D48/'BEA Total Employment'!D48</f>
        <v>7.4314423278208086E-2</v>
      </c>
      <c r="E48" s="9">
        <f>'BEA Farm Employment '!E48/'BEA Total Employment'!E48</f>
        <v>7.323096746483411E-2</v>
      </c>
      <c r="F48" s="9">
        <f>'BEA Farm Employment '!F48/'BEA Total Employment'!F48</f>
        <v>7.837415320479417E-2</v>
      </c>
      <c r="G48" s="9">
        <f>'BEA Farm Employment '!G48/'BEA Total Employment'!G48</f>
        <v>7.5846091861402093E-2</v>
      </c>
      <c r="H48" s="9">
        <f>'BEA Farm Employment '!H48/'BEA Total Employment'!H48</f>
        <v>6.8704540986829168E-2</v>
      </c>
      <c r="I48" s="9">
        <f>'BEA Farm Employment '!I48/'BEA Total Employment'!I48</f>
        <v>6.9879055480898442E-2</v>
      </c>
      <c r="J48" s="9">
        <f>'BEA Farm Employment '!J48/'BEA Total Employment'!J48</f>
        <v>7.3416278848893526E-2</v>
      </c>
      <c r="K48" s="9">
        <f>'BEA Farm Employment '!K48/'BEA Total Employment'!K48</f>
        <v>7.0328198258539851E-2</v>
      </c>
      <c r="L48" s="9">
        <f>'BEA Farm Employment '!L48/'BEA Total Employment'!L48</f>
        <v>6.87825488847401E-2</v>
      </c>
      <c r="M48" s="9">
        <f>'BEA Farm Employment '!M48/'BEA Total Employment'!M48</f>
        <v>6.7567567567567571E-2</v>
      </c>
      <c r="N48" s="9">
        <f>'BEA Farm Employment '!N48/'BEA Total Employment'!N48</f>
        <v>6.8686262747450516E-2</v>
      </c>
      <c r="O48" s="9">
        <f>'BEA Farm Employment '!O48/'BEA Total Employment'!O48</f>
        <v>6.4279983955074213E-2</v>
      </c>
      <c r="P48" s="9">
        <f>'BEA Farm Employment '!P48/'BEA Total Employment'!P48</f>
        <v>6.6914125200642049E-2</v>
      </c>
      <c r="Q48" s="9">
        <f>'BEA Farm Employment '!Q48/'BEA Total Employment'!Q48</f>
        <v>6.4776510947432142E-2</v>
      </c>
      <c r="R48" s="9">
        <f>'BEA Farm Employment '!R48/'BEA Total Employment'!R48</f>
        <v>6.5392047188040273E-2</v>
      </c>
      <c r="S48" s="9">
        <f>'BEA Farm Employment '!S48/'BEA Total Employment'!S48</f>
        <v>6.6972190396833664E-2</v>
      </c>
      <c r="T48" s="9">
        <f>'BEA Farm Employment '!T48/'BEA Total Employment'!T48</f>
        <v>7.3143092613577834E-2</v>
      </c>
      <c r="U48" s="9">
        <f>'BEA Farm Employment '!U48/'BEA Total Employment'!U48</f>
        <v>7.4752579490419038E-2</v>
      </c>
      <c r="V48" s="9">
        <f>'BEA Farm Employment '!V48/'BEA Total Employment'!V48</f>
        <v>7.3066052548937513E-2</v>
      </c>
      <c r="W48" s="9">
        <f>'BEA Farm Employment '!W48/'BEA Total Employment'!W48</f>
        <v>7.511045655375552E-2</v>
      </c>
      <c r="X48" s="9">
        <f>'BEA Farm Employment '!X48/'BEA Total Employment'!X48</f>
        <v>7.5052854122621568E-2</v>
      </c>
      <c r="Y48" s="9">
        <f>'BEA Farm Employment '!Y48/'BEA Total Employment'!Y48</f>
        <v>7.5809935205183587E-2</v>
      </c>
      <c r="Z48" s="9">
        <f>'BEA Farm Employment '!Z48/'BEA Total Employment'!Z48</f>
        <v>7.6856742481405629E-2</v>
      </c>
      <c r="AA48" s="9">
        <f>'BEA Farm Employment '!AA48/'BEA Total Employment'!AA48</f>
        <v>7.5807514831905079E-2</v>
      </c>
      <c r="AB48" s="9"/>
      <c r="AC48" s="9"/>
    </row>
    <row r="49" spans="1:29" x14ac:dyDescent="0.2">
      <c r="A49" s="11" t="s">
        <v>281</v>
      </c>
      <c r="B49" s="11" t="s">
        <v>282</v>
      </c>
      <c r="C49" s="9">
        <f>'BEA Farm Employment '!C49/'BEA Total Employment'!C49</f>
        <v>8.4795321637426896E-2</v>
      </c>
      <c r="D49" s="9">
        <f>'BEA Farm Employment '!D49/'BEA Total Employment'!D49</f>
        <v>6.7017082785808146E-2</v>
      </c>
      <c r="E49" s="9">
        <f>'BEA Farm Employment '!E49/'BEA Total Employment'!E49</f>
        <v>6.2334217506631297E-2</v>
      </c>
      <c r="F49" s="9">
        <f>'BEA Farm Employment '!F49/'BEA Total Employment'!F49</f>
        <v>5.8926487747957994E-2</v>
      </c>
      <c r="G49" s="9">
        <f>'BEA Farm Employment '!G49/'BEA Total Employment'!G49</f>
        <v>5.1455301455301458E-2</v>
      </c>
      <c r="H49" s="9">
        <f>'BEA Farm Employment '!H49/'BEA Total Employment'!H49</f>
        <v>4.5108971109984797E-2</v>
      </c>
      <c r="I49" s="9">
        <f>'BEA Farm Employment '!I49/'BEA Total Employment'!I49</f>
        <v>4.3021032504780114E-2</v>
      </c>
      <c r="J49" s="9">
        <f>'BEA Farm Employment '!J49/'BEA Total Employment'!J49</f>
        <v>4.1063929071395243E-2</v>
      </c>
      <c r="K49" s="9">
        <f>'BEA Farm Employment '!K49/'BEA Total Employment'!K49</f>
        <v>4.3440105309346201E-2</v>
      </c>
      <c r="L49" s="9">
        <f>'BEA Farm Employment '!L49/'BEA Total Employment'!L49</f>
        <v>4.4173327724021876E-2</v>
      </c>
      <c r="M49" s="9">
        <f>'BEA Farm Employment '!M49/'BEA Total Employment'!M49</f>
        <v>4.6603475513428118E-2</v>
      </c>
      <c r="N49" s="9">
        <f>'BEA Farm Employment '!N49/'BEA Total Employment'!N49</f>
        <v>5.0345887778631825E-2</v>
      </c>
      <c r="O49" s="9">
        <f>'BEA Farm Employment '!O49/'BEA Total Employment'!O49</f>
        <v>5.2167242040659763E-2</v>
      </c>
      <c r="P49" s="9">
        <f>'BEA Farm Employment '!P49/'BEA Total Employment'!P49</f>
        <v>5.0993625796775403E-2</v>
      </c>
      <c r="Q49" s="9">
        <f>'BEA Farm Employment '!Q49/'BEA Total Employment'!Q49</f>
        <v>4.4374563242487772E-2</v>
      </c>
      <c r="R49" s="9">
        <f>'BEA Farm Employment '!R49/'BEA Total Employment'!R49</f>
        <v>4.0584415584415584E-2</v>
      </c>
      <c r="S49" s="9">
        <f>'BEA Farm Employment '!S49/'BEA Total Employment'!S49</f>
        <v>3.8062283737024222E-2</v>
      </c>
      <c r="T49" s="9">
        <f>'BEA Farm Employment '!T49/'BEA Total Employment'!T49</f>
        <v>3.7967115097159942E-2</v>
      </c>
      <c r="U49" s="9">
        <f>'BEA Farm Employment '!U49/'BEA Total Employment'!U49</f>
        <v>3.839390386869871E-2</v>
      </c>
      <c r="V49" s="9">
        <f>'BEA Farm Employment '!V49/'BEA Total Employment'!V49</f>
        <v>4.1522491349480967E-2</v>
      </c>
      <c r="W49" s="9">
        <f>'BEA Farm Employment '!W49/'BEA Total Employment'!W49</f>
        <v>4.423635776557959E-2</v>
      </c>
      <c r="X49" s="9">
        <f>'BEA Farm Employment '!X49/'BEA Total Employment'!X49</f>
        <v>4.4315992292870907E-2</v>
      </c>
      <c r="Y49" s="9">
        <f>'BEA Farm Employment '!Y49/'BEA Total Employment'!Y49</f>
        <v>4.2892924232936759E-2</v>
      </c>
      <c r="Z49" s="9">
        <f>'BEA Farm Employment '!Z49/'BEA Total Employment'!Z49</f>
        <v>4.3056397816858702E-2</v>
      </c>
      <c r="AA49" s="9">
        <f>'BEA Farm Employment '!AA49/'BEA Total Employment'!AA49</f>
        <v>4.060913705583756E-2</v>
      </c>
      <c r="AB49" s="9"/>
      <c r="AC49" s="9"/>
    </row>
    <row r="50" spans="1:29" x14ac:dyDescent="0.2">
      <c r="A50" s="11" t="s">
        <v>283</v>
      </c>
      <c r="B50" s="11" t="s">
        <v>284</v>
      </c>
      <c r="C50" s="9">
        <f>'BEA Farm Employment '!C50/'BEA Total Employment'!C50</f>
        <v>9.2610364683301347E-2</v>
      </c>
      <c r="D50" s="9">
        <f>'BEA Farm Employment '!D50/'BEA Total Employment'!D50</f>
        <v>8.2618510158013539E-2</v>
      </c>
      <c r="E50" s="9">
        <f>'BEA Farm Employment '!E50/'BEA Total Employment'!E50</f>
        <v>7.6064489458453913E-2</v>
      </c>
      <c r="F50" s="9">
        <f>'BEA Farm Employment '!F50/'BEA Total Employment'!F50</f>
        <v>7.5724637681159418E-2</v>
      </c>
      <c r="G50" s="9">
        <f>'BEA Farm Employment '!G50/'BEA Total Employment'!G50</f>
        <v>6.2481404343945252E-2</v>
      </c>
      <c r="H50" s="9">
        <f>'BEA Farm Employment '!H50/'BEA Total Employment'!H50</f>
        <v>5.6072210065645514E-2</v>
      </c>
      <c r="I50" s="9">
        <f>'BEA Farm Employment '!I50/'BEA Total Employment'!I50</f>
        <v>5.4333764553686936E-2</v>
      </c>
      <c r="J50" s="9">
        <f>'BEA Farm Employment '!J50/'BEA Total Employment'!J50</f>
        <v>5.0396640223985066E-2</v>
      </c>
      <c r="K50" s="9">
        <f>'BEA Farm Employment '!K50/'BEA Total Employment'!K50</f>
        <v>4.5435333896872356E-2</v>
      </c>
      <c r="L50" s="9">
        <f>'BEA Farm Employment '!L50/'BEA Total Employment'!L50</f>
        <v>4.4258617173159293E-2</v>
      </c>
      <c r="M50" s="9">
        <f>'BEA Farm Employment '!M50/'BEA Total Employment'!M50</f>
        <v>4.40107156525067E-2</v>
      </c>
      <c r="N50" s="9">
        <f>'BEA Farm Employment '!N50/'BEA Total Employment'!N50</f>
        <v>4.5094791091478008E-2</v>
      </c>
      <c r="O50" s="9">
        <f>'BEA Farm Employment '!O50/'BEA Total Employment'!O50</f>
        <v>4.6139705882352944E-2</v>
      </c>
      <c r="P50" s="9">
        <f>'BEA Farm Employment '!P50/'BEA Total Employment'!P50</f>
        <v>4.5776566757493191E-2</v>
      </c>
      <c r="Q50" s="9">
        <f>'BEA Farm Employment '!Q50/'BEA Total Employment'!Q50</f>
        <v>4.2110690959092471E-2</v>
      </c>
      <c r="R50" s="9">
        <f>'BEA Farm Employment '!R50/'BEA Total Employment'!R50</f>
        <v>3.9993389522392994E-2</v>
      </c>
      <c r="S50" s="9">
        <f>'BEA Farm Employment '!S50/'BEA Total Employment'!S50</f>
        <v>3.9460863916856125E-2</v>
      </c>
      <c r="T50" s="9">
        <f>'BEA Farm Employment '!T50/'BEA Total Employment'!T50</f>
        <v>4.2903777397792629E-2</v>
      </c>
      <c r="U50" s="9">
        <f>'BEA Farm Employment '!U50/'BEA Total Employment'!U50</f>
        <v>4.1014402003757042E-2</v>
      </c>
      <c r="V50" s="9">
        <f>'BEA Farm Employment '!V50/'BEA Total Employment'!V50</f>
        <v>4.003954522985665E-2</v>
      </c>
      <c r="W50" s="9">
        <f>'BEA Farm Employment '!W50/'BEA Total Employment'!W50</f>
        <v>3.8327526132404179E-2</v>
      </c>
      <c r="X50" s="9">
        <f>'BEA Farm Employment '!X50/'BEA Total Employment'!X50</f>
        <v>3.5971223021582732E-2</v>
      </c>
      <c r="Y50" s="9">
        <f>'BEA Farm Employment '!Y50/'BEA Total Employment'!Y50</f>
        <v>3.2806391296957338E-2</v>
      </c>
      <c r="Z50" s="9">
        <f>'BEA Farm Employment '!Z50/'BEA Total Employment'!Z50</f>
        <v>3.3231083844580775E-2</v>
      </c>
      <c r="AA50" s="9">
        <f>'BEA Farm Employment '!AA50/'BEA Total Employment'!AA50</f>
        <v>3.1865198531865195E-2</v>
      </c>
      <c r="AB50" s="9"/>
      <c r="AC50" s="9"/>
    </row>
    <row r="51" spans="1:29" x14ac:dyDescent="0.2">
      <c r="A51" s="11" t="s">
        <v>285</v>
      </c>
      <c r="B51" s="11" t="s">
        <v>286</v>
      </c>
      <c r="C51" s="9">
        <f>'BEA Farm Employment '!C51/'BEA Total Employment'!C51</f>
        <v>0.27449324324324326</v>
      </c>
      <c r="D51" s="9">
        <f>'BEA Farm Employment '!D51/'BEA Total Employment'!D51</f>
        <v>0.25265017667844525</v>
      </c>
      <c r="E51" s="9">
        <f>'BEA Farm Employment '!E51/'BEA Total Employment'!E51</f>
        <v>0.25121843154630041</v>
      </c>
      <c r="F51" s="9">
        <f>'BEA Farm Employment '!F51/'BEA Total Employment'!F51</f>
        <v>0.26686217008797652</v>
      </c>
      <c r="G51" s="9">
        <f>'BEA Farm Employment '!G51/'BEA Total Employment'!G51</f>
        <v>0.259071400702302</v>
      </c>
      <c r="H51" s="9">
        <f>'BEA Farm Employment '!H51/'BEA Total Employment'!H51</f>
        <v>0.24279999999999999</v>
      </c>
      <c r="I51" s="9">
        <f>'BEA Farm Employment '!I51/'BEA Total Employment'!I51</f>
        <v>0.25756995017247986</v>
      </c>
      <c r="J51" s="9">
        <f>'BEA Farm Employment '!J51/'BEA Total Employment'!J51</f>
        <v>0.27087065567896812</v>
      </c>
      <c r="K51" s="9">
        <f>'BEA Farm Employment '!K51/'BEA Total Employment'!K51</f>
        <v>0.24135446685878961</v>
      </c>
      <c r="L51" s="9">
        <f>'BEA Farm Employment '!L51/'BEA Total Employment'!L51</f>
        <v>0.22551169590643275</v>
      </c>
      <c r="M51" s="9">
        <f>'BEA Farm Employment '!M51/'BEA Total Employment'!M51</f>
        <v>0.21015010721944247</v>
      </c>
      <c r="N51" s="9">
        <f>'BEA Farm Employment '!N51/'BEA Total Employment'!N51</f>
        <v>0.20681986656782803</v>
      </c>
      <c r="O51" s="9">
        <f>'BEA Farm Employment '!O51/'BEA Total Employment'!O51</f>
        <v>0.18620429702223898</v>
      </c>
      <c r="P51" s="9">
        <f>'BEA Farm Employment '!P51/'BEA Total Employment'!P51</f>
        <v>0.18147590361445784</v>
      </c>
      <c r="Q51" s="9">
        <f>'BEA Farm Employment '!Q51/'BEA Total Employment'!Q51</f>
        <v>0.17415287628053586</v>
      </c>
      <c r="R51" s="9">
        <f>'BEA Farm Employment '!R51/'BEA Total Employment'!R51</f>
        <v>0.16367887763055339</v>
      </c>
      <c r="S51" s="9">
        <f>'BEA Farm Employment '!S51/'BEA Total Employment'!S51</f>
        <v>0.16059271125350422</v>
      </c>
      <c r="T51" s="9">
        <f>'BEA Farm Employment '!T51/'BEA Total Employment'!T51</f>
        <v>0.16115219929933827</v>
      </c>
      <c r="U51" s="9">
        <f>'BEA Farm Employment '!U51/'BEA Total Employment'!U51</f>
        <v>0.15779679940454039</v>
      </c>
      <c r="V51" s="9">
        <f>'BEA Farm Employment '!V51/'BEA Total Employment'!V51</f>
        <v>0.15087593850554165</v>
      </c>
      <c r="W51" s="9">
        <f>'BEA Farm Employment '!W51/'BEA Total Employment'!W51</f>
        <v>0.15042735042735042</v>
      </c>
      <c r="X51" s="9">
        <f>'BEA Farm Employment '!X51/'BEA Total Employment'!X51</f>
        <v>0.14863498483316481</v>
      </c>
      <c r="Y51" s="9">
        <f>'BEA Farm Employment '!Y51/'BEA Total Employment'!Y51</f>
        <v>0.14556754988550866</v>
      </c>
      <c r="Z51" s="9">
        <f>'BEA Farm Employment '!Z51/'BEA Total Employment'!Z51</f>
        <v>0.1447534766118837</v>
      </c>
      <c r="AA51" s="9">
        <f>'BEA Farm Employment '!AA51/'BEA Total Employment'!AA51</f>
        <v>0.13641975308641976</v>
      </c>
      <c r="AB51" s="9"/>
      <c r="AC51" s="9"/>
    </row>
    <row r="52" spans="1:29" x14ac:dyDescent="0.2">
      <c r="A52" s="11" t="s">
        <v>287</v>
      </c>
      <c r="B52" s="11" t="s">
        <v>288</v>
      </c>
      <c r="C52" s="9">
        <f>'BEA Farm Employment '!C52/'BEA Total Employment'!C52</f>
        <v>6.2194068528649586E-3</v>
      </c>
      <c r="D52" s="9">
        <f>'BEA Farm Employment '!D52/'BEA Total Employment'!D52</f>
        <v>5.7708662373952132E-3</v>
      </c>
      <c r="E52" s="9">
        <f>'BEA Farm Employment '!E52/'BEA Total Employment'!E52</f>
        <v>5.1196571020359566E-3</v>
      </c>
      <c r="F52" s="9">
        <f>'BEA Farm Employment '!F52/'BEA Total Employment'!F52</f>
        <v>5.3604638442183569E-3</v>
      </c>
      <c r="G52" s="9">
        <f>'BEA Farm Employment '!G52/'BEA Total Employment'!G52</f>
        <v>5.3062940002101501E-3</v>
      </c>
      <c r="H52" s="9">
        <f>'BEA Farm Employment '!H52/'BEA Total Employment'!H52</f>
        <v>4.933196300102775E-3</v>
      </c>
      <c r="I52" s="9">
        <f>'BEA Farm Employment '!I52/'BEA Total Employment'!I52</f>
        <v>5.1210659772286584E-3</v>
      </c>
      <c r="J52" s="9">
        <f>'BEA Farm Employment '!J52/'BEA Total Employment'!J52</f>
        <v>5.3624437422196683E-3</v>
      </c>
      <c r="K52" s="9">
        <f>'BEA Farm Employment '!K52/'BEA Total Employment'!K52</f>
        <v>4.9689440993788822E-3</v>
      </c>
      <c r="L52" s="9">
        <f>'BEA Farm Employment '!L52/'BEA Total Employment'!L52</f>
        <v>4.91234829512618E-3</v>
      </c>
      <c r="M52" s="9">
        <f>'BEA Farm Employment '!M52/'BEA Total Employment'!M52</f>
        <v>4.9431076291736615E-3</v>
      </c>
      <c r="N52" s="9">
        <f>'BEA Farm Employment '!N52/'BEA Total Employment'!N52</f>
        <v>5.1621380637289407E-3</v>
      </c>
      <c r="O52" s="9">
        <f>'BEA Farm Employment '!O52/'BEA Total Employment'!O52</f>
        <v>5.2884844442326936E-3</v>
      </c>
      <c r="P52" s="9">
        <f>'BEA Farm Employment '!P52/'BEA Total Employment'!P52</f>
        <v>4.8938090939326271E-3</v>
      </c>
      <c r="Q52" s="9">
        <f>'BEA Farm Employment '!Q52/'BEA Total Employment'!Q52</f>
        <v>4.3013736644928538E-3</v>
      </c>
      <c r="R52" s="9">
        <f>'BEA Farm Employment '!R52/'BEA Total Employment'!R52</f>
        <v>4.039497307001795E-3</v>
      </c>
      <c r="S52" s="9">
        <f>'BEA Farm Employment '!S52/'BEA Total Employment'!S52</f>
        <v>3.7691195161502389E-3</v>
      </c>
      <c r="T52" s="9">
        <f>'BEA Farm Employment '!T52/'BEA Total Employment'!T52</f>
        <v>3.9028620988725065E-3</v>
      </c>
      <c r="U52" s="9">
        <f>'BEA Farm Employment '!U52/'BEA Total Employment'!U52</f>
        <v>3.9351948758739059E-3</v>
      </c>
      <c r="V52" s="9">
        <f>'BEA Farm Employment '!V52/'BEA Total Employment'!V52</f>
        <v>4.2357606344628693E-3</v>
      </c>
      <c r="W52" s="9">
        <f>'BEA Farm Employment '!W52/'BEA Total Employment'!W52</f>
        <v>4.5822726220782223E-3</v>
      </c>
      <c r="X52" s="9">
        <f>'BEA Farm Employment '!X52/'BEA Total Employment'!X52</f>
        <v>4.5250937014352319E-3</v>
      </c>
      <c r="Y52" s="9">
        <f>'BEA Farm Employment '!Y52/'BEA Total Employment'!Y52</f>
        <v>4.6385949110560685E-3</v>
      </c>
      <c r="Z52" s="9">
        <f>'BEA Farm Employment '!Z52/'BEA Total Employment'!Z52</f>
        <v>4.7545674664318735E-3</v>
      </c>
      <c r="AA52" s="9">
        <f>'BEA Farm Employment '!AA52/'BEA Total Employment'!AA52</f>
        <v>4.4093954040532518E-3</v>
      </c>
      <c r="AB52" s="9"/>
      <c r="AC52" s="9"/>
    </row>
    <row r="53" spans="1:29" x14ac:dyDescent="0.2">
      <c r="A53" s="11" t="s">
        <v>289</v>
      </c>
      <c r="B53" s="11" t="s">
        <v>290</v>
      </c>
      <c r="C53" s="9">
        <f>'BEA Farm Employment '!C53/'BEA Total Employment'!C53</f>
        <v>0.11866590323504152</v>
      </c>
      <c r="D53" s="9">
        <f>'BEA Farm Employment '!D53/'BEA Total Employment'!D53</f>
        <v>0.10751428152922221</v>
      </c>
      <c r="E53" s="9">
        <f>'BEA Farm Employment '!E53/'BEA Total Employment'!E53</f>
        <v>0.10413056036972848</v>
      </c>
      <c r="F53" s="9">
        <f>'BEA Farm Employment '!F53/'BEA Total Employment'!F53</f>
        <v>0.1133654937570942</v>
      </c>
      <c r="G53" s="9">
        <f>'BEA Farm Employment '!G53/'BEA Total Employment'!G53</f>
        <v>0.10945945945945947</v>
      </c>
      <c r="H53" s="9">
        <f>'BEA Farm Employment '!H53/'BEA Total Employment'!H53</f>
        <v>0.10165132647536546</v>
      </c>
      <c r="I53" s="9">
        <f>'BEA Farm Employment '!I53/'BEA Total Employment'!I53</f>
        <v>0.10424559111691704</v>
      </c>
      <c r="J53" s="9">
        <f>'BEA Farm Employment '!J53/'BEA Total Employment'!J53</f>
        <v>0.10631970260223049</v>
      </c>
      <c r="K53" s="9">
        <f>'BEA Farm Employment '!K53/'BEA Total Employment'!K53</f>
        <v>0.10083524996973732</v>
      </c>
      <c r="L53" s="9">
        <f>'BEA Farm Employment '!L53/'BEA Total Employment'!L53</f>
        <v>9.9038461538461534E-2</v>
      </c>
      <c r="M53" s="9">
        <f>'BEA Farm Employment '!M53/'BEA Total Employment'!M53</f>
        <v>0.10368832437713728</v>
      </c>
      <c r="N53" s="9">
        <f>'BEA Farm Employment '!N53/'BEA Total Employment'!N53</f>
        <v>0.11059032176336459</v>
      </c>
      <c r="O53" s="9">
        <f>'BEA Farm Employment '!O53/'BEA Total Employment'!O53</f>
        <v>0.10487650411652945</v>
      </c>
      <c r="P53" s="9">
        <f>'BEA Farm Employment '!P53/'BEA Total Employment'!P53</f>
        <v>0.1078970945859465</v>
      </c>
      <c r="Q53" s="9">
        <f>'BEA Farm Employment '!Q53/'BEA Total Employment'!Q53</f>
        <v>0.10090556274256145</v>
      </c>
      <c r="R53" s="9">
        <f>'BEA Farm Employment '!R53/'BEA Total Employment'!R53</f>
        <v>0.1000132996409097</v>
      </c>
      <c r="S53" s="9">
        <f>'BEA Farm Employment '!S53/'BEA Total Employment'!S53</f>
        <v>0.10116295362197002</v>
      </c>
      <c r="T53" s="9">
        <f>'BEA Farm Employment '!T53/'BEA Total Employment'!T53</f>
        <v>0.10509598121806381</v>
      </c>
      <c r="U53" s="9">
        <f>'BEA Farm Employment '!U53/'BEA Total Employment'!U53</f>
        <v>0.10662743449628695</v>
      </c>
      <c r="V53" s="9">
        <f>'BEA Farm Employment '!V53/'BEA Total Employment'!V53</f>
        <v>0.10634328358208955</v>
      </c>
      <c r="W53" s="9">
        <f>'BEA Farm Employment '!W53/'BEA Total Employment'!W53</f>
        <v>0.10757771092966624</v>
      </c>
      <c r="X53" s="9">
        <f>'BEA Farm Employment '!X53/'BEA Total Employment'!X53</f>
        <v>0.10314026517794836</v>
      </c>
      <c r="Y53" s="9">
        <f>'BEA Farm Employment '!Y53/'BEA Total Employment'!Y53</f>
        <v>0.10327564010871119</v>
      </c>
      <c r="Z53" s="9">
        <f>'BEA Farm Employment '!Z53/'BEA Total Employment'!Z53</f>
        <v>0.10596885813148789</v>
      </c>
      <c r="AA53" s="9">
        <f>'BEA Farm Employment '!AA53/'BEA Total Employment'!AA53</f>
        <v>0.10474511532246217</v>
      </c>
      <c r="AB53" s="9"/>
      <c r="AC53" s="9"/>
    </row>
    <row r="54" spans="1:29" x14ac:dyDescent="0.2">
      <c r="A54" s="11" t="s">
        <v>291</v>
      </c>
      <c r="B54" s="11" t="s">
        <v>292</v>
      </c>
      <c r="C54" s="9">
        <f>'BEA Farm Employment '!C54/'BEA Total Employment'!C54</f>
        <v>1.6310165278760499E-2</v>
      </c>
      <c r="D54" s="9">
        <f>'BEA Farm Employment '!D54/'BEA Total Employment'!D54</f>
        <v>1.481575974049641E-2</v>
      </c>
      <c r="E54" s="9">
        <f>'BEA Farm Employment '!E54/'BEA Total Employment'!E54</f>
        <v>1.4370458520401724E-2</v>
      </c>
      <c r="F54" s="9">
        <f>'BEA Farm Employment '!F54/'BEA Total Employment'!F54</f>
        <v>1.6026888377852468E-2</v>
      </c>
      <c r="G54" s="9">
        <f>'BEA Farm Employment '!G54/'BEA Total Employment'!G54</f>
        <v>1.5647345839993269E-2</v>
      </c>
      <c r="H54" s="9">
        <f>'BEA Farm Employment '!H54/'BEA Total Employment'!H54</f>
        <v>1.4350023564591358E-2</v>
      </c>
      <c r="I54" s="9">
        <f>'BEA Farm Employment '!I54/'BEA Total Employment'!I54</f>
        <v>1.4672369119345675E-2</v>
      </c>
      <c r="J54" s="9">
        <f>'BEA Farm Employment '!J54/'BEA Total Employment'!J54</f>
        <v>1.5293130822923219E-2</v>
      </c>
      <c r="K54" s="9">
        <f>'BEA Farm Employment '!K54/'BEA Total Employment'!K54</f>
        <v>1.4556187459506155E-2</v>
      </c>
      <c r="L54" s="9">
        <f>'BEA Farm Employment '!L54/'BEA Total Employment'!L54</f>
        <v>1.4180147793089674E-2</v>
      </c>
      <c r="M54" s="9">
        <f>'BEA Farm Employment '!M54/'BEA Total Employment'!M54</f>
        <v>1.4242402876683354E-2</v>
      </c>
      <c r="N54" s="9">
        <f>'BEA Farm Employment '!N54/'BEA Total Employment'!N54</f>
        <v>1.4599461460787614E-2</v>
      </c>
      <c r="O54" s="9">
        <f>'BEA Farm Employment '!O54/'BEA Total Employment'!O54</f>
        <v>1.4315101304703131E-2</v>
      </c>
      <c r="P54" s="9">
        <f>'BEA Farm Employment '!P54/'BEA Total Employment'!P54</f>
        <v>1.4210266882613901E-2</v>
      </c>
      <c r="Q54" s="9">
        <f>'BEA Farm Employment '!Q54/'BEA Total Employment'!Q54</f>
        <v>1.3269236175536251E-2</v>
      </c>
      <c r="R54" s="9">
        <f>'BEA Farm Employment '!R54/'BEA Total Employment'!R54</f>
        <v>1.2685047984379111E-2</v>
      </c>
      <c r="S54" s="9">
        <f>'BEA Farm Employment '!S54/'BEA Total Employment'!S54</f>
        <v>1.2078968464245438E-2</v>
      </c>
      <c r="T54" s="9">
        <f>'BEA Farm Employment '!T54/'BEA Total Employment'!T54</f>
        <v>1.2835687419448171E-2</v>
      </c>
      <c r="U54" s="9">
        <f>'BEA Farm Employment '!U54/'BEA Total Employment'!U54</f>
        <v>1.2898757171421476E-2</v>
      </c>
      <c r="V54" s="9">
        <f>'BEA Farm Employment '!V54/'BEA Total Employment'!V54</f>
        <v>1.3052609192652258E-2</v>
      </c>
      <c r="W54" s="9">
        <f>'BEA Farm Employment '!W54/'BEA Total Employment'!W54</f>
        <v>1.3565631946862361E-2</v>
      </c>
      <c r="X54" s="9">
        <f>'BEA Farm Employment '!X54/'BEA Total Employment'!X54</f>
        <v>1.3563861523978732E-2</v>
      </c>
      <c r="Y54" s="9">
        <f>'BEA Farm Employment '!Y54/'BEA Total Employment'!Y54</f>
        <v>1.3563108345300782E-2</v>
      </c>
      <c r="Z54" s="9">
        <f>'BEA Farm Employment '!Z54/'BEA Total Employment'!Z54</f>
        <v>1.3718843469591227E-2</v>
      </c>
      <c r="AA54" s="9">
        <f>'BEA Farm Employment '!AA54/'BEA Total Employment'!AA54</f>
        <v>1.312638232715185E-2</v>
      </c>
      <c r="AB54" s="9"/>
      <c r="AC54" s="9"/>
    </row>
    <row r="55" spans="1:29" x14ac:dyDescent="0.2">
      <c r="A55" s="11" t="s">
        <v>293</v>
      </c>
      <c r="B55" s="11" t="s">
        <v>294</v>
      </c>
      <c r="C55" s="9">
        <f>'BEA Farm Employment '!C55/'BEA Total Employment'!C55</f>
        <v>9.8135964912280702E-2</v>
      </c>
      <c r="D55" s="9">
        <f>'BEA Farm Employment '!D55/'BEA Total Employment'!D55</f>
        <v>8.5849304279338415E-2</v>
      </c>
      <c r="E55" s="9">
        <f>'BEA Farm Employment '!E55/'BEA Total Employment'!E55</f>
        <v>8.1060981655924638E-2</v>
      </c>
      <c r="F55" s="9">
        <f>'BEA Farm Employment '!F55/'BEA Total Employment'!F55</f>
        <v>8.9842775143498879E-2</v>
      </c>
      <c r="G55" s="9">
        <f>'BEA Farm Employment '!G55/'BEA Total Employment'!G55</f>
        <v>8.6755771567436205E-2</v>
      </c>
      <c r="H55" s="9">
        <f>'BEA Farm Employment '!H55/'BEA Total Employment'!H55</f>
        <v>8.5546475995914195E-2</v>
      </c>
      <c r="I55" s="9">
        <f>'BEA Farm Employment '!I55/'BEA Total Employment'!I55</f>
        <v>8.7965323814380422E-2</v>
      </c>
      <c r="J55" s="9">
        <f>'BEA Farm Employment '!J55/'BEA Total Employment'!J55</f>
        <v>9.1047040971168433E-2</v>
      </c>
      <c r="K55" s="9">
        <f>'BEA Farm Employment '!K55/'BEA Total Employment'!K55</f>
        <v>8.7120261109716296E-2</v>
      </c>
      <c r="L55" s="9">
        <f>'BEA Farm Employment '!L55/'BEA Total Employment'!L55</f>
        <v>8.5344170688341381E-2</v>
      </c>
      <c r="M55" s="9">
        <f>'BEA Farm Employment '!M55/'BEA Total Employment'!M55</f>
        <v>8.2745193477731807E-2</v>
      </c>
      <c r="N55" s="9">
        <f>'BEA Farm Employment '!N55/'BEA Total Employment'!N55</f>
        <v>8.2733812949640287E-2</v>
      </c>
      <c r="O55" s="9">
        <f>'BEA Farm Employment '!O55/'BEA Total Employment'!O55</f>
        <v>7.8704797920113451E-2</v>
      </c>
      <c r="P55" s="9">
        <f>'BEA Farm Employment '!P55/'BEA Total Employment'!P55</f>
        <v>7.9713603818615753E-2</v>
      </c>
      <c r="Q55" s="9">
        <f>'BEA Farm Employment '!Q55/'BEA Total Employment'!Q55</f>
        <v>7.4351180734159458E-2</v>
      </c>
      <c r="R55" s="9">
        <f>'BEA Farm Employment '!R55/'BEA Total Employment'!R55</f>
        <v>6.7994802944997837E-2</v>
      </c>
      <c r="S55" s="9">
        <f>'BEA Farm Employment '!S55/'BEA Total Employment'!S55</f>
        <v>6.2588045884483801E-2</v>
      </c>
      <c r="T55" s="9">
        <f>'BEA Farm Employment '!T55/'BEA Total Employment'!T55</f>
        <v>5.8844011142061281E-2</v>
      </c>
      <c r="U55" s="9">
        <f>'BEA Farm Employment '!U55/'BEA Total Employment'!U55</f>
        <v>6.3345195729537368E-2</v>
      </c>
      <c r="V55" s="9">
        <f>'BEA Farm Employment '!V55/'BEA Total Employment'!V55</f>
        <v>7.3645769933049304E-2</v>
      </c>
      <c r="W55" s="9">
        <f>'BEA Farm Employment '!W55/'BEA Total Employment'!W55</f>
        <v>7.9453755431409062E-2</v>
      </c>
      <c r="X55" s="9">
        <f>'BEA Farm Employment '!X55/'BEA Total Employment'!X55</f>
        <v>8.2551594746716694E-2</v>
      </c>
      <c r="Y55" s="9">
        <f>'BEA Farm Employment '!Y55/'BEA Total Employment'!Y55</f>
        <v>8.4688489968321012E-2</v>
      </c>
      <c r="Z55" s="9">
        <f>'BEA Farm Employment '!Z55/'BEA Total Employment'!Z55</f>
        <v>8.5827098919368253E-2</v>
      </c>
      <c r="AA55" s="9">
        <f>'BEA Farm Employment '!AA55/'BEA Total Employment'!AA55</f>
        <v>8.525149190110827E-2</v>
      </c>
      <c r="AB55" s="9"/>
      <c r="AC55" s="9"/>
    </row>
    <row r="56" spans="1:29" x14ac:dyDescent="0.2">
      <c r="A56" s="11" t="s">
        <v>295</v>
      </c>
      <c r="B56" s="11" t="s">
        <v>296</v>
      </c>
      <c r="C56" s="9">
        <f>'BEA Farm Employment '!C56/'BEA Total Employment'!C56</f>
        <v>0.11393310677875157</v>
      </c>
      <c r="D56" s="9">
        <f>'BEA Farm Employment '!D56/'BEA Total Employment'!D56</f>
        <v>9.8688873139617286E-2</v>
      </c>
      <c r="E56" s="9">
        <f>'BEA Farm Employment '!E56/'BEA Total Employment'!E56</f>
        <v>9.9100719424460429E-2</v>
      </c>
      <c r="F56" s="9">
        <f>'BEA Farm Employment '!F56/'BEA Total Employment'!F56</f>
        <v>0.10877382236605537</v>
      </c>
      <c r="G56" s="9">
        <f>'BEA Farm Employment '!G56/'BEA Total Employment'!G56</f>
        <v>0.10667808219178082</v>
      </c>
      <c r="H56" s="9">
        <f>'BEA Farm Employment '!H56/'BEA Total Employment'!H56</f>
        <v>9.5117418482851837E-2</v>
      </c>
      <c r="I56" s="9">
        <f>'BEA Farm Employment '!I56/'BEA Total Employment'!I56</f>
        <v>0.10157531998687233</v>
      </c>
      <c r="J56" s="9">
        <f>'BEA Farm Employment '!J56/'BEA Total Employment'!J56</f>
        <v>0.10766078184110971</v>
      </c>
      <c r="K56" s="9">
        <f>'BEA Farm Employment '!K56/'BEA Total Employment'!K56</f>
        <v>9.6705953460259897E-2</v>
      </c>
      <c r="L56" s="9">
        <f>'BEA Farm Employment '!L56/'BEA Total Employment'!L56</f>
        <v>9.1043671354552186E-2</v>
      </c>
      <c r="M56" s="9">
        <f>'BEA Farm Employment '!M56/'BEA Total Employment'!M56</f>
        <v>8.9512944273804296E-2</v>
      </c>
      <c r="N56" s="9">
        <f>'BEA Farm Employment '!N56/'BEA Total Employment'!N56</f>
        <v>8.8888888888888892E-2</v>
      </c>
      <c r="O56" s="9">
        <f>'BEA Farm Employment '!O56/'BEA Total Employment'!O56</f>
        <v>7.9797979797979798E-2</v>
      </c>
      <c r="P56" s="9">
        <f>'BEA Farm Employment '!P56/'BEA Total Employment'!P56</f>
        <v>8.0251221214235863E-2</v>
      </c>
      <c r="Q56" s="9">
        <f>'BEA Farm Employment '!Q56/'BEA Total Employment'!Q56</f>
        <v>7.4732601750243086E-2</v>
      </c>
      <c r="R56" s="9">
        <f>'BEA Farm Employment '!R56/'BEA Total Employment'!R56</f>
        <v>7.3529411764705885E-2</v>
      </c>
      <c r="S56" s="9">
        <f>'BEA Farm Employment '!S56/'BEA Total Employment'!S56</f>
        <v>7.1878940731399749E-2</v>
      </c>
      <c r="T56" s="9">
        <f>'BEA Farm Employment '!T56/'BEA Total Employment'!T56</f>
        <v>7.3319473319473319E-2</v>
      </c>
      <c r="U56" s="9">
        <f>'BEA Farm Employment '!U56/'BEA Total Employment'!U56</f>
        <v>7.6172979084228376E-2</v>
      </c>
      <c r="V56" s="9">
        <f>'BEA Farm Employment '!V56/'BEA Total Employment'!V56</f>
        <v>7.6074498567335239E-2</v>
      </c>
      <c r="W56" s="9">
        <f>'BEA Farm Employment '!W56/'BEA Total Employment'!W56</f>
        <v>7.7248976133314509E-2</v>
      </c>
      <c r="X56" s="9">
        <f>'BEA Farm Employment '!X56/'BEA Total Employment'!X56</f>
        <v>7.9066374908825676E-2</v>
      </c>
      <c r="Y56" s="9">
        <f>'BEA Farm Employment '!Y56/'BEA Total Employment'!Y56</f>
        <v>8.1678700361010825E-2</v>
      </c>
      <c r="Z56" s="9">
        <f>'BEA Farm Employment '!Z56/'BEA Total Employment'!Z56</f>
        <v>8.4996191926884998E-2</v>
      </c>
      <c r="AA56" s="9">
        <f>'BEA Farm Employment '!AA56/'BEA Total Employment'!AA56</f>
        <v>8.274268104776579E-2</v>
      </c>
      <c r="AB56" s="9"/>
      <c r="AC56" s="9"/>
    </row>
    <row r="57" spans="1:29" x14ac:dyDescent="0.2">
      <c r="A57" s="11" t="s">
        <v>297</v>
      </c>
      <c r="B57" s="11" t="s">
        <v>298</v>
      </c>
      <c r="C57" s="9">
        <f>'BEA Farm Employment '!C57/'BEA Total Employment'!C57</f>
        <v>4.7122567933667189E-2</v>
      </c>
      <c r="D57" s="9">
        <f>'BEA Farm Employment '!D57/'BEA Total Employment'!D57</f>
        <v>4.2581766471796491E-2</v>
      </c>
      <c r="E57" s="9">
        <f>'BEA Farm Employment '!E57/'BEA Total Employment'!E57</f>
        <v>4.1327392840682133E-2</v>
      </c>
      <c r="F57" s="9">
        <f>'BEA Farm Employment '!F57/'BEA Total Employment'!F57</f>
        <v>4.3446830044097447E-2</v>
      </c>
      <c r="G57" s="9">
        <f>'BEA Farm Employment '!G57/'BEA Total Employment'!G57</f>
        <v>4.0807998367680065E-2</v>
      </c>
      <c r="H57" s="9">
        <f>'BEA Farm Employment '!H57/'BEA Total Employment'!H57</f>
        <v>3.7719702455401224E-2</v>
      </c>
      <c r="I57" s="9">
        <f>'BEA Farm Employment '!I57/'BEA Total Employment'!I57</f>
        <v>3.6817924350179367E-2</v>
      </c>
      <c r="J57" s="9">
        <f>'BEA Farm Employment '!J57/'BEA Total Employment'!J57</f>
        <v>3.6700030330603581E-2</v>
      </c>
      <c r="K57" s="9">
        <f>'BEA Farm Employment '!K57/'BEA Total Employment'!K57</f>
        <v>3.6093055080396855E-2</v>
      </c>
      <c r="L57" s="9">
        <f>'BEA Farm Employment '!L57/'BEA Total Employment'!L57</f>
        <v>3.5964424680377985E-2</v>
      </c>
      <c r="M57" s="9">
        <f>'BEA Farm Employment '!M57/'BEA Total Employment'!M57</f>
        <v>3.7130439448409082E-2</v>
      </c>
      <c r="N57" s="9">
        <f>'BEA Farm Employment '!N57/'BEA Total Employment'!N57</f>
        <v>3.8045982897229762E-2</v>
      </c>
      <c r="O57" s="9">
        <f>'BEA Farm Employment '!O57/'BEA Total Employment'!O57</f>
        <v>3.8451770203687716E-2</v>
      </c>
      <c r="P57" s="9">
        <f>'BEA Farm Employment '!P57/'BEA Total Employment'!P57</f>
        <v>3.7350750076538423E-2</v>
      </c>
      <c r="Q57" s="9">
        <f>'BEA Farm Employment '!Q57/'BEA Total Employment'!Q57</f>
        <v>3.3459282092075174E-2</v>
      </c>
      <c r="R57" s="9">
        <f>'BEA Farm Employment '!R57/'BEA Total Employment'!R57</f>
        <v>3.0488673600227952E-2</v>
      </c>
      <c r="S57" s="9">
        <f>'BEA Farm Employment '!S57/'BEA Total Employment'!S57</f>
        <v>2.8346456692913385E-2</v>
      </c>
      <c r="T57" s="9">
        <f>'BEA Farm Employment '!T57/'BEA Total Employment'!T57</f>
        <v>2.8824639143596717E-2</v>
      </c>
      <c r="U57" s="9">
        <f>'BEA Farm Employment '!U57/'BEA Total Employment'!U57</f>
        <v>3.0170925414364641E-2</v>
      </c>
      <c r="V57" s="9">
        <f>'BEA Farm Employment '!V57/'BEA Total Employment'!V57</f>
        <v>3.3430165536957622E-2</v>
      </c>
      <c r="W57" s="9">
        <f>'BEA Farm Employment '!W57/'BEA Total Employment'!W57</f>
        <v>3.756526783987623E-2</v>
      </c>
      <c r="X57" s="9">
        <f>'BEA Farm Employment '!X57/'BEA Total Employment'!X57</f>
        <v>3.9292069446448322E-2</v>
      </c>
      <c r="Y57" s="9">
        <f>'BEA Farm Employment '!Y57/'BEA Total Employment'!Y57</f>
        <v>4.0131391031133959E-2</v>
      </c>
      <c r="Z57" s="9">
        <f>'BEA Farm Employment '!Z57/'BEA Total Employment'!Z57</f>
        <v>3.9122268541847999E-2</v>
      </c>
      <c r="AA57" s="9">
        <f>'BEA Farm Employment '!AA57/'BEA Total Employment'!AA57</f>
        <v>3.7881892273368849E-2</v>
      </c>
      <c r="AB57" s="9"/>
      <c r="AC57" s="9"/>
    </row>
    <row r="58" spans="1:29" x14ac:dyDescent="0.2">
      <c r="A58" s="11" t="s">
        <v>299</v>
      </c>
      <c r="B58" s="11" t="s">
        <v>300</v>
      </c>
      <c r="C58" s="9">
        <f>'BEA Farm Employment '!C58/'BEA Total Employment'!C58</f>
        <v>0.27431539187913123</v>
      </c>
      <c r="D58" s="9">
        <f>'BEA Farm Employment '!D58/'BEA Total Employment'!D58</f>
        <v>0.23133302794319743</v>
      </c>
      <c r="E58" s="9">
        <f>'BEA Farm Employment '!E58/'BEA Total Employment'!E58</f>
        <v>0.23956868260665728</v>
      </c>
      <c r="F58" s="9">
        <f>'BEA Farm Employment '!F58/'BEA Total Employment'!F58</f>
        <v>0.24458774758175955</v>
      </c>
      <c r="G58" s="9">
        <f>'BEA Farm Employment '!G58/'BEA Total Employment'!G58</f>
        <v>0.23737147966025929</v>
      </c>
      <c r="H58" s="9">
        <f>'BEA Farm Employment '!H58/'BEA Total Employment'!H58</f>
        <v>0.20205173951828725</v>
      </c>
      <c r="I58" s="9">
        <f>'BEA Farm Employment '!I58/'BEA Total Employment'!I58</f>
        <v>0.20787468247248095</v>
      </c>
      <c r="J58" s="9">
        <f>'BEA Farm Employment '!J58/'BEA Total Employment'!J58</f>
        <v>0.20776699029126214</v>
      </c>
      <c r="K58" s="9">
        <f>'BEA Farm Employment '!K58/'BEA Total Employment'!K58</f>
        <v>0.19879290833647681</v>
      </c>
      <c r="L58" s="9">
        <f>'BEA Farm Employment '!L58/'BEA Total Employment'!L58</f>
        <v>0.20548459804658151</v>
      </c>
      <c r="M58" s="9">
        <f>'BEA Farm Employment '!M58/'BEA Total Employment'!M58</f>
        <v>0.21562845558422411</v>
      </c>
      <c r="N58" s="9">
        <f>'BEA Farm Employment '!N58/'BEA Total Employment'!N58</f>
        <v>0.23574144486692014</v>
      </c>
      <c r="O58" s="9">
        <f>'BEA Farm Employment '!O58/'BEA Total Employment'!O58</f>
        <v>0.21580320536712636</v>
      </c>
      <c r="P58" s="9">
        <f>'BEA Farm Employment '!P58/'BEA Total Employment'!P58</f>
        <v>0.21467293097217202</v>
      </c>
      <c r="Q58" s="9">
        <f>'BEA Farm Employment '!Q58/'BEA Total Employment'!Q58</f>
        <v>0.19190076614374316</v>
      </c>
      <c r="R58" s="9">
        <f>'BEA Farm Employment '!R58/'BEA Total Employment'!R58</f>
        <v>0.17592260838409171</v>
      </c>
      <c r="S58" s="9">
        <f>'BEA Farm Employment '!S58/'BEA Total Employment'!S58</f>
        <v>0.16119929453262788</v>
      </c>
      <c r="T58" s="9">
        <f>'BEA Farm Employment '!T58/'BEA Total Employment'!T58</f>
        <v>0.1457321304649549</v>
      </c>
      <c r="U58" s="9">
        <f>'BEA Farm Employment '!U58/'BEA Total Employment'!U58</f>
        <v>0.14970679544670576</v>
      </c>
      <c r="V58" s="9">
        <f>'BEA Farm Employment '!V58/'BEA Total Employment'!V58</f>
        <v>0.14652516261554263</v>
      </c>
      <c r="W58" s="9">
        <f>'BEA Farm Employment '!W58/'BEA Total Employment'!W58</f>
        <v>0.15073154134059205</v>
      </c>
      <c r="X58" s="9">
        <f>'BEA Farm Employment '!X58/'BEA Total Employment'!X58</f>
        <v>0.15177647464642979</v>
      </c>
      <c r="Y58" s="9">
        <f>'BEA Farm Employment '!Y58/'BEA Total Employment'!Y58</f>
        <v>0.15090474564697848</v>
      </c>
      <c r="Z58" s="9">
        <f>'BEA Farm Employment '!Z58/'BEA Total Employment'!Z58</f>
        <v>0.15353535353535352</v>
      </c>
      <c r="AA58" s="9">
        <f>'BEA Farm Employment '!AA58/'BEA Total Employment'!AA58</f>
        <v>0.14736488754615643</v>
      </c>
      <c r="AB58" s="9"/>
      <c r="AC58" s="9"/>
    </row>
    <row r="59" spans="1:29" x14ac:dyDescent="0.2">
      <c r="A59" s="11" t="s">
        <v>301</v>
      </c>
      <c r="B59" s="11" t="s">
        <v>302</v>
      </c>
      <c r="C59" s="9">
        <f>'BEA Farm Employment '!C59/'BEA Total Employment'!C59</f>
        <v>0</v>
      </c>
      <c r="D59" s="9">
        <f>'BEA Farm Employment '!D59/'BEA Total Employment'!D59</f>
        <v>0</v>
      </c>
      <c r="E59" s="9">
        <f>'BEA Farm Employment '!E59/'BEA Total Employment'!E59</f>
        <v>0</v>
      </c>
      <c r="F59" s="9">
        <f>'BEA Farm Employment '!F59/'BEA Total Employment'!F59</f>
        <v>0</v>
      </c>
      <c r="G59" s="9">
        <f>'BEA Farm Employment '!G59/'BEA Total Employment'!G59</f>
        <v>0</v>
      </c>
      <c r="H59" s="9">
        <f>'BEA Farm Employment '!H59/'BEA Total Employment'!H59</f>
        <v>0</v>
      </c>
      <c r="I59" s="9">
        <f>'BEA Farm Employment '!I59/'BEA Total Employment'!I59</f>
        <v>0</v>
      </c>
      <c r="J59" s="9">
        <f>'BEA Farm Employment '!J59/'BEA Total Employment'!J59</f>
        <v>0</v>
      </c>
      <c r="K59" s="9">
        <f>'BEA Farm Employment '!K59/'BEA Total Employment'!K59</f>
        <v>0</v>
      </c>
      <c r="L59" s="9">
        <f>'BEA Farm Employment '!L59/'BEA Total Employment'!L59</f>
        <v>0</v>
      </c>
      <c r="M59" s="9">
        <f>'BEA Farm Employment '!M59/'BEA Total Employment'!M59</f>
        <v>0</v>
      </c>
      <c r="N59" s="9">
        <f>'BEA Farm Employment '!N59/'BEA Total Employment'!N59</f>
        <v>0</v>
      </c>
      <c r="O59" s="9">
        <f>'BEA Farm Employment '!O59/'BEA Total Employment'!O59</f>
        <v>0</v>
      </c>
      <c r="P59" s="9">
        <f>'BEA Farm Employment '!P59/'BEA Total Employment'!P59</f>
        <v>0</v>
      </c>
      <c r="Q59" s="9">
        <f>'BEA Farm Employment '!Q59/'BEA Total Employment'!Q59</f>
        <v>0</v>
      </c>
      <c r="R59" s="9">
        <f>'BEA Farm Employment '!R59/'BEA Total Employment'!R59</f>
        <v>0</v>
      </c>
      <c r="S59" s="9">
        <f>'BEA Farm Employment '!S59/'BEA Total Employment'!S59</f>
        <v>0</v>
      </c>
      <c r="T59" s="9">
        <f>'BEA Farm Employment '!T59/'BEA Total Employment'!T59</f>
        <v>0</v>
      </c>
      <c r="U59" s="9">
        <f>'BEA Farm Employment '!U59/'BEA Total Employment'!U59</f>
        <v>0</v>
      </c>
      <c r="V59" s="9">
        <f>'BEA Farm Employment '!V59/'BEA Total Employment'!V59</f>
        <v>0</v>
      </c>
      <c r="W59" s="9">
        <f>'BEA Farm Employment '!W59/'BEA Total Employment'!W59</f>
        <v>0</v>
      </c>
      <c r="X59" s="9">
        <f>'BEA Farm Employment '!X59/'BEA Total Employment'!X59</f>
        <v>0</v>
      </c>
      <c r="Y59" s="9">
        <f>'BEA Farm Employment '!Y59/'BEA Total Employment'!Y59</f>
        <v>0</v>
      </c>
      <c r="Z59" s="9">
        <f>'BEA Farm Employment '!Z59/'BEA Total Employment'!Z59</f>
        <v>0</v>
      </c>
      <c r="AA59" s="9">
        <f>'BEA Farm Employment '!AA59/'BEA Total Employment'!AA59</f>
        <v>0</v>
      </c>
      <c r="AB59" s="9"/>
      <c r="AC59" s="9"/>
    </row>
    <row r="60" spans="1:29" x14ac:dyDescent="0.2">
      <c r="A60" s="11" t="s">
        <v>303</v>
      </c>
      <c r="B60" s="11" t="s">
        <v>304</v>
      </c>
      <c r="C60" s="9">
        <f>'BEA Farm Employment '!C60/'BEA Total Employment'!C60</f>
        <v>4.0409631884860228E-2</v>
      </c>
      <c r="D60" s="9">
        <f>'BEA Farm Employment '!D60/'BEA Total Employment'!D60</f>
        <v>3.3491627093226693E-2</v>
      </c>
      <c r="E60" s="9">
        <f>'BEA Farm Employment '!E60/'BEA Total Employment'!E60</f>
        <v>2.9373081981587022E-2</v>
      </c>
      <c r="F60" s="9">
        <f>'BEA Farm Employment '!F60/'BEA Total Employment'!F60</f>
        <v>2.7756059421422986E-2</v>
      </c>
      <c r="G60" s="9">
        <f>'BEA Farm Employment '!G60/'BEA Total Employment'!G60</f>
        <v>2.3982945461005507E-2</v>
      </c>
      <c r="H60" s="9">
        <f>'BEA Farm Employment '!H60/'BEA Total Employment'!H60</f>
        <v>2.043506921555702E-2</v>
      </c>
      <c r="I60" s="9">
        <f>'BEA Farm Employment '!I60/'BEA Total Employment'!I60</f>
        <v>1.9748653500897665E-2</v>
      </c>
      <c r="J60" s="9">
        <f>'BEA Farm Employment '!J60/'BEA Total Employment'!J60</f>
        <v>1.8440381309579621E-2</v>
      </c>
      <c r="K60" s="9">
        <f>'BEA Farm Employment '!K60/'BEA Total Employment'!K60</f>
        <v>1.6834022445363261E-2</v>
      </c>
      <c r="L60" s="9">
        <f>'BEA Farm Employment '!L60/'BEA Total Employment'!L60</f>
        <v>1.6531281174291007E-2</v>
      </c>
      <c r="M60" s="9">
        <f>'BEA Farm Employment '!M60/'BEA Total Employment'!M60</f>
        <v>1.7398508699254349E-2</v>
      </c>
      <c r="N60" s="9">
        <f>'BEA Farm Employment '!N60/'BEA Total Employment'!N60</f>
        <v>1.7942583732057416E-2</v>
      </c>
      <c r="O60" s="9">
        <f>'BEA Farm Employment '!O60/'BEA Total Employment'!O60</f>
        <v>1.860217911241031E-2</v>
      </c>
      <c r="P60" s="9">
        <f>'BEA Farm Employment '!P60/'BEA Total Employment'!P60</f>
        <v>1.7919229740572345E-2</v>
      </c>
      <c r="Q60" s="9">
        <f>'BEA Farm Employment '!Q60/'BEA Total Employment'!Q60</f>
        <v>1.6576016576016577E-2</v>
      </c>
      <c r="R60" s="9">
        <f>'BEA Farm Employment '!R60/'BEA Total Employment'!R60</f>
        <v>1.5093876549269849E-2</v>
      </c>
      <c r="S60" s="9">
        <f>'BEA Farm Employment '!S60/'BEA Total Employment'!S60</f>
        <v>1.450143815915628E-2</v>
      </c>
      <c r="T60" s="9">
        <f>'BEA Farm Employment '!T60/'BEA Total Employment'!T60</f>
        <v>1.5612256786671327E-2</v>
      </c>
      <c r="U60" s="9">
        <f>'BEA Farm Employment '!U60/'BEA Total Employment'!U60</f>
        <v>1.6513102788081848E-2</v>
      </c>
      <c r="V60" s="9">
        <f>'BEA Farm Employment '!V60/'BEA Total Employment'!V60</f>
        <v>1.732362540798393E-2</v>
      </c>
      <c r="W60" s="9">
        <f>'BEA Farm Employment '!W60/'BEA Total Employment'!W60</f>
        <v>1.8501863034819477E-2</v>
      </c>
      <c r="X60" s="9">
        <f>'BEA Farm Employment '!X60/'BEA Total Employment'!X60</f>
        <v>1.8707050139984728E-2</v>
      </c>
      <c r="Y60" s="9">
        <f>'BEA Farm Employment '!Y60/'BEA Total Employment'!Y60</f>
        <v>1.8483352323078871E-2</v>
      </c>
      <c r="Z60" s="9">
        <f>'BEA Farm Employment '!Z60/'BEA Total Employment'!Z60</f>
        <v>1.8424000995891945E-2</v>
      </c>
      <c r="AA60" s="9">
        <f>'BEA Farm Employment '!AA60/'BEA Total Employment'!AA60</f>
        <v>1.717511410040836E-2</v>
      </c>
      <c r="AB60" s="9"/>
      <c r="AC60" s="9"/>
    </row>
    <row r="61" spans="1:29" x14ac:dyDescent="0.2">
      <c r="A61" s="11" t="s">
        <v>305</v>
      </c>
      <c r="B61" s="11" t="s">
        <v>306</v>
      </c>
      <c r="C61" s="9">
        <f>'BEA Farm Employment '!C61/'BEA Total Employment'!C61</f>
        <v>0.24952015355086371</v>
      </c>
      <c r="D61" s="9">
        <f>'BEA Farm Employment '!D61/'BEA Total Employment'!D61</f>
        <v>0.22700198544010589</v>
      </c>
      <c r="E61" s="9">
        <f>'BEA Farm Employment '!E61/'BEA Total Employment'!E61</f>
        <v>0.22661122661122662</v>
      </c>
      <c r="F61" s="9">
        <f>'BEA Farm Employment '!F61/'BEA Total Employment'!F61</f>
        <v>0.24622455679579777</v>
      </c>
      <c r="G61" s="9">
        <f>'BEA Farm Employment '!G61/'BEA Total Employment'!G61</f>
        <v>0.24858757062146894</v>
      </c>
      <c r="H61" s="9">
        <f>'BEA Farm Employment '!H61/'BEA Total Employment'!H61</f>
        <v>0.23042929292929293</v>
      </c>
      <c r="I61" s="9">
        <f>'BEA Farm Employment '!I61/'BEA Total Employment'!I61</f>
        <v>0.24923826934795856</v>
      </c>
      <c r="J61" s="9">
        <f>'BEA Farm Employment '!J61/'BEA Total Employment'!J61</f>
        <v>0.26345609065155806</v>
      </c>
      <c r="K61" s="9">
        <f>'BEA Farm Employment '!K61/'BEA Total Employment'!K61</f>
        <v>0.24444444444444444</v>
      </c>
      <c r="L61" s="9">
        <f>'BEA Farm Employment '!L61/'BEA Total Employment'!L61</f>
        <v>0.23708206686930092</v>
      </c>
      <c r="M61" s="9">
        <f>'BEA Farm Employment '!M61/'BEA Total Employment'!M61</f>
        <v>0.22890103217972071</v>
      </c>
      <c r="N61" s="9">
        <f>'BEA Farm Employment '!N61/'BEA Total Employment'!N61</f>
        <v>0.23400129282482224</v>
      </c>
      <c r="O61" s="9">
        <f>'BEA Farm Employment '!O61/'BEA Total Employment'!O61</f>
        <v>0.20676202860858259</v>
      </c>
      <c r="P61" s="9">
        <f>'BEA Farm Employment '!P61/'BEA Total Employment'!P61</f>
        <v>0.21503957783641162</v>
      </c>
      <c r="Q61" s="9">
        <f>'BEA Farm Employment '!Q61/'BEA Total Employment'!Q61</f>
        <v>0.20144832126398945</v>
      </c>
      <c r="R61" s="9">
        <f>'BEA Farm Employment '!R61/'BEA Total Employment'!R61</f>
        <v>0.19411764705882353</v>
      </c>
      <c r="S61" s="9">
        <f>'BEA Farm Employment '!S61/'BEA Total Employment'!S61</f>
        <v>0.19210526315789472</v>
      </c>
      <c r="T61" s="9">
        <f>'BEA Farm Employment '!T61/'BEA Total Employment'!T61</f>
        <v>0.17319098457888493</v>
      </c>
      <c r="U61" s="9">
        <f>'BEA Farm Employment '!U61/'BEA Total Employment'!U61</f>
        <v>0.19653179190751446</v>
      </c>
      <c r="V61" s="9">
        <f>'BEA Farm Employment '!V61/'BEA Total Employment'!V61</f>
        <v>0.19453273998728543</v>
      </c>
      <c r="W61" s="9">
        <f>'BEA Farm Employment '!W61/'BEA Total Employment'!W61</f>
        <v>0.19395770392749245</v>
      </c>
      <c r="X61" s="9">
        <f>'BEA Farm Employment '!X61/'BEA Total Employment'!X61</f>
        <v>0.18300283286118979</v>
      </c>
      <c r="Y61" s="9">
        <f>'BEA Farm Employment '!Y61/'BEA Total Employment'!Y61</f>
        <v>0.18057828696126568</v>
      </c>
      <c r="Z61" s="9">
        <f>'BEA Farm Employment '!Z61/'BEA Total Employment'!Z61</f>
        <v>0.18878400888395336</v>
      </c>
      <c r="AA61" s="9">
        <f>'BEA Farm Employment '!AA61/'BEA Total Employment'!AA61</f>
        <v>0.18324022346368715</v>
      </c>
      <c r="AB61" s="9"/>
      <c r="AC61" s="9"/>
    </row>
    <row r="62" spans="1:29" x14ac:dyDescent="0.2">
      <c r="A62" s="11" t="s">
        <v>307</v>
      </c>
      <c r="B62" s="11" t="s">
        <v>308</v>
      </c>
      <c r="C62" s="9">
        <f>'BEA Farm Employment '!C62/'BEA Total Employment'!C62</f>
        <v>2.3765872207510016E-3</v>
      </c>
      <c r="D62" s="9">
        <f>'BEA Farm Employment '!D62/'BEA Total Employment'!D62</f>
        <v>2.0356234096692112E-3</v>
      </c>
      <c r="E62" s="9">
        <f>'BEA Farm Employment '!E62/'BEA Total Employment'!E62</f>
        <v>1.9525291353956922E-3</v>
      </c>
      <c r="F62" s="9">
        <f>'BEA Farm Employment '!F62/'BEA Total Employment'!F62</f>
        <v>2.1856086079354406E-3</v>
      </c>
      <c r="G62" s="9">
        <f>'BEA Farm Employment '!G62/'BEA Total Employment'!G62</f>
        <v>2.0563438206868188E-3</v>
      </c>
      <c r="H62" s="9">
        <f>'BEA Farm Employment '!H62/'BEA Total Employment'!H62</f>
        <v>1.9962995423118122E-3</v>
      </c>
      <c r="I62" s="9">
        <f>'BEA Farm Employment '!I62/'BEA Total Employment'!I62</f>
        <v>2.009533601271147E-3</v>
      </c>
      <c r="J62" s="9">
        <f>'BEA Farm Employment '!J62/'BEA Total Employment'!J62</f>
        <v>2.0686619718309858E-3</v>
      </c>
      <c r="K62" s="9">
        <f>'BEA Farm Employment '!K62/'BEA Total Employment'!K62</f>
        <v>1.975204874973734E-3</v>
      </c>
      <c r="L62" s="9">
        <f>'BEA Farm Employment '!L62/'BEA Total Employment'!L62</f>
        <v>1.9602237922162779E-3</v>
      </c>
      <c r="M62" s="9">
        <f>'BEA Farm Employment '!M62/'BEA Total Employment'!M62</f>
        <v>1.9130910084722602E-3</v>
      </c>
      <c r="N62" s="9">
        <f>'BEA Farm Employment '!N62/'BEA Total Employment'!N62</f>
        <v>2.0897405567384276E-3</v>
      </c>
      <c r="O62" s="9">
        <f>'BEA Farm Employment '!O62/'BEA Total Employment'!O62</f>
        <v>2.1251854525041101E-3</v>
      </c>
      <c r="P62" s="9">
        <f>'BEA Farm Employment '!P62/'BEA Total Employment'!P62</f>
        <v>2.1731108286522612E-3</v>
      </c>
      <c r="Q62" s="9">
        <f>'BEA Farm Employment '!Q62/'BEA Total Employment'!Q62</f>
        <v>2.0460776691083194E-3</v>
      </c>
      <c r="R62" s="9">
        <f>'BEA Farm Employment '!R62/'BEA Total Employment'!R62</f>
        <v>2.0110203917467723E-3</v>
      </c>
      <c r="S62" s="9">
        <f>'BEA Farm Employment '!S62/'BEA Total Employment'!S62</f>
        <v>1.9255208533908422E-3</v>
      </c>
      <c r="T62" s="9">
        <f>'BEA Farm Employment '!T62/'BEA Total Employment'!T62</f>
        <v>2.0230780758279635E-3</v>
      </c>
      <c r="U62" s="9">
        <f>'BEA Farm Employment '!U62/'BEA Total Employment'!U62</f>
        <v>2.0537714712471995E-3</v>
      </c>
      <c r="V62" s="9">
        <f>'BEA Farm Employment '!V62/'BEA Total Employment'!V62</f>
        <v>2.1159045491947808E-3</v>
      </c>
      <c r="W62" s="9">
        <f>'BEA Farm Employment '!W62/'BEA Total Employment'!W62</f>
        <v>2.1876615886400699E-3</v>
      </c>
      <c r="X62" s="9">
        <f>'BEA Farm Employment '!X62/'BEA Total Employment'!X62</f>
        <v>2.1170659034774769E-3</v>
      </c>
      <c r="Y62" s="9">
        <f>'BEA Farm Employment '!Y62/'BEA Total Employment'!Y62</f>
        <v>2.303967510153077E-3</v>
      </c>
      <c r="Z62" s="9">
        <f>'BEA Farm Employment '!Z62/'BEA Total Employment'!Z62</f>
        <v>2.3769100169779285E-3</v>
      </c>
      <c r="AA62" s="9">
        <f>'BEA Farm Employment '!AA62/'BEA Total Employment'!AA62</f>
        <v>2.1321961620469083E-3</v>
      </c>
      <c r="AB62" s="9"/>
      <c r="AC62" s="9"/>
    </row>
    <row r="63" spans="1:29" x14ac:dyDescent="0.2">
      <c r="A63" s="11" t="s">
        <v>309</v>
      </c>
      <c r="B63" s="11" t="s">
        <v>310</v>
      </c>
      <c r="C63" s="9">
        <f>'BEA Farm Employment '!C63/'BEA Total Employment'!C63</f>
        <v>2.1445783132530122E-2</v>
      </c>
      <c r="D63" s="9">
        <f>'BEA Farm Employment '!D63/'BEA Total Employment'!D63</f>
        <v>1.8429319371727749E-2</v>
      </c>
      <c r="E63" s="9">
        <f>'BEA Farm Employment '!E63/'BEA Total Employment'!E63</f>
        <v>1.3860450464640101E-2</v>
      </c>
      <c r="F63" s="9">
        <f>'BEA Farm Employment '!F63/'BEA Total Employment'!F63</f>
        <v>1.4218009478672985E-2</v>
      </c>
      <c r="G63" s="9">
        <f>'BEA Farm Employment '!G63/'BEA Total Employment'!G63</f>
        <v>1.219052406685937E-2</v>
      </c>
      <c r="H63" s="9">
        <f>'BEA Farm Employment '!H63/'BEA Total Employment'!H63</f>
        <v>1.0623869801084991E-2</v>
      </c>
      <c r="I63" s="9">
        <f>'BEA Farm Employment '!I63/'BEA Total Employment'!I63</f>
        <v>9.7966137791502504E-3</v>
      </c>
      <c r="J63" s="9">
        <f>'BEA Farm Employment '!J63/'BEA Total Employment'!J63</f>
        <v>9.2225307417691388E-3</v>
      </c>
      <c r="K63" s="9">
        <f>'BEA Farm Employment '!K63/'BEA Total Employment'!K63</f>
        <v>9.8960415833666531E-3</v>
      </c>
      <c r="L63" s="9">
        <f>'BEA Farm Employment '!L63/'BEA Total Employment'!L63</f>
        <v>1.0245697801651249E-2</v>
      </c>
      <c r="M63" s="9">
        <f>'BEA Farm Employment '!M63/'BEA Total Employment'!M63</f>
        <v>1.0895767042715264E-2</v>
      </c>
      <c r="N63" s="9">
        <f>'BEA Farm Employment '!N63/'BEA Total Employment'!N63</f>
        <v>1.1673524064682805E-2</v>
      </c>
      <c r="O63" s="9">
        <f>'BEA Farm Employment '!O63/'BEA Total Employment'!O63</f>
        <v>1.2649605916123382E-2</v>
      </c>
      <c r="P63" s="9">
        <f>'BEA Farm Employment '!P63/'BEA Total Employment'!P63</f>
        <v>1.2058823529411764E-2</v>
      </c>
      <c r="Q63" s="9">
        <f>'BEA Farm Employment '!Q63/'BEA Total Employment'!Q63</f>
        <v>1.0868528935074841E-2</v>
      </c>
      <c r="R63" s="9">
        <f>'BEA Farm Employment '!R63/'BEA Total Employment'!R63</f>
        <v>9.9732200572536702E-3</v>
      </c>
      <c r="S63" s="9">
        <f>'BEA Farm Employment '!S63/'BEA Total Employment'!S63</f>
        <v>9.3854345275697134E-3</v>
      </c>
      <c r="T63" s="9">
        <f>'BEA Farm Employment '!T63/'BEA Total Employment'!T63</f>
        <v>1.0456942003514939E-2</v>
      </c>
      <c r="U63" s="9">
        <f>'BEA Farm Employment '!U63/'BEA Total Employment'!U63</f>
        <v>1.058574453069866E-2</v>
      </c>
      <c r="V63" s="9">
        <f>'BEA Farm Employment '!V63/'BEA Total Employment'!V63</f>
        <v>1.0839380094956552E-2</v>
      </c>
      <c r="W63" s="9">
        <f>'BEA Farm Employment '!W63/'BEA Total Employment'!W63</f>
        <v>1.1477500455456367E-2</v>
      </c>
      <c r="X63" s="9">
        <f>'BEA Farm Employment '!X63/'BEA Total Employment'!X63</f>
        <v>1.1722685227584944E-2</v>
      </c>
      <c r="Y63" s="9">
        <f>'BEA Farm Employment '!Y63/'BEA Total Employment'!Y63</f>
        <v>1.1746352207029458E-2</v>
      </c>
      <c r="Z63" s="9">
        <f>'BEA Farm Employment '!Z63/'BEA Total Employment'!Z63</f>
        <v>1.1918168168168168E-2</v>
      </c>
      <c r="AA63" s="9">
        <f>'BEA Farm Employment '!AA63/'BEA Total Employment'!AA63</f>
        <v>1.1598775169342117E-2</v>
      </c>
      <c r="AB63" s="9"/>
      <c r="AC63" s="9"/>
    </row>
    <row r="64" spans="1:29" x14ac:dyDescent="0.2">
      <c r="A64" s="11" t="s">
        <v>311</v>
      </c>
      <c r="B64" s="11" t="s">
        <v>312</v>
      </c>
      <c r="C64" s="9">
        <f>'BEA Farm Employment '!C64/'BEA Total Employment'!C64</f>
        <v>0.37860496311200537</v>
      </c>
      <c r="D64" s="9">
        <f>'BEA Farm Employment '!D64/'BEA Total Employment'!D64</f>
        <v>0.3601845280340667</v>
      </c>
      <c r="E64" s="9">
        <f>'BEA Farm Employment '!E64/'BEA Total Employment'!E64</f>
        <v>0.35972272893104706</v>
      </c>
      <c r="F64" s="9">
        <f>'BEA Farm Employment '!F64/'BEA Total Employment'!F64</f>
        <v>0.37386759581881535</v>
      </c>
      <c r="G64" s="9">
        <f>'BEA Farm Employment '!G64/'BEA Total Employment'!G64</f>
        <v>0.35514333895446881</v>
      </c>
      <c r="H64" s="9">
        <f>'BEA Farm Employment '!H64/'BEA Total Employment'!H64</f>
        <v>0.33265444670739985</v>
      </c>
      <c r="I64" s="9">
        <f>'BEA Farm Employment '!I64/'BEA Total Employment'!I64</f>
        <v>0.32998324958123953</v>
      </c>
      <c r="J64" s="9">
        <f>'BEA Farm Employment '!J64/'BEA Total Employment'!J64</f>
        <v>0.32638436482084693</v>
      </c>
      <c r="K64" s="9">
        <f>'BEA Farm Employment '!K64/'BEA Total Employment'!K64</f>
        <v>0.33653846153846156</v>
      </c>
      <c r="L64" s="9">
        <f>'BEA Farm Employment '!L64/'BEA Total Employment'!L64</f>
        <v>0.33867735470941884</v>
      </c>
      <c r="M64" s="9">
        <f>'BEA Farm Employment '!M64/'BEA Total Employment'!M64</f>
        <v>0.35088303898700435</v>
      </c>
      <c r="N64" s="9">
        <f>'BEA Farm Employment '!N64/'BEA Total Employment'!N64</f>
        <v>0.36378573775879064</v>
      </c>
      <c r="O64" s="9">
        <f>'BEA Farm Employment '!O64/'BEA Total Employment'!O64</f>
        <v>0.36828046744574289</v>
      </c>
      <c r="P64" s="9">
        <f>'BEA Farm Employment '!P64/'BEA Total Employment'!P64</f>
        <v>0.36372779081461615</v>
      </c>
      <c r="Q64" s="9">
        <f>'BEA Farm Employment '!Q64/'BEA Total Employment'!Q64</f>
        <v>0.35624123422159887</v>
      </c>
      <c r="R64" s="9">
        <f>'BEA Farm Employment '!R64/'BEA Total Employment'!R64</f>
        <v>0.34614028903771588</v>
      </c>
      <c r="S64" s="9">
        <f>'BEA Farm Employment '!S64/'BEA Total Employment'!S64</f>
        <v>0.33892857142857141</v>
      </c>
      <c r="T64" s="9">
        <f>'BEA Farm Employment '!T64/'BEA Total Employment'!T64</f>
        <v>0.35987696514012302</v>
      </c>
      <c r="U64" s="9">
        <f>'BEA Farm Employment '!U64/'BEA Total Employment'!U64</f>
        <v>0.35018790570550051</v>
      </c>
      <c r="V64" s="9">
        <f>'BEA Farm Employment '!V64/'BEA Total Employment'!V64</f>
        <v>0.34024179620034545</v>
      </c>
      <c r="W64" s="9">
        <f>'BEA Farm Employment '!W64/'BEA Total Employment'!W64</f>
        <v>0.33174872665534805</v>
      </c>
      <c r="X64" s="9">
        <f>'BEA Farm Employment '!X64/'BEA Total Employment'!X64</f>
        <v>0.33044081916001389</v>
      </c>
      <c r="Y64" s="9">
        <f>'BEA Farm Employment '!Y64/'BEA Total Employment'!Y64</f>
        <v>0.31303749570003442</v>
      </c>
      <c r="Z64" s="9">
        <f>'BEA Farm Employment '!Z64/'BEA Total Employment'!Z64</f>
        <v>0.31456840668713748</v>
      </c>
      <c r="AA64" s="9">
        <f>'BEA Farm Employment '!AA64/'BEA Total Employment'!AA64</f>
        <v>0.30273371582855213</v>
      </c>
      <c r="AB64" s="9"/>
      <c r="AC64" s="9"/>
    </row>
    <row r="65" spans="1:29" x14ac:dyDescent="0.2">
      <c r="A65" s="11" t="s">
        <v>313</v>
      </c>
      <c r="B65" s="11" t="s">
        <v>314</v>
      </c>
      <c r="C65" s="9">
        <f>'BEA Farm Employment '!C65/'BEA Total Employment'!C65</f>
        <v>9.5276653171390016E-2</v>
      </c>
      <c r="D65" s="9">
        <f>'BEA Farm Employment '!D65/'BEA Total Employment'!D65</f>
        <v>8.0740535252806944E-2</v>
      </c>
      <c r="E65" s="9">
        <f>'BEA Farm Employment '!E65/'BEA Total Employment'!E65</f>
        <v>7.9568287502152821E-2</v>
      </c>
      <c r="F65" s="9">
        <f>'BEA Farm Employment '!F65/'BEA Total Employment'!F65</f>
        <v>7.9250389012922001E-2</v>
      </c>
      <c r="G65" s="9">
        <f>'BEA Farm Employment '!G65/'BEA Total Employment'!G65</f>
        <v>7.6039281139618831E-2</v>
      </c>
      <c r="H65" s="9">
        <f>'BEA Farm Employment '!H65/'BEA Total Employment'!H65</f>
        <v>6.4399974907471305E-2</v>
      </c>
      <c r="I65" s="9">
        <f>'BEA Farm Employment '!I65/'BEA Total Employment'!I65</f>
        <v>6.683614793293384E-2</v>
      </c>
      <c r="J65" s="9">
        <f>'BEA Farm Employment '!J65/'BEA Total Employment'!J65</f>
        <v>6.9261007200918379E-2</v>
      </c>
      <c r="K65" s="9">
        <f>'BEA Farm Employment '!K65/'BEA Total Employment'!K65</f>
        <v>6.4830655350933103E-2</v>
      </c>
      <c r="L65" s="9">
        <f>'BEA Farm Employment '!L65/'BEA Total Employment'!L65</f>
        <v>6.2460677326275138E-2</v>
      </c>
      <c r="M65" s="9">
        <f>'BEA Farm Employment '!M65/'BEA Total Employment'!M65</f>
        <v>6.1395096731154106E-2</v>
      </c>
      <c r="N65" s="9">
        <f>'BEA Farm Employment '!N65/'BEA Total Employment'!N65</f>
        <v>5.9919815814544301E-2</v>
      </c>
      <c r="O65" s="9">
        <f>'BEA Farm Employment '!O65/'BEA Total Employment'!O65</f>
        <v>5.4830082583097406E-2</v>
      </c>
      <c r="P65" s="9">
        <f>'BEA Farm Employment '!P65/'BEA Total Employment'!P65</f>
        <v>5.8655166412036587E-2</v>
      </c>
      <c r="Q65" s="9">
        <f>'BEA Farm Employment '!Q65/'BEA Total Employment'!Q65</f>
        <v>5.4690581275237113E-2</v>
      </c>
      <c r="R65" s="9">
        <f>'BEA Farm Employment '!R65/'BEA Total Employment'!R65</f>
        <v>5.3528956121565587E-2</v>
      </c>
      <c r="S65" s="9">
        <f>'BEA Farm Employment '!S65/'BEA Total Employment'!S65</f>
        <v>5.1868695293363652E-2</v>
      </c>
      <c r="T65" s="9">
        <f>'BEA Farm Employment '!T65/'BEA Total Employment'!T65</f>
        <v>5.1999016807506168E-2</v>
      </c>
      <c r="U65" s="9">
        <f>'BEA Farm Employment '!U65/'BEA Total Employment'!U65</f>
        <v>5.0589590394192765E-2</v>
      </c>
      <c r="V65" s="9">
        <f>'BEA Farm Employment '!V65/'BEA Total Employment'!V65</f>
        <v>4.9944847754149244E-2</v>
      </c>
      <c r="W65" s="9">
        <f>'BEA Farm Employment '!W65/'BEA Total Employment'!W65</f>
        <v>5.0639028641945479E-2</v>
      </c>
      <c r="X65" s="9">
        <f>'BEA Farm Employment '!X65/'BEA Total Employment'!X65</f>
        <v>4.6836947577528237E-2</v>
      </c>
      <c r="Y65" s="9">
        <f>'BEA Farm Employment '!Y65/'BEA Total Employment'!Y65</f>
        <v>4.4209144819987688E-2</v>
      </c>
      <c r="Z65" s="9">
        <f>'BEA Farm Employment '!Z65/'BEA Total Employment'!Z65</f>
        <v>4.3184407426794344E-2</v>
      </c>
      <c r="AA65" s="9">
        <f>'BEA Farm Employment '!AA65/'BEA Total Employment'!AA65</f>
        <v>3.903823652621087E-2</v>
      </c>
      <c r="AB65" s="9"/>
      <c r="AC65" s="9"/>
    </row>
    <row r="66" spans="1:29" x14ac:dyDescent="0.2">
      <c r="A66" s="11" t="s">
        <v>315</v>
      </c>
      <c r="B66" s="11" t="s">
        <v>316</v>
      </c>
      <c r="C66" s="9">
        <f>'BEA Farm Employment '!C66/'BEA Total Employment'!C66</f>
        <v>0.2796352583586626</v>
      </c>
      <c r="D66" s="9">
        <f>'BEA Farm Employment '!D66/'BEA Total Employment'!D66</f>
        <v>0.25538103548574753</v>
      </c>
      <c r="E66" s="9">
        <f>'BEA Farm Employment '!E66/'BEA Total Employment'!E66</f>
        <v>0.25697211155378485</v>
      </c>
      <c r="F66" s="9">
        <f>'BEA Farm Employment '!F66/'BEA Total Employment'!F66</f>
        <v>0.27413273001508298</v>
      </c>
      <c r="G66" s="9">
        <f>'BEA Farm Employment '!G66/'BEA Total Employment'!G66</f>
        <v>0.26875337290879653</v>
      </c>
      <c r="H66" s="9">
        <f>'BEA Farm Employment '!H66/'BEA Total Employment'!H66</f>
        <v>0.25438596491228072</v>
      </c>
      <c r="I66" s="9">
        <f>'BEA Farm Employment '!I66/'BEA Total Employment'!I66</f>
        <v>0.26187150837988826</v>
      </c>
      <c r="J66" s="9">
        <f>'BEA Farm Employment '!J66/'BEA Total Employment'!J66</f>
        <v>0.27705554617592437</v>
      </c>
      <c r="K66" s="9">
        <f>'BEA Farm Employment '!K66/'BEA Total Employment'!K66</f>
        <v>0.27143096795839622</v>
      </c>
      <c r="L66" s="9">
        <f>'BEA Farm Employment '!L66/'BEA Total Employment'!L66</f>
        <v>0.27250041590417567</v>
      </c>
      <c r="M66" s="9">
        <f>'BEA Farm Employment '!M66/'BEA Total Employment'!M66</f>
        <v>0.27814676818402723</v>
      </c>
      <c r="N66" s="9">
        <f>'BEA Farm Employment '!N66/'BEA Total Employment'!N66</f>
        <v>0.28510165184243963</v>
      </c>
      <c r="O66" s="9">
        <f>'BEA Farm Employment '!O66/'BEA Total Employment'!O66</f>
        <v>0.2686804451510334</v>
      </c>
      <c r="P66" s="9">
        <f>'BEA Farm Employment '!P66/'BEA Total Employment'!P66</f>
        <v>0.27693272698761173</v>
      </c>
      <c r="Q66" s="9">
        <f>'BEA Farm Employment '!Q66/'BEA Total Employment'!Q66</f>
        <v>0.26123820188769797</v>
      </c>
      <c r="R66" s="9">
        <f>'BEA Farm Employment '!R66/'BEA Total Employment'!R66</f>
        <v>0.25118558330698704</v>
      </c>
      <c r="S66" s="9">
        <f>'BEA Farm Employment '!S66/'BEA Total Employment'!S66</f>
        <v>0.24026782933665525</v>
      </c>
      <c r="T66" s="9">
        <f>'BEA Farm Employment '!T66/'BEA Total Employment'!T66</f>
        <v>0.23004343267934702</v>
      </c>
      <c r="U66" s="9">
        <f>'BEA Farm Employment '!U66/'BEA Total Employment'!U66</f>
        <v>0.2223667100130039</v>
      </c>
      <c r="V66" s="9">
        <f>'BEA Farm Employment '!V66/'BEA Total Employment'!V66</f>
        <v>0.21799410029498525</v>
      </c>
      <c r="W66" s="9">
        <f>'BEA Farm Employment '!W66/'BEA Total Employment'!W66</f>
        <v>0.2180385288966725</v>
      </c>
      <c r="X66" s="9">
        <f>'BEA Farm Employment '!X66/'BEA Total Employment'!X66</f>
        <v>0.20962800875273524</v>
      </c>
      <c r="Y66" s="9">
        <f>'BEA Farm Employment '!Y66/'BEA Total Employment'!Y66</f>
        <v>0.20094596531460512</v>
      </c>
      <c r="Z66" s="9">
        <f>'BEA Farm Employment '!Z66/'BEA Total Employment'!Z66</f>
        <v>0.20554926387315969</v>
      </c>
      <c r="AA66" s="9">
        <f>'BEA Farm Employment '!AA66/'BEA Total Employment'!AA66</f>
        <v>0.19590807174887892</v>
      </c>
      <c r="AB66" s="9"/>
      <c r="AC66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P1" workbookViewId="0">
      <selection activeCell="AE2" sqref="AE2"/>
    </sheetView>
  </sheetViews>
  <sheetFormatPr defaultRowHeight="15" x14ac:dyDescent="0.2"/>
  <cols>
    <col min="1" max="1" width="17.88671875" bestFit="1" customWidth="1"/>
    <col min="2" max="2" width="4.88671875" bestFit="1" customWidth="1"/>
    <col min="3" max="27" width="10" bestFit="1" customWidth="1"/>
    <col min="28" max="28" width="15.21875" bestFit="1" customWidth="1"/>
    <col min="29" max="29" width="16.109375" style="9" bestFit="1" customWidth="1"/>
    <col min="30" max="30" width="13.21875" style="9" bestFit="1" customWidth="1"/>
    <col min="31" max="31" width="16.109375" bestFit="1" customWidth="1"/>
  </cols>
  <sheetData>
    <row r="1" spans="1:31" s="9" customFormat="1" x14ac:dyDescent="0.2">
      <c r="A1" s="9" t="s">
        <v>317</v>
      </c>
    </row>
    <row r="2" spans="1:31" s="9" customFormat="1" x14ac:dyDescent="0.2">
      <c r="A2" s="9" t="s">
        <v>98</v>
      </c>
      <c r="B2" s="9" t="s">
        <v>0</v>
      </c>
      <c r="C2" s="9">
        <v>1990</v>
      </c>
      <c r="D2" s="9">
        <v>1991</v>
      </c>
      <c r="E2" s="9">
        <v>1992</v>
      </c>
      <c r="F2" s="9">
        <v>1993</v>
      </c>
      <c r="G2" s="9">
        <v>1994</v>
      </c>
      <c r="H2" s="9">
        <v>1995</v>
      </c>
      <c r="I2" s="9">
        <v>1996</v>
      </c>
      <c r="J2" s="9">
        <v>1997</v>
      </c>
      <c r="K2" s="9">
        <v>1998</v>
      </c>
      <c r="L2" s="9">
        <v>1999</v>
      </c>
      <c r="M2" s="9">
        <v>2000</v>
      </c>
      <c r="N2" s="9">
        <v>2001</v>
      </c>
      <c r="O2" s="9">
        <v>2002</v>
      </c>
      <c r="P2" s="9">
        <v>2003</v>
      </c>
      <c r="Q2" s="9">
        <v>2004</v>
      </c>
      <c r="R2" s="9">
        <v>2005</v>
      </c>
      <c r="S2" s="9">
        <v>2006</v>
      </c>
      <c r="T2" s="9">
        <v>2007</v>
      </c>
      <c r="U2" s="9">
        <v>2008</v>
      </c>
      <c r="V2" s="9">
        <v>2009</v>
      </c>
      <c r="W2" s="9">
        <v>2010</v>
      </c>
      <c r="X2" s="9">
        <v>2011</v>
      </c>
      <c r="Y2" s="9">
        <v>2012</v>
      </c>
      <c r="Z2" s="9">
        <v>2013</v>
      </c>
      <c r="AA2" s="9">
        <v>2014</v>
      </c>
      <c r="AB2" s="9" t="s">
        <v>318</v>
      </c>
      <c r="AC2" s="9" t="s">
        <v>320</v>
      </c>
      <c r="AD2" s="9" t="s">
        <v>321</v>
      </c>
      <c r="AE2" s="9" t="s">
        <v>167</v>
      </c>
    </row>
    <row r="3" spans="1:31" s="13" customFormat="1" ht="15.75" x14ac:dyDescent="0.25">
      <c r="A3" s="13" t="s">
        <v>110</v>
      </c>
      <c r="B3" s="13">
        <v>0</v>
      </c>
      <c r="C3" s="16">
        <v>3294473</v>
      </c>
      <c r="D3" s="16">
        <v>3380951</v>
      </c>
      <c r="E3" s="16">
        <v>3489832</v>
      </c>
      <c r="F3" s="16">
        <v>3605038</v>
      </c>
      <c r="G3" s="16">
        <v>3712062</v>
      </c>
      <c r="H3" s="16">
        <v>3811074</v>
      </c>
      <c r="I3" s="16">
        <v>3902448</v>
      </c>
      <c r="J3" s="16">
        <v>3995923</v>
      </c>
      <c r="K3" s="16">
        <v>4102491</v>
      </c>
      <c r="L3" s="16">
        <v>4215984</v>
      </c>
      <c r="M3" s="16">
        <v>4338801</v>
      </c>
      <c r="N3" s="16">
        <v>4444513</v>
      </c>
      <c r="O3" s="16">
        <v>4504709</v>
      </c>
      <c r="P3" s="16">
        <v>4555084</v>
      </c>
      <c r="Q3" s="16">
        <v>4608811</v>
      </c>
      <c r="R3" s="16">
        <v>4662534</v>
      </c>
      <c r="S3" s="16">
        <v>4745660</v>
      </c>
      <c r="T3" s="16">
        <v>4821784</v>
      </c>
      <c r="U3" s="16">
        <v>4901938</v>
      </c>
      <c r="V3" s="16">
        <v>4976853</v>
      </c>
      <c r="W3" s="16">
        <v>5050289</v>
      </c>
      <c r="X3" s="16">
        <v>5120193</v>
      </c>
      <c r="Y3" s="16">
        <v>5191979</v>
      </c>
      <c r="Z3" s="16">
        <v>5270986</v>
      </c>
      <c r="AA3" s="16">
        <v>5353471</v>
      </c>
      <c r="AB3" s="14">
        <v>2.791777937352613E-2</v>
      </c>
      <c r="AC3" s="14">
        <f t="shared" ref="AC3:AC34" si="0">(V3/M3)^(1/9)-1</f>
        <v>1.5361202209360769E-2</v>
      </c>
      <c r="AD3" s="14">
        <f t="shared" ref="AD3:AD34" si="1">(AA3/V3)^(1/5)-1</f>
        <v>1.4696420245142283E-2</v>
      </c>
      <c r="AE3" s="14">
        <v>2.043511702704004E-2</v>
      </c>
    </row>
    <row r="4" spans="1:31" s="13" customFormat="1" ht="15.75" x14ac:dyDescent="0.25">
      <c r="A4" s="13" t="s">
        <v>324</v>
      </c>
      <c r="C4" s="16">
        <f>SUM(C5:C51)</f>
        <v>475010</v>
      </c>
      <c r="D4" s="16">
        <f t="shared" ref="D4:Z4" si="2">SUM(D5:D51)</f>
        <v>485487</v>
      </c>
      <c r="E4" s="16">
        <f t="shared" si="2"/>
        <v>497172</v>
      </c>
      <c r="F4" s="16">
        <f t="shared" si="2"/>
        <v>516562</v>
      </c>
      <c r="G4" s="16">
        <f t="shared" si="2"/>
        <v>537517</v>
      </c>
      <c r="H4" s="16">
        <f t="shared" si="2"/>
        <v>556602</v>
      </c>
      <c r="I4" s="16">
        <f t="shared" si="2"/>
        <v>571663</v>
      </c>
      <c r="J4" s="16">
        <f t="shared" si="2"/>
        <v>584724</v>
      </c>
      <c r="K4" s="16">
        <f t="shared" si="2"/>
        <v>598494</v>
      </c>
      <c r="L4" s="16">
        <f t="shared" si="2"/>
        <v>613382</v>
      </c>
      <c r="M4" s="16">
        <f t="shared" si="2"/>
        <v>632043</v>
      </c>
      <c r="N4" s="16">
        <f t="shared" si="2"/>
        <v>642017</v>
      </c>
      <c r="O4" s="16">
        <f t="shared" si="2"/>
        <v>647866</v>
      </c>
      <c r="P4" s="16">
        <f t="shared" si="2"/>
        <v>653016</v>
      </c>
      <c r="Q4" s="16">
        <f t="shared" si="2"/>
        <v>655108</v>
      </c>
      <c r="R4" s="16">
        <f t="shared" si="2"/>
        <v>657653</v>
      </c>
      <c r="S4" s="16">
        <f t="shared" si="2"/>
        <v>663781</v>
      </c>
      <c r="T4" s="16">
        <f t="shared" si="2"/>
        <v>669517</v>
      </c>
      <c r="U4" s="16">
        <f t="shared" si="2"/>
        <v>676196</v>
      </c>
      <c r="V4" s="16">
        <f t="shared" si="2"/>
        <v>681069</v>
      </c>
      <c r="W4" s="16">
        <f t="shared" si="2"/>
        <v>686363</v>
      </c>
      <c r="X4" s="16">
        <f t="shared" si="2"/>
        <v>685045</v>
      </c>
      <c r="Y4" s="16">
        <f t="shared" si="2"/>
        <v>684379</v>
      </c>
      <c r="Z4" s="16">
        <f t="shared" si="2"/>
        <v>685513</v>
      </c>
      <c r="AA4" s="16">
        <f>SUM(AA5:AA51)</f>
        <v>687889</v>
      </c>
      <c r="AB4" s="14">
        <f>(M4/C4)^(1/10)-1</f>
        <v>2.8973967127688738E-2</v>
      </c>
      <c r="AC4" s="14">
        <f t="shared" si="0"/>
        <v>8.3352343194520451E-3</v>
      </c>
      <c r="AD4" s="14">
        <f t="shared" si="1"/>
        <v>1.994759912758326E-3</v>
      </c>
      <c r="AE4" s="14">
        <f>(AA4/C4)^(1/24)-1</f>
        <v>1.5548456683995848E-2</v>
      </c>
    </row>
    <row r="5" spans="1:31" s="9" customFormat="1" ht="14.25" customHeight="1" x14ac:dyDescent="0.2">
      <c r="A5" s="9" t="s">
        <v>119</v>
      </c>
      <c r="B5" s="9">
        <v>37</v>
      </c>
      <c r="C5" s="17">
        <v>21928</v>
      </c>
      <c r="D5" s="17">
        <v>23458</v>
      </c>
      <c r="E5" s="17">
        <v>24940</v>
      </c>
      <c r="F5" s="17">
        <v>26832</v>
      </c>
      <c r="G5" s="17">
        <v>29027</v>
      </c>
      <c r="H5" s="17">
        <v>30883</v>
      </c>
      <c r="I5" s="17">
        <v>32928</v>
      </c>
      <c r="J5" s="17">
        <v>35206</v>
      </c>
      <c r="K5" s="17">
        <v>37614</v>
      </c>
      <c r="L5" s="17">
        <v>39909</v>
      </c>
      <c r="M5" s="17">
        <v>43289</v>
      </c>
      <c r="N5" s="17">
        <v>44440</v>
      </c>
      <c r="O5" s="17">
        <v>45100</v>
      </c>
      <c r="P5" s="17">
        <v>45758</v>
      </c>
      <c r="Q5" s="17">
        <v>46485</v>
      </c>
      <c r="R5" s="17">
        <v>47278</v>
      </c>
      <c r="S5" s="17">
        <v>48214</v>
      </c>
      <c r="T5" s="17">
        <v>49284</v>
      </c>
      <c r="U5" s="17">
        <v>50301</v>
      </c>
      <c r="V5" s="17">
        <v>51520</v>
      </c>
      <c r="W5" s="17">
        <v>52057</v>
      </c>
      <c r="X5" s="17">
        <v>51643</v>
      </c>
      <c r="Y5" s="17">
        <v>51845</v>
      </c>
      <c r="Z5" s="17">
        <v>52360</v>
      </c>
      <c r="AA5" s="17">
        <v>52831</v>
      </c>
      <c r="AB5" s="6">
        <v>7.0379673109175256E-2</v>
      </c>
      <c r="AC5" s="15">
        <f t="shared" si="0"/>
        <v>1.9529534361889977E-2</v>
      </c>
      <c r="AD5" s="15">
        <f t="shared" si="1"/>
        <v>5.0382611355455076E-3</v>
      </c>
      <c r="AE5" s="6">
        <v>3.7318385341612581E-2</v>
      </c>
    </row>
    <row r="6" spans="1:31" s="9" customFormat="1" ht="14.25" customHeight="1" x14ac:dyDescent="0.2">
      <c r="A6" s="9" t="s">
        <v>102</v>
      </c>
      <c r="B6" s="9">
        <v>7</v>
      </c>
      <c r="C6" s="17">
        <v>5345</v>
      </c>
      <c r="D6" s="17">
        <v>5626</v>
      </c>
      <c r="E6" s="17">
        <v>5880</v>
      </c>
      <c r="F6" s="17">
        <v>6177</v>
      </c>
      <c r="G6" s="17">
        <v>6539</v>
      </c>
      <c r="H6" s="17">
        <v>7108</v>
      </c>
      <c r="I6" s="17">
        <v>7928</v>
      </c>
      <c r="J6" s="17">
        <v>8534</v>
      </c>
      <c r="K6" s="17">
        <v>9133</v>
      </c>
      <c r="L6" s="17">
        <v>9570</v>
      </c>
      <c r="M6" s="17">
        <v>10043</v>
      </c>
      <c r="N6" s="17">
        <v>10465</v>
      </c>
      <c r="O6" s="17">
        <v>10700</v>
      </c>
      <c r="P6" s="17">
        <v>10964</v>
      </c>
      <c r="Q6" s="17">
        <v>11171</v>
      </c>
      <c r="R6" s="17">
        <v>11402</v>
      </c>
      <c r="S6" s="17">
        <v>11798</v>
      </c>
      <c r="T6" s="17">
        <v>12108</v>
      </c>
      <c r="U6" s="17">
        <v>12074</v>
      </c>
      <c r="V6" s="17">
        <v>11899</v>
      </c>
      <c r="W6" s="17">
        <v>12060</v>
      </c>
      <c r="X6" s="17">
        <v>12007</v>
      </c>
      <c r="Y6" s="17">
        <v>12117</v>
      </c>
      <c r="Z6" s="17">
        <v>12208</v>
      </c>
      <c r="AA6" s="17">
        <v>12249</v>
      </c>
      <c r="AB6" s="6">
        <v>6.5102920003810016E-2</v>
      </c>
      <c r="AC6" s="15">
        <f t="shared" si="0"/>
        <v>1.9020685954857619E-2</v>
      </c>
      <c r="AD6" s="15">
        <f t="shared" si="1"/>
        <v>5.8148284686203588E-3</v>
      </c>
      <c r="AE6" s="6">
        <v>3.5157354183158462E-2</v>
      </c>
    </row>
    <row r="7" spans="1:31" s="9" customFormat="1" ht="14.25" customHeight="1" x14ac:dyDescent="0.2">
      <c r="A7" s="9" t="s">
        <v>159</v>
      </c>
      <c r="B7" s="9">
        <v>117</v>
      </c>
      <c r="C7" s="17">
        <v>12881</v>
      </c>
      <c r="D7" s="17">
        <v>13471</v>
      </c>
      <c r="E7" s="17">
        <v>13840</v>
      </c>
      <c r="F7" s="17">
        <v>15194</v>
      </c>
      <c r="G7" s="17">
        <v>17107</v>
      </c>
      <c r="H7" s="17">
        <v>18270</v>
      </c>
      <c r="I7" s="17">
        <v>19396</v>
      </c>
      <c r="J7" s="17">
        <v>20349</v>
      </c>
      <c r="K7" s="17">
        <v>21281</v>
      </c>
      <c r="L7" s="17">
        <v>22568</v>
      </c>
      <c r="M7" s="17">
        <v>25709</v>
      </c>
      <c r="N7" s="17">
        <v>26293</v>
      </c>
      <c r="O7" s="17">
        <v>26514</v>
      </c>
      <c r="P7" s="17">
        <v>26706</v>
      </c>
      <c r="Q7" s="17">
        <v>26707</v>
      </c>
      <c r="R7" s="17">
        <v>26623</v>
      </c>
      <c r="S7" s="17">
        <v>26839</v>
      </c>
      <c r="T7" s="17">
        <v>27163</v>
      </c>
      <c r="U7" s="17">
        <v>27464</v>
      </c>
      <c r="V7" s="17">
        <v>27783</v>
      </c>
      <c r="W7" s="17">
        <v>28073</v>
      </c>
      <c r="X7" s="17">
        <v>27941</v>
      </c>
      <c r="Y7" s="17">
        <v>28218</v>
      </c>
      <c r="Z7" s="17">
        <v>28759</v>
      </c>
      <c r="AA7" s="17">
        <v>29399</v>
      </c>
      <c r="AB7" s="6">
        <v>7.1552762861343933E-2</v>
      </c>
      <c r="AC7" s="15">
        <f t="shared" si="0"/>
        <v>8.6576175577977033E-3</v>
      </c>
      <c r="AD7" s="15">
        <f t="shared" si="1"/>
        <v>1.1371436239390853E-2</v>
      </c>
      <c r="AE7" s="6">
        <v>3.4981588442278388E-2</v>
      </c>
    </row>
    <row r="8" spans="1:31" s="9" customFormat="1" ht="14.25" customHeight="1" x14ac:dyDescent="0.2">
      <c r="A8" s="9" t="s">
        <v>114</v>
      </c>
      <c r="B8" s="9">
        <v>27</v>
      </c>
      <c r="C8" s="17">
        <v>1926</v>
      </c>
      <c r="D8" s="17">
        <v>2012</v>
      </c>
      <c r="E8" s="17">
        <v>2141</v>
      </c>
      <c r="F8" s="17">
        <v>2323</v>
      </c>
      <c r="G8" s="17">
        <v>2418</v>
      </c>
      <c r="H8" s="17">
        <v>2618</v>
      </c>
      <c r="I8" s="17">
        <v>2848</v>
      </c>
      <c r="J8" s="17">
        <v>3057</v>
      </c>
      <c r="K8" s="17">
        <v>3175</v>
      </c>
      <c r="L8" s="17">
        <v>3364</v>
      </c>
      <c r="M8" s="17">
        <v>3520</v>
      </c>
      <c r="N8" s="17">
        <v>3730</v>
      </c>
      <c r="O8" s="17">
        <v>3783</v>
      </c>
      <c r="P8" s="17">
        <v>3934</v>
      </c>
      <c r="Q8" s="17">
        <v>3984</v>
      </c>
      <c r="R8" s="17">
        <v>4045</v>
      </c>
      <c r="S8" s="17">
        <v>4017</v>
      </c>
      <c r="T8" s="17">
        <v>4130</v>
      </c>
      <c r="U8" s="17">
        <v>4119</v>
      </c>
      <c r="V8" s="17">
        <v>4166</v>
      </c>
      <c r="W8" s="17">
        <v>4272</v>
      </c>
      <c r="X8" s="17">
        <v>4224</v>
      </c>
      <c r="Y8" s="17">
        <v>4240</v>
      </c>
      <c r="Z8" s="17">
        <v>4287</v>
      </c>
      <c r="AA8" s="17">
        <v>4373</v>
      </c>
      <c r="AB8" s="6">
        <v>6.2156810357319348E-2</v>
      </c>
      <c r="AC8" s="15">
        <f t="shared" si="0"/>
        <v>1.8898055855276708E-2</v>
      </c>
      <c r="AD8" s="15">
        <f t="shared" si="1"/>
        <v>9.7457696178331332E-3</v>
      </c>
      <c r="AE8" s="6">
        <v>3.4757222560112488E-2</v>
      </c>
    </row>
    <row r="9" spans="1:31" s="9" customFormat="1" ht="14.25" customHeight="1" x14ac:dyDescent="0.2">
      <c r="A9" s="9" t="s">
        <v>157</v>
      </c>
      <c r="B9" s="9">
        <v>113</v>
      </c>
      <c r="C9" s="17">
        <v>3653</v>
      </c>
      <c r="D9" s="17">
        <v>4130</v>
      </c>
      <c r="E9" s="17">
        <v>4565</v>
      </c>
      <c r="F9" s="17">
        <v>4864</v>
      </c>
      <c r="G9" s="17">
        <v>5305</v>
      </c>
      <c r="H9" s="17">
        <v>5489</v>
      </c>
      <c r="I9" s="17">
        <v>5804</v>
      </c>
      <c r="J9" s="17">
        <v>5953</v>
      </c>
      <c r="K9" s="17">
        <v>6453</v>
      </c>
      <c r="L9" s="17">
        <v>6533</v>
      </c>
      <c r="M9" s="17">
        <v>6615</v>
      </c>
      <c r="N9" s="17">
        <v>6900</v>
      </c>
      <c r="O9" s="17">
        <v>7042</v>
      </c>
      <c r="P9" s="17">
        <v>7010</v>
      </c>
      <c r="Q9" s="17">
        <v>7027</v>
      </c>
      <c r="R9" s="17">
        <v>7045</v>
      </c>
      <c r="S9" s="17">
        <v>7059</v>
      </c>
      <c r="T9" s="17">
        <v>7276</v>
      </c>
      <c r="U9" s="17">
        <v>7304</v>
      </c>
      <c r="V9" s="17">
        <v>7267</v>
      </c>
      <c r="W9" s="17">
        <v>7356</v>
      </c>
      <c r="X9" s="17">
        <v>7487</v>
      </c>
      <c r="Y9" s="17">
        <v>7601</v>
      </c>
      <c r="Z9" s="17">
        <v>7683</v>
      </c>
      <c r="AA9" s="17">
        <v>7823</v>
      </c>
      <c r="AB9" s="6">
        <v>6.1177462148932049E-2</v>
      </c>
      <c r="AC9" s="15">
        <f t="shared" si="0"/>
        <v>1.0499599540471083E-2</v>
      </c>
      <c r="AD9" s="15">
        <f t="shared" si="1"/>
        <v>1.4854154694993849E-2</v>
      </c>
      <c r="AE9" s="6">
        <v>3.2238735894505544E-2</v>
      </c>
    </row>
    <row r="10" spans="1:31" s="9" customFormat="1" ht="14.25" customHeight="1" x14ac:dyDescent="0.2">
      <c r="A10" s="9" t="s">
        <v>146</v>
      </c>
      <c r="B10" s="9">
        <v>91</v>
      </c>
      <c r="C10" s="17">
        <v>2295</v>
      </c>
      <c r="D10" s="17">
        <v>2419</v>
      </c>
      <c r="E10" s="17">
        <v>2535</v>
      </c>
      <c r="F10" s="17">
        <v>2653</v>
      </c>
      <c r="G10" s="17">
        <v>2902</v>
      </c>
      <c r="H10" s="17">
        <v>3085</v>
      </c>
      <c r="I10" s="17">
        <v>3252</v>
      </c>
      <c r="J10" s="17">
        <v>3322</v>
      </c>
      <c r="K10" s="17">
        <v>3453</v>
      </c>
      <c r="L10" s="17">
        <v>3618</v>
      </c>
      <c r="M10" s="17">
        <v>3775</v>
      </c>
      <c r="N10" s="17">
        <v>3809</v>
      </c>
      <c r="O10" s="17">
        <v>3903</v>
      </c>
      <c r="P10" s="17">
        <v>3905</v>
      </c>
      <c r="Q10" s="17">
        <v>4023</v>
      </c>
      <c r="R10" s="17">
        <v>4084</v>
      </c>
      <c r="S10" s="17">
        <v>4137</v>
      </c>
      <c r="T10" s="17">
        <v>4274</v>
      </c>
      <c r="U10" s="17">
        <v>4407</v>
      </c>
      <c r="V10" s="17">
        <v>4372</v>
      </c>
      <c r="W10" s="17">
        <v>4446</v>
      </c>
      <c r="X10" s="17">
        <v>4423</v>
      </c>
      <c r="Y10" s="17">
        <v>4516</v>
      </c>
      <c r="Z10" s="17">
        <v>4547</v>
      </c>
      <c r="AA10" s="17">
        <v>4587</v>
      </c>
      <c r="AB10" s="6">
        <v>5.1025920106879452E-2</v>
      </c>
      <c r="AC10" s="15">
        <f t="shared" si="0"/>
        <v>1.6447143468805381E-2</v>
      </c>
      <c r="AD10" s="15">
        <f t="shared" si="1"/>
        <v>9.6473677625383836E-3</v>
      </c>
      <c r="AE10" s="6">
        <v>2.9274196754277115E-2</v>
      </c>
    </row>
    <row r="11" spans="1:31" s="9" customFormat="1" ht="14.25" customHeight="1" x14ac:dyDescent="0.2">
      <c r="A11" s="9" t="s">
        <v>123</v>
      </c>
      <c r="B11" s="9">
        <v>45</v>
      </c>
      <c r="C11" s="17">
        <v>29974</v>
      </c>
      <c r="D11" s="17">
        <v>31230</v>
      </c>
      <c r="E11" s="17">
        <v>31339</v>
      </c>
      <c r="F11" s="17">
        <v>32574</v>
      </c>
      <c r="G11" s="17">
        <v>34496</v>
      </c>
      <c r="H11" s="17">
        <v>36417</v>
      </c>
      <c r="I11" s="17">
        <v>37677</v>
      </c>
      <c r="J11" s="17">
        <v>38894</v>
      </c>
      <c r="K11" s="17">
        <v>41231</v>
      </c>
      <c r="L11" s="17">
        <v>42691</v>
      </c>
      <c r="M11" s="17">
        <v>44240</v>
      </c>
      <c r="N11" s="17">
        <v>45907</v>
      </c>
      <c r="O11" s="17">
        <v>46728</v>
      </c>
      <c r="P11" s="17">
        <v>47484</v>
      </c>
      <c r="Q11" s="17">
        <v>48156</v>
      </c>
      <c r="R11" s="17">
        <v>49256</v>
      </c>
      <c r="S11" s="17">
        <v>51106</v>
      </c>
      <c r="T11" s="17">
        <v>52676</v>
      </c>
      <c r="U11" s="17">
        <v>54226</v>
      </c>
      <c r="V11" s="17">
        <v>55400</v>
      </c>
      <c r="W11" s="17">
        <v>56150</v>
      </c>
      <c r="X11" s="17">
        <v>56069</v>
      </c>
      <c r="Y11" s="17">
        <v>56862</v>
      </c>
      <c r="Z11" s="17">
        <v>57157</v>
      </c>
      <c r="AA11" s="17">
        <v>57548</v>
      </c>
      <c r="AB11" s="6">
        <v>3.9697600164463998E-2</v>
      </c>
      <c r="AC11" s="15">
        <f t="shared" si="0"/>
        <v>2.5309451292452323E-2</v>
      </c>
      <c r="AD11" s="15">
        <f t="shared" si="1"/>
        <v>7.6369717269029191E-3</v>
      </c>
      <c r="AE11" s="6">
        <v>2.7551420196544996E-2</v>
      </c>
    </row>
    <row r="12" spans="1:31" s="9" customFormat="1" ht="14.25" customHeight="1" x14ac:dyDescent="0.2">
      <c r="A12" s="9" t="s">
        <v>125</v>
      </c>
      <c r="B12" s="9">
        <v>49</v>
      </c>
      <c r="C12" s="17">
        <v>7966</v>
      </c>
      <c r="D12" s="17">
        <v>8389</v>
      </c>
      <c r="E12" s="17">
        <v>8604</v>
      </c>
      <c r="F12" s="17">
        <v>8925</v>
      </c>
      <c r="G12" s="17">
        <v>9339</v>
      </c>
      <c r="H12" s="17">
        <v>9953</v>
      </c>
      <c r="I12" s="17">
        <v>10511</v>
      </c>
      <c r="J12" s="17">
        <v>10966</v>
      </c>
      <c r="K12" s="17">
        <v>11409</v>
      </c>
      <c r="L12" s="17">
        <v>11995</v>
      </c>
      <c r="M12" s="17">
        <v>12853</v>
      </c>
      <c r="N12" s="17">
        <v>13283</v>
      </c>
      <c r="O12" s="17">
        <v>13461</v>
      </c>
      <c r="P12" s="17">
        <v>13688</v>
      </c>
      <c r="Q12" s="17">
        <v>13912</v>
      </c>
      <c r="R12" s="17">
        <v>13897</v>
      </c>
      <c r="S12" s="17">
        <v>14135</v>
      </c>
      <c r="T12" s="17">
        <v>14339</v>
      </c>
      <c r="U12" s="17">
        <v>14535</v>
      </c>
      <c r="V12" s="17">
        <v>14664</v>
      </c>
      <c r="W12" s="17">
        <v>14790</v>
      </c>
      <c r="X12" s="17">
        <v>14559</v>
      </c>
      <c r="Y12" s="17">
        <v>14188</v>
      </c>
      <c r="Z12" s="17">
        <v>14321</v>
      </c>
      <c r="AA12" s="17">
        <v>14505</v>
      </c>
      <c r="AB12" s="6">
        <v>4.9002252019423542E-2</v>
      </c>
      <c r="AC12" s="15">
        <f t="shared" si="0"/>
        <v>1.475425888960924E-2</v>
      </c>
      <c r="AD12" s="15">
        <f t="shared" si="1"/>
        <v>-2.1780432069462563E-3</v>
      </c>
      <c r="AE12" s="6">
        <v>2.5285682988483771E-2</v>
      </c>
    </row>
    <row r="13" spans="1:31" s="9" customFormat="1" ht="14.25" customHeight="1" x14ac:dyDescent="0.2">
      <c r="A13" s="9" t="s">
        <v>154</v>
      </c>
      <c r="B13" s="9">
        <v>107</v>
      </c>
      <c r="C13" s="17">
        <v>14088</v>
      </c>
      <c r="D13" s="17">
        <v>14731</v>
      </c>
      <c r="E13" s="17">
        <v>15149</v>
      </c>
      <c r="F13" s="17">
        <v>15924</v>
      </c>
      <c r="G13" s="17">
        <v>16617</v>
      </c>
      <c r="H13" s="17">
        <v>17254</v>
      </c>
      <c r="I13" s="17">
        <v>17718</v>
      </c>
      <c r="J13" s="17">
        <v>18117</v>
      </c>
      <c r="K13" s="17">
        <v>18606</v>
      </c>
      <c r="L13" s="17">
        <v>19224</v>
      </c>
      <c r="M13" s="17">
        <v>20123</v>
      </c>
      <c r="N13" s="17">
        <v>20436</v>
      </c>
      <c r="O13" s="17">
        <v>20892</v>
      </c>
      <c r="P13" s="17">
        <v>21128</v>
      </c>
      <c r="Q13" s="17">
        <v>21293</v>
      </c>
      <c r="R13" s="17">
        <v>21453</v>
      </c>
      <c r="S13" s="17">
        <v>21886</v>
      </c>
      <c r="T13" s="17">
        <v>22415</v>
      </c>
      <c r="U13" s="17">
        <v>22931</v>
      </c>
      <c r="V13" s="17">
        <v>23325</v>
      </c>
      <c r="W13" s="17">
        <v>23439</v>
      </c>
      <c r="X13" s="17">
        <v>23237</v>
      </c>
      <c r="Y13" s="17">
        <v>23228</v>
      </c>
      <c r="Z13" s="17">
        <v>23478</v>
      </c>
      <c r="AA13" s="17">
        <v>23896</v>
      </c>
      <c r="AB13" s="6">
        <v>3.6297232689935122E-2</v>
      </c>
      <c r="AC13" s="15">
        <f t="shared" si="0"/>
        <v>1.6542255707211906E-2</v>
      </c>
      <c r="AD13" s="15">
        <f t="shared" si="1"/>
        <v>4.8487843290161425E-3</v>
      </c>
      <c r="AE13" s="6">
        <v>2.2260298514299448E-2</v>
      </c>
    </row>
    <row r="14" spans="1:31" s="9" customFormat="1" ht="14.25" customHeight="1" x14ac:dyDescent="0.2">
      <c r="A14" s="9" t="s">
        <v>143</v>
      </c>
      <c r="B14" s="9">
        <v>85</v>
      </c>
      <c r="C14" s="17">
        <v>24423</v>
      </c>
      <c r="D14" s="17">
        <v>25275</v>
      </c>
      <c r="E14" s="17">
        <v>26223</v>
      </c>
      <c r="F14" s="17">
        <v>27287</v>
      </c>
      <c r="G14" s="17">
        <v>28502</v>
      </c>
      <c r="H14" s="17">
        <v>29670</v>
      </c>
      <c r="I14" s="17">
        <v>30487</v>
      </c>
      <c r="J14" s="17">
        <v>31252</v>
      </c>
      <c r="K14" s="17">
        <v>31837</v>
      </c>
      <c r="L14" s="17">
        <v>32748</v>
      </c>
      <c r="M14" s="17">
        <v>33577</v>
      </c>
      <c r="N14" s="17">
        <v>34442</v>
      </c>
      <c r="O14" s="17">
        <v>34926</v>
      </c>
      <c r="P14" s="17">
        <v>35640</v>
      </c>
      <c r="Q14" s="17">
        <v>36131</v>
      </c>
      <c r="R14" s="17">
        <v>36997</v>
      </c>
      <c r="S14" s="17">
        <v>37968</v>
      </c>
      <c r="T14" s="17">
        <v>39131</v>
      </c>
      <c r="U14" s="17">
        <v>39952</v>
      </c>
      <c r="V14" s="17">
        <v>40680</v>
      </c>
      <c r="W14" s="17">
        <v>41188</v>
      </c>
      <c r="X14" s="17">
        <v>40923</v>
      </c>
      <c r="Y14" s="17">
        <v>40753</v>
      </c>
      <c r="Z14" s="17">
        <v>40765</v>
      </c>
      <c r="AA14" s="17">
        <v>40904</v>
      </c>
      <c r="AB14" s="6">
        <v>3.2343643739321415E-2</v>
      </c>
      <c r="AC14" s="15">
        <f t="shared" si="0"/>
        <v>2.1550627354588014E-2</v>
      </c>
      <c r="AD14" s="15">
        <f t="shared" si="1"/>
        <v>1.0988606248789612E-3</v>
      </c>
      <c r="AE14" s="6">
        <v>2.1720127166837688E-2</v>
      </c>
    </row>
    <row r="15" spans="1:31" s="9" customFormat="1" ht="14.25" customHeight="1" x14ac:dyDescent="0.2">
      <c r="A15" s="9" t="s">
        <v>133</v>
      </c>
      <c r="B15" s="9">
        <v>65</v>
      </c>
      <c r="C15" s="17">
        <v>32284</v>
      </c>
      <c r="D15" s="17">
        <v>33411</v>
      </c>
      <c r="E15" s="17">
        <v>34429</v>
      </c>
      <c r="F15" s="17">
        <v>35598</v>
      </c>
      <c r="G15" s="17">
        <v>36906</v>
      </c>
      <c r="H15" s="17">
        <v>38760</v>
      </c>
      <c r="I15" s="17">
        <v>39704</v>
      </c>
      <c r="J15" s="17">
        <v>40318</v>
      </c>
      <c r="K15" s="17">
        <v>41173</v>
      </c>
      <c r="L15" s="17">
        <v>42757</v>
      </c>
      <c r="M15" s="17">
        <v>44578</v>
      </c>
      <c r="N15" s="17">
        <v>45645</v>
      </c>
      <c r="O15" s="17">
        <v>46089</v>
      </c>
      <c r="P15" s="17">
        <v>46447</v>
      </c>
      <c r="Q15" s="17">
        <v>46926</v>
      </c>
      <c r="R15" s="17">
        <v>47713</v>
      </c>
      <c r="S15" s="17">
        <v>48408</v>
      </c>
      <c r="T15" s="17">
        <v>49146</v>
      </c>
      <c r="U15" s="17">
        <v>50073</v>
      </c>
      <c r="V15" s="17">
        <v>50759</v>
      </c>
      <c r="W15" s="17">
        <v>51441</v>
      </c>
      <c r="X15" s="17">
        <v>51886</v>
      </c>
      <c r="Y15" s="17">
        <v>52444</v>
      </c>
      <c r="Z15" s="17">
        <v>53407</v>
      </c>
      <c r="AA15" s="17">
        <v>54014</v>
      </c>
      <c r="AB15" s="6">
        <v>3.2793091295365118E-2</v>
      </c>
      <c r="AC15" s="15">
        <f t="shared" si="0"/>
        <v>1.4532188990814987E-2</v>
      </c>
      <c r="AD15" s="15">
        <f t="shared" si="1"/>
        <v>1.2508450386256476E-2</v>
      </c>
      <c r="AE15" s="6">
        <v>2.1676235619255468E-2</v>
      </c>
    </row>
    <row r="16" spans="1:31" s="9" customFormat="1" ht="14.25" customHeight="1" x14ac:dyDescent="0.2">
      <c r="A16" s="9" t="s">
        <v>127</v>
      </c>
      <c r="B16" s="9">
        <v>53</v>
      </c>
      <c r="C16" s="17">
        <v>467</v>
      </c>
      <c r="D16" s="17">
        <v>453</v>
      </c>
      <c r="E16" s="17">
        <v>504</v>
      </c>
      <c r="F16" s="17">
        <v>546</v>
      </c>
      <c r="G16" s="17">
        <v>612</v>
      </c>
      <c r="H16" s="17">
        <v>659</v>
      </c>
      <c r="I16" s="17">
        <v>707</v>
      </c>
      <c r="J16" s="17">
        <v>739</v>
      </c>
      <c r="K16" s="17">
        <v>776</v>
      </c>
      <c r="L16" s="17">
        <v>784</v>
      </c>
      <c r="M16" s="17">
        <v>792</v>
      </c>
      <c r="N16" s="17">
        <v>804</v>
      </c>
      <c r="O16" s="17">
        <v>806</v>
      </c>
      <c r="P16" s="17">
        <v>784</v>
      </c>
      <c r="Q16" s="17">
        <v>831</v>
      </c>
      <c r="R16" s="17">
        <v>813</v>
      </c>
      <c r="S16" s="17">
        <v>830</v>
      </c>
      <c r="T16" s="17">
        <v>845</v>
      </c>
      <c r="U16" s="17">
        <v>824</v>
      </c>
      <c r="V16" s="17">
        <v>827</v>
      </c>
      <c r="W16" s="17">
        <v>843</v>
      </c>
      <c r="X16" s="17">
        <v>824</v>
      </c>
      <c r="Y16" s="17">
        <v>795</v>
      </c>
      <c r="Z16" s="17">
        <v>803</v>
      </c>
      <c r="AA16" s="17">
        <v>769</v>
      </c>
      <c r="AB16" s="6">
        <v>5.4243252579136758E-2</v>
      </c>
      <c r="AC16" s="15">
        <f t="shared" si="0"/>
        <v>4.8163730840284913E-3</v>
      </c>
      <c r="AD16" s="15">
        <f t="shared" si="1"/>
        <v>-1.4437510138755383E-2</v>
      </c>
      <c r="AE16" s="6">
        <v>2.0999181986020909E-2</v>
      </c>
    </row>
    <row r="17" spans="1:31" s="9" customFormat="1" ht="14.25" customHeight="1" x14ac:dyDescent="0.2">
      <c r="A17" s="9" t="s">
        <v>126</v>
      </c>
      <c r="B17" s="9">
        <v>51</v>
      </c>
      <c r="C17" s="17">
        <v>10273</v>
      </c>
      <c r="D17" s="17">
        <v>10416</v>
      </c>
      <c r="E17" s="17">
        <v>10776</v>
      </c>
      <c r="F17" s="17">
        <v>11311</v>
      </c>
      <c r="G17" s="17">
        <v>11671</v>
      </c>
      <c r="H17" s="17">
        <v>11974</v>
      </c>
      <c r="I17" s="17">
        <v>12244</v>
      </c>
      <c r="J17" s="17">
        <v>12405</v>
      </c>
      <c r="K17" s="17">
        <v>13442</v>
      </c>
      <c r="L17" s="17">
        <v>13736</v>
      </c>
      <c r="M17" s="17">
        <v>13989</v>
      </c>
      <c r="N17" s="17">
        <v>14345</v>
      </c>
      <c r="O17" s="17">
        <v>14316</v>
      </c>
      <c r="P17" s="17">
        <v>14206</v>
      </c>
      <c r="Q17" s="17">
        <v>14230</v>
      </c>
      <c r="R17" s="17">
        <v>14473</v>
      </c>
      <c r="S17" s="17">
        <v>14650</v>
      </c>
      <c r="T17" s="17">
        <v>14957</v>
      </c>
      <c r="U17" s="17">
        <v>15137</v>
      </c>
      <c r="V17" s="17">
        <v>15266</v>
      </c>
      <c r="W17" s="17">
        <v>15309</v>
      </c>
      <c r="X17" s="17">
        <v>15395</v>
      </c>
      <c r="Y17" s="17">
        <v>15413</v>
      </c>
      <c r="Z17" s="17">
        <v>15455</v>
      </c>
      <c r="AA17" s="17">
        <v>15660</v>
      </c>
      <c r="AB17" s="6">
        <v>3.1356804419613971E-2</v>
      </c>
      <c r="AC17" s="15">
        <f t="shared" si="0"/>
        <v>9.7535731446420915E-3</v>
      </c>
      <c r="AD17" s="15">
        <f t="shared" si="1"/>
        <v>5.1093197211089514E-3</v>
      </c>
      <c r="AE17" s="6">
        <v>1.7721469250399746E-2</v>
      </c>
    </row>
    <row r="18" spans="1:31" s="9" customFormat="1" ht="14.25" customHeight="1" x14ac:dyDescent="0.2">
      <c r="A18" s="9" t="s">
        <v>107</v>
      </c>
      <c r="B18" s="9">
        <v>15</v>
      </c>
      <c r="C18" s="17">
        <v>12684</v>
      </c>
      <c r="D18" s="17">
        <v>12864</v>
      </c>
      <c r="E18" s="17">
        <v>13121</v>
      </c>
      <c r="F18" s="17">
        <v>13700</v>
      </c>
      <c r="G18" s="17">
        <v>14107</v>
      </c>
      <c r="H18" s="17">
        <v>14656</v>
      </c>
      <c r="I18" s="17">
        <v>15125</v>
      </c>
      <c r="J18" s="17">
        <v>15406</v>
      </c>
      <c r="K18" s="17">
        <v>15526</v>
      </c>
      <c r="L18" s="17">
        <v>15936</v>
      </c>
      <c r="M18" s="17">
        <v>16312</v>
      </c>
      <c r="N18" s="17">
        <v>16410</v>
      </c>
      <c r="O18" s="17">
        <v>16646</v>
      </c>
      <c r="P18" s="17">
        <v>16794</v>
      </c>
      <c r="Q18" s="17">
        <v>16946</v>
      </c>
      <c r="R18" s="17">
        <v>17022</v>
      </c>
      <c r="S18" s="17">
        <v>16984</v>
      </c>
      <c r="T18" s="17">
        <v>17238</v>
      </c>
      <c r="U18" s="17">
        <v>17403</v>
      </c>
      <c r="V18" s="17">
        <v>17604</v>
      </c>
      <c r="W18" s="17">
        <v>17797</v>
      </c>
      <c r="X18" s="17">
        <v>18009</v>
      </c>
      <c r="Y18" s="17">
        <v>18124</v>
      </c>
      <c r="Z18" s="17">
        <v>18278</v>
      </c>
      <c r="AA18" s="17">
        <v>18454</v>
      </c>
      <c r="AB18" s="6">
        <v>2.5475048995645455E-2</v>
      </c>
      <c r="AC18" s="15">
        <f t="shared" si="0"/>
        <v>8.5054246203948303E-3</v>
      </c>
      <c r="AD18" s="15">
        <f t="shared" si="1"/>
        <v>9.4756120574128744E-3</v>
      </c>
      <c r="AE18" s="6">
        <v>1.574516043778984E-2</v>
      </c>
    </row>
    <row r="19" spans="1:31" s="9" customFormat="1" ht="14.25" customHeight="1" x14ac:dyDescent="0.2">
      <c r="A19" s="9" t="s">
        <v>122</v>
      </c>
      <c r="B19" s="9">
        <v>43</v>
      </c>
      <c r="C19" s="17">
        <v>32273</v>
      </c>
      <c r="D19" s="17">
        <v>32237</v>
      </c>
      <c r="E19" s="17">
        <v>33818</v>
      </c>
      <c r="F19" s="17">
        <v>36507</v>
      </c>
      <c r="G19" s="17">
        <v>38705</v>
      </c>
      <c r="H19" s="17">
        <v>40522</v>
      </c>
      <c r="I19" s="17">
        <v>41828</v>
      </c>
      <c r="J19" s="17">
        <v>42844</v>
      </c>
      <c r="K19" s="17">
        <v>43813</v>
      </c>
      <c r="L19" s="17">
        <v>45144</v>
      </c>
      <c r="M19" s="17">
        <v>46370</v>
      </c>
      <c r="N19" s="17">
        <v>46733</v>
      </c>
      <c r="O19" s="17">
        <v>46969</v>
      </c>
      <c r="P19" s="17">
        <v>46828</v>
      </c>
      <c r="Q19" s="17">
        <v>46540</v>
      </c>
      <c r="R19" s="17">
        <v>46447</v>
      </c>
      <c r="S19" s="17">
        <v>46703</v>
      </c>
      <c r="T19" s="17">
        <v>46654</v>
      </c>
      <c r="U19" s="17">
        <v>46774</v>
      </c>
      <c r="V19" s="17">
        <v>46635</v>
      </c>
      <c r="W19" s="17">
        <v>46854</v>
      </c>
      <c r="X19" s="17">
        <v>47390</v>
      </c>
      <c r="Y19" s="17">
        <v>47038</v>
      </c>
      <c r="Z19" s="17">
        <v>46385</v>
      </c>
      <c r="AA19" s="17">
        <v>46294</v>
      </c>
      <c r="AB19" s="6">
        <v>3.6906927058147243E-2</v>
      </c>
      <c r="AC19" s="15">
        <f t="shared" si="0"/>
        <v>6.3338203234741819E-4</v>
      </c>
      <c r="AD19" s="15">
        <f t="shared" si="1"/>
        <v>-1.4667171408790924E-3</v>
      </c>
      <c r="AE19" s="6">
        <v>1.5146115362096868E-2</v>
      </c>
    </row>
    <row r="20" spans="1:31" s="9" customFormat="1" ht="14.25" customHeight="1" x14ac:dyDescent="0.2">
      <c r="A20" s="9" t="s">
        <v>115</v>
      </c>
      <c r="B20" s="9">
        <v>29</v>
      </c>
      <c r="C20" s="17">
        <v>20980</v>
      </c>
      <c r="D20" s="17">
        <v>21229</v>
      </c>
      <c r="E20" s="17">
        <v>21869</v>
      </c>
      <c r="F20" s="17">
        <v>23233</v>
      </c>
      <c r="G20" s="17">
        <v>24343</v>
      </c>
      <c r="H20" s="17">
        <v>25193</v>
      </c>
      <c r="I20" s="17">
        <v>25718</v>
      </c>
      <c r="J20" s="17">
        <v>26005</v>
      </c>
      <c r="K20" s="17">
        <v>26821</v>
      </c>
      <c r="L20" s="17">
        <v>27400</v>
      </c>
      <c r="M20" s="17">
        <v>27909</v>
      </c>
      <c r="N20" s="17">
        <v>28387</v>
      </c>
      <c r="O20" s="17">
        <v>28778</v>
      </c>
      <c r="P20" s="17">
        <v>29061</v>
      </c>
      <c r="Q20" s="17">
        <v>29453</v>
      </c>
      <c r="R20" s="17">
        <v>29412</v>
      </c>
      <c r="S20" s="17">
        <v>29702</v>
      </c>
      <c r="T20" s="17">
        <v>29877</v>
      </c>
      <c r="U20" s="17">
        <v>30342</v>
      </c>
      <c r="V20" s="17">
        <v>30625</v>
      </c>
      <c r="W20" s="17">
        <v>30889</v>
      </c>
      <c r="X20" s="17">
        <v>30380</v>
      </c>
      <c r="Y20" s="17">
        <v>30478</v>
      </c>
      <c r="Z20" s="17">
        <v>30355</v>
      </c>
      <c r="AA20" s="17">
        <v>30027</v>
      </c>
      <c r="AB20" s="6">
        <v>2.8949070490429163E-2</v>
      </c>
      <c r="AC20" s="15">
        <f t="shared" si="0"/>
        <v>1.0372026107411392E-2</v>
      </c>
      <c r="AD20" s="15">
        <f t="shared" si="1"/>
        <v>-3.9361712813170691E-3</v>
      </c>
      <c r="AE20" s="6">
        <v>1.5050779778452261E-2</v>
      </c>
    </row>
    <row r="21" spans="1:31" s="9" customFormat="1" ht="14.25" customHeight="1" x14ac:dyDescent="0.2">
      <c r="A21" s="9" t="s">
        <v>113</v>
      </c>
      <c r="B21" s="9">
        <v>25</v>
      </c>
      <c r="C21" s="17">
        <v>3946</v>
      </c>
      <c r="D21" s="17">
        <v>3973</v>
      </c>
      <c r="E21" s="17">
        <v>4140</v>
      </c>
      <c r="F21" s="17">
        <v>4145</v>
      </c>
      <c r="G21" s="17">
        <v>4207</v>
      </c>
      <c r="H21" s="17">
        <v>4221</v>
      </c>
      <c r="I21" s="17">
        <v>4266</v>
      </c>
      <c r="J21" s="17">
        <v>4303</v>
      </c>
      <c r="K21" s="17">
        <v>4286</v>
      </c>
      <c r="L21" s="17">
        <v>4998</v>
      </c>
      <c r="M21" s="17">
        <v>5130</v>
      </c>
      <c r="N21" s="17">
        <v>5253</v>
      </c>
      <c r="O21" s="17">
        <v>5344</v>
      </c>
      <c r="P21" s="17">
        <v>5156</v>
      </c>
      <c r="Q21" s="17">
        <v>5432</v>
      </c>
      <c r="R21" s="17">
        <v>5437</v>
      </c>
      <c r="S21" s="17">
        <v>5713</v>
      </c>
      <c r="T21" s="17">
        <v>5907</v>
      </c>
      <c r="U21" s="17">
        <v>5893</v>
      </c>
      <c r="V21" s="17">
        <v>5803</v>
      </c>
      <c r="W21" s="17">
        <v>5838</v>
      </c>
      <c r="X21" s="17">
        <v>5819</v>
      </c>
      <c r="Y21" s="17">
        <v>5377</v>
      </c>
      <c r="Z21" s="17">
        <v>5280</v>
      </c>
      <c r="AA21" s="17">
        <v>5551</v>
      </c>
      <c r="AB21" s="6">
        <v>2.6587633665418942E-2</v>
      </c>
      <c r="AC21" s="15">
        <f t="shared" si="0"/>
        <v>1.379082430903189E-2</v>
      </c>
      <c r="AD21" s="15">
        <f t="shared" si="1"/>
        <v>-8.8400813677843582E-3</v>
      </c>
      <c r="AE21" s="6">
        <v>1.4321402738173505E-2</v>
      </c>
    </row>
    <row r="22" spans="1:31" s="9" customFormat="1" ht="14.25" customHeight="1" x14ac:dyDescent="0.2">
      <c r="A22" s="9" t="s">
        <v>149</v>
      </c>
      <c r="B22" s="9">
        <v>97</v>
      </c>
      <c r="C22" s="17">
        <v>12661</v>
      </c>
      <c r="D22" s="17">
        <v>12982</v>
      </c>
      <c r="E22" s="17">
        <v>13371</v>
      </c>
      <c r="F22" s="17">
        <v>14061</v>
      </c>
      <c r="G22" s="17">
        <v>14539</v>
      </c>
      <c r="H22" s="17">
        <v>14652</v>
      </c>
      <c r="I22" s="17">
        <v>14553</v>
      </c>
      <c r="J22" s="17">
        <v>14787</v>
      </c>
      <c r="K22" s="17">
        <v>14781</v>
      </c>
      <c r="L22" s="17">
        <v>14833</v>
      </c>
      <c r="M22" s="17">
        <v>15764</v>
      </c>
      <c r="N22" s="17">
        <v>16184</v>
      </c>
      <c r="O22" s="17">
        <v>16101</v>
      </c>
      <c r="P22" s="17">
        <v>16275</v>
      </c>
      <c r="Q22" s="17">
        <v>16077</v>
      </c>
      <c r="R22" s="17">
        <v>16136</v>
      </c>
      <c r="S22" s="17">
        <v>16087</v>
      </c>
      <c r="T22" s="17">
        <v>16236</v>
      </c>
      <c r="U22" s="17">
        <v>16673</v>
      </c>
      <c r="V22" s="17">
        <v>17053</v>
      </c>
      <c r="W22" s="17">
        <v>17156</v>
      </c>
      <c r="X22" s="17">
        <v>17131</v>
      </c>
      <c r="Y22" s="17">
        <v>17239</v>
      </c>
      <c r="Z22" s="17">
        <v>17412</v>
      </c>
      <c r="AA22" s="17">
        <v>17645</v>
      </c>
      <c r="AB22" s="6">
        <v>2.2162259363018855E-2</v>
      </c>
      <c r="AC22" s="15">
        <f t="shared" si="0"/>
        <v>8.7712754993460873E-3</v>
      </c>
      <c r="AD22" s="15">
        <f t="shared" si="1"/>
        <v>6.8486083500221007E-3</v>
      </c>
      <c r="AE22" s="6">
        <v>1.3926332641138739E-2</v>
      </c>
    </row>
    <row r="23" spans="1:31" s="9" customFormat="1" ht="14.25" customHeight="1" x14ac:dyDescent="0.2">
      <c r="A23" s="9" t="s">
        <v>142</v>
      </c>
      <c r="B23" s="9">
        <v>83</v>
      </c>
      <c r="C23" s="17">
        <v>18672</v>
      </c>
      <c r="D23" s="17">
        <v>19060</v>
      </c>
      <c r="E23" s="17">
        <v>19651</v>
      </c>
      <c r="F23" s="17">
        <v>20640</v>
      </c>
      <c r="G23" s="17">
        <v>21393</v>
      </c>
      <c r="H23" s="17">
        <v>22159</v>
      </c>
      <c r="I23" s="17">
        <v>22650</v>
      </c>
      <c r="J23" s="17">
        <v>22973</v>
      </c>
      <c r="K23" s="17">
        <v>23117</v>
      </c>
      <c r="L23" s="17">
        <v>23524</v>
      </c>
      <c r="M23" s="17">
        <v>23852</v>
      </c>
      <c r="N23" s="17">
        <v>23873</v>
      </c>
      <c r="O23" s="17">
        <v>24109</v>
      </c>
      <c r="P23" s="17">
        <v>24378</v>
      </c>
      <c r="Q23" s="17">
        <v>24607</v>
      </c>
      <c r="R23" s="17">
        <v>24603</v>
      </c>
      <c r="S23" s="17">
        <v>25017</v>
      </c>
      <c r="T23" s="17">
        <v>25177</v>
      </c>
      <c r="U23" s="17">
        <v>25200</v>
      </c>
      <c r="V23" s="17">
        <v>25365</v>
      </c>
      <c r="W23" s="17">
        <v>25532</v>
      </c>
      <c r="X23" s="17">
        <v>25453</v>
      </c>
      <c r="Y23" s="17">
        <v>25441</v>
      </c>
      <c r="Z23" s="17">
        <v>25669</v>
      </c>
      <c r="AA23" s="17">
        <v>25812</v>
      </c>
      <c r="AB23" s="6">
        <v>2.4786501393868399E-2</v>
      </c>
      <c r="AC23" s="15">
        <f t="shared" si="0"/>
        <v>6.856979919781292E-3</v>
      </c>
      <c r="AD23" s="15">
        <f t="shared" si="1"/>
        <v>3.4999564046818143E-3</v>
      </c>
      <c r="AE23" s="6">
        <v>1.3583699075240707E-2</v>
      </c>
    </row>
    <row r="24" spans="1:31" s="9" customFormat="1" ht="14.25" customHeight="1" x14ac:dyDescent="0.2">
      <c r="A24" s="9" t="s">
        <v>155</v>
      </c>
      <c r="B24" s="9">
        <v>109</v>
      </c>
      <c r="C24" s="17">
        <v>4619</v>
      </c>
      <c r="D24" s="17">
        <v>4732</v>
      </c>
      <c r="E24" s="17">
        <v>4788</v>
      </c>
      <c r="F24" s="17">
        <v>4826</v>
      </c>
      <c r="G24" s="17">
        <v>4942</v>
      </c>
      <c r="H24" s="17">
        <v>5270</v>
      </c>
      <c r="I24" s="17">
        <v>5425</v>
      </c>
      <c r="J24" s="17">
        <v>5492</v>
      </c>
      <c r="K24" s="17">
        <v>5558</v>
      </c>
      <c r="L24" s="17">
        <v>5765</v>
      </c>
      <c r="M24" s="17">
        <v>5983</v>
      </c>
      <c r="N24" s="17">
        <v>6083</v>
      </c>
      <c r="O24" s="17">
        <v>6245</v>
      </c>
      <c r="P24" s="17">
        <v>6279</v>
      </c>
      <c r="Q24" s="17">
        <v>6240</v>
      </c>
      <c r="R24" s="17">
        <v>6284</v>
      </c>
      <c r="S24" s="17">
        <v>6241</v>
      </c>
      <c r="T24" s="17">
        <v>6159</v>
      </c>
      <c r="U24" s="17">
        <v>6176</v>
      </c>
      <c r="V24" s="17">
        <v>6126</v>
      </c>
      <c r="W24" s="17">
        <v>6144</v>
      </c>
      <c r="X24" s="17">
        <v>6199</v>
      </c>
      <c r="Y24" s="17">
        <v>6338</v>
      </c>
      <c r="Z24" s="17">
        <v>6245</v>
      </c>
      <c r="AA24" s="17">
        <v>6206</v>
      </c>
      <c r="AB24" s="6">
        <v>2.6212036134579231E-2</v>
      </c>
      <c r="AC24" s="15">
        <f t="shared" si="0"/>
        <v>2.6278795050489467E-3</v>
      </c>
      <c r="AD24" s="15">
        <f t="shared" si="1"/>
        <v>2.598281220085541E-3</v>
      </c>
      <c r="AE24" s="6">
        <v>1.2381791392378272E-2</v>
      </c>
    </row>
    <row r="25" spans="1:31" s="9" customFormat="1" ht="14.25" customHeight="1" x14ac:dyDescent="0.2">
      <c r="A25" s="9" t="s">
        <v>144</v>
      </c>
      <c r="B25" s="9">
        <v>87</v>
      </c>
      <c r="C25" s="17">
        <v>21939</v>
      </c>
      <c r="D25" s="17">
        <v>22703</v>
      </c>
      <c r="E25" s="17">
        <v>23482</v>
      </c>
      <c r="F25" s="17">
        <v>24241</v>
      </c>
      <c r="G25" s="17">
        <v>25088</v>
      </c>
      <c r="H25" s="17">
        <v>25362</v>
      </c>
      <c r="I25" s="17">
        <v>26042</v>
      </c>
      <c r="J25" s="17">
        <v>26647</v>
      </c>
      <c r="K25" s="17">
        <v>26662</v>
      </c>
      <c r="L25" s="17">
        <v>26953</v>
      </c>
      <c r="M25" s="17">
        <v>27251</v>
      </c>
      <c r="N25" s="17">
        <v>27475</v>
      </c>
      <c r="O25" s="17">
        <v>27662</v>
      </c>
      <c r="P25" s="17">
        <v>27855</v>
      </c>
      <c r="Q25" s="17">
        <v>27912</v>
      </c>
      <c r="R25" s="17">
        <v>27947</v>
      </c>
      <c r="S25" s="17">
        <v>27983</v>
      </c>
      <c r="T25" s="17">
        <v>27848</v>
      </c>
      <c r="U25" s="17">
        <v>27746</v>
      </c>
      <c r="V25" s="17">
        <v>28026</v>
      </c>
      <c r="W25" s="17">
        <v>28196</v>
      </c>
      <c r="X25" s="17">
        <v>28449</v>
      </c>
      <c r="Y25" s="17">
        <v>28295</v>
      </c>
      <c r="Z25" s="17">
        <v>28317</v>
      </c>
      <c r="AA25" s="17">
        <v>28254</v>
      </c>
      <c r="AB25" s="6">
        <v>2.1919206419675374E-2</v>
      </c>
      <c r="AC25" s="15">
        <f t="shared" si="0"/>
        <v>3.1206851270795255E-3</v>
      </c>
      <c r="AD25" s="15">
        <f t="shared" si="1"/>
        <v>1.6217916321825676E-3</v>
      </c>
      <c r="AE25" s="6">
        <v>1.0596127409966405E-2</v>
      </c>
    </row>
    <row r="26" spans="1:31" s="9" customFormat="1" ht="14.25" customHeight="1" x14ac:dyDescent="0.2">
      <c r="A26" s="9" t="s">
        <v>117</v>
      </c>
      <c r="B26" s="9">
        <v>33</v>
      </c>
      <c r="C26" s="17">
        <v>1504</v>
      </c>
      <c r="D26" s="17">
        <v>1437</v>
      </c>
      <c r="E26" s="17">
        <v>1403</v>
      </c>
      <c r="F26" s="17">
        <v>1426</v>
      </c>
      <c r="G26" s="17">
        <v>1499</v>
      </c>
      <c r="H26" s="17">
        <v>1566</v>
      </c>
      <c r="I26" s="17">
        <v>1636</v>
      </c>
      <c r="J26" s="17">
        <v>1674</v>
      </c>
      <c r="K26" s="17">
        <v>1766</v>
      </c>
      <c r="L26" s="17">
        <v>1811</v>
      </c>
      <c r="M26" s="17">
        <v>1849</v>
      </c>
      <c r="N26" s="17">
        <v>1865</v>
      </c>
      <c r="O26" s="17">
        <v>1880</v>
      </c>
      <c r="P26" s="17">
        <v>1879</v>
      </c>
      <c r="Q26" s="17">
        <v>1873</v>
      </c>
      <c r="R26" s="17">
        <v>1888</v>
      </c>
      <c r="S26" s="17">
        <v>1990</v>
      </c>
      <c r="T26" s="17">
        <v>2001</v>
      </c>
      <c r="U26" s="17">
        <v>2074</v>
      </c>
      <c r="V26" s="17">
        <v>2052</v>
      </c>
      <c r="W26" s="17">
        <v>2060</v>
      </c>
      <c r="X26" s="17">
        <v>2022</v>
      </c>
      <c r="Y26" s="17">
        <v>1984</v>
      </c>
      <c r="Z26" s="17">
        <v>2017</v>
      </c>
      <c r="AA26" s="17">
        <v>1933</v>
      </c>
      <c r="AB26" s="6">
        <v>2.0866394051276549E-2</v>
      </c>
      <c r="AC26" s="15">
        <f t="shared" si="0"/>
        <v>1.1641684688866283E-2</v>
      </c>
      <c r="AD26" s="15">
        <f t="shared" si="1"/>
        <v>-1.1877247387032552E-2</v>
      </c>
      <c r="AE26" s="6">
        <v>1.0510896028529615E-2</v>
      </c>
    </row>
    <row r="27" spans="1:31" s="9" customFormat="1" ht="14.25" customHeight="1" x14ac:dyDescent="0.2">
      <c r="A27" s="9" t="s">
        <v>138</v>
      </c>
      <c r="B27" s="9">
        <v>75</v>
      </c>
      <c r="C27" s="17">
        <v>17567</v>
      </c>
      <c r="D27" s="17">
        <v>17503</v>
      </c>
      <c r="E27" s="17">
        <v>17562</v>
      </c>
      <c r="F27" s="17">
        <v>17959</v>
      </c>
      <c r="G27" s="17">
        <v>18828</v>
      </c>
      <c r="H27" s="17">
        <v>19368</v>
      </c>
      <c r="I27" s="17">
        <v>19661</v>
      </c>
      <c r="J27" s="17">
        <v>20008</v>
      </c>
      <c r="K27" s="17">
        <v>20003</v>
      </c>
      <c r="L27" s="17">
        <v>20289</v>
      </c>
      <c r="M27" s="17">
        <v>20655</v>
      </c>
      <c r="N27" s="17">
        <v>22354</v>
      </c>
      <c r="O27" s="17">
        <v>22095</v>
      </c>
      <c r="P27" s="17">
        <v>22371</v>
      </c>
      <c r="Q27" s="17">
        <v>22181</v>
      </c>
      <c r="R27" s="17">
        <v>22088</v>
      </c>
      <c r="S27" s="17">
        <v>22267</v>
      </c>
      <c r="T27" s="17">
        <v>22403</v>
      </c>
      <c r="U27" s="17">
        <v>22324</v>
      </c>
      <c r="V27" s="17">
        <v>22517</v>
      </c>
      <c r="W27" s="17">
        <v>22293</v>
      </c>
      <c r="X27" s="17">
        <v>22263</v>
      </c>
      <c r="Y27" s="17">
        <v>22028</v>
      </c>
      <c r="Z27" s="17">
        <v>21836</v>
      </c>
      <c r="AA27" s="17">
        <v>22088</v>
      </c>
      <c r="AB27" s="6">
        <v>1.6325353667947295E-2</v>
      </c>
      <c r="AC27" s="15">
        <f t="shared" si="0"/>
        <v>9.6364857394808379E-3</v>
      </c>
      <c r="AD27" s="15">
        <f t="shared" si="1"/>
        <v>-3.8398298967401434E-3</v>
      </c>
      <c r="AE27" s="6">
        <v>9.5878522832419932E-3</v>
      </c>
    </row>
    <row r="28" spans="1:31" s="9" customFormat="1" ht="14.25" customHeight="1" x14ac:dyDescent="0.2">
      <c r="A28" s="9" t="s">
        <v>140</v>
      </c>
      <c r="B28" s="9">
        <v>79</v>
      </c>
      <c r="C28" s="17">
        <v>558</v>
      </c>
      <c r="D28" s="17">
        <v>570</v>
      </c>
      <c r="E28" s="17">
        <v>590</v>
      </c>
      <c r="F28" s="17">
        <v>600</v>
      </c>
      <c r="G28" s="17">
        <v>646</v>
      </c>
      <c r="H28" s="17">
        <v>674</v>
      </c>
      <c r="I28" s="17">
        <v>724</v>
      </c>
      <c r="J28" s="17">
        <v>744</v>
      </c>
      <c r="K28" s="17">
        <v>772</v>
      </c>
      <c r="L28" s="17">
        <v>806</v>
      </c>
      <c r="M28" s="17">
        <v>837</v>
      </c>
      <c r="N28" s="17">
        <v>820</v>
      </c>
      <c r="O28" s="17">
        <v>805</v>
      </c>
      <c r="P28" s="17">
        <v>830</v>
      </c>
      <c r="Q28" s="17">
        <v>842</v>
      </c>
      <c r="R28" s="17">
        <v>806</v>
      </c>
      <c r="S28" s="17">
        <v>789</v>
      </c>
      <c r="T28" s="17">
        <v>803</v>
      </c>
      <c r="U28" s="17">
        <v>767</v>
      </c>
      <c r="V28" s="17">
        <v>714</v>
      </c>
      <c r="W28" s="17">
        <v>705</v>
      </c>
      <c r="X28" s="17">
        <v>708</v>
      </c>
      <c r="Y28" s="17">
        <v>706</v>
      </c>
      <c r="Z28" s="17">
        <v>727</v>
      </c>
      <c r="AA28" s="17">
        <v>697</v>
      </c>
      <c r="AB28" s="6">
        <v>4.1379743992410623E-2</v>
      </c>
      <c r="AC28" s="15">
        <f t="shared" si="0"/>
        <v>-1.7505097087765042E-2</v>
      </c>
      <c r="AD28" s="15">
        <f t="shared" si="1"/>
        <v>-4.8079151111850571E-3</v>
      </c>
      <c r="AE28" s="6">
        <v>9.3108474290852783E-3</v>
      </c>
    </row>
    <row r="29" spans="1:31" s="9" customFormat="1" ht="14.25" customHeight="1" x14ac:dyDescent="0.2">
      <c r="A29" s="9" t="s">
        <v>134</v>
      </c>
      <c r="B29" s="9">
        <v>67</v>
      </c>
      <c r="C29" s="17">
        <v>6007</v>
      </c>
      <c r="D29" s="17">
        <v>6141</v>
      </c>
      <c r="E29" s="17">
        <v>6209</v>
      </c>
      <c r="F29" s="17">
        <v>6271</v>
      </c>
      <c r="G29" s="17">
        <v>6380</v>
      </c>
      <c r="H29" s="17">
        <v>7143</v>
      </c>
      <c r="I29" s="17">
        <v>7554</v>
      </c>
      <c r="J29" s="17">
        <v>7860</v>
      </c>
      <c r="K29" s="17">
        <v>7835</v>
      </c>
      <c r="L29" s="17">
        <v>7822</v>
      </c>
      <c r="M29" s="17">
        <v>7940</v>
      </c>
      <c r="N29" s="17">
        <v>7821</v>
      </c>
      <c r="O29" s="17">
        <v>7726</v>
      </c>
      <c r="P29" s="17">
        <v>7520</v>
      </c>
      <c r="Q29" s="17">
        <v>7416</v>
      </c>
      <c r="R29" s="17">
        <v>7284</v>
      </c>
      <c r="S29" s="17">
        <v>7217</v>
      </c>
      <c r="T29" s="17">
        <v>7271</v>
      </c>
      <c r="U29" s="17">
        <v>7269</v>
      </c>
      <c r="V29" s="17">
        <v>7174</v>
      </c>
      <c r="W29" s="17">
        <v>7282</v>
      </c>
      <c r="X29" s="17">
        <v>7384</v>
      </c>
      <c r="Y29" s="17">
        <v>7289</v>
      </c>
      <c r="Z29" s="17">
        <v>7306</v>
      </c>
      <c r="AA29" s="17">
        <v>7349</v>
      </c>
      <c r="AB29" s="6">
        <v>2.8291597472240415E-2</v>
      </c>
      <c r="AC29" s="15">
        <f t="shared" si="0"/>
        <v>-1.1208917358165649E-2</v>
      </c>
      <c r="AD29" s="15">
        <f t="shared" si="1"/>
        <v>4.8318098143427246E-3</v>
      </c>
      <c r="AE29" s="6">
        <v>8.4370090313665713E-3</v>
      </c>
    </row>
    <row r="30" spans="1:31" s="9" customFormat="1" ht="14.25" customHeight="1" x14ac:dyDescent="0.2">
      <c r="A30" s="9" t="s">
        <v>137</v>
      </c>
      <c r="B30" s="9">
        <v>73</v>
      </c>
      <c r="C30" s="17">
        <v>4529</v>
      </c>
      <c r="D30" s="17">
        <v>5430</v>
      </c>
      <c r="E30" s="17">
        <v>5975</v>
      </c>
      <c r="F30" s="17">
        <v>5878</v>
      </c>
      <c r="G30" s="17">
        <v>5939</v>
      </c>
      <c r="H30" s="17">
        <v>5983</v>
      </c>
      <c r="I30" s="17">
        <v>6112</v>
      </c>
      <c r="J30" s="17">
        <v>6094</v>
      </c>
      <c r="K30" s="17">
        <v>6107</v>
      </c>
      <c r="L30" s="17">
        <v>6096</v>
      </c>
      <c r="M30" s="17">
        <v>6163</v>
      </c>
      <c r="N30" s="17">
        <v>6076</v>
      </c>
      <c r="O30" s="17">
        <v>6047</v>
      </c>
      <c r="P30" s="17">
        <v>6052</v>
      </c>
      <c r="Q30" s="17">
        <v>5907</v>
      </c>
      <c r="R30" s="17">
        <v>5787</v>
      </c>
      <c r="S30" s="17">
        <v>5665</v>
      </c>
      <c r="T30" s="17">
        <v>5571</v>
      </c>
      <c r="U30" s="17">
        <v>5522</v>
      </c>
      <c r="V30" s="17">
        <v>5463</v>
      </c>
      <c r="W30" s="17">
        <v>5474</v>
      </c>
      <c r="X30" s="17">
        <v>5406</v>
      </c>
      <c r="Y30" s="17">
        <v>5447</v>
      </c>
      <c r="Z30" s="17">
        <v>5424</v>
      </c>
      <c r="AA30" s="17">
        <v>5508</v>
      </c>
      <c r="AB30" s="6">
        <v>3.1285673693167038E-2</v>
      </c>
      <c r="AC30" s="15">
        <f t="shared" si="0"/>
        <v>-1.330684641295754E-2</v>
      </c>
      <c r="AD30" s="15">
        <f t="shared" si="1"/>
        <v>1.6420449724048325E-3</v>
      </c>
      <c r="AE30" s="6">
        <v>8.1875199180658775E-3</v>
      </c>
    </row>
    <row r="31" spans="1:31" s="9" customFormat="1" ht="14.25" customHeight="1" x14ac:dyDescent="0.2">
      <c r="A31" s="9" t="s">
        <v>100</v>
      </c>
      <c r="B31" s="9">
        <v>3</v>
      </c>
      <c r="C31" s="17">
        <v>13617</v>
      </c>
      <c r="D31" s="17">
        <v>13639</v>
      </c>
      <c r="E31" s="17">
        <v>13572</v>
      </c>
      <c r="F31" s="17">
        <v>13657</v>
      </c>
      <c r="G31" s="17">
        <v>13823</v>
      </c>
      <c r="H31" s="17">
        <v>14097</v>
      </c>
      <c r="I31" s="17">
        <v>14322</v>
      </c>
      <c r="J31" s="17">
        <v>14478</v>
      </c>
      <c r="K31" s="17">
        <v>14623</v>
      </c>
      <c r="L31" s="17">
        <v>14822</v>
      </c>
      <c r="M31" s="17">
        <v>15099</v>
      </c>
      <c r="N31" s="17">
        <v>15231</v>
      </c>
      <c r="O31" s="17">
        <v>15266</v>
      </c>
      <c r="P31" s="17">
        <v>15360</v>
      </c>
      <c r="Q31" s="17">
        <v>15406</v>
      </c>
      <c r="R31" s="17">
        <v>15395</v>
      </c>
      <c r="S31" s="17">
        <v>15350</v>
      </c>
      <c r="T31" s="17">
        <v>15293</v>
      </c>
      <c r="U31" s="17">
        <v>15346</v>
      </c>
      <c r="V31" s="17">
        <v>15301</v>
      </c>
      <c r="W31" s="17">
        <v>15474</v>
      </c>
      <c r="X31" s="17">
        <v>15679</v>
      </c>
      <c r="Y31" s="17">
        <v>15691</v>
      </c>
      <c r="Z31" s="17">
        <v>15821</v>
      </c>
      <c r="AA31" s="17">
        <v>15870</v>
      </c>
      <c r="AB31" s="6">
        <v>1.0384498943880605E-2</v>
      </c>
      <c r="AC31" s="15">
        <f t="shared" si="0"/>
        <v>1.4777206744791549E-3</v>
      </c>
      <c r="AD31" s="15">
        <f t="shared" si="1"/>
        <v>7.3291978126792667E-3</v>
      </c>
      <c r="AE31" s="6">
        <v>6.4000400571924132E-3</v>
      </c>
    </row>
    <row r="32" spans="1:31" s="9" customFormat="1" ht="14.25" customHeight="1" x14ac:dyDescent="0.2">
      <c r="A32" s="9" t="s">
        <v>141</v>
      </c>
      <c r="B32" s="9">
        <v>81</v>
      </c>
      <c r="C32" s="17">
        <v>11357</v>
      </c>
      <c r="D32" s="17">
        <v>11449</v>
      </c>
      <c r="E32" s="17">
        <v>11692</v>
      </c>
      <c r="F32" s="17">
        <v>11797</v>
      </c>
      <c r="G32" s="17">
        <v>11996</v>
      </c>
      <c r="H32" s="17">
        <v>12187</v>
      </c>
      <c r="I32" s="17">
        <v>12291</v>
      </c>
      <c r="J32" s="17">
        <v>12572</v>
      </c>
      <c r="K32" s="17">
        <v>12812</v>
      </c>
      <c r="L32" s="17">
        <v>13025</v>
      </c>
      <c r="M32" s="17">
        <v>13182</v>
      </c>
      <c r="N32" s="17">
        <v>13089</v>
      </c>
      <c r="O32" s="17">
        <v>13134</v>
      </c>
      <c r="P32" s="17">
        <v>13054</v>
      </c>
      <c r="Q32" s="17">
        <v>13063</v>
      </c>
      <c r="R32" s="17">
        <v>12965</v>
      </c>
      <c r="S32" s="17">
        <v>13102</v>
      </c>
      <c r="T32" s="17">
        <v>13270</v>
      </c>
      <c r="U32" s="17">
        <v>13446</v>
      </c>
      <c r="V32" s="17">
        <v>13544</v>
      </c>
      <c r="W32" s="17">
        <v>13806</v>
      </c>
      <c r="X32" s="17">
        <v>13407</v>
      </c>
      <c r="Y32" s="17">
        <v>13147</v>
      </c>
      <c r="Z32" s="17">
        <v>13098</v>
      </c>
      <c r="AA32" s="17">
        <v>12870</v>
      </c>
      <c r="AB32" s="6">
        <v>1.5013382232244465E-2</v>
      </c>
      <c r="AC32" s="15">
        <f t="shared" si="0"/>
        <v>3.0146886393616068E-3</v>
      </c>
      <c r="AD32" s="15">
        <f t="shared" si="1"/>
        <v>-1.0156990454355586E-2</v>
      </c>
      <c r="AE32" s="6">
        <v>5.2246313541435274E-3</v>
      </c>
    </row>
    <row r="33" spans="1:31" s="9" customFormat="1" ht="14.25" customHeight="1" x14ac:dyDescent="0.2">
      <c r="A33" s="9" t="s">
        <v>163</v>
      </c>
      <c r="B33" s="9">
        <v>125</v>
      </c>
      <c r="C33" s="17">
        <v>8954</v>
      </c>
      <c r="D33" s="17">
        <v>9011</v>
      </c>
      <c r="E33" s="17">
        <v>9001</v>
      </c>
      <c r="F33" s="17">
        <v>9166</v>
      </c>
      <c r="G33" s="17">
        <v>9276</v>
      </c>
      <c r="H33" s="17">
        <v>9455</v>
      </c>
      <c r="I33" s="17">
        <v>9521</v>
      </c>
      <c r="J33" s="17">
        <v>9657</v>
      </c>
      <c r="K33" s="17">
        <v>9799</v>
      </c>
      <c r="L33" s="17">
        <v>9823</v>
      </c>
      <c r="M33" s="17">
        <v>9815</v>
      </c>
      <c r="N33" s="17">
        <v>9831</v>
      </c>
      <c r="O33" s="17">
        <v>9947</v>
      </c>
      <c r="P33" s="17">
        <v>10093</v>
      </c>
      <c r="Q33" s="17">
        <v>9885</v>
      </c>
      <c r="R33" s="17">
        <v>9892</v>
      </c>
      <c r="S33" s="17">
        <v>9917</v>
      </c>
      <c r="T33" s="17">
        <v>9881</v>
      </c>
      <c r="U33" s="17">
        <v>9895</v>
      </c>
      <c r="V33" s="17">
        <v>10036</v>
      </c>
      <c r="W33" s="17">
        <v>10032</v>
      </c>
      <c r="X33" s="17">
        <v>10125</v>
      </c>
      <c r="Y33" s="17">
        <v>10086</v>
      </c>
      <c r="Z33" s="17">
        <v>10101</v>
      </c>
      <c r="AA33" s="17">
        <v>10132</v>
      </c>
      <c r="AB33" s="6">
        <v>9.2234228008654107E-3</v>
      </c>
      <c r="AC33" s="15">
        <f t="shared" si="0"/>
        <v>2.4771520588047213E-3</v>
      </c>
      <c r="AD33" s="15">
        <f t="shared" si="1"/>
        <v>1.9058345255023035E-3</v>
      </c>
      <c r="AE33" s="6">
        <v>5.1632158743419865E-3</v>
      </c>
    </row>
    <row r="34" spans="1:31" s="9" customFormat="1" ht="14.25" customHeight="1" x14ac:dyDescent="0.2">
      <c r="A34" s="9" t="s">
        <v>112</v>
      </c>
      <c r="B34" s="9">
        <v>23</v>
      </c>
      <c r="C34" s="17">
        <v>3190</v>
      </c>
      <c r="D34" s="17">
        <v>3256</v>
      </c>
      <c r="E34" s="17">
        <v>3190</v>
      </c>
      <c r="F34" s="17">
        <v>3337</v>
      </c>
      <c r="G34" s="17">
        <v>3376</v>
      </c>
      <c r="H34" s="17">
        <v>3511</v>
      </c>
      <c r="I34" s="17">
        <v>3581</v>
      </c>
      <c r="J34" s="17">
        <v>3641</v>
      </c>
      <c r="K34" s="17">
        <v>3700</v>
      </c>
      <c r="L34" s="17">
        <v>3679</v>
      </c>
      <c r="M34" s="17">
        <v>3674</v>
      </c>
      <c r="N34" s="17">
        <v>3741</v>
      </c>
      <c r="O34" s="17">
        <v>3734</v>
      </c>
      <c r="P34" s="17">
        <v>3800</v>
      </c>
      <c r="Q34" s="17">
        <v>3802</v>
      </c>
      <c r="R34" s="17">
        <v>3695</v>
      </c>
      <c r="S34" s="17">
        <v>3698</v>
      </c>
      <c r="T34" s="17">
        <v>3676</v>
      </c>
      <c r="U34" s="17">
        <v>3611</v>
      </c>
      <c r="V34" s="17">
        <v>3505</v>
      </c>
      <c r="W34" s="17">
        <v>3532</v>
      </c>
      <c r="X34" s="17">
        <v>3647</v>
      </c>
      <c r="Y34" s="17">
        <v>3600</v>
      </c>
      <c r="Z34" s="17">
        <v>3541</v>
      </c>
      <c r="AA34" s="17">
        <v>3556</v>
      </c>
      <c r="AB34" s="6">
        <v>1.422625049376669E-2</v>
      </c>
      <c r="AC34" s="15">
        <f t="shared" si="0"/>
        <v>-5.2186095307882319E-3</v>
      </c>
      <c r="AD34" s="15">
        <f t="shared" si="1"/>
        <v>2.8933370764594457E-3</v>
      </c>
      <c r="AE34" s="6">
        <v>4.535897884795359E-3</v>
      </c>
    </row>
    <row r="35" spans="1:31" s="9" customFormat="1" ht="14.25" customHeight="1" x14ac:dyDescent="0.2">
      <c r="A35" s="9" t="s">
        <v>111</v>
      </c>
      <c r="B35" s="9">
        <v>21</v>
      </c>
      <c r="C35" s="17">
        <v>7453</v>
      </c>
      <c r="D35" s="17">
        <v>7534</v>
      </c>
      <c r="E35" s="17">
        <v>7514</v>
      </c>
      <c r="F35" s="17">
        <v>7642</v>
      </c>
      <c r="G35" s="17">
        <v>7755</v>
      </c>
      <c r="H35" s="17">
        <v>7906</v>
      </c>
      <c r="I35" s="17">
        <v>8019</v>
      </c>
      <c r="J35" s="17">
        <v>8100</v>
      </c>
      <c r="K35" s="17">
        <v>8187</v>
      </c>
      <c r="L35" s="17">
        <v>8308</v>
      </c>
      <c r="M35" s="17">
        <v>8408</v>
      </c>
      <c r="N35" s="17">
        <v>8365</v>
      </c>
      <c r="O35" s="17">
        <v>8389</v>
      </c>
      <c r="P35" s="17">
        <v>8387</v>
      </c>
      <c r="Q35" s="17">
        <v>8501</v>
      </c>
      <c r="R35" s="17">
        <v>8500</v>
      </c>
      <c r="S35" s="17">
        <v>8470</v>
      </c>
      <c r="T35" s="17">
        <v>8433</v>
      </c>
      <c r="U35" s="17">
        <v>8384</v>
      </c>
      <c r="V35" s="17">
        <v>8210</v>
      </c>
      <c r="W35" s="17">
        <v>8282</v>
      </c>
      <c r="X35" s="17">
        <v>8288</v>
      </c>
      <c r="Y35" s="17">
        <v>8254</v>
      </c>
      <c r="Z35" s="17">
        <v>8219</v>
      </c>
      <c r="AA35" s="17">
        <v>8229</v>
      </c>
      <c r="AB35" s="6">
        <v>1.2129674756427011E-2</v>
      </c>
      <c r="AC35" s="15">
        <f t="shared" ref="AC35:AC51" si="3">(V35/M35)^(1/9)-1</f>
        <v>-2.6443541984650931E-3</v>
      </c>
      <c r="AD35" s="15">
        <f t="shared" ref="AD35:AD51" si="4">(AA35/V35)^(1/5)-1</f>
        <v>4.6242231609783246E-4</v>
      </c>
      <c r="AE35" s="6">
        <v>4.135522132054259E-3</v>
      </c>
    </row>
    <row r="36" spans="1:31" s="9" customFormat="1" ht="14.25" customHeight="1" x14ac:dyDescent="0.2">
      <c r="A36" s="9" t="s">
        <v>104</v>
      </c>
      <c r="B36" s="9">
        <v>11</v>
      </c>
      <c r="C36" s="17">
        <v>5048</v>
      </c>
      <c r="D36" s="17">
        <v>4960</v>
      </c>
      <c r="E36" s="17">
        <v>5040</v>
      </c>
      <c r="F36" s="17">
        <v>5350</v>
      </c>
      <c r="G36" s="17">
        <v>5400</v>
      </c>
      <c r="H36" s="17">
        <v>5549</v>
      </c>
      <c r="I36" s="17">
        <v>5623</v>
      </c>
      <c r="J36" s="17">
        <v>5640</v>
      </c>
      <c r="K36" s="17">
        <v>5993</v>
      </c>
      <c r="L36" s="17">
        <v>5996</v>
      </c>
      <c r="M36" s="17">
        <v>5967</v>
      </c>
      <c r="N36" s="17">
        <v>5882</v>
      </c>
      <c r="O36" s="17">
        <v>6203</v>
      </c>
      <c r="P36" s="17">
        <v>6653</v>
      </c>
      <c r="Q36" s="17">
        <v>6357</v>
      </c>
      <c r="R36" s="17">
        <v>6261</v>
      </c>
      <c r="S36" s="17">
        <v>6076</v>
      </c>
      <c r="T36" s="17">
        <v>5773</v>
      </c>
      <c r="U36" s="17">
        <v>6008</v>
      </c>
      <c r="V36" s="17">
        <v>6481</v>
      </c>
      <c r="W36" s="17">
        <v>6506</v>
      </c>
      <c r="X36" s="17">
        <v>6306</v>
      </c>
      <c r="Y36" s="17">
        <v>5775</v>
      </c>
      <c r="Z36" s="17">
        <v>5697</v>
      </c>
      <c r="AA36" s="17">
        <v>5539</v>
      </c>
      <c r="AB36" s="6">
        <v>1.6865865797557555E-2</v>
      </c>
      <c r="AC36" s="15">
        <f t="shared" si="3"/>
        <v>9.2234463255214116E-3</v>
      </c>
      <c r="AD36" s="15">
        <f t="shared" si="4"/>
        <v>-3.0923931471324329E-2</v>
      </c>
      <c r="AE36" s="6">
        <v>3.8750659703301604E-3</v>
      </c>
    </row>
    <row r="37" spans="1:31" s="9" customFormat="1" ht="14.25" customHeight="1" x14ac:dyDescent="0.2">
      <c r="A37" s="9" t="s">
        <v>132</v>
      </c>
      <c r="B37" s="9">
        <v>63</v>
      </c>
      <c r="C37" s="17">
        <v>7140</v>
      </c>
      <c r="D37" s="17">
        <v>7161</v>
      </c>
      <c r="E37" s="17">
        <v>7232</v>
      </c>
      <c r="F37" s="17">
        <v>7267</v>
      </c>
      <c r="G37" s="17">
        <v>7340</v>
      </c>
      <c r="H37" s="17">
        <v>7413</v>
      </c>
      <c r="I37" s="17">
        <v>7486</v>
      </c>
      <c r="J37" s="17">
        <v>7599</v>
      </c>
      <c r="K37" s="17">
        <v>7754</v>
      </c>
      <c r="L37" s="17">
        <v>7901</v>
      </c>
      <c r="M37" s="17">
        <v>7975</v>
      </c>
      <c r="N37" s="17">
        <v>8073</v>
      </c>
      <c r="O37" s="17">
        <v>8289</v>
      </c>
      <c r="P37" s="17">
        <v>8185</v>
      </c>
      <c r="Q37" s="17">
        <v>8257</v>
      </c>
      <c r="R37" s="17">
        <v>7998</v>
      </c>
      <c r="S37" s="17">
        <v>7946</v>
      </c>
      <c r="T37" s="17">
        <v>7835</v>
      </c>
      <c r="U37" s="17">
        <v>8042</v>
      </c>
      <c r="V37" s="17">
        <v>8269</v>
      </c>
      <c r="W37" s="17">
        <v>8267</v>
      </c>
      <c r="X37" s="17">
        <v>8181</v>
      </c>
      <c r="Y37" s="17">
        <v>8083</v>
      </c>
      <c r="Z37" s="17">
        <v>8022</v>
      </c>
      <c r="AA37" s="17">
        <v>7818</v>
      </c>
      <c r="AB37" s="6">
        <v>1.1121273885822625E-2</v>
      </c>
      <c r="AC37" s="15">
        <f t="shared" si="3"/>
        <v>4.0305379770677607E-3</v>
      </c>
      <c r="AD37" s="15">
        <f t="shared" si="4"/>
        <v>-1.1154287505618976E-2</v>
      </c>
      <c r="AE37" s="6">
        <v>3.786985536746057E-3</v>
      </c>
    </row>
    <row r="38" spans="1:31" s="9" customFormat="1" ht="14.25" customHeight="1" x14ac:dyDescent="0.2">
      <c r="A38" s="9" t="s">
        <v>152</v>
      </c>
      <c r="B38" s="9">
        <v>103</v>
      </c>
      <c r="C38" s="17">
        <v>6051</v>
      </c>
      <c r="D38" s="17">
        <v>6027</v>
      </c>
      <c r="E38" s="17">
        <v>6180</v>
      </c>
      <c r="F38" s="17">
        <v>6259</v>
      </c>
      <c r="G38" s="17">
        <v>6314</v>
      </c>
      <c r="H38" s="17">
        <v>6403</v>
      </c>
      <c r="I38" s="17">
        <v>6341</v>
      </c>
      <c r="J38" s="17">
        <v>6322</v>
      </c>
      <c r="K38" s="17">
        <v>6232</v>
      </c>
      <c r="L38" s="17">
        <v>6091</v>
      </c>
      <c r="M38" s="17">
        <v>5969</v>
      </c>
      <c r="N38" s="17">
        <v>5880</v>
      </c>
      <c r="O38" s="17">
        <v>5936</v>
      </c>
      <c r="P38" s="17">
        <v>5855</v>
      </c>
      <c r="Q38" s="17">
        <v>5904</v>
      </c>
      <c r="R38" s="17">
        <v>5818</v>
      </c>
      <c r="S38" s="17">
        <v>5981</v>
      </c>
      <c r="T38" s="17">
        <v>6093</v>
      </c>
      <c r="U38" s="17">
        <v>6160</v>
      </c>
      <c r="V38" s="17">
        <v>6317</v>
      </c>
      <c r="W38" s="17">
        <v>6617</v>
      </c>
      <c r="X38" s="17">
        <v>6740</v>
      </c>
      <c r="Y38" s="17">
        <v>6759</v>
      </c>
      <c r="Z38" s="17">
        <v>6714</v>
      </c>
      <c r="AA38" s="17">
        <v>6607</v>
      </c>
      <c r="AB38" s="6">
        <v>-1.3634834559899112E-3</v>
      </c>
      <c r="AC38" s="15">
        <f t="shared" si="3"/>
        <v>6.3159735868583144E-3</v>
      </c>
      <c r="AD38" s="15">
        <f t="shared" si="4"/>
        <v>9.0174708397101622E-3</v>
      </c>
      <c r="AE38" s="6">
        <v>3.6694721469152647E-3</v>
      </c>
    </row>
    <row r="39" spans="1:31" s="9" customFormat="1" ht="14.25" customHeight="1" x14ac:dyDescent="0.2">
      <c r="A39" s="9" t="s">
        <v>153</v>
      </c>
      <c r="B39" s="9">
        <v>105</v>
      </c>
      <c r="C39" s="17">
        <v>10770</v>
      </c>
      <c r="D39" s="17">
        <v>10835</v>
      </c>
      <c r="E39" s="17">
        <v>10940</v>
      </c>
      <c r="F39" s="17">
        <v>11211</v>
      </c>
      <c r="G39" s="17">
        <v>11461</v>
      </c>
      <c r="H39" s="17">
        <v>11698</v>
      </c>
      <c r="I39" s="17">
        <v>11820</v>
      </c>
      <c r="J39" s="17">
        <v>11966</v>
      </c>
      <c r="K39" s="17">
        <v>12123</v>
      </c>
      <c r="L39" s="17">
        <v>12289</v>
      </c>
      <c r="M39" s="17">
        <v>12429</v>
      </c>
      <c r="N39" s="17">
        <v>12406</v>
      </c>
      <c r="O39" s="17">
        <v>12409</v>
      </c>
      <c r="P39" s="17">
        <v>12619</v>
      </c>
      <c r="Q39" s="17">
        <v>12824</v>
      </c>
      <c r="R39" s="17">
        <v>12696</v>
      </c>
      <c r="S39" s="17">
        <v>12439</v>
      </c>
      <c r="T39" s="17">
        <v>12167</v>
      </c>
      <c r="U39" s="17">
        <v>12105</v>
      </c>
      <c r="V39" s="17">
        <v>11995</v>
      </c>
      <c r="W39" s="17">
        <v>12001</v>
      </c>
      <c r="X39" s="17">
        <v>11910</v>
      </c>
      <c r="Y39" s="17">
        <v>11874</v>
      </c>
      <c r="Z39" s="17">
        <v>11710</v>
      </c>
      <c r="AA39" s="17">
        <v>11574</v>
      </c>
      <c r="AB39" s="6">
        <v>1.4429916475384941E-2</v>
      </c>
      <c r="AC39" s="15">
        <f t="shared" si="3"/>
        <v>-3.9413851022368496E-3</v>
      </c>
      <c r="AD39" s="15">
        <f t="shared" si="4"/>
        <v>-7.1202685413686018E-3</v>
      </c>
      <c r="AE39" s="6">
        <v>3.0043670910735454E-3</v>
      </c>
    </row>
    <row r="40" spans="1:31" s="9" customFormat="1" ht="14.25" customHeight="1" x14ac:dyDescent="0.2">
      <c r="A40" s="9" t="s">
        <v>128</v>
      </c>
      <c r="B40" s="9">
        <v>55</v>
      </c>
      <c r="C40" s="17">
        <v>6009</v>
      </c>
      <c r="D40" s="17">
        <v>6057</v>
      </c>
      <c r="E40" s="17">
        <v>6181</v>
      </c>
      <c r="F40" s="17">
        <v>6439</v>
      </c>
      <c r="G40" s="17">
        <v>6923</v>
      </c>
      <c r="H40" s="17">
        <v>7162</v>
      </c>
      <c r="I40" s="17">
        <v>7389</v>
      </c>
      <c r="J40" s="17">
        <v>7672</v>
      </c>
      <c r="K40" s="17">
        <v>7781</v>
      </c>
      <c r="L40" s="17">
        <v>7827</v>
      </c>
      <c r="M40" s="17">
        <v>7827</v>
      </c>
      <c r="N40" s="17">
        <v>7905</v>
      </c>
      <c r="O40" s="17">
        <v>7916</v>
      </c>
      <c r="P40" s="17">
        <v>8042</v>
      </c>
      <c r="Q40" s="17">
        <v>7729</v>
      </c>
      <c r="R40" s="17">
        <v>7823</v>
      </c>
      <c r="S40" s="17">
        <v>7750</v>
      </c>
      <c r="T40" s="17">
        <v>7658</v>
      </c>
      <c r="U40" s="17">
        <v>7680</v>
      </c>
      <c r="V40" s="17">
        <v>6710</v>
      </c>
      <c r="W40" s="17">
        <v>6655</v>
      </c>
      <c r="X40" s="17">
        <v>6499</v>
      </c>
      <c r="Y40" s="17">
        <v>6565</v>
      </c>
      <c r="Z40" s="17">
        <v>6483</v>
      </c>
      <c r="AA40" s="17">
        <v>6428</v>
      </c>
      <c r="AB40" s="6">
        <v>2.6784521037100273E-2</v>
      </c>
      <c r="AC40" s="15">
        <f t="shared" si="3"/>
        <v>-1.6963400516546545E-2</v>
      </c>
      <c r="AD40" s="15">
        <f t="shared" si="4"/>
        <v>-8.550336779983847E-3</v>
      </c>
      <c r="AE40" s="6">
        <v>2.8124935984854549E-3</v>
      </c>
    </row>
    <row r="41" spans="1:31" s="9" customFormat="1" ht="14.25" customHeight="1" x14ac:dyDescent="0.2">
      <c r="A41" s="9" t="s">
        <v>148</v>
      </c>
      <c r="B41" s="9">
        <v>95</v>
      </c>
      <c r="C41" s="17">
        <v>4189</v>
      </c>
      <c r="D41" s="17">
        <v>4209</v>
      </c>
      <c r="E41" s="17">
        <v>4231</v>
      </c>
      <c r="F41" s="17">
        <v>4378</v>
      </c>
      <c r="G41" s="17">
        <v>4401</v>
      </c>
      <c r="H41" s="17">
        <v>4479</v>
      </c>
      <c r="I41" s="17">
        <v>4504</v>
      </c>
      <c r="J41" s="17">
        <v>4574</v>
      </c>
      <c r="K41" s="17">
        <v>4570</v>
      </c>
      <c r="L41" s="17">
        <v>4518</v>
      </c>
      <c r="M41" s="17">
        <v>4452</v>
      </c>
      <c r="N41" s="17">
        <v>4487</v>
      </c>
      <c r="O41" s="17">
        <v>4496</v>
      </c>
      <c r="P41" s="17">
        <v>4477</v>
      </c>
      <c r="Q41" s="17">
        <v>4580</v>
      </c>
      <c r="R41" s="17">
        <v>4548</v>
      </c>
      <c r="S41" s="17">
        <v>4504</v>
      </c>
      <c r="T41" s="17">
        <v>4484</v>
      </c>
      <c r="U41" s="17">
        <v>4451</v>
      </c>
      <c r="V41" s="17">
        <v>4454</v>
      </c>
      <c r="W41" s="17">
        <v>4465</v>
      </c>
      <c r="X41" s="17">
        <v>4375</v>
      </c>
      <c r="Y41" s="17">
        <v>4379</v>
      </c>
      <c r="Z41" s="17">
        <v>4350</v>
      </c>
      <c r="AA41" s="17">
        <v>4380</v>
      </c>
      <c r="AB41" s="6">
        <v>6.1077156384137243E-3</v>
      </c>
      <c r="AC41" s="15">
        <f t="shared" si="3"/>
        <v>4.990518098635377E-5</v>
      </c>
      <c r="AD41" s="15">
        <f t="shared" si="4"/>
        <v>-3.345161328251578E-3</v>
      </c>
      <c r="AE41" s="6">
        <v>1.859505173800402E-3</v>
      </c>
    </row>
    <row r="42" spans="1:31" s="9" customFormat="1" ht="14.25" customHeight="1" x14ac:dyDescent="0.2">
      <c r="A42" s="9" t="s">
        <v>136</v>
      </c>
      <c r="B42" s="9">
        <v>71</v>
      </c>
      <c r="C42" s="17">
        <v>13765</v>
      </c>
      <c r="D42" s="17">
        <v>13816</v>
      </c>
      <c r="E42" s="17">
        <v>14029</v>
      </c>
      <c r="F42" s="17">
        <v>14212</v>
      </c>
      <c r="G42" s="17">
        <v>14754</v>
      </c>
      <c r="H42" s="17">
        <v>14909</v>
      </c>
      <c r="I42" s="17">
        <v>14967</v>
      </c>
      <c r="J42" s="17">
        <v>15045</v>
      </c>
      <c r="K42" s="17">
        <v>15054</v>
      </c>
      <c r="L42" s="17">
        <v>15142</v>
      </c>
      <c r="M42" s="17">
        <v>15286</v>
      </c>
      <c r="N42" s="17">
        <v>15310</v>
      </c>
      <c r="O42" s="17">
        <v>15659</v>
      </c>
      <c r="P42" s="17">
        <v>16089</v>
      </c>
      <c r="Q42" s="17">
        <v>15700</v>
      </c>
      <c r="R42" s="17">
        <v>15570</v>
      </c>
      <c r="S42" s="17">
        <v>15552</v>
      </c>
      <c r="T42" s="17">
        <v>15525</v>
      </c>
      <c r="U42" s="17">
        <v>15486</v>
      </c>
      <c r="V42" s="17">
        <v>15477</v>
      </c>
      <c r="W42" s="17">
        <v>15407</v>
      </c>
      <c r="X42" s="17">
        <v>15042</v>
      </c>
      <c r="Y42" s="17">
        <v>14965</v>
      </c>
      <c r="Z42" s="17">
        <v>14374</v>
      </c>
      <c r="AA42" s="17">
        <v>14060</v>
      </c>
      <c r="AB42" s="6">
        <v>1.0535940042782022E-2</v>
      </c>
      <c r="AC42" s="15">
        <f t="shared" si="3"/>
        <v>1.3806938490839027E-3</v>
      </c>
      <c r="AD42" s="15">
        <f t="shared" si="4"/>
        <v>-1.9021006411571562E-2</v>
      </c>
      <c r="AE42" s="6">
        <v>8.8392158646133367E-4</v>
      </c>
    </row>
    <row r="43" spans="1:31" s="9" customFormat="1" ht="14.25" customHeight="1" x14ac:dyDescent="0.2">
      <c r="A43" s="9" t="s">
        <v>161</v>
      </c>
      <c r="B43" s="9">
        <v>121</v>
      </c>
      <c r="C43" s="17">
        <v>4812</v>
      </c>
      <c r="D43" s="17">
        <v>4783</v>
      </c>
      <c r="E43" s="17">
        <v>4886</v>
      </c>
      <c r="F43" s="17">
        <v>5144</v>
      </c>
      <c r="G43" s="17">
        <v>5221</v>
      </c>
      <c r="H43" s="17">
        <v>5236</v>
      </c>
      <c r="I43" s="17">
        <v>5221</v>
      </c>
      <c r="J43" s="17">
        <v>5210</v>
      </c>
      <c r="K43" s="17">
        <v>5155</v>
      </c>
      <c r="L43" s="17">
        <v>5024</v>
      </c>
      <c r="M43" s="17">
        <v>4936</v>
      </c>
      <c r="N43" s="17">
        <v>4899</v>
      </c>
      <c r="O43" s="17">
        <v>5259</v>
      </c>
      <c r="P43" s="17">
        <v>5140</v>
      </c>
      <c r="Q43" s="17">
        <v>5060</v>
      </c>
      <c r="R43" s="17">
        <v>4995</v>
      </c>
      <c r="S43" s="17">
        <v>4981</v>
      </c>
      <c r="T43" s="17">
        <v>4927</v>
      </c>
      <c r="U43" s="17">
        <v>4802</v>
      </c>
      <c r="V43" s="17">
        <v>4777</v>
      </c>
      <c r="W43" s="17">
        <v>4815</v>
      </c>
      <c r="X43" s="17">
        <v>4784</v>
      </c>
      <c r="Y43" s="17">
        <v>4714</v>
      </c>
      <c r="Z43" s="17">
        <v>4757</v>
      </c>
      <c r="AA43" s="17">
        <v>4769</v>
      </c>
      <c r="AB43" s="6">
        <v>2.5474881968214902E-3</v>
      </c>
      <c r="AC43" s="15">
        <f t="shared" si="3"/>
        <v>-3.6314516277782261E-3</v>
      </c>
      <c r="AD43" s="15">
        <f t="shared" si="4"/>
        <v>-3.3516283873002983E-4</v>
      </c>
      <c r="AE43" s="6">
        <v>-3.7393668475838027E-4</v>
      </c>
    </row>
    <row r="44" spans="1:31" s="9" customFormat="1" ht="14.25" customHeight="1" x14ac:dyDescent="0.2">
      <c r="A44" s="9" t="s">
        <v>156</v>
      </c>
      <c r="B44" s="9">
        <v>111</v>
      </c>
      <c r="C44" s="17">
        <v>745</v>
      </c>
      <c r="D44" s="17">
        <v>711</v>
      </c>
      <c r="E44" s="17">
        <v>574</v>
      </c>
      <c r="F44" s="17">
        <v>540</v>
      </c>
      <c r="G44" s="17">
        <v>563</v>
      </c>
      <c r="H44" s="17">
        <v>571</v>
      </c>
      <c r="I44" s="17">
        <v>579</v>
      </c>
      <c r="J44" s="17">
        <v>570</v>
      </c>
      <c r="K44" s="17">
        <v>555</v>
      </c>
      <c r="L44" s="17">
        <v>557</v>
      </c>
      <c r="M44" s="17">
        <v>561</v>
      </c>
      <c r="N44" s="17">
        <v>566</v>
      </c>
      <c r="O44" s="17">
        <v>599</v>
      </c>
      <c r="P44" s="17">
        <v>615</v>
      </c>
      <c r="Q44" s="17">
        <v>635</v>
      </c>
      <c r="R44" s="17">
        <v>645</v>
      </c>
      <c r="S44" s="17">
        <v>672</v>
      </c>
      <c r="T44" s="17">
        <v>686</v>
      </c>
      <c r="U44" s="17">
        <v>698</v>
      </c>
      <c r="V44" s="17">
        <v>687</v>
      </c>
      <c r="W44" s="17">
        <v>709</v>
      </c>
      <c r="X44" s="17">
        <v>695</v>
      </c>
      <c r="Y44" s="17">
        <v>694</v>
      </c>
      <c r="Z44" s="17">
        <v>700</v>
      </c>
      <c r="AA44" s="17">
        <v>718</v>
      </c>
      <c r="AB44" s="6">
        <v>-2.7967784240732319E-2</v>
      </c>
      <c r="AC44" s="15">
        <f t="shared" si="3"/>
        <v>2.2767919447599816E-2</v>
      </c>
      <c r="AD44" s="15">
        <f t="shared" si="4"/>
        <v>8.8661287012667955E-3</v>
      </c>
      <c r="AE44" s="6">
        <v>-1.5369281032611148E-3</v>
      </c>
    </row>
    <row r="45" spans="1:31" s="9" customFormat="1" ht="14.25" customHeight="1" x14ac:dyDescent="0.2">
      <c r="A45" s="9" t="s">
        <v>145</v>
      </c>
      <c r="B45" s="9">
        <v>89</v>
      </c>
      <c r="C45" s="17">
        <v>20185</v>
      </c>
      <c r="D45" s="17">
        <v>20373</v>
      </c>
      <c r="E45" s="17">
        <v>20294</v>
      </c>
      <c r="F45" s="17">
        <v>20435</v>
      </c>
      <c r="G45" s="17">
        <v>20490</v>
      </c>
      <c r="H45" s="17">
        <v>20695</v>
      </c>
      <c r="I45" s="17">
        <v>20747</v>
      </c>
      <c r="J45" s="17">
        <v>20767</v>
      </c>
      <c r="K45" s="17">
        <v>20516</v>
      </c>
      <c r="L45" s="17">
        <v>20399</v>
      </c>
      <c r="M45" s="17">
        <v>20243</v>
      </c>
      <c r="N45" s="17">
        <v>19900</v>
      </c>
      <c r="O45" s="17">
        <v>19624</v>
      </c>
      <c r="P45" s="17">
        <v>19667</v>
      </c>
      <c r="Q45" s="17">
        <v>19561</v>
      </c>
      <c r="R45" s="17">
        <v>19370</v>
      </c>
      <c r="S45" s="17">
        <v>19193</v>
      </c>
      <c r="T45" s="17">
        <v>18937</v>
      </c>
      <c r="U45" s="17">
        <v>18853</v>
      </c>
      <c r="V45" s="17">
        <v>18844</v>
      </c>
      <c r="W45" s="17">
        <v>18838</v>
      </c>
      <c r="X45" s="17">
        <v>18833</v>
      </c>
      <c r="Y45" s="17">
        <v>18663</v>
      </c>
      <c r="Z45" s="17">
        <v>18520</v>
      </c>
      <c r="AA45" s="17">
        <v>18380</v>
      </c>
      <c r="AB45" s="6">
        <v>2.8697121581711116E-4</v>
      </c>
      <c r="AC45" s="15">
        <f t="shared" si="3"/>
        <v>-7.9255915513877229E-3</v>
      </c>
      <c r="AD45" s="15">
        <f t="shared" si="4"/>
        <v>-4.97387788082293E-3</v>
      </c>
      <c r="AE45" s="6">
        <v>-3.8955856665255917E-3</v>
      </c>
    </row>
    <row r="46" spans="1:31" s="9" customFormat="1" ht="14.25" customHeight="1" x14ac:dyDescent="0.2">
      <c r="A46" s="9" t="s">
        <v>150</v>
      </c>
      <c r="B46" s="9">
        <v>99</v>
      </c>
      <c r="C46" s="17">
        <v>13347</v>
      </c>
      <c r="D46" s="17">
        <v>12958</v>
      </c>
      <c r="E46" s="17">
        <v>13105</v>
      </c>
      <c r="F46" s="17">
        <v>13422</v>
      </c>
      <c r="G46" s="17">
        <v>13686</v>
      </c>
      <c r="H46" s="17">
        <v>13823</v>
      </c>
      <c r="I46" s="17">
        <v>14002</v>
      </c>
      <c r="J46" s="17">
        <v>14117</v>
      </c>
      <c r="K46" s="17">
        <v>14224</v>
      </c>
      <c r="L46" s="17">
        <v>14372</v>
      </c>
      <c r="M46" s="17">
        <v>14453</v>
      </c>
      <c r="N46" s="17">
        <v>14109</v>
      </c>
      <c r="O46" s="17">
        <v>14011</v>
      </c>
      <c r="P46" s="17">
        <v>13822</v>
      </c>
      <c r="Q46" s="17">
        <v>13656</v>
      </c>
      <c r="R46" s="17">
        <v>13510</v>
      </c>
      <c r="S46" s="17">
        <v>13208</v>
      </c>
      <c r="T46" s="17">
        <v>12772</v>
      </c>
      <c r="U46" s="17">
        <v>12682</v>
      </c>
      <c r="V46" s="17">
        <v>12576</v>
      </c>
      <c r="W46" s="17">
        <v>12531</v>
      </c>
      <c r="X46" s="17">
        <v>12456</v>
      </c>
      <c r="Y46" s="17">
        <v>12361</v>
      </c>
      <c r="Z46" s="17">
        <v>12243</v>
      </c>
      <c r="AA46" s="17">
        <v>11985</v>
      </c>
      <c r="AB46" s="6">
        <v>7.9928098087229671E-3</v>
      </c>
      <c r="AC46" s="15">
        <f t="shared" si="3"/>
        <v>-1.5338019104635947E-2</v>
      </c>
      <c r="AD46" s="15">
        <f t="shared" si="4"/>
        <v>-9.5806835534471002E-3</v>
      </c>
      <c r="AE46" s="6">
        <v>-4.4747820535658844E-3</v>
      </c>
    </row>
    <row r="47" spans="1:31" s="9" customFormat="1" ht="14.25" customHeight="1" x14ac:dyDescent="0.2">
      <c r="A47" s="9" t="s">
        <v>158</v>
      </c>
      <c r="B47" s="9">
        <v>115</v>
      </c>
      <c r="C47" s="17">
        <v>2690</v>
      </c>
      <c r="D47" s="17">
        <v>2670</v>
      </c>
      <c r="E47" s="17">
        <v>2629</v>
      </c>
      <c r="F47" s="17">
        <v>2649</v>
      </c>
      <c r="G47" s="17">
        <v>2664</v>
      </c>
      <c r="H47" s="17">
        <v>2650</v>
      </c>
      <c r="I47" s="17">
        <v>2686</v>
      </c>
      <c r="J47" s="17">
        <v>2731</v>
      </c>
      <c r="K47" s="17">
        <v>2681</v>
      </c>
      <c r="L47" s="17">
        <v>2719</v>
      </c>
      <c r="M47" s="17">
        <v>2744</v>
      </c>
      <c r="N47" s="17">
        <v>2694</v>
      </c>
      <c r="O47" s="17">
        <v>2694</v>
      </c>
      <c r="P47" s="17">
        <v>2715</v>
      </c>
      <c r="Q47" s="17">
        <v>2606</v>
      </c>
      <c r="R47" s="17">
        <v>2578</v>
      </c>
      <c r="S47" s="17">
        <v>2515</v>
      </c>
      <c r="T47" s="17">
        <v>2422</v>
      </c>
      <c r="U47" s="17">
        <v>2420</v>
      </c>
      <c r="V47" s="17">
        <v>2376</v>
      </c>
      <c r="W47" s="17">
        <v>2367</v>
      </c>
      <c r="X47" s="17">
        <v>2368</v>
      </c>
      <c r="Y47" s="17">
        <v>2371</v>
      </c>
      <c r="Z47" s="17">
        <v>2348</v>
      </c>
      <c r="AA47" s="17">
        <v>2331</v>
      </c>
      <c r="AB47" s="6">
        <v>1.9895281149617805E-3</v>
      </c>
      <c r="AC47" s="15">
        <f t="shared" si="3"/>
        <v>-1.5872494968480755E-2</v>
      </c>
      <c r="AD47" s="15">
        <f t="shared" si="4"/>
        <v>-3.8169053171637213E-3</v>
      </c>
      <c r="AE47" s="6">
        <v>-5.9507169933081805E-3</v>
      </c>
    </row>
    <row r="48" spans="1:31" s="9" customFormat="1" ht="14.25" customHeight="1" x14ac:dyDescent="0.2">
      <c r="A48" s="9" t="s">
        <v>129</v>
      </c>
      <c r="B48" s="9">
        <v>57</v>
      </c>
      <c r="C48" s="17">
        <v>1605</v>
      </c>
      <c r="D48" s="17">
        <v>1556</v>
      </c>
      <c r="E48" s="17">
        <v>1574</v>
      </c>
      <c r="F48" s="17">
        <v>1632</v>
      </c>
      <c r="G48" s="17">
        <v>1642</v>
      </c>
      <c r="H48" s="17">
        <v>1609</v>
      </c>
      <c r="I48" s="17">
        <v>1594</v>
      </c>
      <c r="J48" s="17">
        <v>1596</v>
      </c>
      <c r="K48" s="17">
        <v>1587</v>
      </c>
      <c r="L48" s="17">
        <v>1582</v>
      </c>
      <c r="M48" s="17">
        <v>1576</v>
      </c>
      <c r="N48" s="17">
        <v>1590</v>
      </c>
      <c r="O48" s="17">
        <v>1591</v>
      </c>
      <c r="P48" s="17">
        <v>1586</v>
      </c>
      <c r="Q48" s="17">
        <v>1521</v>
      </c>
      <c r="R48" s="17">
        <v>1492</v>
      </c>
      <c r="S48" s="17">
        <v>1443</v>
      </c>
      <c r="T48" s="17">
        <v>1422</v>
      </c>
      <c r="U48" s="17">
        <v>1381</v>
      </c>
      <c r="V48" s="17">
        <v>1386</v>
      </c>
      <c r="W48" s="17">
        <v>1387</v>
      </c>
      <c r="X48" s="17">
        <v>1374</v>
      </c>
      <c r="Y48" s="17">
        <v>1340</v>
      </c>
      <c r="Z48" s="17">
        <v>1355</v>
      </c>
      <c r="AA48" s="17">
        <v>1388</v>
      </c>
      <c r="AB48" s="6">
        <v>-1.8217151735756554E-3</v>
      </c>
      <c r="AC48" s="15">
        <f t="shared" si="3"/>
        <v>-1.417283845568551E-2</v>
      </c>
      <c r="AD48" s="15">
        <f t="shared" si="4"/>
        <v>2.884338524269392E-4</v>
      </c>
      <c r="AE48" s="6">
        <v>-6.0342161499035152E-3</v>
      </c>
    </row>
    <row r="49" spans="1:31" s="9" customFormat="1" ht="14.25" customHeight="1" x14ac:dyDescent="0.2">
      <c r="A49" s="9" t="s">
        <v>131</v>
      </c>
      <c r="B49" s="9">
        <v>61</v>
      </c>
      <c r="C49" s="17">
        <v>1688</v>
      </c>
      <c r="D49" s="17">
        <v>1683</v>
      </c>
      <c r="E49" s="17">
        <v>1695</v>
      </c>
      <c r="F49" s="17">
        <v>1698</v>
      </c>
      <c r="G49" s="17">
        <v>1693</v>
      </c>
      <c r="H49" s="17">
        <v>1643</v>
      </c>
      <c r="I49" s="17">
        <v>1662</v>
      </c>
      <c r="J49" s="17">
        <v>1661</v>
      </c>
      <c r="K49" s="17">
        <v>1644</v>
      </c>
      <c r="L49" s="17">
        <v>1632</v>
      </c>
      <c r="M49" s="17">
        <v>1614</v>
      </c>
      <c r="N49" s="17">
        <v>1606</v>
      </c>
      <c r="O49" s="17">
        <v>1566</v>
      </c>
      <c r="P49" s="17">
        <v>1548</v>
      </c>
      <c r="Q49" s="17">
        <v>1523</v>
      </c>
      <c r="R49" s="17">
        <v>1543</v>
      </c>
      <c r="S49" s="17">
        <v>1514</v>
      </c>
      <c r="T49" s="17">
        <v>1471</v>
      </c>
      <c r="U49" s="17">
        <v>1432</v>
      </c>
      <c r="V49" s="17">
        <v>1392</v>
      </c>
      <c r="W49" s="17">
        <v>1399</v>
      </c>
      <c r="X49" s="17">
        <v>1442</v>
      </c>
      <c r="Y49" s="17">
        <v>1423</v>
      </c>
      <c r="Z49" s="17">
        <v>1402</v>
      </c>
      <c r="AA49" s="17">
        <v>1385</v>
      </c>
      <c r="AB49" s="6">
        <v>-4.4728495122846601E-3</v>
      </c>
      <c r="AC49" s="15">
        <f t="shared" si="3"/>
        <v>-1.6307131773429795E-2</v>
      </c>
      <c r="AD49" s="15">
        <f t="shared" si="4"/>
        <v>-1.0077763066147494E-3</v>
      </c>
      <c r="AE49" s="6">
        <v>-8.209626127870906E-3</v>
      </c>
    </row>
    <row r="50" spans="1:31" s="9" customFormat="1" ht="14.25" customHeight="1" x14ac:dyDescent="0.2">
      <c r="A50" s="9" t="s">
        <v>103</v>
      </c>
      <c r="B50" s="9">
        <v>9</v>
      </c>
      <c r="C50" s="17">
        <v>4556</v>
      </c>
      <c r="D50" s="17">
        <v>4441</v>
      </c>
      <c r="E50" s="17">
        <v>4302</v>
      </c>
      <c r="F50" s="17">
        <v>4326</v>
      </c>
      <c r="G50" s="17">
        <v>4391</v>
      </c>
      <c r="H50" s="17">
        <v>4428</v>
      </c>
      <c r="I50" s="17">
        <v>4526</v>
      </c>
      <c r="J50" s="17">
        <v>4562</v>
      </c>
      <c r="K50" s="17">
        <v>4531</v>
      </c>
      <c r="L50" s="17">
        <v>4523</v>
      </c>
      <c r="M50" s="17">
        <v>4499</v>
      </c>
      <c r="N50" s="17">
        <v>4447</v>
      </c>
      <c r="O50" s="17">
        <v>4315</v>
      </c>
      <c r="P50" s="17">
        <v>4258</v>
      </c>
      <c r="Q50" s="17">
        <v>4166</v>
      </c>
      <c r="R50" s="17">
        <v>4098</v>
      </c>
      <c r="S50" s="17">
        <v>4088</v>
      </c>
      <c r="T50" s="17">
        <v>3993</v>
      </c>
      <c r="U50" s="17">
        <v>3906</v>
      </c>
      <c r="V50" s="17">
        <v>3814</v>
      </c>
      <c r="W50" s="17">
        <v>3795</v>
      </c>
      <c r="X50" s="17">
        <v>3797</v>
      </c>
      <c r="Y50" s="17">
        <v>3746</v>
      </c>
      <c r="Z50" s="17">
        <v>3675</v>
      </c>
      <c r="AA50" s="17">
        <v>3624</v>
      </c>
      <c r="AB50" s="6">
        <v>-1.258197377708048E-3</v>
      </c>
      <c r="AC50" s="15">
        <f t="shared" si="3"/>
        <v>-1.8185570320143674E-2</v>
      </c>
      <c r="AD50" s="15">
        <f t="shared" si="4"/>
        <v>-1.0167976814314139E-2</v>
      </c>
      <c r="AE50" s="6">
        <v>-9.4907862089143036E-3</v>
      </c>
    </row>
    <row r="51" spans="1:31" s="9" customFormat="1" ht="14.25" customHeight="1" x14ac:dyDescent="0.2">
      <c r="A51" s="9" t="s">
        <v>108</v>
      </c>
      <c r="B51" s="9">
        <v>17</v>
      </c>
      <c r="C51" s="17">
        <v>2397</v>
      </c>
      <c r="D51" s="17">
        <v>2476</v>
      </c>
      <c r="E51" s="17">
        <v>2407</v>
      </c>
      <c r="F51" s="17">
        <v>2306</v>
      </c>
      <c r="G51" s="17">
        <v>2291</v>
      </c>
      <c r="H51" s="17">
        <v>2269</v>
      </c>
      <c r="I51" s="17">
        <v>2284</v>
      </c>
      <c r="J51" s="17">
        <v>2295</v>
      </c>
      <c r="K51" s="17">
        <v>2343</v>
      </c>
      <c r="L51" s="17">
        <v>2279</v>
      </c>
      <c r="M51" s="17">
        <v>2216</v>
      </c>
      <c r="N51" s="17">
        <v>2173</v>
      </c>
      <c r="O51" s="17">
        <v>2162</v>
      </c>
      <c r="P51" s="17">
        <v>2119</v>
      </c>
      <c r="Q51" s="17">
        <v>2070</v>
      </c>
      <c r="R51" s="17">
        <v>2041</v>
      </c>
      <c r="S51" s="17">
        <v>1977</v>
      </c>
      <c r="T51" s="17">
        <v>1910</v>
      </c>
      <c r="U51" s="17">
        <v>1898</v>
      </c>
      <c r="V51" s="17">
        <v>1833</v>
      </c>
      <c r="W51" s="17">
        <v>1834</v>
      </c>
      <c r="X51" s="17">
        <v>1866</v>
      </c>
      <c r="Y51" s="17">
        <v>1885</v>
      </c>
      <c r="Z51" s="17">
        <v>1902</v>
      </c>
      <c r="AA51" s="17">
        <v>1870</v>
      </c>
      <c r="AB51" s="6">
        <v>-7.8206767776605179E-3</v>
      </c>
      <c r="AC51" s="15">
        <f t="shared" si="3"/>
        <v>-2.0862611855329893E-2</v>
      </c>
      <c r="AD51" s="15">
        <f t="shared" si="4"/>
        <v>4.0048906286884733E-3</v>
      </c>
      <c r="AE51" s="6">
        <v>-1.0291654924849736E-2</v>
      </c>
    </row>
    <row r="52" spans="1:31" x14ac:dyDescent="0.2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31" x14ac:dyDescent="0.2">
      <c r="A53" t="s">
        <v>319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31" s="9" customFormat="1" x14ac:dyDescent="0.2">
      <c r="A54" s="9" t="s">
        <v>160</v>
      </c>
      <c r="B54" s="9">
        <v>119</v>
      </c>
      <c r="C54" s="17">
        <v>12468</v>
      </c>
      <c r="D54" s="17">
        <v>12712</v>
      </c>
      <c r="E54" s="17">
        <v>13670</v>
      </c>
      <c r="F54" s="17">
        <v>14735</v>
      </c>
      <c r="G54" s="17">
        <v>15790</v>
      </c>
      <c r="H54" s="17">
        <v>16981</v>
      </c>
      <c r="I54" s="17">
        <v>18135</v>
      </c>
      <c r="J54" s="17">
        <v>19066</v>
      </c>
      <c r="K54" s="17">
        <v>19672</v>
      </c>
      <c r="L54" s="17">
        <v>20179</v>
      </c>
      <c r="M54" s="17">
        <v>21068</v>
      </c>
      <c r="N54" s="17">
        <v>21738</v>
      </c>
      <c r="O54" s="17">
        <v>21989</v>
      </c>
      <c r="P54" s="17">
        <v>22218</v>
      </c>
      <c r="Q54" s="17">
        <v>22218</v>
      </c>
      <c r="R54" s="17">
        <v>22505</v>
      </c>
      <c r="S54" s="17">
        <v>22791</v>
      </c>
      <c r="T54" s="17">
        <v>23164</v>
      </c>
      <c r="U54" s="17">
        <v>23102</v>
      </c>
      <c r="V54" s="17">
        <v>23205</v>
      </c>
      <c r="W54" s="17">
        <v>23441</v>
      </c>
      <c r="X54" s="17">
        <v>23293</v>
      </c>
      <c r="Y54" s="17">
        <v>23345</v>
      </c>
      <c r="Z54" s="17">
        <v>23272</v>
      </c>
      <c r="AA54" s="17">
        <v>23394</v>
      </c>
      <c r="AB54" s="6">
        <v>5.385934660620495E-2</v>
      </c>
      <c r="AC54" s="15">
        <f t="shared" ref="AC54:AC58" si="5">(V54/M54)^(1/9)-1</f>
        <v>1.0792542826347118E-2</v>
      </c>
      <c r="AD54" s="15">
        <f t="shared" ref="AD54:AD58" si="6">(AA54/V54)^(1/5)-1</f>
        <v>1.6236780471603485E-3</v>
      </c>
      <c r="AE54" s="6">
        <v>2.656823192105251E-2</v>
      </c>
    </row>
    <row r="55" spans="1:31" s="9" customFormat="1" x14ac:dyDescent="0.2">
      <c r="A55" s="9" t="s">
        <v>121</v>
      </c>
      <c r="B55" s="9">
        <v>39</v>
      </c>
      <c r="C55" s="17">
        <v>9646</v>
      </c>
      <c r="D55" s="17">
        <v>10268</v>
      </c>
      <c r="E55" s="17">
        <v>10766</v>
      </c>
      <c r="F55" s="17">
        <v>11542</v>
      </c>
      <c r="G55" s="17">
        <v>12847</v>
      </c>
      <c r="H55" s="17">
        <v>14328</v>
      </c>
      <c r="I55" s="17">
        <v>15806</v>
      </c>
      <c r="J55" s="17">
        <v>16987</v>
      </c>
      <c r="K55" s="17">
        <v>18032</v>
      </c>
      <c r="L55" s="17">
        <v>19087</v>
      </c>
      <c r="M55" s="17">
        <v>20104</v>
      </c>
      <c r="N55" s="17">
        <v>21294</v>
      </c>
      <c r="O55" s="17">
        <v>21604</v>
      </c>
      <c r="P55" s="17">
        <v>21933</v>
      </c>
      <c r="Q55" s="17">
        <v>22041</v>
      </c>
      <c r="R55" s="17">
        <v>22259</v>
      </c>
      <c r="S55" s="17">
        <v>22527</v>
      </c>
      <c r="T55" s="17">
        <v>22478</v>
      </c>
      <c r="U55" s="17">
        <v>22663</v>
      </c>
      <c r="V55" s="17">
        <v>22890</v>
      </c>
      <c r="W55" s="17">
        <v>23107</v>
      </c>
      <c r="X55" s="17">
        <v>23215</v>
      </c>
      <c r="Y55" s="17">
        <v>23386</v>
      </c>
      <c r="Z55" s="17">
        <v>23659</v>
      </c>
      <c r="AA55" s="17">
        <v>24144</v>
      </c>
      <c r="AB55" s="6">
        <v>7.6201323496796425E-2</v>
      </c>
      <c r="AC55" s="15">
        <f t="shared" si="5"/>
        <v>1.4524620091132423E-2</v>
      </c>
      <c r="AD55" s="15">
        <f t="shared" si="6"/>
        <v>1.0724250535247171E-2</v>
      </c>
      <c r="AE55" s="6">
        <v>3.896898153226247E-2</v>
      </c>
    </row>
    <row r="56" spans="1:31" s="9" customFormat="1" x14ac:dyDescent="0.2">
      <c r="A56" s="9" t="s">
        <v>124</v>
      </c>
      <c r="B56" s="9">
        <v>47</v>
      </c>
      <c r="C56" s="17">
        <v>3070</v>
      </c>
      <c r="D56" s="17">
        <v>3089</v>
      </c>
      <c r="E56" s="17">
        <v>3244</v>
      </c>
      <c r="F56" s="17">
        <v>3376</v>
      </c>
      <c r="G56" s="17">
        <v>3499</v>
      </c>
      <c r="H56" s="17">
        <v>3668</v>
      </c>
      <c r="I56" s="17">
        <v>3792</v>
      </c>
      <c r="J56" s="17">
        <v>4035</v>
      </c>
      <c r="K56" s="17">
        <v>4246</v>
      </c>
      <c r="L56" s="17">
        <v>4538</v>
      </c>
      <c r="M56" s="17">
        <v>4803</v>
      </c>
      <c r="N56" s="17">
        <v>4829</v>
      </c>
      <c r="O56" s="17">
        <v>4830</v>
      </c>
      <c r="P56" s="17">
        <v>4851</v>
      </c>
      <c r="Q56" s="17">
        <v>4825</v>
      </c>
      <c r="R56" s="17">
        <v>4892</v>
      </c>
      <c r="S56" s="17">
        <v>4953</v>
      </c>
      <c r="T56" s="17">
        <v>4964</v>
      </c>
      <c r="U56" s="17">
        <v>5084</v>
      </c>
      <c r="V56" s="17">
        <v>5396</v>
      </c>
      <c r="W56" s="17">
        <v>5463</v>
      </c>
      <c r="X56" s="17">
        <v>5448</v>
      </c>
      <c r="Y56" s="17">
        <v>5455</v>
      </c>
      <c r="Z56" s="17">
        <v>5572</v>
      </c>
      <c r="AA56" s="17">
        <v>5830</v>
      </c>
      <c r="AB56" s="6">
        <v>4.5772990824054949E-2</v>
      </c>
      <c r="AC56" s="15">
        <f t="shared" si="5"/>
        <v>1.3019268373398951E-2</v>
      </c>
      <c r="AD56" s="15">
        <f t="shared" si="6"/>
        <v>1.5592120553816091E-2</v>
      </c>
      <c r="AE56" s="6">
        <v>2.708272373324605E-2</v>
      </c>
    </row>
    <row r="57" spans="1:31" s="9" customFormat="1" x14ac:dyDescent="0.2">
      <c r="A57" s="9" t="s">
        <v>147</v>
      </c>
      <c r="B57" s="9">
        <v>93</v>
      </c>
      <c r="C57" s="17">
        <v>7174</v>
      </c>
      <c r="D57" s="17">
        <v>7700</v>
      </c>
      <c r="E57" s="17">
        <v>8092</v>
      </c>
      <c r="F57" s="17">
        <v>8581</v>
      </c>
      <c r="G57" s="17">
        <v>9526</v>
      </c>
      <c r="H57" s="17">
        <v>10577</v>
      </c>
      <c r="I57" s="17">
        <v>11377</v>
      </c>
      <c r="J57" s="17">
        <v>12362</v>
      </c>
      <c r="K57" s="17">
        <v>13065</v>
      </c>
      <c r="L57" s="17">
        <v>13900</v>
      </c>
      <c r="M57" s="17">
        <v>14729</v>
      </c>
      <c r="N57" s="17">
        <v>15172</v>
      </c>
      <c r="O57" s="17">
        <v>15417</v>
      </c>
      <c r="P57" s="17">
        <v>15789</v>
      </c>
      <c r="Q57" s="17">
        <v>15913</v>
      </c>
      <c r="R57" s="17">
        <v>16061</v>
      </c>
      <c r="S57" s="17">
        <v>16128</v>
      </c>
      <c r="T57" s="17">
        <v>16336</v>
      </c>
      <c r="U57" s="17">
        <v>16278</v>
      </c>
      <c r="V57" s="17">
        <v>15971</v>
      </c>
      <c r="W57" s="17">
        <v>16262</v>
      </c>
      <c r="X57" s="17">
        <v>16094</v>
      </c>
      <c r="Y57" s="17">
        <v>16055</v>
      </c>
      <c r="Z57" s="17">
        <v>16189</v>
      </c>
      <c r="AA57" s="17">
        <v>16383</v>
      </c>
      <c r="AB57" s="6">
        <v>7.4586026773841629E-2</v>
      </c>
      <c r="AC57" s="15">
        <f t="shared" si="5"/>
        <v>9.0357154005278328E-3</v>
      </c>
      <c r="AD57" s="15">
        <f t="shared" si="6"/>
        <v>5.1069229357749713E-3</v>
      </c>
      <c r="AE57" s="6">
        <v>3.5006321778264127E-2</v>
      </c>
    </row>
    <row r="58" spans="1:31" s="9" customFormat="1" x14ac:dyDescent="0.2">
      <c r="A58" s="9" t="s">
        <v>109</v>
      </c>
      <c r="B58" s="9">
        <v>19</v>
      </c>
      <c r="C58" s="17">
        <v>7619</v>
      </c>
      <c r="D58" s="17">
        <v>7653</v>
      </c>
      <c r="E58" s="17">
        <v>7842</v>
      </c>
      <c r="F58" s="17">
        <v>8037</v>
      </c>
      <c r="G58" s="17">
        <v>8458</v>
      </c>
      <c r="H58" s="17">
        <v>8684</v>
      </c>
      <c r="I58" s="17">
        <v>8716</v>
      </c>
      <c r="J58" s="17">
        <v>8880</v>
      </c>
      <c r="K58" s="17">
        <v>8998</v>
      </c>
      <c r="L58" s="17">
        <v>9183</v>
      </c>
      <c r="M58" s="17">
        <v>9361</v>
      </c>
      <c r="N58" s="17">
        <v>9464</v>
      </c>
      <c r="O58" s="17">
        <v>9466</v>
      </c>
      <c r="P58" s="17">
        <v>9517</v>
      </c>
      <c r="Q58" s="17">
        <v>9461</v>
      </c>
      <c r="R58" s="17">
        <v>9392</v>
      </c>
      <c r="S58" s="17">
        <v>9279</v>
      </c>
      <c r="T58" s="17">
        <v>9333</v>
      </c>
      <c r="U58" s="17">
        <v>9294</v>
      </c>
      <c r="V58" s="17">
        <v>9060</v>
      </c>
      <c r="W58" s="17">
        <v>9155</v>
      </c>
      <c r="X58" s="17">
        <v>9069</v>
      </c>
      <c r="Y58" s="17">
        <v>9092</v>
      </c>
      <c r="Z58" s="17">
        <v>9068</v>
      </c>
      <c r="AA58" s="17">
        <v>9153</v>
      </c>
      <c r="AB58" s="6">
        <v>2.0804150460257631E-2</v>
      </c>
      <c r="AC58" s="15">
        <f t="shared" si="5"/>
        <v>-3.6248589828449251E-3</v>
      </c>
      <c r="AD58" s="15">
        <f t="shared" si="6"/>
        <v>2.0446022239559714E-3</v>
      </c>
      <c r="AE58" s="6">
        <v>7.672474026397369E-3</v>
      </c>
    </row>
  </sheetData>
  <sortState ref="A5:AE51">
    <sortCondition descending="1" ref="AE5:AE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K24" sqref="K24:K36"/>
    </sheetView>
  </sheetViews>
  <sheetFormatPr defaultRowHeight="15" x14ac:dyDescent="0.2"/>
  <cols>
    <col min="1" max="1" width="14.21875" customWidth="1"/>
    <col min="3" max="3" width="13.6640625" customWidth="1"/>
    <col min="4" max="4" width="15.21875" bestFit="1" customWidth="1"/>
    <col min="5" max="5" width="13.21875" customWidth="1"/>
    <col min="7" max="7" width="17.5546875" bestFit="1" customWidth="1"/>
    <col min="11" max="11" width="14.77734375" customWidth="1"/>
  </cols>
  <sheetData>
    <row r="1" spans="1:6" s="9" customFormat="1" x14ac:dyDescent="0.2">
      <c r="A1" s="9" t="s">
        <v>325</v>
      </c>
    </row>
    <row r="2" spans="1:6" s="9" customFormat="1" x14ac:dyDescent="0.2">
      <c r="B2" s="9" t="s">
        <v>322</v>
      </c>
      <c r="D2" s="9" t="s">
        <v>323</v>
      </c>
      <c r="F2" s="9" t="s">
        <v>321</v>
      </c>
    </row>
    <row r="3" spans="1:6" ht="15.75" x14ac:dyDescent="0.25">
      <c r="A3" s="13" t="s">
        <v>110</v>
      </c>
      <c r="B3" s="14">
        <v>2.791777937352613E-2</v>
      </c>
      <c r="C3" s="13" t="s">
        <v>110</v>
      </c>
      <c r="D3" s="14">
        <v>1.5361202209360769E-2</v>
      </c>
      <c r="E3" s="13" t="s">
        <v>110</v>
      </c>
      <c r="F3">
        <v>1.4696420245142283E-2</v>
      </c>
    </row>
    <row r="4" spans="1:6" x14ac:dyDescent="0.2">
      <c r="A4" s="20" t="s">
        <v>102</v>
      </c>
      <c r="B4" s="6">
        <v>6.5102920003810016E-2</v>
      </c>
      <c r="C4" s="20" t="s">
        <v>102</v>
      </c>
      <c r="D4" s="6">
        <v>1.9020685954857619E-2</v>
      </c>
      <c r="E4" s="18" t="s">
        <v>133</v>
      </c>
      <c r="F4" s="19">
        <v>1.4854154694993849E-2</v>
      </c>
    </row>
    <row r="5" spans="1:6" x14ac:dyDescent="0.2">
      <c r="A5" s="20" t="s">
        <v>114</v>
      </c>
      <c r="B5" s="6">
        <v>6.2156810357319348E-2</v>
      </c>
      <c r="C5" s="20" t="s">
        <v>114</v>
      </c>
      <c r="D5" s="6">
        <v>1.8898055855276708E-2</v>
      </c>
    </row>
    <row r="6" spans="1:6" x14ac:dyDescent="0.2">
      <c r="A6" s="20" t="s">
        <v>115</v>
      </c>
      <c r="B6" s="6">
        <v>2.8949070490429163E-2</v>
      </c>
      <c r="C6" s="20" t="s">
        <v>119</v>
      </c>
      <c r="D6" s="6">
        <v>1.9529534361889977E-2</v>
      </c>
    </row>
    <row r="7" spans="1:6" x14ac:dyDescent="0.2">
      <c r="A7" s="20" t="s">
        <v>119</v>
      </c>
      <c r="B7" s="6">
        <v>7.0379673109175256E-2</v>
      </c>
      <c r="C7" s="20" t="s">
        <v>123</v>
      </c>
      <c r="D7" s="6">
        <v>2.5309451292452323E-2</v>
      </c>
    </row>
    <row r="8" spans="1:6" x14ac:dyDescent="0.2">
      <c r="A8" s="20" t="s">
        <v>122</v>
      </c>
      <c r="B8" s="6">
        <v>3.6906927058147243E-2</v>
      </c>
      <c r="C8" s="20" t="s">
        <v>125</v>
      </c>
      <c r="D8" s="6">
        <v>1.475425888960924E-2</v>
      </c>
    </row>
    <row r="9" spans="1:6" x14ac:dyDescent="0.2">
      <c r="A9" s="20" t="s">
        <v>123</v>
      </c>
      <c r="B9" s="6">
        <v>3.9697600164463998E-2</v>
      </c>
      <c r="C9" s="18" t="s">
        <v>133</v>
      </c>
      <c r="D9" s="6">
        <v>1.4532188990814987E-2</v>
      </c>
    </row>
    <row r="10" spans="1:6" x14ac:dyDescent="0.2">
      <c r="A10" s="20" t="s">
        <v>125</v>
      </c>
      <c r="B10" s="6">
        <v>4.9002252019423542E-2</v>
      </c>
      <c r="C10" s="20" t="s">
        <v>143</v>
      </c>
      <c r="D10" s="6">
        <v>2.1550627354588014E-2</v>
      </c>
    </row>
    <row r="11" spans="1:6" x14ac:dyDescent="0.2">
      <c r="A11" s="9" t="s">
        <v>126</v>
      </c>
      <c r="B11" s="6">
        <v>3.1356804419613971E-2</v>
      </c>
      <c r="C11" s="20" t="s">
        <v>146</v>
      </c>
      <c r="D11" s="6">
        <v>1.6447143468805381E-2</v>
      </c>
    </row>
    <row r="12" spans="1:6" x14ac:dyDescent="0.2">
      <c r="A12" s="9" t="s">
        <v>127</v>
      </c>
      <c r="B12" s="6">
        <v>5.4243252579136758E-2</v>
      </c>
      <c r="C12" s="20" t="s">
        <v>154</v>
      </c>
      <c r="D12" s="6">
        <v>1.6542255707211906E-2</v>
      </c>
    </row>
    <row r="13" spans="1:6" x14ac:dyDescent="0.2">
      <c r="A13" s="18" t="s">
        <v>133</v>
      </c>
      <c r="B13" s="6">
        <v>3.2793091295365118E-2</v>
      </c>
      <c r="C13" t="s">
        <v>156</v>
      </c>
      <c r="D13" s="6">
        <v>2.2767919447599816E-2</v>
      </c>
    </row>
    <row r="14" spans="1:6" x14ac:dyDescent="0.2">
      <c r="A14" s="9" t="s">
        <v>134</v>
      </c>
      <c r="B14" s="6">
        <v>2.8291597472240415E-2</v>
      </c>
    </row>
    <row r="15" spans="1:6" x14ac:dyDescent="0.2">
      <c r="A15" s="9" t="s">
        <v>137</v>
      </c>
      <c r="B15" s="6">
        <v>3.1285673693167038E-2</v>
      </c>
    </row>
    <row r="16" spans="1:6" x14ac:dyDescent="0.2">
      <c r="A16" s="9" t="s">
        <v>140</v>
      </c>
      <c r="B16" s="6">
        <v>4.1379743992410623E-2</v>
      </c>
    </row>
    <row r="17" spans="1:11" x14ac:dyDescent="0.2">
      <c r="A17" s="20" t="s">
        <v>143</v>
      </c>
      <c r="B17" s="6">
        <v>3.2343643739321415E-2</v>
      </c>
    </row>
    <row r="18" spans="1:11" x14ac:dyDescent="0.2">
      <c r="A18" s="20" t="s">
        <v>146</v>
      </c>
      <c r="B18" s="6">
        <v>5.1025920106879452E-2</v>
      </c>
    </row>
    <row r="19" spans="1:11" x14ac:dyDescent="0.2">
      <c r="A19" s="20" t="s">
        <v>154</v>
      </c>
      <c r="B19" s="6">
        <v>3.6297232689935122E-2</v>
      </c>
    </row>
    <row r="20" spans="1:11" x14ac:dyDescent="0.2">
      <c r="A20" s="9" t="s">
        <v>157</v>
      </c>
      <c r="B20" s="6">
        <v>6.1177462148932049E-2</v>
      </c>
    </row>
    <row r="21" spans="1:11" x14ac:dyDescent="0.2">
      <c r="A21" s="9" t="s">
        <v>159</v>
      </c>
      <c r="B21" s="6">
        <v>7.1552762861343933E-2</v>
      </c>
    </row>
    <row r="23" spans="1:11" x14ac:dyDescent="0.2">
      <c r="A23" t="s">
        <v>326</v>
      </c>
    </row>
    <row r="24" spans="1:11" ht="18" x14ac:dyDescent="0.25">
      <c r="B24" t="s">
        <v>322</v>
      </c>
      <c r="D24" s="9" t="s">
        <v>323</v>
      </c>
      <c r="E24" s="9"/>
      <c r="F24" s="9" t="s">
        <v>321</v>
      </c>
      <c r="H24" t="s">
        <v>167</v>
      </c>
      <c r="K24" s="23" t="s">
        <v>327</v>
      </c>
    </row>
    <row r="25" spans="1:11" ht="18" x14ac:dyDescent="0.25">
      <c r="A25" s="13" t="s">
        <v>324</v>
      </c>
      <c r="B25" s="14">
        <v>2.8973967127688738E-2</v>
      </c>
      <c r="C25" s="13" t="s">
        <v>324</v>
      </c>
      <c r="D25" s="21">
        <v>8.3352343194520451E-3</v>
      </c>
      <c r="E25" s="13" t="s">
        <v>324</v>
      </c>
      <c r="G25" s="13" t="s">
        <v>324</v>
      </c>
      <c r="H25" s="14">
        <v>1.5548456683995848E-2</v>
      </c>
      <c r="K25" s="24" t="s">
        <v>102</v>
      </c>
    </row>
    <row r="26" spans="1:11" ht="18" x14ac:dyDescent="0.25">
      <c r="A26" s="18" t="s">
        <v>102</v>
      </c>
      <c r="B26" s="6">
        <v>6.5102920003810016E-2</v>
      </c>
      <c r="C26" s="18" t="s">
        <v>102</v>
      </c>
      <c r="D26" s="15">
        <v>1.9020685954857619E-2</v>
      </c>
      <c r="E26" t="s">
        <v>100</v>
      </c>
      <c r="F26" s="6">
        <v>7.3291978126792667E-3</v>
      </c>
      <c r="G26" s="18" t="s">
        <v>102</v>
      </c>
      <c r="H26" s="6">
        <v>3.5157354183158462E-2</v>
      </c>
      <c r="K26" s="24" t="s">
        <v>119</v>
      </c>
    </row>
    <row r="27" spans="1:11" ht="18" x14ac:dyDescent="0.25">
      <c r="A27" s="9" t="s">
        <v>114</v>
      </c>
      <c r="B27" s="6">
        <v>6.2156810357319348E-2</v>
      </c>
      <c r="C27" s="9" t="s">
        <v>104</v>
      </c>
      <c r="D27" s="15">
        <v>9.2234463255214116E-3</v>
      </c>
      <c r="E27" s="18" t="s">
        <v>102</v>
      </c>
      <c r="F27" s="6">
        <v>5.8148284686203588E-3</v>
      </c>
      <c r="G27" s="22" t="s">
        <v>107</v>
      </c>
      <c r="H27" s="6">
        <v>1.574516043778984E-2</v>
      </c>
      <c r="K27" s="24" t="s">
        <v>123</v>
      </c>
    </row>
    <row r="28" spans="1:11" ht="18" x14ac:dyDescent="0.25">
      <c r="A28" s="9" t="s">
        <v>115</v>
      </c>
      <c r="B28" s="6">
        <v>2.8949070490429163E-2</v>
      </c>
      <c r="C28" s="22" t="s">
        <v>107</v>
      </c>
      <c r="D28" s="15">
        <v>8.5054246203948303E-3</v>
      </c>
      <c r="E28" s="22" t="s">
        <v>107</v>
      </c>
      <c r="F28" s="6">
        <v>9.4756120574128744E-3</v>
      </c>
      <c r="G28" s="9" t="s">
        <v>114</v>
      </c>
      <c r="H28" s="6">
        <v>3.4757222560112488E-2</v>
      </c>
      <c r="K28" s="24" t="s">
        <v>126</v>
      </c>
    </row>
    <row r="29" spans="1:11" ht="18" x14ac:dyDescent="0.25">
      <c r="A29" s="18" t="s">
        <v>119</v>
      </c>
      <c r="B29" s="6">
        <v>7.0379673109175256E-2</v>
      </c>
      <c r="C29" s="9" t="s">
        <v>113</v>
      </c>
      <c r="D29" s="15">
        <v>1.379082430903189E-2</v>
      </c>
      <c r="E29" t="s">
        <v>108</v>
      </c>
      <c r="F29" s="6">
        <v>4.0048906286884733E-3</v>
      </c>
      <c r="G29" s="9" t="s">
        <v>115</v>
      </c>
      <c r="H29" s="6">
        <v>1.5050779778452261E-2</v>
      </c>
      <c r="K29" s="24" t="s">
        <v>133</v>
      </c>
    </row>
    <row r="30" spans="1:11" ht="18" x14ac:dyDescent="0.25">
      <c r="A30" s="9" t="s">
        <v>122</v>
      </c>
      <c r="B30" s="6">
        <v>3.6906927058147243E-2</v>
      </c>
      <c r="C30" s="9" t="s">
        <v>114</v>
      </c>
      <c r="D30" s="15">
        <v>1.8898055855276708E-2</v>
      </c>
      <c r="E30" t="s">
        <v>112</v>
      </c>
      <c r="F30" s="6">
        <v>2.8933370764594457E-3</v>
      </c>
      <c r="G30" s="18" t="s">
        <v>119</v>
      </c>
      <c r="H30" s="6">
        <v>3.7318385341612581E-2</v>
      </c>
      <c r="K30" s="24" t="s">
        <v>146</v>
      </c>
    </row>
    <row r="31" spans="1:11" ht="18" x14ac:dyDescent="0.25">
      <c r="A31" s="18" t="s">
        <v>123</v>
      </c>
      <c r="B31" s="6">
        <v>3.9697600164463998E-2</v>
      </c>
      <c r="C31" s="9" t="s">
        <v>115</v>
      </c>
      <c r="D31" s="15">
        <v>1.0372026107411392E-2</v>
      </c>
      <c r="E31" t="s">
        <v>114</v>
      </c>
      <c r="F31" s="6">
        <v>9.7457696178331332E-3</v>
      </c>
      <c r="G31" s="9" t="s">
        <v>122</v>
      </c>
      <c r="H31" s="6">
        <v>1.5146115362096868E-2</v>
      </c>
      <c r="K31" s="24" t="s">
        <v>154</v>
      </c>
    </row>
    <row r="32" spans="1:11" ht="18" x14ac:dyDescent="0.25">
      <c r="A32" s="9" t="s">
        <v>125</v>
      </c>
      <c r="B32" s="6">
        <v>4.9002252019423542E-2</v>
      </c>
      <c r="C32" s="9" t="s">
        <v>117</v>
      </c>
      <c r="D32" s="15">
        <v>1.1641684688866283E-2</v>
      </c>
      <c r="E32" s="18" t="s">
        <v>119</v>
      </c>
      <c r="F32" s="6">
        <v>5.0382611355455076E-3</v>
      </c>
      <c r="G32" s="18" t="s">
        <v>123</v>
      </c>
      <c r="H32" s="6">
        <v>2.7551420196544996E-2</v>
      </c>
      <c r="K32" s="24" t="s">
        <v>157</v>
      </c>
    </row>
    <row r="33" spans="1:11" ht="18" x14ac:dyDescent="0.25">
      <c r="A33" s="18" t="s">
        <v>126</v>
      </c>
      <c r="B33" s="6">
        <v>3.1356804419613971E-2</v>
      </c>
      <c r="C33" s="18" t="s">
        <v>119</v>
      </c>
      <c r="D33" s="15">
        <v>1.9529534361889977E-2</v>
      </c>
      <c r="E33" s="18" t="s">
        <v>123</v>
      </c>
      <c r="F33" s="6">
        <v>7.6369717269029191E-3</v>
      </c>
      <c r="G33" s="9" t="s">
        <v>125</v>
      </c>
      <c r="H33" s="6">
        <v>2.5285682988483771E-2</v>
      </c>
      <c r="K33" s="24" t="s">
        <v>159</v>
      </c>
    </row>
    <row r="34" spans="1:11" ht="18" x14ac:dyDescent="0.25">
      <c r="A34" s="9" t="s">
        <v>127</v>
      </c>
      <c r="B34" s="6">
        <v>5.4243252579136758E-2</v>
      </c>
      <c r="C34" s="18" t="s">
        <v>123</v>
      </c>
      <c r="D34" s="15">
        <v>2.5309451292452323E-2</v>
      </c>
      <c r="E34" s="18" t="s">
        <v>126</v>
      </c>
      <c r="F34" s="6">
        <v>5.1093197211089514E-3</v>
      </c>
      <c r="G34" s="18" t="s">
        <v>126</v>
      </c>
      <c r="H34" s="6">
        <v>1.7721469250399746E-2</v>
      </c>
      <c r="K34" s="25" t="s">
        <v>328</v>
      </c>
    </row>
    <row r="35" spans="1:11" ht="18" x14ac:dyDescent="0.25">
      <c r="A35" s="18" t="s">
        <v>133</v>
      </c>
      <c r="B35" s="6">
        <v>3.2793091295365118E-2</v>
      </c>
      <c r="C35" s="9" t="s">
        <v>125</v>
      </c>
      <c r="D35" s="15">
        <v>1.475425888960924E-2</v>
      </c>
      <c r="E35" s="18" t="s">
        <v>133</v>
      </c>
      <c r="F35" s="6">
        <v>1.2508450386256476E-2</v>
      </c>
      <c r="G35" s="9" t="s">
        <v>127</v>
      </c>
      <c r="H35" s="6">
        <v>2.0999181986020909E-2</v>
      </c>
      <c r="K35" s="26" t="s">
        <v>107</v>
      </c>
    </row>
    <row r="36" spans="1:11" ht="18" x14ac:dyDescent="0.25">
      <c r="A36" s="9" t="s">
        <v>137</v>
      </c>
      <c r="B36" s="6">
        <v>3.1285673693167038E-2</v>
      </c>
      <c r="C36" s="18" t="s">
        <v>126</v>
      </c>
      <c r="D36" s="15">
        <v>9.7535731446420915E-3</v>
      </c>
      <c r="E36" t="s">
        <v>134</v>
      </c>
      <c r="F36" s="6">
        <v>4.8318098143427246E-3</v>
      </c>
      <c r="G36" s="18" t="s">
        <v>133</v>
      </c>
      <c r="H36" s="6">
        <v>2.1676235619255468E-2</v>
      </c>
      <c r="K36" s="26" t="s">
        <v>143</v>
      </c>
    </row>
    <row r="37" spans="1:11" x14ac:dyDescent="0.2">
      <c r="A37" s="9" t="s">
        <v>140</v>
      </c>
      <c r="B37" s="6">
        <v>4.1379743992410623E-2</v>
      </c>
      <c r="C37" s="18" t="s">
        <v>133</v>
      </c>
      <c r="D37" s="15">
        <v>1.4532188990814987E-2</v>
      </c>
      <c r="E37" t="s">
        <v>137</v>
      </c>
      <c r="F37" s="6">
        <v>1.6420449724048325E-3</v>
      </c>
      <c r="G37" s="22" t="s">
        <v>143</v>
      </c>
      <c r="H37" s="6">
        <v>2.1720127166837688E-2</v>
      </c>
    </row>
    <row r="38" spans="1:11" x14ac:dyDescent="0.2">
      <c r="A38" s="22" t="s">
        <v>143</v>
      </c>
      <c r="B38" s="6">
        <v>3.2343643739321415E-2</v>
      </c>
      <c r="C38" s="9" t="s">
        <v>138</v>
      </c>
      <c r="D38" s="15">
        <v>9.6364857394808379E-3</v>
      </c>
      <c r="E38" t="s">
        <v>142</v>
      </c>
      <c r="F38" s="6">
        <v>3.4999564046818143E-3</v>
      </c>
      <c r="G38" s="18" t="s">
        <v>146</v>
      </c>
      <c r="H38" s="6">
        <v>2.9274196754277115E-2</v>
      </c>
    </row>
    <row r="39" spans="1:11" x14ac:dyDescent="0.2">
      <c r="A39" s="18" t="s">
        <v>146</v>
      </c>
      <c r="B39" s="6">
        <v>5.1025920106879452E-2</v>
      </c>
      <c r="C39" s="22" t="s">
        <v>143</v>
      </c>
      <c r="D39" s="15">
        <v>2.1550627354588014E-2</v>
      </c>
      <c r="E39" t="s">
        <v>144</v>
      </c>
      <c r="F39" s="6">
        <v>1.6217916321825676E-3</v>
      </c>
      <c r="G39" s="18" t="s">
        <v>154</v>
      </c>
      <c r="H39" s="6">
        <v>2.2260298514299448E-2</v>
      </c>
    </row>
    <row r="40" spans="1:11" x14ac:dyDescent="0.2">
      <c r="A40" s="18" t="s">
        <v>154</v>
      </c>
      <c r="B40" s="6">
        <v>3.6297232689935122E-2</v>
      </c>
      <c r="C40" s="18" t="s">
        <v>146</v>
      </c>
      <c r="D40" s="15">
        <v>1.6447143468805381E-2</v>
      </c>
      <c r="E40" s="18" t="s">
        <v>146</v>
      </c>
      <c r="F40" s="6">
        <v>9.6473677625383836E-3</v>
      </c>
      <c r="G40" s="18" t="s">
        <v>157</v>
      </c>
      <c r="H40" s="6">
        <v>3.2238735894505544E-2</v>
      </c>
    </row>
    <row r="41" spans="1:11" x14ac:dyDescent="0.2">
      <c r="A41" s="18" t="s">
        <v>157</v>
      </c>
      <c r="B41" s="6">
        <v>6.1177462148932049E-2</v>
      </c>
      <c r="C41" s="9" t="s">
        <v>149</v>
      </c>
      <c r="D41" s="15">
        <v>8.7712754993460873E-3</v>
      </c>
      <c r="E41" t="s">
        <v>149</v>
      </c>
      <c r="F41" s="6">
        <v>6.8486083500221007E-3</v>
      </c>
      <c r="G41" s="18" t="s">
        <v>159</v>
      </c>
      <c r="H41" s="6">
        <v>3.4981588442278388E-2</v>
      </c>
    </row>
    <row r="42" spans="1:11" x14ac:dyDescent="0.2">
      <c r="A42" s="18" t="s">
        <v>159</v>
      </c>
      <c r="B42" s="6">
        <v>7.1552762861343933E-2</v>
      </c>
      <c r="C42" s="18" t="s">
        <v>154</v>
      </c>
      <c r="D42" s="15">
        <v>1.6542255707211906E-2</v>
      </c>
      <c r="E42" t="s">
        <v>152</v>
      </c>
      <c r="F42" s="6">
        <v>9.0174708397101622E-3</v>
      </c>
    </row>
    <row r="43" spans="1:11" x14ac:dyDescent="0.2">
      <c r="C43" s="9" t="s">
        <v>156</v>
      </c>
      <c r="D43" s="15">
        <v>2.2767919447599816E-2</v>
      </c>
      <c r="E43" s="18" t="s">
        <v>154</v>
      </c>
      <c r="F43" s="6">
        <v>4.8487843290161425E-3</v>
      </c>
    </row>
    <row r="44" spans="1:11" x14ac:dyDescent="0.2">
      <c r="C44" s="18" t="s">
        <v>157</v>
      </c>
      <c r="D44" s="15">
        <v>1.0499599540471083E-2</v>
      </c>
      <c r="E44" t="s">
        <v>155</v>
      </c>
      <c r="F44" s="6">
        <v>2.598281220085541E-3</v>
      </c>
    </row>
    <row r="45" spans="1:11" x14ac:dyDescent="0.2">
      <c r="C45" s="18" t="s">
        <v>159</v>
      </c>
      <c r="D45" s="15">
        <v>8.6576175577977033E-3</v>
      </c>
      <c r="E45" t="s">
        <v>156</v>
      </c>
      <c r="F45" s="6">
        <v>8.8661287012667955E-3</v>
      </c>
    </row>
    <row r="46" spans="1:11" x14ac:dyDescent="0.2">
      <c r="E46" s="18" t="s">
        <v>157</v>
      </c>
      <c r="F46" s="6">
        <v>1.4854154694993849E-2</v>
      </c>
    </row>
    <row r="47" spans="1:11" x14ac:dyDescent="0.2">
      <c r="E47" s="18" t="s">
        <v>159</v>
      </c>
      <c r="F47" s="6">
        <v>1.1371436239390853E-2</v>
      </c>
    </row>
    <row r="48" spans="1:11" x14ac:dyDescent="0.2">
      <c r="E48" t="s">
        <v>163</v>
      </c>
      <c r="F48" s="6">
        <v>1.9058345255023035E-3</v>
      </c>
    </row>
  </sheetData>
  <sortState ref="G26:H41">
    <sortCondition ref="G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opLeftCell="A51" workbookViewId="0">
      <selection activeCell="C67" sqref="C67"/>
    </sheetView>
  </sheetViews>
  <sheetFormatPr defaultRowHeight="15" x14ac:dyDescent="0.2"/>
  <cols>
    <col min="2" max="2" width="8.88671875" style="7"/>
    <col min="28" max="28" width="8.88671875" style="9"/>
  </cols>
  <sheetData>
    <row r="1" spans="1:29" x14ac:dyDescent="0.2">
      <c r="A1" s="7" t="s">
        <v>98</v>
      </c>
      <c r="B1" s="7" t="s">
        <v>0</v>
      </c>
      <c r="C1" s="7">
        <v>1990</v>
      </c>
      <c r="D1" s="7">
        <v>1991</v>
      </c>
      <c r="E1" s="7">
        <v>1992</v>
      </c>
      <c r="F1" s="7">
        <v>1993</v>
      </c>
      <c r="G1" s="7">
        <v>1994</v>
      </c>
      <c r="H1" s="7">
        <v>1995</v>
      </c>
      <c r="I1" s="7">
        <v>1996</v>
      </c>
      <c r="J1" s="7">
        <v>1997</v>
      </c>
      <c r="K1" s="7">
        <v>1998</v>
      </c>
      <c r="L1" s="7">
        <v>1999</v>
      </c>
      <c r="M1" s="7">
        <v>2000</v>
      </c>
      <c r="N1" s="7">
        <v>2001</v>
      </c>
      <c r="O1" s="7">
        <v>2002</v>
      </c>
      <c r="P1" s="7">
        <v>2003</v>
      </c>
      <c r="Q1" s="7">
        <v>2004</v>
      </c>
      <c r="R1" s="7">
        <v>2005</v>
      </c>
      <c r="S1" s="7">
        <v>2006</v>
      </c>
      <c r="T1" s="7">
        <v>2007</v>
      </c>
      <c r="U1" s="7">
        <v>2008</v>
      </c>
      <c r="V1" s="7">
        <v>2009</v>
      </c>
      <c r="W1" s="7">
        <v>2010</v>
      </c>
      <c r="X1" s="7">
        <v>2011</v>
      </c>
      <c r="Y1" s="7">
        <v>2012</v>
      </c>
      <c r="Z1" s="7">
        <v>2013</v>
      </c>
      <c r="AA1" s="7">
        <v>2014</v>
      </c>
      <c r="AB1" s="9" t="s">
        <v>318</v>
      </c>
      <c r="AC1" t="s">
        <v>167</v>
      </c>
    </row>
    <row r="2" spans="1:29" x14ac:dyDescent="0.2">
      <c r="A2" s="7" t="s">
        <v>110</v>
      </c>
      <c r="B2" s="5">
        <v>0</v>
      </c>
      <c r="C2" s="7">
        <v>3294473</v>
      </c>
      <c r="D2" s="7">
        <v>3380951</v>
      </c>
      <c r="E2" s="7">
        <v>3489832</v>
      </c>
      <c r="F2" s="7">
        <v>3605038</v>
      </c>
      <c r="G2" s="7">
        <v>3712062</v>
      </c>
      <c r="H2" s="7">
        <v>3811074</v>
      </c>
      <c r="I2" s="7">
        <v>3902448</v>
      </c>
      <c r="J2" s="7">
        <v>3995923</v>
      </c>
      <c r="K2" s="7">
        <v>4102491</v>
      </c>
      <c r="L2" s="7">
        <v>4215984</v>
      </c>
      <c r="M2" s="7">
        <v>4338801</v>
      </c>
      <c r="N2" s="7">
        <v>4444513</v>
      </c>
      <c r="O2" s="7">
        <v>4504709</v>
      </c>
      <c r="P2" s="7">
        <v>4555084</v>
      </c>
      <c r="Q2" s="7">
        <v>4608811</v>
      </c>
      <c r="R2" s="7">
        <v>4662534</v>
      </c>
      <c r="S2" s="7">
        <v>4745660</v>
      </c>
      <c r="T2" s="7">
        <v>4821784</v>
      </c>
      <c r="U2" s="7">
        <v>4901938</v>
      </c>
      <c r="V2" s="7">
        <v>4976853</v>
      </c>
      <c r="W2" s="7">
        <v>5050289</v>
      </c>
      <c r="X2" s="7">
        <v>5120193</v>
      </c>
      <c r="Y2" s="7">
        <v>5191979</v>
      </c>
      <c r="Z2" s="7">
        <v>5270986</v>
      </c>
      <c r="AA2" s="7">
        <v>5353471</v>
      </c>
      <c r="AB2" s="6">
        <f t="shared" ref="AB2:AB33" si="0">(M2/C2)^(1/10)-1</f>
        <v>2.791777937352613E-2</v>
      </c>
      <c r="AC2" s="6">
        <f t="shared" ref="AC2:AC33" si="1">(AA2/C2)^(1/24)-1</f>
        <v>2.043511702704004E-2</v>
      </c>
    </row>
    <row r="3" spans="1:29" x14ac:dyDescent="0.2">
      <c r="A3" s="7" t="s">
        <v>127</v>
      </c>
      <c r="B3" s="5">
        <v>53</v>
      </c>
      <c r="C3" s="7">
        <v>467</v>
      </c>
      <c r="D3" s="7">
        <v>453</v>
      </c>
      <c r="E3" s="7">
        <v>504</v>
      </c>
      <c r="F3" s="7">
        <v>546</v>
      </c>
      <c r="G3" s="7">
        <v>612</v>
      </c>
      <c r="H3" s="7">
        <v>659</v>
      </c>
      <c r="I3" s="7">
        <v>707</v>
      </c>
      <c r="J3" s="7">
        <v>739</v>
      </c>
      <c r="K3" s="7">
        <v>776</v>
      </c>
      <c r="L3" s="7">
        <v>784</v>
      </c>
      <c r="M3" s="7">
        <v>792</v>
      </c>
      <c r="N3" s="7">
        <v>804</v>
      </c>
      <c r="O3" s="7">
        <v>806</v>
      </c>
      <c r="P3" s="7">
        <v>784</v>
      </c>
      <c r="Q3" s="7">
        <v>831</v>
      </c>
      <c r="R3" s="7">
        <v>813</v>
      </c>
      <c r="S3" s="7">
        <v>830</v>
      </c>
      <c r="T3" s="7">
        <v>845</v>
      </c>
      <c r="U3" s="7">
        <v>824</v>
      </c>
      <c r="V3" s="7">
        <v>827</v>
      </c>
      <c r="W3" s="7">
        <v>843</v>
      </c>
      <c r="X3" s="7">
        <v>824</v>
      </c>
      <c r="Y3" s="7">
        <v>795</v>
      </c>
      <c r="Z3" s="7">
        <v>803</v>
      </c>
      <c r="AA3" s="7">
        <v>769</v>
      </c>
      <c r="AB3" s="6">
        <f t="shared" si="0"/>
        <v>5.4243252579136758E-2</v>
      </c>
      <c r="AC3" s="6">
        <f t="shared" si="1"/>
        <v>2.0999181986020909E-2</v>
      </c>
    </row>
    <row r="4" spans="1:29" x14ac:dyDescent="0.2">
      <c r="A4" s="7" t="s">
        <v>140</v>
      </c>
      <c r="B4" s="5">
        <v>79</v>
      </c>
      <c r="C4" s="7">
        <v>558</v>
      </c>
      <c r="D4" s="7">
        <v>570</v>
      </c>
      <c r="E4" s="7">
        <v>590</v>
      </c>
      <c r="F4" s="7">
        <v>600</v>
      </c>
      <c r="G4" s="7">
        <v>646</v>
      </c>
      <c r="H4" s="7">
        <v>674</v>
      </c>
      <c r="I4" s="7">
        <v>724</v>
      </c>
      <c r="J4" s="7">
        <v>744</v>
      </c>
      <c r="K4" s="7">
        <v>772</v>
      </c>
      <c r="L4" s="7">
        <v>806</v>
      </c>
      <c r="M4" s="7">
        <v>837</v>
      </c>
      <c r="N4" s="7">
        <v>820</v>
      </c>
      <c r="O4" s="7">
        <v>805</v>
      </c>
      <c r="P4" s="7">
        <v>830</v>
      </c>
      <c r="Q4" s="7">
        <v>842</v>
      </c>
      <c r="R4" s="7">
        <v>806</v>
      </c>
      <c r="S4" s="7">
        <v>789</v>
      </c>
      <c r="T4" s="7">
        <v>803</v>
      </c>
      <c r="U4" s="7">
        <v>767</v>
      </c>
      <c r="V4" s="7">
        <v>714</v>
      </c>
      <c r="W4" s="7">
        <v>705</v>
      </c>
      <c r="X4" s="7">
        <v>708</v>
      </c>
      <c r="Y4" s="7">
        <v>706</v>
      </c>
      <c r="Z4" s="7">
        <v>727</v>
      </c>
      <c r="AA4" s="7">
        <v>697</v>
      </c>
      <c r="AB4" s="6">
        <f t="shared" si="0"/>
        <v>4.1379743992410623E-2</v>
      </c>
      <c r="AC4" s="6">
        <f t="shared" si="1"/>
        <v>9.3108474290852783E-3</v>
      </c>
    </row>
    <row r="5" spans="1:29" x14ac:dyDescent="0.2">
      <c r="A5" s="7" t="s">
        <v>156</v>
      </c>
      <c r="B5" s="5">
        <v>111</v>
      </c>
      <c r="C5" s="7">
        <v>745</v>
      </c>
      <c r="D5" s="7">
        <v>711</v>
      </c>
      <c r="E5" s="7">
        <v>574</v>
      </c>
      <c r="F5" s="7">
        <v>540</v>
      </c>
      <c r="G5" s="7">
        <v>563</v>
      </c>
      <c r="H5" s="7">
        <v>571</v>
      </c>
      <c r="I5" s="7">
        <v>579</v>
      </c>
      <c r="J5" s="7">
        <v>570</v>
      </c>
      <c r="K5" s="7">
        <v>555</v>
      </c>
      <c r="L5" s="7">
        <v>557</v>
      </c>
      <c r="M5" s="7">
        <v>561</v>
      </c>
      <c r="N5" s="7">
        <v>566</v>
      </c>
      <c r="O5" s="7">
        <v>599</v>
      </c>
      <c r="P5" s="7">
        <v>615</v>
      </c>
      <c r="Q5" s="7">
        <v>635</v>
      </c>
      <c r="R5" s="7">
        <v>645</v>
      </c>
      <c r="S5" s="7">
        <v>672</v>
      </c>
      <c r="T5" s="7">
        <v>686</v>
      </c>
      <c r="U5" s="7">
        <v>698</v>
      </c>
      <c r="V5" s="7">
        <v>687</v>
      </c>
      <c r="W5" s="7">
        <v>709</v>
      </c>
      <c r="X5" s="7">
        <v>695</v>
      </c>
      <c r="Y5" s="7">
        <v>694</v>
      </c>
      <c r="Z5" s="7">
        <v>700</v>
      </c>
      <c r="AA5" s="7">
        <v>718</v>
      </c>
      <c r="AB5" s="6">
        <f t="shared" si="0"/>
        <v>-2.7967784240732319E-2</v>
      </c>
      <c r="AC5" s="6">
        <f t="shared" si="1"/>
        <v>-1.5369281032611148E-3</v>
      </c>
    </row>
    <row r="6" spans="1:29" x14ac:dyDescent="0.2">
      <c r="A6" s="7" t="s">
        <v>117</v>
      </c>
      <c r="B6" s="5">
        <v>33</v>
      </c>
      <c r="C6" s="7">
        <v>1504</v>
      </c>
      <c r="D6" s="7">
        <v>1437</v>
      </c>
      <c r="E6" s="7">
        <v>1403</v>
      </c>
      <c r="F6" s="7">
        <v>1426</v>
      </c>
      <c r="G6" s="7">
        <v>1499</v>
      </c>
      <c r="H6" s="7">
        <v>1566</v>
      </c>
      <c r="I6" s="7">
        <v>1636</v>
      </c>
      <c r="J6" s="7">
        <v>1674</v>
      </c>
      <c r="K6" s="7">
        <v>1766</v>
      </c>
      <c r="L6" s="7">
        <v>1811</v>
      </c>
      <c r="M6" s="7">
        <v>1849</v>
      </c>
      <c r="N6" s="7">
        <v>1865</v>
      </c>
      <c r="O6" s="7">
        <v>1880</v>
      </c>
      <c r="P6" s="7">
        <v>1879</v>
      </c>
      <c r="Q6" s="7">
        <v>1873</v>
      </c>
      <c r="R6" s="7">
        <v>1888</v>
      </c>
      <c r="S6" s="7">
        <v>1990</v>
      </c>
      <c r="T6" s="7">
        <v>2001</v>
      </c>
      <c r="U6" s="7">
        <v>2074</v>
      </c>
      <c r="V6" s="7">
        <v>2052</v>
      </c>
      <c r="W6" s="7">
        <v>2060</v>
      </c>
      <c r="X6" s="7">
        <v>2022</v>
      </c>
      <c r="Y6" s="7">
        <v>1984</v>
      </c>
      <c r="Z6" s="7">
        <v>2017</v>
      </c>
      <c r="AA6" s="7">
        <v>1933</v>
      </c>
      <c r="AB6" s="6">
        <f t="shared" si="0"/>
        <v>2.0866394051276549E-2</v>
      </c>
      <c r="AC6" s="6">
        <f t="shared" si="1"/>
        <v>1.0510896028529615E-2</v>
      </c>
    </row>
    <row r="7" spans="1:29" x14ac:dyDescent="0.2">
      <c r="A7" s="7" t="s">
        <v>129</v>
      </c>
      <c r="B7" s="5">
        <v>57</v>
      </c>
      <c r="C7" s="7">
        <v>1605</v>
      </c>
      <c r="D7" s="7">
        <v>1556</v>
      </c>
      <c r="E7" s="7">
        <v>1574</v>
      </c>
      <c r="F7" s="7">
        <v>1632</v>
      </c>
      <c r="G7" s="7">
        <v>1642</v>
      </c>
      <c r="H7" s="7">
        <v>1609</v>
      </c>
      <c r="I7" s="7">
        <v>1594</v>
      </c>
      <c r="J7" s="7">
        <v>1596</v>
      </c>
      <c r="K7" s="7">
        <v>1587</v>
      </c>
      <c r="L7" s="7">
        <v>1582</v>
      </c>
      <c r="M7" s="7">
        <v>1576</v>
      </c>
      <c r="N7" s="7">
        <v>1590</v>
      </c>
      <c r="O7" s="7">
        <v>1591</v>
      </c>
      <c r="P7" s="7">
        <v>1586</v>
      </c>
      <c r="Q7" s="7">
        <v>1521</v>
      </c>
      <c r="R7" s="7">
        <v>1492</v>
      </c>
      <c r="S7" s="7">
        <v>1443</v>
      </c>
      <c r="T7" s="7">
        <v>1422</v>
      </c>
      <c r="U7" s="7">
        <v>1381</v>
      </c>
      <c r="V7" s="7">
        <v>1386</v>
      </c>
      <c r="W7" s="7">
        <v>1387</v>
      </c>
      <c r="X7" s="7">
        <v>1374</v>
      </c>
      <c r="Y7" s="7">
        <v>1340</v>
      </c>
      <c r="Z7" s="7">
        <v>1355</v>
      </c>
      <c r="AA7" s="7">
        <v>1388</v>
      </c>
      <c r="AB7" s="6">
        <f t="shared" si="0"/>
        <v>-1.8217151735756554E-3</v>
      </c>
      <c r="AC7" s="6">
        <f t="shared" si="1"/>
        <v>-6.0342161499035152E-3</v>
      </c>
    </row>
    <row r="8" spans="1:29" x14ac:dyDescent="0.2">
      <c r="A8" s="7" t="s">
        <v>131</v>
      </c>
      <c r="B8" s="5">
        <v>61</v>
      </c>
      <c r="C8" s="7">
        <v>1688</v>
      </c>
      <c r="D8" s="7">
        <v>1683</v>
      </c>
      <c r="E8" s="7">
        <v>1695</v>
      </c>
      <c r="F8" s="7">
        <v>1698</v>
      </c>
      <c r="G8" s="7">
        <v>1693</v>
      </c>
      <c r="H8" s="7">
        <v>1643</v>
      </c>
      <c r="I8" s="7">
        <v>1662</v>
      </c>
      <c r="J8" s="7">
        <v>1661</v>
      </c>
      <c r="K8" s="7">
        <v>1644</v>
      </c>
      <c r="L8" s="7">
        <v>1632</v>
      </c>
      <c r="M8" s="7">
        <v>1614</v>
      </c>
      <c r="N8" s="7">
        <v>1606</v>
      </c>
      <c r="O8" s="7">
        <v>1566</v>
      </c>
      <c r="P8" s="7">
        <v>1548</v>
      </c>
      <c r="Q8" s="7">
        <v>1523</v>
      </c>
      <c r="R8" s="7">
        <v>1543</v>
      </c>
      <c r="S8" s="7">
        <v>1514</v>
      </c>
      <c r="T8" s="7">
        <v>1471</v>
      </c>
      <c r="U8" s="7">
        <v>1432</v>
      </c>
      <c r="V8" s="7">
        <v>1392</v>
      </c>
      <c r="W8" s="7">
        <v>1399</v>
      </c>
      <c r="X8" s="7">
        <v>1442</v>
      </c>
      <c r="Y8" s="7">
        <v>1423</v>
      </c>
      <c r="Z8" s="7">
        <v>1402</v>
      </c>
      <c r="AA8" s="7">
        <v>1385</v>
      </c>
      <c r="AB8" s="6">
        <f t="shared" si="0"/>
        <v>-4.4728495122846601E-3</v>
      </c>
      <c r="AC8" s="6">
        <f t="shared" si="1"/>
        <v>-8.209626127870906E-3</v>
      </c>
    </row>
    <row r="9" spans="1:29" x14ac:dyDescent="0.2">
      <c r="A9" s="7" t="s">
        <v>114</v>
      </c>
      <c r="B9" s="5">
        <v>27</v>
      </c>
      <c r="C9" s="7">
        <v>1926</v>
      </c>
      <c r="D9" s="7">
        <v>2012</v>
      </c>
      <c r="E9" s="7">
        <v>2141</v>
      </c>
      <c r="F9" s="7">
        <v>2323</v>
      </c>
      <c r="G9" s="7">
        <v>2418</v>
      </c>
      <c r="H9" s="7">
        <v>2618</v>
      </c>
      <c r="I9" s="7">
        <v>2848</v>
      </c>
      <c r="J9" s="7">
        <v>3057</v>
      </c>
      <c r="K9" s="7">
        <v>3175</v>
      </c>
      <c r="L9" s="7">
        <v>3364</v>
      </c>
      <c r="M9" s="7">
        <v>3520</v>
      </c>
      <c r="N9" s="7">
        <v>3730</v>
      </c>
      <c r="O9" s="7">
        <v>3783</v>
      </c>
      <c r="P9" s="7">
        <v>3934</v>
      </c>
      <c r="Q9" s="7">
        <v>3984</v>
      </c>
      <c r="R9" s="7">
        <v>4045</v>
      </c>
      <c r="S9" s="7">
        <v>4017</v>
      </c>
      <c r="T9" s="7">
        <v>4130</v>
      </c>
      <c r="U9" s="7">
        <v>4119</v>
      </c>
      <c r="V9" s="7">
        <v>4166</v>
      </c>
      <c r="W9" s="7">
        <v>4272</v>
      </c>
      <c r="X9" s="7">
        <v>4224</v>
      </c>
      <c r="Y9" s="7">
        <v>4240</v>
      </c>
      <c r="Z9" s="7">
        <v>4287</v>
      </c>
      <c r="AA9" s="7">
        <v>4373</v>
      </c>
      <c r="AB9" s="6">
        <f t="shared" si="0"/>
        <v>6.2156810357319348E-2</v>
      </c>
      <c r="AC9" s="6">
        <f t="shared" si="1"/>
        <v>3.4757222560112488E-2</v>
      </c>
    </row>
    <row r="10" spans="1:29" x14ac:dyDescent="0.2">
      <c r="A10" s="7" t="s">
        <v>146</v>
      </c>
      <c r="B10" s="5">
        <v>91</v>
      </c>
      <c r="C10" s="7">
        <v>2295</v>
      </c>
      <c r="D10" s="7">
        <v>2419</v>
      </c>
      <c r="E10" s="7">
        <v>2535</v>
      </c>
      <c r="F10" s="7">
        <v>2653</v>
      </c>
      <c r="G10" s="7">
        <v>2902</v>
      </c>
      <c r="H10" s="7">
        <v>3085</v>
      </c>
      <c r="I10" s="7">
        <v>3252</v>
      </c>
      <c r="J10" s="7">
        <v>3322</v>
      </c>
      <c r="K10" s="7">
        <v>3453</v>
      </c>
      <c r="L10" s="7">
        <v>3618</v>
      </c>
      <c r="M10" s="7">
        <v>3775</v>
      </c>
      <c r="N10" s="7">
        <v>3809</v>
      </c>
      <c r="O10" s="7">
        <v>3903</v>
      </c>
      <c r="P10" s="7">
        <v>3905</v>
      </c>
      <c r="Q10" s="7">
        <v>4023</v>
      </c>
      <c r="R10" s="7">
        <v>4084</v>
      </c>
      <c r="S10" s="7">
        <v>4137</v>
      </c>
      <c r="T10" s="7">
        <v>4274</v>
      </c>
      <c r="U10" s="7">
        <v>4407</v>
      </c>
      <c r="V10" s="7">
        <v>4372</v>
      </c>
      <c r="W10" s="7">
        <v>4446</v>
      </c>
      <c r="X10" s="7">
        <v>4423</v>
      </c>
      <c r="Y10" s="7">
        <v>4516</v>
      </c>
      <c r="Z10" s="7">
        <v>4547</v>
      </c>
      <c r="AA10" s="7">
        <v>4587</v>
      </c>
      <c r="AB10" s="6">
        <f t="shared" si="0"/>
        <v>5.1025920106879452E-2</v>
      </c>
      <c r="AC10" s="6">
        <f t="shared" si="1"/>
        <v>2.9274196754277115E-2</v>
      </c>
    </row>
    <row r="11" spans="1:29" x14ac:dyDescent="0.2">
      <c r="A11" s="7" t="s">
        <v>108</v>
      </c>
      <c r="B11" s="5">
        <v>17</v>
      </c>
      <c r="C11" s="7">
        <v>2397</v>
      </c>
      <c r="D11" s="7">
        <v>2476</v>
      </c>
      <c r="E11" s="7">
        <v>2407</v>
      </c>
      <c r="F11" s="7">
        <v>2306</v>
      </c>
      <c r="G11" s="7">
        <v>2291</v>
      </c>
      <c r="H11" s="7">
        <v>2269</v>
      </c>
      <c r="I11" s="7">
        <v>2284</v>
      </c>
      <c r="J11" s="7">
        <v>2295</v>
      </c>
      <c r="K11" s="7">
        <v>2343</v>
      </c>
      <c r="L11" s="7">
        <v>2279</v>
      </c>
      <c r="M11" s="7">
        <v>2216</v>
      </c>
      <c r="N11" s="7">
        <v>2173</v>
      </c>
      <c r="O11" s="7">
        <v>2162</v>
      </c>
      <c r="P11" s="7">
        <v>2119</v>
      </c>
      <c r="Q11" s="7">
        <v>2070</v>
      </c>
      <c r="R11" s="7">
        <v>2041</v>
      </c>
      <c r="S11" s="7">
        <v>1977</v>
      </c>
      <c r="T11" s="7">
        <v>1910</v>
      </c>
      <c r="U11" s="7">
        <v>1898</v>
      </c>
      <c r="V11" s="7">
        <v>1833</v>
      </c>
      <c r="W11" s="7">
        <v>1834</v>
      </c>
      <c r="X11" s="7">
        <v>1866</v>
      </c>
      <c r="Y11" s="7">
        <v>1885</v>
      </c>
      <c r="Z11" s="7">
        <v>1902</v>
      </c>
      <c r="AA11" s="7">
        <v>1870</v>
      </c>
      <c r="AB11" s="6">
        <f t="shared" si="0"/>
        <v>-7.8206767776605179E-3</v>
      </c>
      <c r="AC11" s="6">
        <f t="shared" si="1"/>
        <v>-1.0291654924849736E-2</v>
      </c>
    </row>
    <row r="12" spans="1:29" x14ac:dyDescent="0.2">
      <c r="A12" s="7" t="s">
        <v>158</v>
      </c>
      <c r="B12" s="5">
        <v>115</v>
      </c>
      <c r="C12" s="7">
        <v>2690</v>
      </c>
      <c r="D12" s="7">
        <v>2670</v>
      </c>
      <c r="E12" s="7">
        <v>2629</v>
      </c>
      <c r="F12" s="7">
        <v>2649</v>
      </c>
      <c r="G12" s="7">
        <v>2664</v>
      </c>
      <c r="H12" s="7">
        <v>2650</v>
      </c>
      <c r="I12" s="7">
        <v>2686</v>
      </c>
      <c r="J12" s="7">
        <v>2731</v>
      </c>
      <c r="K12" s="7">
        <v>2681</v>
      </c>
      <c r="L12" s="7">
        <v>2719</v>
      </c>
      <c r="M12" s="7">
        <v>2744</v>
      </c>
      <c r="N12" s="7">
        <v>2694</v>
      </c>
      <c r="O12" s="7">
        <v>2694</v>
      </c>
      <c r="P12" s="7">
        <v>2715</v>
      </c>
      <c r="Q12" s="7">
        <v>2606</v>
      </c>
      <c r="R12" s="7">
        <v>2578</v>
      </c>
      <c r="S12" s="7">
        <v>2515</v>
      </c>
      <c r="T12" s="7">
        <v>2422</v>
      </c>
      <c r="U12" s="7">
        <v>2420</v>
      </c>
      <c r="V12" s="7">
        <v>2376</v>
      </c>
      <c r="W12" s="7">
        <v>2367</v>
      </c>
      <c r="X12" s="7">
        <v>2368</v>
      </c>
      <c r="Y12" s="7">
        <v>2371</v>
      </c>
      <c r="Z12" s="7">
        <v>2348</v>
      </c>
      <c r="AA12" s="7">
        <v>2331</v>
      </c>
      <c r="AB12" s="6">
        <f t="shared" si="0"/>
        <v>1.9895281149617805E-3</v>
      </c>
      <c r="AC12" s="6">
        <f t="shared" si="1"/>
        <v>-5.9507169933081805E-3</v>
      </c>
    </row>
    <row r="13" spans="1:29" x14ac:dyDescent="0.2">
      <c r="A13" s="7" t="s">
        <v>124</v>
      </c>
      <c r="B13" s="5">
        <v>47</v>
      </c>
      <c r="C13" s="7">
        <v>3070</v>
      </c>
      <c r="D13" s="7">
        <v>3089</v>
      </c>
      <c r="E13" s="7">
        <v>3244</v>
      </c>
      <c r="F13" s="7">
        <v>3376</v>
      </c>
      <c r="G13" s="7">
        <v>3499</v>
      </c>
      <c r="H13" s="7">
        <v>3668</v>
      </c>
      <c r="I13" s="7">
        <v>3792</v>
      </c>
      <c r="J13" s="7">
        <v>4035</v>
      </c>
      <c r="K13" s="7">
        <v>4246</v>
      </c>
      <c r="L13" s="7">
        <v>4538</v>
      </c>
      <c r="M13" s="7">
        <v>4803</v>
      </c>
      <c r="N13" s="7">
        <v>4829</v>
      </c>
      <c r="O13" s="7">
        <v>4830</v>
      </c>
      <c r="P13" s="7">
        <v>4851</v>
      </c>
      <c r="Q13" s="7">
        <v>4825</v>
      </c>
      <c r="R13" s="7">
        <v>4892</v>
      </c>
      <c r="S13" s="7">
        <v>4953</v>
      </c>
      <c r="T13" s="7">
        <v>4964</v>
      </c>
      <c r="U13" s="7">
        <v>5084</v>
      </c>
      <c r="V13" s="7">
        <v>5396</v>
      </c>
      <c r="W13" s="7">
        <v>5463</v>
      </c>
      <c r="X13" s="7">
        <v>5448</v>
      </c>
      <c r="Y13" s="7">
        <v>5455</v>
      </c>
      <c r="Z13" s="7">
        <v>5572</v>
      </c>
      <c r="AA13" s="7">
        <v>5830</v>
      </c>
      <c r="AB13" s="6">
        <f t="shared" si="0"/>
        <v>4.5772990824054949E-2</v>
      </c>
      <c r="AC13" s="6">
        <f t="shared" si="1"/>
        <v>2.708272373324605E-2</v>
      </c>
    </row>
    <row r="14" spans="1:29" x14ac:dyDescent="0.2">
      <c r="A14" s="7" t="s">
        <v>112</v>
      </c>
      <c r="B14" s="5">
        <v>23</v>
      </c>
      <c r="C14" s="7">
        <v>3190</v>
      </c>
      <c r="D14" s="7">
        <v>3256</v>
      </c>
      <c r="E14" s="7">
        <v>3190</v>
      </c>
      <c r="F14" s="7">
        <v>3337</v>
      </c>
      <c r="G14" s="7">
        <v>3376</v>
      </c>
      <c r="H14" s="7">
        <v>3511</v>
      </c>
      <c r="I14" s="7">
        <v>3581</v>
      </c>
      <c r="J14" s="7">
        <v>3641</v>
      </c>
      <c r="K14" s="7">
        <v>3700</v>
      </c>
      <c r="L14" s="7">
        <v>3679</v>
      </c>
      <c r="M14" s="7">
        <v>3674</v>
      </c>
      <c r="N14" s="7">
        <v>3741</v>
      </c>
      <c r="O14" s="7">
        <v>3734</v>
      </c>
      <c r="P14" s="7">
        <v>3800</v>
      </c>
      <c r="Q14" s="7">
        <v>3802</v>
      </c>
      <c r="R14" s="7">
        <v>3695</v>
      </c>
      <c r="S14" s="7">
        <v>3698</v>
      </c>
      <c r="T14" s="7">
        <v>3676</v>
      </c>
      <c r="U14" s="7">
        <v>3611</v>
      </c>
      <c r="V14" s="7">
        <v>3505</v>
      </c>
      <c r="W14" s="7">
        <v>3532</v>
      </c>
      <c r="X14" s="7">
        <v>3647</v>
      </c>
      <c r="Y14" s="7">
        <v>3600</v>
      </c>
      <c r="Z14" s="7">
        <v>3541</v>
      </c>
      <c r="AA14" s="7">
        <v>3556</v>
      </c>
      <c r="AB14" s="6">
        <f t="shared" si="0"/>
        <v>1.422625049376669E-2</v>
      </c>
      <c r="AC14" s="6">
        <f t="shared" si="1"/>
        <v>4.535897884795359E-3</v>
      </c>
    </row>
    <row r="15" spans="1:29" x14ac:dyDescent="0.2">
      <c r="A15" s="7" t="s">
        <v>157</v>
      </c>
      <c r="B15" s="5">
        <v>113</v>
      </c>
      <c r="C15" s="7">
        <v>3653</v>
      </c>
      <c r="D15" s="7">
        <v>4130</v>
      </c>
      <c r="E15" s="7">
        <v>4565</v>
      </c>
      <c r="F15" s="7">
        <v>4864</v>
      </c>
      <c r="G15" s="7">
        <v>5305</v>
      </c>
      <c r="H15" s="7">
        <v>5489</v>
      </c>
      <c r="I15" s="7">
        <v>5804</v>
      </c>
      <c r="J15" s="7">
        <v>5953</v>
      </c>
      <c r="K15" s="7">
        <v>6453</v>
      </c>
      <c r="L15" s="7">
        <v>6533</v>
      </c>
      <c r="M15" s="7">
        <v>6615</v>
      </c>
      <c r="N15" s="7">
        <v>6900</v>
      </c>
      <c r="O15" s="7">
        <v>7042</v>
      </c>
      <c r="P15" s="7">
        <v>7010</v>
      </c>
      <c r="Q15" s="7">
        <v>7027</v>
      </c>
      <c r="R15" s="7">
        <v>7045</v>
      </c>
      <c r="S15" s="7">
        <v>7059</v>
      </c>
      <c r="T15" s="7">
        <v>7276</v>
      </c>
      <c r="U15" s="7">
        <v>7304</v>
      </c>
      <c r="V15" s="7">
        <v>7267</v>
      </c>
      <c r="W15" s="7">
        <v>7356</v>
      </c>
      <c r="X15" s="7">
        <v>7487</v>
      </c>
      <c r="Y15" s="7">
        <v>7601</v>
      </c>
      <c r="Z15" s="7">
        <v>7683</v>
      </c>
      <c r="AA15" s="7">
        <v>7823</v>
      </c>
      <c r="AB15" s="6">
        <f t="shared" si="0"/>
        <v>6.1177462148932049E-2</v>
      </c>
      <c r="AC15" s="6">
        <f t="shared" si="1"/>
        <v>3.2238735894505544E-2</v>
      </c>
    </row>
    <row r="16" spans="1:29" x14ac:dyDescent="0.2">
      <c r="A16" s="7" t="s">
        <v>113</v>
      </c>
      <c r="B16" s="5">
        <v>25</v>
      </c>
      <c r="C16" s="7">
        <v>3946</v>
      </c>
      <c r="D16" s="7">
        <v>3973</v>
      </c>
      <c r="E16" s="7">
        <v>4140</v>
      </c>
      <c r="F16" s="7">
        <v>4145</v>
      </c>
      <c r="G16" s="7">
        <v>4207</v>
      </c>
      <c r="H16" s="7">
        <v>4221</v>
      </c>
      <c r="I16" s="7">
        <v>4266</v>
      </c>
      <c r="J16" s="7">
        <v>4303</v>
      </c>
      <c r="K16" s="7">
        <v>4286</v>
      </c>
      <c r="L16" s="7">
        <v>4998</v>
      </c>
      <c r="M16" s="7">
        <v>5130</v>
      </c>
      <c r="N16" s="7">
        <v>5253</v>
      </c>
      <c r="O16" s="7">
        <v>5344</v>
      </c>
      <c r="P16" s="7">
        <v>5156</v>
      </c>
      <c r="Q16" s="7">
        <v>5432</v>
      </c>
      <c r="R16" s="7">
        <v>5437</v>
      </c>
      <c r="S16" s="7">
        <v>5713</v>
      </c>
      <c r="T16" s="7">
        <v>5907</v>
      </c>
      <c r="U16" s="7">
        <v>5893</v>
      </c>
      <c r="V16" s="7">
        <v>5803</v>
      </c>
      <c r="W16" s="7">
        <v>5838</v>
      </c>
      <c r="X16" s="7">
        <v>5819</v>
      </c>
      <c r="Y16" s="7">
        <v>5377</v>
      </c>
      <c r="Z16" s="7">
        <v>5280</v>
      </c>
      <c r="AA16" s="7">
        <v>5551</v>
      </c>
      <c r="AB16" s="6">
        <f t="shared" si="0"/>
        <v>2.6587633665418942E-2</v>
      </c>
      <c r="AC16" s="6">
        <f t="shared" si="1"/>
        <v>1.4321402738173505E-2</v>
      </c>
    </row>
    <row r="17" spans="1:29" x14ac:dyDescent="0.2">
      <c r="A17" s="7" t="s">
        <v>148</v>
      </c>
      <c r="B17" s="5">
        <v>95</v>
      </c>
      <c r="C17" s="7">
        <v>4189</v>
      </c>
      <c r="D17" s="7">
        <v>4209</v>
      </c>
      <c r="E17" s="7">
        <v>4231</v>
      </c>
      <c r="F17" s="7">
        <v>4378</v>
      </c>
      <c r="G17" s="7">
        <v>4401</v>
      </c>
      <c r="H17" s="7">
        <v>4479</v>
      </c>
      <c r="I17" s="7">
        <v>4504</v>
      </c>
      <c r="J17" s="7">
        <v>4574</v>
      </c>
      <c r="K17" s="7">
        <v>4570</v>
      </c>
      <c r="L17" s="7">
        <v>4518</v>
      </c>
      <c r="M17" s="7">
        <v>4452</v>
      </c>
      <c r="N17" s="7">
        <v>4487</v>
      </c>
      <c r="O17" s="7">
        <v>4496</v>
      </c>
      <c r="P17" s="7">
        <v>4477</v>
      </c>
      <c r="Q17" s="7">
        <v>4580</v>
      </c>
      <c r="R17" s="7">
        <v>4548</v>
      </c>
      <c r="S17" s="7">
        <v>4504</v>
      </c>
      <c r="T17" s="7">
        <v>4484</v>
      </c>
      <c r="U17" s="7">
        <v>4451</v>
      </c>
      <c r="V17" s="7">
        <v>4454</v>
      </c>
      <c r="W17" s="7">
        <v>4465</v>
      </c>
      <c r="X17" s="7">
        <v>4375</v>
      </c>
      <c r="Y17" s="7">
        <v>4379</v>
      </c>
      <c r="Z17" s="7">
        <v>4350</v>
      </c>
      <c r="AA17" s="7">
        <v>4380</v>
      </c>
      <c r="AB17" s="6">
        <f t="shared" si="0"/>
        <v>6.1077156384137243E-3</v>
      </c>
      <c r="AC17" s="6">
        <f t="shared" si="1"/>
        <v>1.859505173800402E-3</v>
      </c>
    </row>
    <row r="18" spans="1:29" x14ac:dyDescent="0.2">
      <c r="A18" s="7" t="s">
        <v>137</v>
      </c>
      <c r="B18" s="5">
        <v>73</v>
      </c>
      <c r="C18" s="7">
        <v>4529</v>
      </c>
      <c r="D18" s="7">
        <v>5430</v>
      </c>
      <c r="E18" s="7">
        <v>5975</v>
      </c>
      <c r="F18" s="7">
        <v>5878</v>
      </c>
      <c r="G18" s="7">
        <v>5939</v>
      </c>
      <c r="H18" s="7">
        <v>5983</v>
      </c>
      <c r="I18" s="7">
        <v>6112</v>
      </c>
      <c r="J18" s="7">
        <v>6094</v>
      </c>
      <c r="K18" s="7">
        <v>6107</v>
      </c>
      <c r="L18" s="7">
        <v>6096</v>
      </c>
      <c r="M18" s="7">
        <v>6163</v>
      </c>
      <c r="N18" s="7">
        <v>6076</v>
      </c>
      <c r="O18" s="7">
        <v>6047</v>
      </c>
      <c r="P18" s="7">
        <v>6052</v>
      </c>
      <c r="Q18" s="7">
        <v>5907</v>
      </c>
      <c r="R18" s="7">
        <v>5787</v>
      </c>
      <c r="S18" s="7">
        <v>5665</v>
      </c>
      <c r="T18" s="7">
        <v>5571</v>
      </c>
      <c r="U18" s="7">
        <v>5522</v>
      </c>
      <c r="V18" s="7">
        <v>5463</v>
      </c>
      <c r="W18" s="7">
        <v>5474</v>
      </c>
      <c r="X18" s="7">
        <v>5406</v>
      </c>
      <c r="Y18" s="7">
        <v>5447</v>
      </c>
      <c r="Z18" s="7">
        <v>5424</v>
      </c>
      <c r="AA18" s="7">
        <v>5508</v>
      </c>
      <c r="AB18" s="6">
        <f t="shared" si="0"/>
        <v>3.1285673693167038E-2</v>
      </c>
      <c r="AC18" s="6">
        <f t="shared" si="1"/>
        <v>8.1875199180658775E-3</v>
      </c>
    </row>
    <row r="19" spans="1:29" x14ac:dyDescent="0.2">
      <c r="A19" s="7" t="s">
        <v>103</v>
      </c>
      <c r="B19" s="5">
        <v>9</v>
      </c>
      <c r="C19" s="7">
        <v>4556</v>
      </c>
      <c r="D19" s="7">
        <v>4441</v>
      </c>
      <c r="E19" s="7">
        <v>4302</v>
      </c>
      <c r="F19" s="7">
        <v>4326</v>
      </c>
      <c r="G19" s="7">
        <v>4391</v>
      </c>
      <c r="H19" s="7">
        <v>4428</v>
      </c>
      <c r="I19" s="7">
        <v>4526</v>
      </c>
      <c r="J19" s="7">
        <v>4562</v>
      </c>
      <c r="K19" s="7">
        <v>4531</v>
      </c>
      <c r="L19" s="7">
        <v>4523</v>
      </c>
      <c r="M19" s="7">
        <v>4499</v>
      </c>
      <c r="N19" s="7">
        <v>4447</v>
      </c>
      <c r="O19" s="7">
        <v>4315</v>
      </c>
      <c r="P19" s="7">
        <v>4258</v>
      </c>
      <c r="Q19" s="7">
        <v>4166</v>
      </c>
      <c r="R19" s="7">
        <v>4098</v>
      </c>
      <c r="S19" s="7">
        <v>4088</v>
      </c>
      <c r="T19" s="7">
        <v>3993</v>
      </c>
      <c r="U19" s="7">
        <v>3906</v>
      </c>
      <c r="V19" s="7">
        <v>3814</v>
      </c>
      <c r="W19" s="7">
        <v>3795</v>
      </c>
      <c r="X19" s="7">
        <v>3797</v>
      </c>
      <c r="Y19" s="7">
        <v>3746</v>
      </c>
      <c r="Z19" s="7">
        <v>3675</v>
      </c>
      <c r="AA19" s="7">
        <v>3624</v>
      </c>
      <c r="AB19" s="6">
        <f t="shared" si="0"/>
        <v>-1.258197377708048E-3</v>
      </c>
      <c r="AC19" s="6">
        <f t="shared" si="1"/>
        <v>-9.4907862089143036E-3</v>
      </c>
    </row>
    <row r="20" spans="1:29" x14ac:dyDescent="0.2">
      <c r="A20" s="7" t="s">
        <v>155</v>
      </c>
      <c r="B20" s="5">
        <v>109</v>
      </c>
      <c r="C20" s="7">
        <v>4619</v>
      </c>
      <c r="D20" s="7">
        <v>4732</v>
      </c>
      <c r="E20" s="7">
        <v>4788</v>
      </c>
      <c r="F20" s="7">
        <v>4826</v>
      </c>
      <c r="G20" s="7">
        <v>4942</v>
      </c>
      <c r="H20" s="7">
        <v>5270</v>
      </c>
      <c r="I20" s="7">
        <v>5425</v>
      </c>
      <c r="J20" s="7">
        <v>5492</v>
      </c>
      <c r="K20" s="7">
        <v>5558</v>
      </c>
      <c r="L20" s="7">
        <v>5765</v>
      </c>
      <c r="M20" s="7">
        <v>5983</v>
      </c>
      <c r="N20" s="7">
        <v>6083</v>
      </c>
      <c r="O20" s="7">
        <v>6245</v>
      </c>
      <c r="P20" s="7">
        <v>6279</v>
      </c>
      <c r="Q20" s="7">
        <v>6240</v>
      </c>
      <c r="R20" s="7">
        <v>6284</v>
      </c>
      <c r="S20" s="7">
        <v>6241</v>
      </c>
      <c r="T20" s="7">
        <v>6159</v>
      </c>
      <c r="U20" s="7">
        <v>6176</v>
      </c>
      <c r="V20" s="7">
        <v>6126</v>
      </c>
      <c r="W20" s="7">
        <v>6144</v>
      </c>
      <c r="X20" s="7">
        <v>6199</v>
      </c>
      <c r="Y20" s="7">
        <v>6338</v>
      </c>
      <c r="Z20" s="7">
        <v>6245</v>
      </c>
      <c r="AA20" s="7">
        <v>6206</v>
      </c>
      <c r="AB20" s="6">
        <f t="shared" si="0"/>
        <v>2.6212036134579231E-2</v>
      </c>
      <c r="AC20" s="6">
        <f t="shared" si="1"/>
        <v>1.2381791392378272E-2</v>
      </c>
    </row>
    <row r="21" spans="1:29" x14ac:dyDescent="0.2">
      <c r="A21" s="7" t="s">
        <v>161</v>
      </c>
      <c r="B21" s="5">
        <v>121</v>
      </c>
      <c r="C21" s="7">
        <v>4812</v>
      </c>
      <c r="D21" s="7">
        <v>4783</v>
      </c>
      <c r="E21" s="7">
        <v>4886</v>
      </c>
      <c r="F21" s="7">
        <v>5144</v>
      </c>
      <c r="G21" s="7">
        <v>5221</v>
      </c>
      <c r="H21" s="7">
        <v>5236</v>
      </c>
      <c r="I21" s="7">
        <v>5221</v>
      </c>
      <c r="J21" s="7">
        <v>5210</v>
      </c>
      <c r="K21" s="7">
        <v>5155</v>
      </c>
      <c r="L21" s="7">
        <v>5024</v>
      </c>
      <c r="M21" s="7">
        <v>4936</v>
      </c>
      <c r="N21" s="7">
        <v>4899</v>
      </c>
      <c r="O21" s="7">
        <v>5259</v>
      </c>
      <c r="P21" s="7">
        <v>5140</v>
      </c>
      <c r="Q21" s="7">
        <v>5060</v>
      </c>
      <c r="R21" s="7">
        <v>4995</v>
      </c>
      <c r="S21" s="7">
        <v>4981</v>
      </c>
      <c r="T21" s="7">
        <v>4927</v>
      </c>
      <c r="U21" s="7">
        <v>4802</v>
      </c>
      <c r="V21" s="7">
        <v>4777</v>
      </c>
      <c r="W21" s="7">
        <v>4815</v>
      </c>
      <c r="X21" s="7">
        <v>4784</v>
      </c>
      <c r="Y21" s="7">
        <v>4714</v>
      </c>
      <c r="Z21" s="7">
        <v>4757</v>
      </c>
      <c r="AA21" s="7">
        <v>4769</v>
      </c>
      <c r="AB21" s="6">
        <f t="shared" si="0"/>
        <v>2.5474881968214902E-3</v>
      </c>
      <c r="AC21" s="6">
        <f t="shared" si="1"/>
        <v>-3.7393668475838027E-4</v>
      </c>
    </row>
    <row r="22" spans="1:29" x14ac:dyDescent="0.2">
      <c r="A22" s="7" t="s">
        <v>104</v>
      </c>
      <c r="B22" s="5">
        <v>11</v>
      </c>
      <c r="C22" s="7">
        <v>5048</v>
      </c>
      <c r="D22" s="7">
        <v>4960</v>
      </c>
      <c r="E22" s="7">
        <v>5040</v>
      </c>
      <c r="F22" s="7">
        <v>5350</v>
      </c>
      <c r="G22" s="7">
        <v>5400</v>
      </c>
      <c r="H22" s="7">
        <v>5549</v>
      </c>
      <c r="I22" s="7">
        <v>5623</v>
      </c>
      <c r="J22" s="7">
        <v>5640</v>
      </c>
      <c r="K22" s="7">
        <v>5993</v>
      </c>
      <c r="L22" s="7">
        <v>5996</v>
      </c>
      <c r="M22" s="7">
        <v>5967</v>
      </c>
      <c r="N22" s="7">
        <v>5882</v>
      </c>
      <c r="O22" s="7">
        <v>6203</v>
      </c>
      <c r="P22" s="7">
        <v>6653</v>
      </c>
      <c r="Q22" s="7">
        <v>6357</v>
      </c>
      <c r="R22" s="7">
        <v>6261</v>
      </c>
      <c r="S22" s="7">
        <v>6076</v>
      </c>
      <c r="T22" s="7">
        <v>5773</v>
      </c>
      <c r="U22" s="7">
        <v>6008</v>
      </c>
      <c r="V22" s="7">
        <v>6481</v>
      </c>
      <c r="W22" s="7">
        <v>6506</v>
      </c>
      <c r="X22" s="7">
        <v>6306</v>
      </c>
      <c r="Y22" s="7">
        <v>5775</v>
      </c>
      <c r="Z22" s="7">
        <v>5697</v>
      </c>
      <c r="AA22" s="7">
        <v>5539</v>
      </c>
      <c r="AB22" s="6">
        <f t="shared" si="0"/>
        <v>1.6865865797557555E-2</v>
      </c>
      <c r="AC22" s="6">
        <f t="shared" si="1"/>
        <v>3.8750659703301604E-3</v>
      </c>
    </row>
    <row r="23" spans="1:29" x14ac:dyDescent="0.2">
      <c r="A23" s="7" t="s">
        <v>102</v>
      </c>
      <c r="B23" s="5">
        <v>7</v>
      </c>
      <c r="C23" s="7">
        <v>5345</v>
      </c>
      <c r="D23" s="7">
        <v>5626</v>
      </c>
      <c r="E23" s="7">
        <v>5880</v>
      </c>
      <c r="F23" s="7">
        <v>6177</v>
      </c>
      <c r="G23" s="7">
        <v>6539</v>
      </c>
      <c r="H23" s="7">
        <v>7108</v>
      </c>
      <c r="I23" s="7">
        <v>7928</v>
      </c>
      <c r="J23" s="7">
        <v>8534</v>
      </c>
      <c r="K23" s="7">
        <v>9133</v>
      </c>
      <c r="L23" s="7">
        <v>9570</v>
      </c>
      <c r="M23" s="7">
        <v>10043</v>
      </c>
      <c r="N23" s="7">
        <v>10465</v>
      </c>
      <c r="O23" s="7">
        <v>10700</v>
      </c>
      <c r="P23" s="7">
        <v>10964</v>
      </c>
      <c r="Q23" s="7">
        <v>11171</v>
      </c>
      <c r="R23" s="7">
        <v>11402</v>
      </c>
      <c r="S23" s="7">
        <v>11798</v>
      </c>
      <c r="T23" s="7">
        <v>12108</v>
      </c>
      <c r="U23" s="7">
        <v>12074</v>
      </c>
      <c r="V23" s="7">
        <v>11899</v>
      </c>
      <c r="W23" s="7">
        <v>12060</v>
      </c>
      <c r="X23" s="7">
        <v>12007</v>
      </c>
      <c r="Y23" s="7">
        <v>12117</v>
      </c>
      <c r="Z23" s="7">
        <v>12208</v>
      </c>
      <c r="AA23" s="7">
        <v>12249</v>
      </c>
      <c r="AB23" s="6">
        <f t="shared" si="0"/>
        <v>6.5102920003810016E-2</v>
      </c>
      <c r="AC23" s="6">
        <f t="shared" si="1"/>
        <v>3.5157354183158462E-2</v>
      </c>
    </row>
    <row r="24" spans="1:29" x14ac:dyDescent="0.2">
      <c r="A24" s="7" t="s">
        <v>134</v>
      </c>
      <c r="B24" s="7">
        <v>67</v>
      </c>
      <c r="C24" s="7">
        <v>6007</v>
      </c>
      <c r="D24" s="7">
        <v>6141</v>
      </c>
      <c r="E24" s="7">
        <v>6209</v>
      </c>
      <c r="F24" s="7">
        <v>6271</v>
      </c>
      <c r="G24" s="7">
        <v>6380</v>
      </c>
      <c r="H24" s="7">
        <v>7143</v>
      </c>
      <c r="I24" s="7">
        <v>7554</v>
      </c>
      <c r="J24" s="7">
        <v>7860</v>
      </c>
      <c r="K24" s="7">
        <v>7835</v>
      </c>
      <c r="L24" s="7">
        <v>7822</v>
      </c>
      <c r="M24" s="7">
        <v>7940</v>
      </c>
      <c r="N24" s="7">
        <v>7821</v>
      </c>
      <c r="O24" s="7">
        <v>7726</v>
      </c>
      <c r="P24" s="7">
        <v>7520</v>
      </c>
      <c r="Q24" s="7">
        <v>7416</v>
      </c>
      <c r="R24" s="7">
        <v>7284</v>
      </c>
      <c r="S24" s="7">
        <v>7217</v>
      </c>
      <c r="T24" s="7">
        <v>7271</v>
      </c>
      <c r="U24" s="7">
        <v>7269</v>
      </c>
      <c r="V24" s="7">
        <v>7174</v>
      </c>
      <c r="W24" s="7">
        <v>7282</v>
      </c>
      <c r="X24" s="7">
        <v>7384</v>
      </c>
      <c r="Y24" s="7">
        <v>7289</v>
      </c>
      <c r="Z24" s="7">
        <v>7306</v>
      </c>
      <c r="AA24" s="7">
        <v>7349</v>
      </c>
      <c r="AB24" s="6">
        <f t="shared" si="0"/>
        <v>2.8291597472240415E-2</v>
      </c>
      <c r="AC24" s="6">
        <f t="shared" si="1"/>
        <v>8.4370090313665713E-3</v>
      </c>
    </row>
    <row r="25" spans="1:29" x14ac:dyDescent="0.2">
      <c r="A25" s="7" t="s">
        <v>128</v>
      </c>
      <c r="B25" s="5">
        <v>55</v>
      </c>
      <c r="C25" s="7">
        <v>6009</v>
      </c>
      <c r="D25" s="7">
        <v>6057</v>
      </c>
      <c r="E25" s="7">
        <v>6181</v>
      </c>
      <c r="F25" s="7">
        <v>6439</v>
      </c>
      <c r="G25" s="7">
        <v>6923</v>
      </c>
      <c r="H25" s="7">
        <v>7162</v>
      </c>
      <c r="I25" s="7">
        <v>7389</v>
      </c>
      <c r="J25" s="7">
        <v>7672</v>
      </c>
      <c r="K25" s="7">
        <v>7781</v>
      </c>
      <c r="L25" s="7">
        <v>7827</v>
      </c>
      <c r="M25" s="7">
        <v>7827</v>
      </c>
      <c r="N25" s="7">
        <v>7905</v>
      </c>
      <c r="O25" s="7">
        <v>7916</v>
      </c>
      <c r="P25" s="7">
        <v>8042</v>
      </c>
      <c r="Q25" s="7">
        <v>7729</v>
      </c>
      <c r="R25" s="7">
        <v>7823</v>
      </c>
      <c r="S25" s="7">
        <v>7750</v>
      </c>
      <c r="T25" s="7">
        <v>7658</v>
      </c>
      <c r="U25" s="7">
        <v>7680</v>
      </c>
      <c r="V25" s="7">
        <v>6710</v>
      </c>
      <c r="W25" s="7">
        <v>6655</v>
      </c>
      <c r="X25" s="7">
        <v>6499</v>
      </c>
      <c r="Y25" s="7">
        <v>6565</v>
      </c>
      <c r="Z25" s="7">
        <v>6483</v>
      </c>
      <c r="AA25" s="7">
        <v>6428</v>
      </c>
      <c r="AB25" s="6">
        <f t="shared" si="0"/>
        <v>2.6784521037100273E-2</v>
      </c>
      <c r="AC25" s="6">
        <f t="shared" si="1"/>
        <v>2.8124935984854549E-3</v>
      </c>
    </row>
    <row r="26" spans="1:29" x14ac:dyDescent="0.2">
      <c r="A26" s="7" t="s">
        <v>152</v>
      </c>
      <c r="B26" s="5">
        <v>103</v>
      </c>
      <c r="C26" s="7">
        <v>6051</v>
      </c>
      <c r="D26" s="7">
        <v>6027</v>
      </c>
      <c r="E26" s="7">
        <v>6180</v>
      </c>
      <c r="F26" s="7">
        <v>6259</v>
      </c>
      <c r="G26" s="7">
        <v>6314</v>
      </c>
      <c r="H26" s="7">
        <v>6403</v>
      </c>
      <c r="I26" s="7">
        <v>6341</v>
      </c>
      <c r="J26" s="7">
        <v>6322</v>
      </c>
      <c r="K26" s="7">
        <v>6232</v>
      </c>
      <c r="L26" s="7">
        <v>6091</v>
      </c>
      <c r="M26" s="7">
        <v>5969</v>
      </c>
      <c r="N26" s="7">
        <v>5880</v>
      </c>
      <c r="O26" s="7">
        <v>5936</v>
      </c>
      <c r="P26" s="7">
        <v>5855</v>
      </c>
      <c r="Q26" s="7">
        <v>5904</v>
      </c>
      <c r="R26" s="7">
        <v>5818</v>
      </c>
      <c r="S26" s="7">
        <v>5981</v>
      </c>
      <c r="T26" s="7">
        <v>6093</v>
      </c>
      <c r="U26" s="7">
        <v>6160</v>
      </c>
      <c r="V26" s="7">
        <v>6317</v>
      </c>
      <c r="W26" s="7">
        <v>6617</v>
      </c>
      <c r="X26" s="7">
        <v>6740</v>
      </c>
      <c r="Y26" s="7">
        <v>6759</v>
      </c>
      <c r="Z26" s="7">
        <v>6714</v>
      </c>
      <c r="AA26" s="7">
        <v>6607</v>
      </c>
      <c r="AB26" s="6">
        <f t="shared" si="0"/>
        <v>-1.3634834559899112E-3</v>
      </c>
      <c r="AC26" s="6">
        <f t="shared" si="1"/>
        <v>3.6694721469152647E-3</v>
      </c>
    </row>
    <row r="27" spans="1:29" x14ac:dyDescent="0.2">
      <c r="A27" s="7" t="s">
        <v>132</v>
      </c>
      <c r="B27" s="5">
        <v>63</v>
      </c>
      <c r="C27" s="7">
        <v>7140</v>
      </c>
      <c r="D27" s="7">
        <v>7161</v>
      </c>
      <c r="E27" s="7">
        <v>7232</v>
      </c>
      <c r="F27" s="7">
        <v>7267</v>
      </c>
      <c r="G27" s="7">
        <v>7340</v>
      </c>
      <c r="H27" s="7">
        <v>7413</v>
      </c>
      <c r="I27" s="7">
        <v>7486</v>
      </c>
      <c r="J27" s="7">
        <v>7599</v>
      </c>
      <c r="K27" s="7">
        <v>7754</v>
      </c>
      <c r="L27" s="7">
        <v>7901</v>
      </c>
      <c r="M27" s="7">
        <v>7975</v>
      </c>
      <c r="N27" s="7">
        <v>8073</v>
      </c>
      <c r="O27" s="7">
        <v>8289</v>
      </c>
      <c r="P27" s="7">
        <v>8185</v>
      </c>
      <c r="Q27" s="7">
        <v>8257</v>
      </c>
      <c r="R27" s="7">
        <v>7998</v>
      </c>
      <c r="S27" s="7">
        <v>7946</v>
      </c>
      <c r="T27" s="7">
        <v>7835</v>
      </c>
      <c r="U27" s="7">
        <v>8042</v>
      </c>
      <c r="V27" s="7">
        <v>8269</v>
      </c>
      <c r="W27" s="7">
        <v>8267</v>
      </c>
      <c r="X27" s="7">
        <v>8181</v>
      </c>
      <c r="Y27" s="7">
        <v>8083</v>
      </c>
      <c r="Z27" s="7">
        <v>8022</v>
      </c>
      <c r="AA27" s="7">
        <v>7818</v>
      </c>
      <c r="AB27" s="6">
        <f t="shared" si="0"/>
        <v>1.1121273885822625E-2</v>
      </c>
      <c r="AC27" s="6">
        <f t="shared" si="1"/>
        <v>3.786985536746057E-3</v>
      </c>
    </row>
    <row r="28" spans="1:29" x14ac:dyDescent="0.2">
      <c r="A28" s="7" t="s">
        <v>147</v>
      </c>
      <c r="B28" s="5">
        <v>93</v>
      </c>
      <c r="C28" s="7">
        <v>7174</v>
      </c>
      <c r="D28" s="7">
        <v>7700</v>
      </c>
      <c r="E28" s="7">
        <v>8092</v>
      </c>
      <c r="F28" s="7">
        <v>8581</v>
      </c>
      <c r="G28" s="7">
        <v>9526</v>
      </c>
      <c r="H28" s="7">
        <v>10577</v>
      </c>
      <c r="I28" s="7">
        <v>11377</v>
      </c>
      <c r="J28" s="7">
        <v>12362</v>
      </c>
      <c r="K28" s="7">
        <v>13065</v>
      </c>
      <c r="L28" s="7">
        <v>13900</v>
      </c>
      <c r="M28" s="7">
        <v>14729</v>
      </c>
      <c r="N28" s="7">
        <v>15172</v>
      </c>
      <c r="O28" s="7">
        <v>15417</v>
      </c>
      <c r="P28" s="7">
        <v>15789</v>
      </c>
      <c r="Q28" s="7">
        <v>15913</v>
      </c>
      <c r="R28" s="7">
        <v>16061</v>
      </c>
      <c r="S28" s="7">
        <v>16128</v>
      </c>
      <c r="T28" s="7">
        <v>16336</v>
      </c>
      <c r="U28" s="7">
        <v>16278</v>
      </c>
      <c r="V28" s="7">
        <v>15971</v>
      </c>
      <c r="W28" s="7">
        <v>16262</v>
      </c>
      <c r="X28" s="7">
        <v>16094</v>
      </c>
      <c r="Y28" s="7">
        <v>16055</v>
      </c>
      <c r="Z28" s="7">
        <v>16189</v>
      </c>
      <c r="AA28" s="7">
        <v>16383</v>
      </c>
      <c r="AB28" s="6">
        <f t="shared" si="0"/>
        <v>7.4586026773841629E-2</v>
      </c>
      <c r="AC28" s="6">
        <f t="shared" si="1"/>
        <v>3.5006321778264127E-2</v>
      </c>
    </row>
    <row r="29" spans="1:29" x14ac:dyDescent="0.2">
      <c r="A29" s="7" t="s">
        <v>111</v>
      </c>
      <c r="B29" s="5">
        <v>21</v>
      </c>
      <c r="C29" s="7">
        <v>7453</v>
      </c>
      <c r="D29" s="7">
        <v>7534</v>
      </c>
      <c r="E29" s="7">
        <v>7514</v>
      </c>
      <c r="F29" s="7">
        <v>7642</v>
      </c>
      <c r="G29" s="7">
        <v>7755</v>
      </c>
      <c r="H29" s="7">
        <v>7906</v>
      </c>
      <c r="I29" s="7">
        <v>8019</v>
      </c>
      <c r="J29" s="7">
        <v>8100</v>
      </c>
      <c r="K29" s="7">
        <v>8187</v>
      </c>
      <c r="L29" s="7">
        <v>8308</v>
      </c>
      <c r="M29" s="7">
        <v>8408</v>
      </c>
      <c r="N29" s="7">
        <v>8365</v>
      </c>
      <c r="O29" s="7">
        <v>8389</v>
      </c>
      <c r="P29" s="7">
        <v>8387</v>
      </c>
      <c r="Q29" s="7">
        <v>8501</v>
      </c>
      <c r="R29" s="7">
        <v>8500</v>
      </c>
      <c r="S29" s="7">
        <v>8470</v>
      </c>
      <c r="T29" s="7">
        <v>8433</v>
      </c>
      <c r="U29" s="7">
        <v>8384</v>
      </c>
      <c r="V29" s="7">
        <v>8210</v>
      </c>
      <c r="W29" s="7">
        <v>8282</v>
      </c>
      <c r="X29" s="7">
        <v>8288</v>
      </c>
      <c r="Y29" s="7">
        <v>8254</v>
      </c>
      <c r="Z29" s="7">
        <v>8219</v>
      </c>
      <c r="AA29" s="7">
        <v>8229</v>
      </c>
      <c r="AB29" s="6">
        <f t="shared" si="0"/>
        <v>1.2129674756427011E-2</v>
      </c>
      <c r="AC29" s="6">
        <f t="shared" si="1"/>
        <v>4.135522132054259E-3</v>
      </c>
    </row>
    <row r="30" spans="1:29" x14ac:dyDescent="0.2">
      <c r="A30" s="7" t="s">
        <v>109</v>
      </c>
      <c r="B30" s="5">
        <v>19</v>
      </c>
      <c r="C30" s="7">
        <v>7619</v>
      </c>
      <c r="D30" s="7">
        <v>7653</v>
      </c>
      <c r="E30" s="7">
        <v>7842</v>
      </c>
      <c r="F30" s="7">
        <v>8037</v>
      </c>
      <c r="G30" s="7">
        <v>8458</v>
      </c>
      <c r="H30" s="7">
        <v>8684</v>
      </c>
      <c r="I30" s="7">
        <v>8716</v>
      </c>
      <c r="J30" s="7">
        <v>8880</v>
      </c>
      <c r="K30" s="7">
        <v>8998</v>
      </c>
      <c r="L30" s="7">
        <v>9183</v>
      </c>
      <c r="M30" s="7">
        <v>9361</v>
      </c>
      <c r="N30" s="7">
        <v>9464</v>
      </c>
      <c r="O30" s="7">
        <v>9466</v>
      </c>
      <c r="P30" s="7">
        <v>9517</v>
      </c>
      <c r="Q30" s="7">
        <v>9461</v>
      </c>
      <c r="R30" s="7">
        <v>9392</v>
      </c>
      <c r="S30" s="7">
        <v>9279</v>
      </c>
      <c r="T30" s="7">
        <v>9333</v>
      </c>
      <c r="U30" s="7">
        <v>9294</v>
      </c>
      <c r="V30" s="7">
        <v>9060</v>
      </c>
      <c r="W30" s="7">
        <v>9155</v>
      </c>
      <c r="X30" s="7">
        <v>9069</v>
      </c>
      <c r="Y30" s="7">
        <v>9092</v>
      </c>
      <c r="Z30" s="7">
        <v>9068</v>
      </c>
      <c r="AA30" s="7">
        <v>9153</v>
      </c>
      <c r="AB30" s="6">
        <f t="shared" si="0"/>
        <v>2.0804150460257631E-2</v>
      </c>
      <c r="AC30" s="6">
        <f t="shared" si="1"/>
        <v>7.672474026397369E-3</v>
      </c>
    </row>
    <row r="31" spans="1:29" x14ac:dyDescent="0.2">
      <c r="A31" s="7" t="s">
        <v>125</v>
      </c>
      <c r="B31" s="5">
        <v>49</v>
      </c>
      <c r="C31" s="7">
        <v>7966</v>
      </c>
      <c r="D31" s="7">
        <v>8389</v>
      </c>
      <c r="E31" s="7">
        <v>8604</v>
      </c>
      <c r="F31" s="7">
        <v>8925</v>
      </c>
      <c r="G31" s="7">
        <v>9339</v>
      </c>
      <c r="H31" s="7">
        <v>9953</v>
      </c>
      <c r="I31" s="7">
        <v>10511</v>
      </c>
      <c r="J31" s="7">
        <v>10966</v>
      </c>
      <c r="K31" s="7">
        <v>11409</v>
      </c>
      <c r="L31" s="7">
        <v>11995</v>
      </c>
      <c r="M31" s="7">
        <v>12853</v>
      </c>
      <c r="N31" s="7">
        <v>13283</v>
      </c>
      <c r="O31" s="7">
        <v>13461</v>
      </c>
      <c r="P31" s="7">
        <v>13688</v>
      </c>
      <c r="Q31" s="7">
        <v>13912</v>
      </c>
      <c r="R31" s="7">
        <v>13897</v>
      </c>
      <c r="S31" s="7">
        <v>14135</v>
      </c>
      <c r="T31" s="7">
        <v>14339</v>
      </c>
      <c r="U31" s="7">
        <v>14535</v>
      </c>
      <c r="V31" s="7">
        <v>14664</v>
      </c>
      <c r="W31" s="7">
        <v>14790</v>
      </c>
      <c r="X31" s="7">
        <v>14559</v>
      </c>
      <c r="Y31" s="7">
        <v>14188</v>
      </c>
      <c r="Z31" s="7">
        <v>14321</v>
      </c>
      <c r="AA31" s="7">
        <v>14505</v>
      </c>
      <c r="AB31" s="6">
        <f t="shared" si="0"/>
        <v>4.9002252019423542E-2</v>
      </c>
      <c r="AC31" s="6">
        <f t="shared" si="1"/>
        <v>2.5285682988483771E-2</v>
      </c>
    </row>
    <row r="32" spans="1:29" x14ac:dyDescent="0.2">
      <c r="A32" s="7" t="s">
        <v>163</v>
      </c>
      <c r="B32" s="5">
        <v>125</v>
      </c>
      <c r="C32" s="7">
        <v>8954</v>
      </c>
      <c r="D32" s="7">
        <v>9011</v>
      </c>
      <c r="E32" s="7">
        <v>9001</v>
      </c>
      <c r="F32" s="7">
        <v>9166</v>
      </c>
      <c r="G32" s="7">
        <v>9276</v>
      </c>
      <c r="H32" s="7">
        <v>9455</v>
      </c>
      <c r="I32" s="7">
        <v>9521</v>
      </c>
      <c r="J32" s="7">
        <v>9657</v>
      </c>
      <c r="K32" s="7">
        <v>9799</v>
      </c>
      <c r="L32" s="7">
        <v>9823</v>
      </c>
      <c r="M32" s="7">
        <v>9815</v>
      </c>
      <c r="N32" s="7">
        <v>9831</v>
      </c>
      <c r="O32" s="7">
        <v>9947</v>
      </c>
      <c r="P32" s="7">
        <v>10093</v>
      </c>
      <c r="Q32" s="7">
        <v>9885</v>
      </c>
      <c r="R32" s="7">
        <v>9892</v>
      </c>
      <c r="S32" s="7">
        <v>9917</v>
      </c>
      <c r="T32" s="7">
        <v>9881</v>
      </c>
      <c r="U32" s="7">
        <v>9895</v>
      </c>
      <c r="V32" s="7">
        <v>10036</v>
      </c>
      <c r="W32" s="7">
        <v>10032</v>
      </c>
      <c r="X32" s="7">
        <v>10125</v>
      </c>
      <c r="Y32" s="7">
        <v>10086</v>
      </c>
      <c r="Z32" s="7">
        <v>10101</v>
      </c>
      <c r="AA32" s="7">
        <v>10132</v>
      </c>
      <c r="AB32" s="6">
        <f t="shared" si="0"/>
        <v>9.2234228008654107E-3</v>
      </c>
      <c r="AC32" s="6">
        <f t="shared" si="1"/>
        <v>5.1632158743419865E-3</v>
      </c>
    </row>
    <row r="33" spans="1:29" x14ac:dyDescent="0.2">
      <c r="A33" s="7" t="s">
        <v>121</v>
      </c>
      <c r="B33" s="9">
        <v>39</v>
      </c>
      <c r="C33" s="7">
        <v>9646</v>
      </c>
      <c r="D33" s="7">
        <v>10268</v>
      </c>
      <c r="E33" s="7">
        <v>10766</v>
      </c>
      <c r="F33" s="7">
        <v>11542</v>
      </c>
      <c r="G33" s="7">
        <v>12847</v>
      </c>
      <c r="H33" s="7">
        <v>14328</v>
      </c>
      <c r="I33" s="7">
        <v>15806</v>
      </c>
      <c r="J33" s="7">
        <v>16987</v>
      </c>
      <c r="K33" s="7">
        <v>18032</v>
      </c>
      <c r="L33" s="7">
        <v>19087</v>
      </c>
      <c r="M33" s="7">
        <v>20104</v>
      </c>
      <c r="N33" s="7">
        <v>21294</v>
      </c>
      <c r="O33" s="7">
        <v>21604</v>
      </c>
      <c r="P33" s="7">
        <v>21933</v>
      </c>
      <c r="Q33" s="7">
        <v>22041</v>
      </c>
      <c r="R33" s="7">
        <v>22259</v>
      </c>
      <c r="S33" s="7">
        <v>22527</v>
      </c>
      <c r="T33" s="7">
        <v>22478</v>
      </c>
      <c r="U33" s="7">
        <v>22663</v>
      </c>
      <c r="V33" s="7">
        <v>22890</v>
      </c>
      <c r="W33" s="7">
        <v>23107</v>
      </c>
      <c r="X33" s="7">
        <v>23215</v>
      </c>
      <c r="Y33" s="7">
        <v>23386</v>
      </c>
      <c r="Z33" s="7">
        <v>23659</v>
      </c>
      <c r="AA33" s="7">
        <v>24144</v>
      </c>
      <c r="AB33" s="6">
        <f t="shared" si="0"/>
        <v>7.6201323496796425E-2</v>
      </c>
      <c r="AC33" s="6">
        <f t="shared" si="1"/>
        <v>3.896898153226247E-2</v>
      </c>
    </row>
    <row r="34" spans="1:29" x14ac:dyDescent="0.2">
      <c r="A34" s="7" t="s">
        <v>126</v>
      </c>
      <c r="B34" s="5">
        <v>51</v>
      </c>
      <c r="C34" s="7">
        <v>10273</v>
      </c>
      <c r="D34" s="7">
        <v>10416</v>
      </c>
      <c r="E34" s="7">
        <v>10776</v>
      </c>
      <c r="F34" s="7">
        <v>11311</v>
      </c>
      <c r="G34" s="7">
        <v>11671</v>
      </c>
      <c r="H34" s="7">
        <v>11974</v>
      </c>
      <c r="I34" s="7">
        <v>12244</v>
      </c>
      <c r="J34" s="7">
        <v>12405</v>
      </c>
      <c r="K34" s="7">
        <v>13442</v>
      </c>
      <c r="L34" s="7">
        <v>13736</v>
      </c>
      <c r="M34" s="7">
        <v>13989</v>
      </c>
      <c r="N34" s="7">
        <v>14345</v>
      </c>
      <c r="O34" s="7">
        <v>14316</v>
      </c>
      <c r="P34" s="7">
        <v>14206</v>
      </c>
      <c r="Q34" s="7">
        <v>14230</v>
      </c>
      <c r="R34" s="7">
        <v>14473</v>
      </c>
      <c r="S34" s="7">
        <v>14650</v>
      </c>
      <c r="T34" s="7">
        <v>14957</v>
      </c>
      <c r="U34" s="7">
        <v>15137</v>
      </c>
      <c r="V34" s="7">
        <v>15266</v>
      </c>
      <c r="W34" s="7">
        <v>15309</v>
      </c>
      <c r="X34" s="7">
        <v>15395</v>
      </c>
      <c r="Y34" s="7">
        <v>15413</v>
      </c>
      <c r="Z34" s="7">
        <v>15455</v>
      </c>
      <c r="AA34" s="7">
        <v>15660</v>
      </c>
      <c r="AB34" s="6">
        <f t="shared" ref="AB34:AB66" si="2">(M34/C34)^(1/10)-1</f>
        <v>3.1356804419613971E-2</v>
      </c>
      <c r="AC34" s="6">
        <f t="shared" ref="AC34:AC65" si="3">(AA34/C34)^(1/24)-1</f>
        <v>1.7721469250399746E-2</v>
      </c>
    </row>
    <row r="35" spans="1:29" x14ac:dyDescent="0.2">
      <c r="A35" s="7" t="s">
        <v>153</v>
      </c>
      <c r="B35" s="5">
        <v>105</v>
      </c>
      <c r="C35" s="7">
        <v>10770</v>
      </c>
      <c r="D35" s="7">
        <v>10835</v>
      </c>
      <c r="E35" s="7">
        <v>10940</v>
      </c>
      <c r="F35" s="7">
        <v>11211</v>
      </c>
      <c r="G35" s="7">
        <v>11461</v>
      </c>
      <c r="H35" s="7">
        <v>11698</v>
      </c>
      <c r="I35" s="7">
        <v>11820</v>
      </c>
      <c r="J35" s="7">
        <v>11966</v>
      </c>
      <c r="K35" s="7">
        <v>12123</v>
      </c>
      <c r="L35" s="7">
        <v>12289</v>
      </c>
      <c r="M35" s="7">
        <v>12429</v>
      </c>
      <c r="N35" s="7">
        <v>12406</v>
      </c>
      <c r="O35" s="7">
        <v>12409</v>
      </c>
      <c r="P35" s="7">
        <v>12619</v>
      </c>
      <c r="Q35" s="7">
        <v>12824</v>
      </c>
      <c r="R35" s="7">
        <v>12696</v>
      </c>
      <c r="S35" s="7">
        <v>12439</v>
      </c>
      <c r="T35" s="7">
        <v>12167</v>
      </c>
      <c r="U35" s="7">
        <v>12105</v>
      </c>
      <c r="V35" s="7">
        <v>11995</v>
      </c>
      <c r="W35" s="7">
        <v>12001</v>
      </c>
      <c r="X35" s="7">
        <v>11910</v>
      </c>
      <c r="Y35" s="7">
        <v>11874</v>
      </c>
      <c r="Z35" s="7">
        <v>11710</v>
      </c>
      <c r="AA35" s="7">
        <v>11574</v>
      </c>
      <c r="AB35" s="6">
        <f t="shared" si="2"/>
        <v>1.4429916475384941E-2</v>
      </c>
      <c r="AC35" s="6">
        <f t="shared" si="3"/>
        <v>3.0043670910735454E-3</v>
      </c>
    </row>
    <row r="36" spans="1:29" x14ac:dyDescent="0.2">
      <c r="A36" s="7" t="s">
        <v>141</v>
      </c>
      <c r="B36" s="5">
        <v>81</v>
      </c>
      <c r="C36" s="7">
        <v>11357</v>
      </c>
      <c r="D36" s="7">
        <v>11449</v>
      </c>
      <c r="E36" s="7">
        <v>11692</v>
      </c>
      <c r="F36" s="7">
        <v>11797</v>
      </c>
      <c r="G36" s="7">
        <v>11996</v>
      </c>
      <c r="H36" s="7">
        <v>12187</v>
      </c>
      <c r="I36" s="7">
        <v>12291</v>
      </c>
      <c r="J36" s="7">
        <v>12572</v>
      </c>
      <c r="K36" s="7">
        <v>12812</v>
      </c>
      <c r="L36" s="7">
        <v>13025</v>
      </c>
      <c r="M36" s="7">
        <v>13182</v>
      </c>
      <c r="N36" s="7">
        <v>13089</v>
      </c>
      <c r="O36" s="7">
        <v>13134</v>
      </c>
      <c r="P36" s="7">
        <v>13054</v>
      </c>
      <c r="Q36" s="7">
        <v>13063</v>
      </c>
      <c r="R36" s="7">
        <v>12965</v>
      </c>
      <c r="S36" s="7">
        <v>13102</v>
      </c>
      <c r="T36" s="7">
        <v>13270</v>
      </c>
      <c r="U36" s="7">
        <v>13446</v>
      </c>
      <c r="V36" s="7">
        <v>13544</v>
      </c>
      <c r="W36" s="7">
        <v>13806</v>
      </c>
      <c r="X36" s="7">
        <v>13407</v>
      </c>
      <c r="Y36" s="7">
        <v>13147</v>
      </c>
      <c r="Z36" s="7">
        <v>13098</v>
      </c>
      <c r="AA36" s="7">
        <v>12870</v>
      </c>
      <c r="AB36" s="6">
        <f t="shared" si="2"/>
        <v>1.5013382232244465E-2</v>
      </c>
      <c r="AC36" s="6">
        <f t="shared" si="3"/>
        <v>5.2246313541435274E-3</v>
      </c>
    </row>
    <row r="37" spans="1:29" x14ac:dyDescent="0.2">
      <c r="A37" s="7" t="s">
        <v>160</v>
      </c>
      <c r="B37" s="5">
        <v>119</v>
      </c>
      <c r="C37" s="7">
        <v>12468</v>
      </c>
      <c r="D37" s="7">
        <v>12712</v>
      </c>
      <c r="E37" s="7">
        <v>13670</v>
      </c>
      <c r="F37" s="7">
        <v>14735</v>
      </c>
      <c r="G37" s="7">
        <v>15790</v>
      </c>
      <c r="H37" s="7">
        <v>16981</v>
      </c>
      <c r="I37" s="7">
        <v>18135</v>
      </c>
      <c r="J37" s="7">
        <v>19066</v>
      </c>
      <c r="K37" s="7">
        <v>19672</v>
      </c>
      <c r="L37" s="7">
        <v>20179</v>
      </c>
      <c r="M37" s="7">
        <v>21068</v>
      </c>
      <c r="N37" s="7">
        <v>21738</v>
      </c>
      <c r="O37" s="7">
        <v>21989</v>
      </c>
      <c r="P37" s="7">
        <v>22218</v>
      </c>
      <c r="Q37" s="7">
        <v>22218</v>
      </c>
      <c r="R37" s="7">
        <v>22505</v>
      </c>
      <c r="S37" s="7">
        <v>22791</v>
      </c>
      <c r="T37" s="7">
        <v>23164</v>
      </c>
      <c r="U37" s="7">
        <v>23102</v>
      </c>
      <c r="V37" s="7">
        <v>23205</v>
      </c>
      <c r="W37" s="7">
        <v>23441</v>
      </c>
      <c r="X37" s="7">
        <v>23293</v>
      </c>
      <c r="Y37" s="7">
        <v>23345</v>
      </c>
      <c r="Z37" s="7">
        <v>23272</v>
      </c>
      <c r="AA37" s="7">
        <v>23394</v>
      </c>
      <c r="AB37" s="6">
        <f t="shared" si="2"/>
        <v>5.385934660620495E-2</v>
      </c>
      <c r="AC37" s="6">
        <f t="shared" si="3"/>
        <v>2.656823192105251E-2</v>
      </c>
    </row>
    <row r="38" spans="1:29" x14ac:dyDescent="0.2">
      <c r="A38" s="7" t="s">
        <v>149</v>
      </c>
      <c r="B38" s="5">
        <v>97</v>
      </c>
      <c r="C38" s="7">
        <v>12661</v>
      </c>
      <c r="D38" s="7">
        <v>12982</v>
      </c>
      <c r="E38" s="7">
        <v>13371</v>
      </c>
      <c r="F38" s="7">
        <v>14061</v>
      </c>
      <c r="G38" s="7">
        <v>14539</v>
      </c>
      <c r="H38" s="7">
        <v>14652</v>
      </c>
      <c r="I38" s="7">
        <v>14553</v>
      </c>
      <c r="J38" s="7">
        <v>14787</v>
      </c>
      <c r="K38" s="7">
        <v>14781</v>
      </c>
      <c r="L38" s="7">
        <v>14833</v>
      </c>
      <c r="M38" s="7">
        <v>15764</v>
      </c>
      <c r="N38" s="7">
        <v>16184</v>
      </c>
      <c r="O38" s="7">
        <v>16101</v>
      </c>
      <c r="P38" s="7">
        <v>16275</v>
      </c>
      <c r="Q38" s="7">
        <v>16077</v>
      </c>
      <c r="R38" s="7">
        <v>16136</v>
      </c>
      <c r="S38" s="7">
        <v>16087</v>
      </c>
      <c r="T38" s="7">
        <v>16236</v>
      </c>
      <c r="U38" s="7">
        <v>16673</v>
      </c>
      <c r="V38" s="7">
        <v>17053</v>
      </c>
      <c r="W38" s="7">
        <v>17156</v>
      </c>
      <c r="X38" s="7">
        <v>17131</v>
      </c>
      <c r="Y38" s="7">
        <v>17239</v>
      </c>
      <c r="Z38" s="7">
        <v>17412</v>
      </c>
      <c r="AA38" s="7">
        <v>17645</v>
      </c>
      <c r="AB38" s="6">
        <f t="shared" si="2"/>
        <v>2.2162259363018855E-2</v>
      </c>
      <c r="AC38" s="6">
        <f t="shared" si="3"/>
        <v>1.3926332641138739E-2</v>
      </c>
    </row>
    <row r="39" spans="1:29" x14ac:dyDescent="0.2">
      <c r="A39" s="7" t="s">
        <v>107</v>
      </c>
      <c r="B39" s="5">
        <v>15</v>
      </c>
      <c r="C39" s="7">
        <v>12684</v>
      </c>
      <c r="D39" s="7">
        <v>12864</v>
      </c>
      <c r="E39" s="7">
        <v>13121</v>
      </c>
      <c r="F39" s="7">
        <v>13700</v>
      </c>
      <c r="G39" s="7">
        <v>14107</v>
      </c>
      <c r="H39" s="7">
        <v>14656</v>
      </c>
      <c r="I39" s="7">
        <v>15125</v>
      </c>
      <c r="J39" s="7">
        <v>15406</v>
      </c>
      <c r="K39" s="7">
        <v>15526</v>
      </c>
      <c r="L39" s="7">
        <v>15936</v>
      </c>
      <c r="M39" s="7">
        <v>16312</v>
      </c>
      <c r="N39" s="7">
        <v>16410</v>
      </c>
      <c r="O39" s="7">
        <v>16646</v>
      </c>
      <c r="P39" s="7">
        <v>16794</v>
      </c>
      <c r="Q39" s="7">
        <v>16946</v>
      </c>
      <c r="R39" s="7">
        <v>17022</v>
      </c>
      <c r="S39" s="7">
        <v>16984</v>
      </c>
      <c r="T39" s="7">
        <v>17238</v>
      </c>
      <c r="U39" s="7">
        <v>17403</v>
      </c>
      <c r="V39" s="7">
        <v>17604</v>
      </c>
      <c r="W39" s="7">
        <v>17797</v>
      </c>
      <c r="X39" s="7">
        <v>18009</v>
      </c>
      <c r="Y39" s="7">
        <v>18124</v>
      </c>
      <c r="Z39" s="7">
        <v>18278</v>
      </c>
      <c r="AA39" s="7">
        <v>18454</v>
      </c>
      <c r="AB39" s="6">
        <f t="shared" si="2"/>
        <v>2.5475048995645455E-2</v>
      </c>
      <c r="AC39" s="6">
        <f t="shared" si="3"/>
        <v>1.574516043778984E-2</v>
      </c>
    </row>
    <row r="40" spans="1:29" x14ac:dyDescent="0.2">
      <c r="A40" s="7" t="s">
        <v>159</v>
      </c>
      <c r="B40" s="5">
        <v>117</v>
      </c>
      <c r="C40" s="7">
        <v>12881</v>
      </c>
      <c r="D40" s="7">
        <v>13471</v>
      </c>
      <c r="E40" s="7">
        <v>13840</v>
      </c>
      <c r="F40" s="7">
        <v>15194</v>
      </c>
      <c r="G40" s="7">
        <v>17107</v>
      </c>
      <c r="H40" s="7">
        <v>18270</v>
      </c>
      <c r="I40" s="7">
        <v>19396</v>
      </c>
      <c r="J40" s="7">
        <v>20349</v>
      </c>
      <c r="K40" s="7">
        <v>21281</v>
      </c>
      <c r="L40" s="7">
        <v>22568</v>
      </c>
      <c r="M40" s="7">
        <v>25709</v>
      </c>
      <c r="N40" s="7">
        <v>26293</v>
      </c>
      <c r="O40" s="7">
        <v>26514</v>
      </c>
      <c r="P40" s="7">
        <v>26706</v>
      </c>
      <c r="Q40" s="7">
        <v>26707</v>
      </c>
      <c r="R40" s="7">
        <v>26623</v>
      </c>
      <c r="S40" s="7">
        <v>26839</v>
      </c>
      <c r="T40" s="7">
        <v>27163</v>
      </c>
      <c r="U40" s="7">
        <v>27464</v>
      </c>
      <c r="V40" s="7">
        <v>27783</v>
      </c>
      <c r="W40" s="7">
        <v>28073</v>
      </c>
      <c r="X40" s="7">
        <v>27941</v>
      </c>
      <c r="Y40" s="7">
        <v>28218</v>
      </c>
      <c r="Z40" s="7">
        <v>28759</v>
      </c>
      <c r="AA40" s="7">
        <v>29399</v>
      </c>
      <c r="AB40" s="6">
        <f t="shared" si="2"/>
        <v>7.1552762861343933E-2</v>
      </c>
      <c r="AC40" s="6">
        <f t="shared" si="3"/>
        <v>3.4981588442278388E-2</v>
      </c>
    </row>
    <row r="41" spans="1:29" x14ac:dyDescent="0.2">
      <c r="A41" s="7" t="s">
        <v>150</v>
      </c>
      <c r="B41" s="5">
        <v>99</v>
      </c>
      <c r="C41" s="7">
        <v>13347</v>
      </c>
      <c r="D41" s="7">
        <v>12958</v>
      </c>
      <c r="E41" s="7">
        <v>13105</v>
      </c>
      <c r="F41" s="7">
        <v>13422</v>
      </c>
      <c r="G41" s="7">
        <v>13686</v>
      </c>
      <c r="H41" s="7">
        <v>13823</v>
      </c>
      <c r="I41" s="7">
        <v>14002</v>
      </c>
      <c r="J41" s="7">
        <v>14117</v>
      </c>
      <c r="K41" s="7">
        <v>14224</v>
      </c>
      <c r="L41" s="7">
        <v>14372</v>
      </c>
      <c r="M41" s="7">
        <v>14453</v>
      </c>
      <c r="N41" s="7">
        <v>14109</v>
      </c>
      <c r="O41" s="7">
        <v>14011</v>
      </c>
      <c r="P41" s="7">
        <v>13822</v>
      </c>
      <c r="Q41" s="7">
        <v>13656</v>
      </c>
      <c r="R41" s="7">
        <v>13510</v>
      </c>
      <c r="S41" s="7">
        <v>13208</v>
      </c>
      <c r="T41" s="7">
        <v>12772</v>
      </c>
      <c r="U41" s="7">
        <v>12682</v>
      </c>
      <c r="V41" s="7">
        <v>12576</v>
      </c>
      <c r="W41" s="7">
        <v>12531</v>
      </c>
      <c r="X41" s="7">
        <v>12456</v>
      </c>
      <c r="Y41" s="7">
        <v>12361</v>
      </c>
      <c r="Z41" s="7">
        <v>12243</v>
      </c>
      <c r="AA41" s="7">
        <v>11985</v>
      </c>
      <c r="AB41" s="6">
        <f t="shared" si="2"/>
        <v>7.9928098087229671E-3</v>
      </c>
      <c r="AC41" s="6">
        <f t="shared" si="3"/>
        <v>-4.4747820535658844E-3</v>
      </c>
    </row>
    <row r="42" spans="1:29" x14ac:dyDescent="0.2">
      <c r="A42" s="7" t="s">
        <v>100</v>
      </c>
      <c r="B42" s="5">
        <v>3</v>
      </c>
      <c r="C42" s="7">
        <v>13617</v>
      </c>
      <c r="D42" s="7">
        <v>13639</v>
      </c>
      <c r="E42" s="7">
        <v>13572</v>
      </c>
      <c r="F42" s="7">
        <v>13657</v>
      </c>
      <c r="G42" s="7">
        <v>13823</v>
      </c>
      <c r="H42" s="7">
        <v>14097</v>
      </c>
      <c r="I42" s="7">
        <v>14322</v>
      </c>
      <c r="J42" s="7">
        <v>14478</v>
      </c>
      <c r="K42" s="7">
        <v>14623</v>
      </c>
      <c r="L42" s="7">
        <v>14822</v>
      </c>
      <c r="M42" s="7">
        <v>15099</v>
      </c>
      <c r="N42" s="7">
        <v>15231</v>
      </c>
      <c r="O42" s="7">
        <v>15266</v>
      </c>
      <c r="P42" s="7">
        <v>15360</v>
      </c>
      <c r="Q42" s="7">
        <v>15406</v>
      </c>
      <c r="R42" s="7">
        <v>15395</v>
      </c>
      <c r="S42" s="7">
        <v>15350</v>
      </c>
      <c r="T42" s="7">
        <v>15293</v>
      </c>
      <c r="U42" s="7">
        <v>15346</v>
      </c>
      <c r="V42" s="7">
        <v>15301</v>
      </c>
      <c r="W42" s="7">
        <v>15474</v>
      </c>
      <c r="X42" s="7">
        <v>15679</v>
      </c>
      <c r="Y42" s="7">
        <v>15691</v>
      </c>
      <c r="Z42" s="7">
        <v>15821</v>
      </c>
      <c r="AA42" s="7">
        <v>15870</v>
      </c>
      <c r="AB42" s="6">
        <f t="shared" si="2"/>
        <v>1.0384498943880605E-2</v>
      </c>
      <c r="AC42" s="6">
        <f t="shared" si="3"/>
        <v>6.4000400571924132E-3</v>
      </c>
    </row>
    <row r="43" spans="1:29" x14ac:dyDescent="0.2">
      <c r="A43" s="7" t="s">
        <v>136</v>
      </c>
      <c r="B43" s="5">
        <v>71</v>
      </c>
      <c r="C43" s="7">
        <v>13765</v>
      </c>
      <c r="D43" s="7">
        <v>13816</v>
      </c>
      <c r="E43" s="7">
        <v>14029</v>
      </c>
      <c r="F43" s="7">
        <v>14212</v>
      </c>
      <c r="G43" s="7">
        <v>14754</v>
      </c>
      <c r="H43" s="7">
        <v>14909</v>
      </c>
      <c r="I43" s="7">
        <v>14967</v>
      </c>
      <c r="J43" s="7">
        <v>15045</v>
      </c>
      <c r="K43" s="7">
        <v>15054</v>
      </c>
      <c r="L43" s="7">
        <v>15142</v>
      </c>
      <c r="M43" s="7">
        <v>15286</v>
      </c>
      <c r="N43" s="7">
        <v>15310</v>
      </c>
      <c r="O43" s="7">
        <v>15659</v>
      </c>
      <c r="P43" s="7">
        <v>16089</v>
      </c>
      <c r="Q43" s="7">
        <v>15700</v>
      </c>
      <c r="R43" s="7">
        <v>15570</v>
      </c>
      <c r="S43" s="7">
        <v>15552</v>
      </c>
      <c r="T43" s="7">
        <v>15525</v>
      </c>
      <c r="U43" s="7">
        <v>15486</v>
      </c>
      <c r="V43" s="7">
        <v>15477</v>
      </c>
      <c r="W43" s="7">
        <v>15407</v>
      </c>
      <c r="X43" s="7">
        <v>15042</v>
      </c>
      <c r="Y43" s="7">
        <v>14965</v>
      </c>
      <c r="Z43" s="7">
        <v>14374</v>
      </c>
      <c r="AA43" s="7">
        <v>14060</v>
      </c>
      <c r="AB43" s="6">
        <f t="shared" si="2"/>
        <v>1.0535940042782022E-2</v>
      </c>
      <c r="AC43" s="6">
        <f t="shared" si="3"/>
        <v>8.8392158646133367E-4</v>
      </c>
    </row>
    <row r="44" spans="1:29" x14ac:dyDescent="0.2">
      <c r="A44" s="7" t="s">
        <v>154</v>
      </c>
      <c r="B44" s="5">
        <v>107</v>
      </c>
      <c r="C44" s="7">
        <v>14088</v>
      </c>
      <c r="D44" s="7">
        <v>14731</v>
      </c>
      <c r="E44" s="7">
        <v>15149</v>
      </c>
      <c r="F44" s="7">
        <v>15924</v>
      </c>
      <c r="G44" s="7">
        <v>16617</v>
      </c>
      <c r="H44" s="7">
        <v>17254</v>
      </c>
      <c r="I44" s="7">
        <v>17718</v>
      </c>
      <c r="J44" s="7">
        <v>18117</v>
      </c>
      <c r="K44" s="7">
        <v>18606</v>
      </c>
      <c r="L44" s="7">
        <v>19224</v>
      </c>
      <c r="M44" s="7">
        <v>20123</v>
      </c>
      <c r="N44" s="7">
        <v>20436</v>
      </c>
      <c r="O44" s="7">
        <v>20892</v>
      </c>
      <c r="P44" s="7">
        <v>21128</v>
      </c>
      <c r="Q44" s="7">
        <v>21293</v>
      </c>
      <c r="R44" s="7">
        <v>21453</v>
      </c>
      <c r="S44" s="7">
        <v>21886</v>
      </c>
      <c r="T44" s="7">
        <v>22415</v>
      </c>
      <c r="U44" s="7">
        <v>22931</v>
      </c>
      <c r="V44" s="7">
        <v>23325</v>
      </c>
      <c r="W44" s="7">
        <v>23439</v>
      </c>
      <c r="X44" s="7">
        <v>23237</v>
      </c>
      <c r="Y44" s="7">
        <v>23228</v>
      </c>
      <c r="Z44" s="7">
        <v>23478</v>
      </c>
      <c r="AA44" s="7">
        <v>23896</v>
      </c>
      <c r="AB44" s="6">
        <f t="shared" si="2"/>
        <v>3.6297232689935122E-2</v>
      </c>
      <c r="AC44" s="6">
        <f t="shared" si="3"/>
        <v>2.2260298514299448E-2</v>
      </c>
    </row>
    <row r="45" spans="1:29" x14ac:dyDescent="0.2">
      <c r="A45" s="7" t="s">
        <v>138</v>
      </c>
      <c r="B45" s="5">
        <v>75</v>
      </c>
      <c r="C45" s="7">
        <v>17567</v>
      </c>
      <c r="D45" s="7">
        <v>17503</v>
      </c>
      <c r="E45" s="7">
        <v>17562</v>
      </c>
      <c r="F45" s="7">
        <v>17959</v>
      </c>
      <c r="G45" s="7">
        <v>18828</v>
      </c>
      <c r="H45" s="7">
        <v>19368</v>
      </c>
      <c r="I45" s="7">
        <v>19661</v>
      </c>
      <c r="J45" s="7">
        <v>20008</v>
      </c>
      <c r="K45" s="7">
        <v>20003</v>
      </c>
      <c r="L45" s="7">
        <v>20289</v>
      </c>
      <c r="M45" s="7">
        <v>20655</v>
      </c>
      <c r="N45" s="7">
        <v>22354</v>
      </c>
      <c r="O45" s="7">
        <v>22095</v>
      </c>
      <c r="P45" s="7">
        <v>22371</v>
      </c>
      <c r="Q45" s="7">
        <v>22181</v>
      </c>
      <c r="R45" s="7">
        <v>22088</v>
      </c>
      <c r="S45" s="7">
        <v>22267</v>
      </c>
      <c r="T45" s="7">
        <v>22403</v>
      </c>
      <c r="U45" s="7">
        <v>22324</v>
      </c>
      <c r="V45" s="7">
        <v>22517</v>
      </c>
      <c r="W45" s="7">
        <v>22293</v>
      </c>
      <c r="X45" s="7">
        <v>22263</v>
      </c>
      <c r="Y45" s="7">
        <v>22028</v>
      </c>
      <c r="Z45" s="7">
        <v>21836</v>
      </c>
      <c r="AA45" s="7">
        <v>22088</v>
      </c>
      <c r="AB45" s="6">
        <f t="shared" si="2"/>
        <v>1.6325353667947295E-2</v>
      </c>
      <c r="AC45" s="6">
        <f t="shared" si="3"/>
        <v>9.5878522832419932E-3</v>
      </c>
    </row>
    <row r="46" spans="1:29" x14ac:dyDescent="0.2">
      <c r="A46" s="7" t="s">
        <v>142</v>
      </c>
      <c r="B46" s="5">
        <v>83</v>
      </c>
      <c r="C46" s="7">
        <v>18672</v>
      </c>
      <c r="D46" s="7">
        <v>19060</v>
      </c>
      <c r="E46" s="7">
        <v>19651</v>
      </c>
      <c r="F46" s="7">
        <v>20640</v>
      </c>
      <c r="G46" s="7">
        <v>21393</v>
      </c>
      <c r="H46" s="7">
        <v>22159</v>
      </c>
      <c r="I46" s="7">
        <v>22650</v>
      </c>
      <c r="J46" s="7">
        <v>22973</v>
      </c>
      <c r="K46" s="7">
        <v>23117</v>
      </c>
      <c r="L46" s="7">
        <v>23524</v>
      </c>
      <c r="M46" s="7">
        <v>23852</v>
      </c>
      <c r="N46" s="7">
        <v>23873</v>
      </c>
      <c r="O46" s="7">
        <v>24109</v>
      </c>
      <c r="P46" s="7">
        <v>24378</v>
      </c>
      <c r="Q46" s="7">
        <v>24607</v>
      </c>
      <c r="R46" s="7">
        <v>24603</v>
      </c>
      <c r="S46" s="7">
        <v>25017</v>
      </c>
      <c r="T46" s="7">
        <v>25177</v>
      </c>
      <c r="U46" s="7">
        <v>25200</v>
      </c>
      <c r="V46" s="7">
        <v>25365</v>
      </c>
      <c r="W46" s="7">
        <v>25532</v>
      </c>
      <c r="X46" s="7">
        <v>25453</v>
      </c>
      <c r="Y46" s="7">
        <v>25441</v>
      </c>
      <c r="Z46" s="7">
        <v>25669</v>
      </c>
      <c r="AA46" s="7">
        <v>25812</v>
      </c>
      <c r="AB46" s="6">
        <f t="shared" si="2"/>
        <v>2.4786501393868399E-2</v>
      </c>
      <c r="AC46" s="6">
        <f t="shared" si="3"/>
        <v>1.3583699075240707E-2</v>
      </c>
    </row>
    <row r="47" spans="1:29" x14ac:dyDescent="0.2">
      <c r="A47" s="7" t="s">
        <v>145</v>
      </c>
      <c r="B47" s="5">
        <v>89</v>
      </c>
      <c r="C47" s="7">
        <v>20185</v>
      </c>
      <c r="D47" s="7">
        <v>20373</v>
      </c>
      <c r="E47" s="7">
        <v>20294</v>
      </c>
      <c r="F47" s="7">
        <v>20435</v>
      </c>
      <c r="G47" s="7">
        <v>20490</v>
      </c>
      <c r="H47" s="7">
        <v>20695</v>
      </c>
      <c r="I47" s="7">
        <v>20747</v>
      </c>
      <c r="J47" s="7">
        <v>20767</v>
      </c>
      <c r="K47" s="7">
        <v>20516</v>
      </c>
      <c r="L47" s="7">
        <v>20399</v>
      </c>
      <c r="M47" s="7">
        <v>20243</v>
      </c>
      <c r="N47" s="7">
        <v>19900</v>
      </c>
      <c r="O47" s="7">
        <v>19624</v>
      </c>
      <c r="P47" s="7">
        <v>19667</v>
      </c>
      <c r="Q47" s="7">
        <v>19561</v>
      </c>
      <c r="R47" s="7">
        <v>19370</v>
      </c>
      <c r="S47" s="7">
        <v>19193</v>
      </c>
      <c r="T47" s="7">
        <v>18937</v>
      </c>
      <c r="U47" s="7">
        <v>18853</v>
      </c>
      <c r="V47" s="7">
        <v>18844</v>
      </c>
      <c r="W47" s="7">
        <v>18838</v>
      </c>
      <c r="X47" s="7">
        <v>18833</v>
      </c>
      <c r="Y47" s="7">
        <v>18663</v>
      </c>
      <c r="Z47" s="7">
        <v>18520</v>
      </c>
      <c r="AA47" s="7">
        <v>18380</v>
      </c>
      <c r="AB47" s="6">
        <f t="shared" si="2"/>
        <v>2.8697121581711116E-4</v>
      </c>
      <c r="AC47" s="6">
        <f t="shared" si="3"/>
        <v>-3.8955856665255917E-3</v>
      </c>
    </row>
    <row r="48" spans="1:29" x14ac:dyDescent="0.2">
      <c r="A48" s="7" t="s">
        <v>115</v>
      </c>
      <c r="B48" s="5">
        <v>29</v>
      </c>
      <c r="C48" s="7">
        <v>20980</v>
      </c>
      <c r="D48" s="7">
        <v>21229</v>
      </c>
      <c r="E48" s="7">
        <v>21869</v>
      </c>
      <c r="F48" s="7">
        <v>23233</v>
      </c>
      <c r="G48" s="7">
        <v>24343</v>
      </c>
      <c r="H48" s="7">
        <v>25193</v>
      </c>
      <c r="I48" s="7">
        <v>25718</v>
      </c>
      <c r="J48" s="7">
        <v>26005</v>
      </c>
      <c r="K48" s="7">
        <v>26821</v>
      </c>
      <c r="L48" s="7">
        <v>27400</v>
      </c>
      <c r="M48" s="7">
        <v>27909</v>
      </c>
      <c r="N48" s="7">
        <v>28387</v>
      </c>
      <c r="O48" s="7">
        <v>28778</v>
      </c>
      <c r="P48" s="7">
        <v>29061</v>
      </c>
      <c r="Q48" s="7">
        <v>29453</v>
      </c>
      <c r="R48" s="7">
        <v>29412</v>
      </c>
      <c r="S48" s="7">
        <v>29702</v>
      </c>
      <c r="T48" s="7">
        <v>29877</v>
      </c>
      <c r="U48" s="7">
        <v>30342</v>
      </c>
      <c r="V48" s="7">
        <v>30625</v>
      </c>
      <c r="W48" s="7">
        <v>30889</v>
      </c>
      <c r="X48" s="7">
        <v>30380</v>
      </c>
      <c r="Y48" s="7">
        <v>30478</v>
      </c>
      <c r="Z48" s="7">
        <v>30355</v>
      </c>
      <c r="AA48" s="7">
        <v>30027</v>
      </c>
      <c r="AB48" s="6">
        <f t="shared" si="2"/>
        <v>2.8949070490429163E-2</v>
      </c>
      <c r="AC48" s="6">
        <f t="shared" si="3"/>
        <v>1.5050779778452261E-2</v>
      </c>
    </row>
    <row r="49" spans="1:29" x14ac:dyDescent="0.2">
      <c r="A49" s="7" t="s">
        <v>119</v>
      </c>
      <c r="B49" s="5">
        <v>37</v>
      </c>
      <c r="C49" s="7">
        <v>21928</v>
      </c>
      <c r="D49" s="7">
        <v>23458</v>
      </c>
      <c r="E49" s="7">
        <v>24940</v>
      </c>
      <c r="F49" s="7">
        <v>26832</v>
      </c>
      <c r="G49" s="7">
        <v>29027</v>
      </c>
      <c r="H49" s="7">
        <v>30883</v>
      </c>
      <c r="I49" s="7">
        <v>32928</v>
      </c>
      <c r="J49" s="7">
        <v>35206</v>
      </c>
      <c r="K49" s="7">
        <v>37614</v>
      </c>
      <c r="L49" s="7">
        <v>39909</v>
      </c>
      <c r="M49" s="7">
        <v>43289</v>
      </c>
      <c r="N49" s="7">
        <v>44440</v>
      </c>
      <c r="O49" s="7">
        <v>45100</v>
      </c>
      <c r="P49" s="7">
        <v>45758</v>
      </c>
      <c r="Q49" s="7">
        <v>46485</v>
      </c>
      <c r="R49" s="7">
        <v>47278</v>
      </c>
      <c r="S49" s="7">
        <v>48214</v>
      </c>
      <c r="T49" s="7">
        <v>49284</v>
      </c>
      <c r="U49" s="7">
        <v>50301</v>
      </c>
      <c r="V49" s="7">
        <v>51520</v>
      </c>
      <c r="W49" s="7">
        <v>52057</v>
      </c>
      <c r="X49" s="7">
        <v>51643</v>
      </c>
      <c r="Y49" s="7">
        <v>51845</v>
      </c>
      <c r="Z49" s="7">
        <v>52360</v>
      </c>
      <c r="AA49" s="7">
        <v>52831</v>
      </c>
      <c r="AB49" s="6">
        <f t="shared" si="2"/>
        <v>7.0379673109175256E-2</v>
      </c>
      <c r="AC49" s="6">
        <f t="shared" si="3"/>
        <v>3.7318385341612581E-2</v>
      </c>
    </row>
    <row r="50" spans="1:29" x14ac:dyDescent="0.2">
      <c r="A50" s="7" t="s">
        <v>144</v>
      </c>
      <c r="B50" s="5">
        <v>87</v>
      </c>
      <c r="C50" s="7">
        <v>21939</v>
      </c>
      <c r="D50" s="7">
        <v>22703</v>
      </c>
      <c r="E50" s="7">
        <v>23482</v>
      </c>
      <c r="F50" s="7">
        <v>24241</v>
      </c>
      <c r="G50" s="7">
        <v>25088</v>
      </c>
      <c r="H50" s="7">
        <v>25362</v>
      </c>
      <c r="I50" s="7">
        <v>26042</v>
      </c>
      <c r="J50" s="7">
        <v>26647</v>
      </c>
      <c r="K50" s="7">
        <v>26662</v>
      </c>
      <c r="L50" s="7">
        <v>26953</v>
      </c>
      <c r="M50" s="7">
        <v>27251</v>
      </c>
      <c r="N50" s="7">
        <v>27475</v>
      </c>
      <c r="O50" s="7">
        <v>27662</v>
      </c>
      <c r="P50" s="7">
        <v>27855</v>
      </c>
      <c r="Q50" s="7">
        <v>27912</v>
      </c>
      <c r="R50" s="7">
        <v>27947</v>
      </c>
      <c r="S50" s="7">
        <v>27983</v>
      </c>
      <c r="T50" s="7">
        <v>27848</v>
      </c>
      <c r="U50" s="7">
        <v>27746</v>
      </c>
      <c r="V50" s="7">
        <v>28026</v>
      </c>
      <c r="W50" s="7">
        <v>28196</v>
      </c>
      <c r="X50" s="7">
        <v>28449</v>
      </c>
      <c r="Y50" s="7">
        <v>28295</v>
      </c>
      <c r="Z50" s="7">
        <v>28317</v>
      </c>
      <c r="AA50" s="7">
        <v>28254</v>
      </c>
      <c r="AB50" s="6">
        <f t="shared" si="2"/>
        <v>2.1919206419675374E-2</v>
      </c>
      <c r="AC50" s="6">
        <f t="shared" si="3"/>
        <v>1.0596127409966405E-2</v>
      </c>
    </row>
    <row r="51" spans="1:29" x14ac:dyDescent="0.2">
      <c r="A51" s="7" t="s">
        <v>143</v>
      </c>
      <c r="B51" s="5">
        <v>85</v>
      </c>
      <c r="C51" s="7">
        <v>24423</v>
      </c>
      <c r="D51" s="7">
        <v>25275</v>
      </c>
      <c r="E51" s="7">
        <v>26223</v>
      </c>
      <c r="F51" s="7">
        <v>27287</v>
      </c>
      <c r="G51" s="7">
        <v>28502</v>
      </c>
      <c r="H51" s="7">
        <v>29670</v>
      </c>
      <c r="I51" s="7">
        <v>30487</v>
      </c>
      <c r="J51" s="7">
        <v>31252</v>
      </c>
      <c r="K51" s="7">
        <v>31837</v>
      </c>
      <c r="L51" s="7">
        <v>32748</v>
      </c>
      <c r="M51" s="7">
        <v>33577</v>
      </c>
      <c r="N51" s="7">
        <v>34442</v>
      </c>
      <c r="O51" s="7">
        <v>34926</v>
      </c>
      <c r="P51" s="7">
        <v>35640</v>
      </c>
      <c r="Q51" s="7">
        <v>36131</v>
      </c>
      <c r="R51" s="7">
        <v>36997</v>
      </c>
      <c r="S51" s="7">
        <v>37968</v>
      </c>
      <c r="T51" s="7">
        <v>39131</v>
      </c>
      <c r="U51" s="7">
        <v>39952</v>
      </c>
      <c r="V51" s="7">
        <v>40680</v>
      </c>
      <c r="W51" s="7">
        <v>41188</v>
      </c>
      <c r="X51" s="7">
        <v>40923</v>
      </c>
      <c r="Y51" s="7">
        <v>40753</v>
      </c>
      <c r="Z51" s="7">
        <v>40765</v>
      </c>
      <c r="AA51" s="7">
        <v>40904</v>
      </c>
      <c r="AB51" s="6">
        <f t="shared" si="2"/>
        <v>3.2343643739321415E-2</v>
      </c>
      <c r="AC51" s="6">
        <f t="shared" si="3"/>
        <v>2.1720127166837688E-2</v>
      </c>
    </row>
    <row r="52" spans="1:29" x14ac:dyDescent="0.2">
      <c r="A52" s="7" t="s">
        <v>123</v>
      </c>
      <c r="B52" s="5">
        <v>45</v>
      </c>
      <c r="C52" s="7">
        <v>29974</v>
      </c>
      <c r="D52" s="7">
        <v>31230</v>
      </c>
      <c r="E52" s="7">
        <v>31339</v>
      </c>
      <c r="F52" s="7">
        <v>32574</v>
      </c>
      <c r="G52" s="7">
        <v>34496</v>
      </c>
      <c r="H52" s="7">
        <v>36417</v>
      </c>
      <c r="I52" s="7">
        <v>37677</v>
      </c>
      <c r="J52" s="7">
        <v>38894</v>
      </c>
      <c r="K52" s="7">
        <v>41231</v>
      </c>
      <c r="L52" s="7">
        <v>42691</v>
      </c>
      <c r="M52" s="7">
        <v>44240</v>
      </c>
      <c r="N52" s="7">
        <v>45907</v>
      </c>
      <c r="O52" s="7">
        <v>46728</v>
      </c>
      <c r="P52" s="7">
        <v>47484</v>
      </c>
      <c r="Q52" s="7">
        <v>48156</v>
      </c>
      <c r="R52" s="7">
        <v>49256</v>
      </c>
      <c r="S52" s="7">
        <v>51106</v>
      </c>
      <c r="T52" s="7">
        <v>52676</v>
      </c>
      <c r="U52" s="7">
        <v>54226</v>
      </c>
      <c r="V52" s="7">
        <v>55400</v>
      </c>
      <c r="W52" s="7">
        <v>56150</v>
      </c>
      <c r="X52" s="7">
        <v>56069</v>
      </c>
      <c r="Y52" s="7">
        <v>56862</v>
      </c>
      <c r="Z52" s="7">
        <v>57157</v>
      </c>
      <c r="AA52" s="7">
        <v>57548</v>
      </c>
      <c r="AB52" s="6">
        <f t="shared" si="2"/>
        <v>3.9697600164463998E-2</v>
      </c>
      <c r="AC52" s="6">
        <f t="shared" si="3"/>
        <v>2.7551420196544996E-2</v>
      </c>
    </row>
    <row r="53" spans="1:29" x14ac:dyDescent="0.2">
      <c r="A53" s="7" t="s">
        <v>122</v>
      </c>
      <c r="B53" s="5">
        <v>43</v>
      </c>
      <c r="C53" s="7">
        <v>32273</v>
      </c>
      <c r="D53" s="7">
        <v>32237</v>
      </c>
      <c r="E53" s="7">
        <v>33818</v>
      </c>
      <c r="F53" s="7">
        <v>36507</v>
      </c>
      <c r="G53" s="7">
        <v>38705</v>
      </c>
      <c r="H53" s="7">
        <v>40522</v>
      </c>
      <c r="I53" s="7">
        <v>41828</v>
      </c>
      <c r="J53" s="7">
        <v>42844</v>
      </c>
      <c r="K53" s="7">
        <v>43813</v>
      </c>
      <c r="L53" s="7">
        <v>45144</v>
      </c>
      <c r="M53" s="7">
        <v>46370</v>
      </c>
      <c r="N53" s="7">
        <v>46733</v>
      </c>
      <c r="O53" s="7">
        <v>46969</v>
      </c>
      <c r="P53" s="7">
        <v>46828</v>
      </c>
      <c r="Q53" s="7">
        <v>46540</v>
      </c>
      <c r="R53" s="7">
        <v>46447</v>
      </c>
      <c r="S53" s="7">
        <v>46703</v>
      </c>
      <c r="T53" s="7">
        <v>46654</v>
      </c>
      <c r="U53" s="7">
        <v>46774</v>
      </c>
      <c r="V53" s="7">
        <v>46635</v>
      </c>
      <c r="W53" s="7">
        <v>46854</v>
      </c>
      <c r="X53" s="7">
        <v>47390</v>
      </c>
      <c r="Y53" s="7">
        <v>47038</v>
      </c>
      <c r="Z53" s="7">
        <v>46385</v>
      </c>
      <c r="AA53" s="7">
        <v>46294</v>
      </c>
      <c r="AB53" s="6">
        <f t="shared" si="2"/>
        <v>3.6906927058147243E-2</v>
      </c>
      <c r="AC53" s="6">
        <f t="shared" si="3"/>
        <v>1.5146115362096868E-2</v>
      </c>
    </row>
    <row r="54" spans="1:29" x14ac:dyDescent="0.2">
      <c r="A54" s="7" t="s">
        <v>133</v>
      </c>
      <c r="B54" s="9">
        <v>65</v>
      </c>
      <c r="C54" s="7">
        <v>32284</v>
      </c>
      <c r="D54" s="7">
        <v>33411</v>
      </c>
      <c r="E54" s="7">
        <v>34429</v>
      </c>
      <c r="F54" s="7">
        <v>35598</v>
      </c>
      <c r="G54" s="7">
        <v>36906</v>
      </c>
      <c r="H54" s="7">
        <v>38760</v>
      </c>
      <c r="I54" s="7">
        <v>39704</v>
      </c>
      <c r="J54" s="7">
        <v>40318</v>
      </c>
      <c r="K54" s="7">
        <v>41173</v>
      </c>
      <c r="L54" s="7">
        <v>42757</v>
      </c>
      <c r="M54" s="7">
        <v>44578</v>
      </c>
      <c r="N54" s="7">
        <v>45645</v>
      </c>
      <c r="O54" s="7">
        <v>46089</v>
      </c>
      <c r="P54" s="7">
        <v>46447</v>
      </c>
      <c r="Q54" s="7">
        <v>46926</v>
      </c>
      <c r="R54" s="7">
        <v>47713</v>
      </c>
      <c r="S54" s="7">
        <v>48408</v>
      </c>
      <c r="T54" s="7">
        <v>49146</v>
      </c>
      <c r="U54" s="7">
        <v>50073</v>
      </c>
      <c r="V54" s="7">
        <v>50759</v>
      </c>
      <c r="W54" s="7">
        <v>51441</v>
      </c>
      <c r="X54" s="7">
        <v>51886</v>
      </c>
      <c r="Y54" s="7">
        <v>52444</v>
      </c>
      <c r="Z54" s="7">
        <v>53407</v>
      </c>
      <c r="AA54" s="7">
        <v>54014</v>
      </c>
      <c r="AB54" s="6">
        <f t="shared" si="2"/>
        <v>3.2793091295365118E-2</v>
      </c>
      <c r="AC54" s="6">
        <f t="shared" si="3"/>
        <v>2.1676235619255468E-2</v>
      </c>
    </row>
    <row r="55" spans="1:29" x14ac:dyDescent="0.2">
      <c r="A55" s="7" t="s">
        <v>118</v>
      </c>
      <c r="B55" s="5">
        <v>35</v>
      </c>
      <c r="C55" s="7">
        <v>60391</v>
      </c>
      <c r="D55" s="7">
        <v>66688</v>
      </c>
      <c r="E55" s="7">
        <v>75361</v>
      </c>
      <c r="F55" s="7">
        <v>83132</v>
      </c>
      <c r="G55" s="7">
        <v>92526</v>
      </c>
      <c r="H55" s="7">
        <v>103839</v>
      </c>
      <c r="I55" s="7">
        <v>114713</v>
      </c>
      <c r="J55" s="7">
        <v>129331</v>
      </c>
      <c r="K55" s="7">
        <v>144354</v>
      </c>
      <c r="L55" s="7">
        <v>162323</v>
      </c>
      <c r="M55" s="7">
        <v>180510</v>
      </c>
      <c r="N55" s="7">
        <v>199038</v>
      </c>
      <c r="O55" s="7">
        <v>209705</v>
      </c>
      <c r="P55" s="7">
        <v>221146</v>
      </c>
      <c r="Q55" s="7">
        <v>233646</v>
      </c>
      <c r="R55" s="7">
        <v>244442</v>
      </c>
      <c r="S55" s="7">
        <v>257833</v>
      </c>
      <c r="T55" s="7">
        <v>268599</v>
      </c>
      <c r="U55" s="7">
        <v>276740</v>
      </c>
      <c r="V55" s="7">
        <v>282163</v>
      </c>
      <c r="W55" s="7">
        <v>287124</v>
      </c>
      <c r="X55" s="7">
        <v>292462</v>
      </c>
      <c r="Y55" s="7">
        <v>298550</v>
      </c>
      <c r="Z55" s="7">
        <v>306524</v>
      </c>
      <c r="AA55" s="7">
        <v>314592</v>
      </c>
      <c r="AB55" s="6">
        <f t="shared" si="2"/>
        <v>0.11571405618085207</v>
      </c>
      <c r="AC55" s="6">
        <f t="shared" si="3"/>
        <v>7.1187864465947381E-2</v>
      </c>
    </row>
    <row r="56" spans="1:29" x14ac:dyDescent="0.2">
      <c r="A56" s="7" t="s">
        <v>139</v>
      </c>
      <c r="B56" s="5">
        <v>77</v>
      </c>
      <c r="C56" s="7">
        <v>93145</v>
      </c>
      <c r="D56" s="7">
        <v>95992</v>
      </c>
      <c r="E56" s="7">
        <v>97411</v>
      </c>
      <c r="F56" s="7">
        <v>99903</v>
      </c>
      <c r="G56" s="7">
        <v>102767</v>
      </c>
      <c r="H56" s="7">
        <v>105406</v>
      </c>
      <c r="I56" s="7">
        <v>107529</v>
      </c>
      <c r="J56" s="7">
        <v>109762</v>
      </c>
      <c r="K56" s="7">
        <v>112327</v>
      </c>
      <c r="L56" s="7">
        <v>114573</v>
      </c>
      <c r="M56" s="7">
        <v>117651</v>
      </c>
      <c r="N56" s="7">
        <v>119864</v>
      </c>
      <c r="O56" s="7">
        <v>121787</v>
      </c>
      <c r="P56" s="7">
        <v>124152</v>
      </c>
      <c r="Q56" s="7">
        <v>126626</v>
      </c>
      <c r="R56" s="7">
        <v>128999</v>
      </c>
      <c r="S56" s="7">
        <v>133128</v>
      </c>
      <c r="T56" s="7">
        <v>137390</v>
      </c>
      <c r="U56" s="7">
        <v>140680</v>
      </c>
      <c r="V56" s="7">
        <v>144795</v>
      </c>
      <c r="W56" s="7">
        <v>147112</v>
      </c>
      <c r="X56" s="7">
        <v>148061</v>
      </c>
      <c r="Y56" s="7">
        <v>148286</v>
      </c>
      <c r="Z56" s="7">
        <v>148293</v>
      </c>
      <c r="AA56" s="7">
        <v>148348</v>
      </c>
      <c r="AB56" s="6">
        <f t="shared" si="2"/>
        <v>2.3631419182833735E-2</v>
      </c>
      <c r="AC56" s="6">
        <f t="shared" si="3"/>
        <v>1.9581052685738287E-2</v>
      </c>
    </row>
    <row r="57" spans="1:29" x14ac:dyDescent="0.2">
      <c r="A57" s="7" t="s">
        <v>151</v>
      </c>
      <c r="B57" s="5">
        <v>101</v>
      </c>
      <c r="C57" s="7">
        <v>123051</v>
      </c>
      <c r="D57" s="7">
        <v>123486</v>
      </c>
      <c r="E57" s="7">
        <v>124410</v>
      </c>
      <c r="F57" s="7">
        <v>126348</v>
      </c>
      <c r="G57" s="7">
        <v>128722</v>
      </c>
      <c r="H57" s="7">
        <v>130832</v>
      </c>
      <c r="I57" s="7">
        <v>132498</v>
      </c>
      <c r="J57" s="7">
        <v>134794</v>
      </c>
      <c r="K57" s="7">
        <v>137381</v>
      </c>
      <c r="L57" s="7">
        <v>139718</v>
      </c>
      <c r="M57" s="7">
        <v>141854</v>
      </c>
      <c r="N57" s="7">
        <v>143996</v>
      </c>
      <c r="O57" s="7">
        <v>146481</v>
      </c>
      <c r="P57" s="7">
        <v>147972</v>
      </c>
      <c r="Q57" s="7">
        <v>148720</v>
      </c>
      <c r="R57" s="7">
        <v>149969</v>
      </c>
      <c r="S57" s="7">
        <v>152064</v>
      </c>
      <c r="T57" s="7">
        <v>154759</v>
      </c>
      <c r="U57" s="7">
        <v>156252</v>
      </c>
      <c r="V57" s="7">
        <v>157324</v>
      </c>
      <c r="W57" s="7">
        <v>159496</v>
      </c>
      <c r="X57" s="7">
        <v>160269</v>
      </c>
      <c r="Y57" s="7">
        <v>160884</v>
      </c>
      <c r="Z57" s="7">
        <v>161219</v>
      </c>
      <c r="AA57" s="7">
        <v>161782</v>
      </c>
      <c r="AB57" s="6">
        <f t="shared" si="2"/>
        <v>1.4321529971164537E-2</v>
      </c>
      <c r="AC57" s="6">
        <f t="shared" si="3"/>
        <v>1.1467370521806908E-2</v>
      </c>
    </row>
    <row r="58" spans="1:29" x14ac:dyDescent="0.2">
      <c r="A58" s="7" t="s">
        <v>162</v>
      </c>
      <c r="B58" s="5">
        <v>123</v>
      </c>
      <c r="C58" s="7">
        <v>131821</v>
      </c>
      <c r="D58" s="7">
        <v>135731</v>
      </c>
      <c r="E58" s="7">
        <v>140122</v>
      </c>
      <c r="F58" s="7">
        <v>145778</v>
      </c>
      <c r="G58" s="7">
        <v>151368</v>
      </c>
      <c r="H58" s="7">
        <v>157173</v>
      </c>
      <c r="I58" s="7">
        <v>161809</v>
      </c>
      <c r="J58" s="7">
        <v>166840</v>
      </c>
      <c r="K58" s="7">
        <v>172394</v>
      </c>
      <c r="L58" s="7">
        <v>177265</v>
      </c>
      <c r="M58" s="7">
        <v>183076</v>
      </c>
      <c r="N58" s="7">
        <v>192482</v>
      </c>
      <c r="O58" s="7">
        <v>198975</v>
      </c>
      <c r="P58" s="7">
        <v>207157</v>
      </c>
      <c r="Q58" s="7">
        <v>214069</v>
      </c>
      <c r="R58" s="7">
        <v>223432</v>
      </c>
      <c r="S58" s="7">
        <v>231283</v>
      </c>
      <c r="T58" s="7">
        <v>238279</v>
      </c>
      <c r="U58" s="7">
        <v>244116</v>
      </c>
      <c r="V58" s="7">
        <v>248959</v>
      </c>
      <c r="W58" s="7">
        <v>254230</v>
      </c>
      <c r="X58" s="7">
        <v>258675</v>
      </c>
      <c r="Y58" s="7">
        <v>264136</v>
      </c>
      <c r="Z58" s="7">
        <v>270247</v>
      </c>
      <c r="AA58" s="7">
        <v>276079</v>
      </c>
      <c r="AB58" s="6">
        <f t="shared" si="2"/>
        <v>3.3391015325352935E-2</v>
      </c>
      <c r="AC58" s="6">
        <f t="shared" si="3"/>
        <v>3.1281037093568553E-2</v>
      </c>
    </row>
    <row r="59" spans="1:29" x14ac:dyDescent="0.2">
      <c r="A59" s="7" t="s">
        <v>135</v>
      </c>
      <c r="B59" s="5">
        <v>69</v>
      </c>
      <c r="C59" s="7">
        <v>186136</v>
      </c>
      <c r="D59" s="7">
        <v>193542</v>
      </c>
      <c r="E59" s="7">
        <v>199666</v>
      </c>
      <c r="F59" s="7">
        <v>206844</v>
      </c>
      <c r="G59" s="7">
        <v>214936</v>
      </c>
      <c r="H59" s="7">
        <v>221622</v>
      </c>
      <c r="I59" s="7">
        <v>227248</v>
      </c>
      <c r="J59" s="7">
        <v>232796</v>
      </c>
      <c r="K59" s="7">
        <v>239080</v>
      </c>
      <c r="L59" s="7">
        <v>246156</v>
      </c>
      <c r="M59" s="7">
        <v>253088</v>
      </c>
      <c r="N59" s="7">
        <v>260911</v>
      </c>
      <c r="O59" s="7">
        <v>266171</v>
      </c>
      <c r="P59" s="7">
        <v>268146</v>
      </c>
      <c r="Q59" s="7">
        <v>273269</v>
      </c>
      <c r="R59" s="7">
        <v>275873</v>
      </c>
      <c r="S59" s="7">
        <v>281027</v>
      </c>
      <c r="T59" s="7">
        <v>286754</v>
      </c>
      <c r="U59" s="7">
        <v>292394</v>
      </c>
      <c r="V59" s="7">
        <v>297502</v>
      </c>
      <c r="W59" s="7">
        <v>300532</v>
      </c>
      <c r="X59" s="7">
        <v>305066</v>
      </c>
      <c r="Y59" s="7">
        <v>310611</v>
      </c>
      <c r="Z59" s="7">
        <v>316154</v>
      </c>
      <c r="AA59" s="7">
        <v>323863</v>
      </c>
      <c r="AB59" s="6">
        <f t="shared" si="2"/>
        <v>3.1202881030766294E-2</v>
      </c>
      <c r="AC59" s="6">
        <f t="shared" si="3"/>
        <v>2.334512080247042E-2</v>
      </c>
    </row>
    <row r="60" spans="1:29" x14ac:dyDescent="0.2">
      <c r="A60" s="7" t="s">
        <v>105</v>
      </c>
      <c r="B60" s="5">
        <v>13</v>
      </c>
      <c r="C60" s="7">
        <v>225339</v>
      </c>
      <c r="D60" s="7">
        <v>230977</v>
      </c>
      <c r="E60" s="7">
        <v>238397</v>
      </c>
      <c r="F60" s="7">
        <v>247275</v>
      </c>
      <c r="G60" s="7">
        <v>252725</v>
      </c>
      <c r="H60" s="7">
        <v>257500</v>
      </c>
      <c r="I60" s="7">
        <v>261765</v>
      </c>
      <c r="J60" s="7">
        <v>266063</v>
      </c>
      <c r="K60" s="7">
        <v>274115</v>
      </c>
      <c r="L60" s="7">
        <v>283924</v>
      </c>
      <c r="M60" s="7">
        <v>276255</v>
      </c>
      <c r="N60" s="7">
        <v>283510</v>
      </c>
      <c r="O60" s="7">
        <v>284433</v>
      </c>
      <c r="P60" s="7">
        <v>282763</v>
      </c>
      <c r="Q60" s="7">
        <v>283288</v>
      </c>
      <c r="R60" s="7">
        <v>282910</v>
      </c>
      <c r="S60" s="7">
        <v>286133</v>
      </c>
      <c r="T60" s="7">
        <v>288757</v>
      </c>
      <c r="U60" s="7">
        <v>291827</v>
      </c>
      <c r="V60" s="7">
        <v>293641</v>
      </c>
      <c r="W60" s="7">
        <v>295605</v>
      </c>
      <c r="X60" s="7">
        <v>300217</v>
      </c>
      <c r="Y60" s="7">
        <v>305148</v>
      </c>
      <c r="Z60" s="7">
        <v>310368</v>
      </c>
      <c r="AA60" s="7">
        <v>313708</v>
      </c>
      <c r="AB60" s="6">
        <f t="shared" si="2"/>
        <v>2.0580763989095807E-2</v>
      </c>
      <c r="AC60" s="6">
        <f t="shared" si="3"/>
        <v>1.3881155936275258E-2</v>
      </c>
    </row>
    <row r="61" spans="1:29" x14ac:dyDescent="0.2">
      <c r="A61" s="7" t="s">
        <v>99</v>
      </c>
      <c r="B61" s="5">
        <v>1</v>
      </c>
      <c r="C61" s="7">
        <v>265038</v>
      </c>
      <c r="D61" s="7">
        <v>273624</v>
      </c>
      <c r="E61" s="7">
        <v>281385</v>
      </c>
      <c r="F61" s="7">
        <v>290777</v>
      </c>
      <c r="G61" s="7">
        <v>300794</v>
      </c>
      <c r="H61" s="7">
        <v>312593</v>
      </c>
      <c r="I61" s="7">
        <v>323042</v>
      </c>
      <c r="J61" s="7">
        <v>332744</v>
      </c>
      <c r="K61" s="7">
        <v>344024</v>
      </c>
      <c r="L61" s="7">
        <v>355308</v>
      </c>
      <c r="M61" s="7">
        <v>351735</v>
      </c>
      <c r="N61" s="7">
        <v>359437</v>
      </c>
      <c r="O61" s="7">
        <v>371181</v>
      </c>
      <c r="P61" s="7">
        <v>377665</v>
      </c>
      <c r="Q61" s="7">
        <v>385945</v>
      </c>
      <c r="R61" s="7">
        <v>395384</v>
      </c>
      <c r="S61" s="7">
        <v>407587</v>
      </c>
      <c r="T61" s="7">
        <v>415915</v>
      </c>
      <c r="U61" s="7">
        <v>425138</v>
      </c>
      <c r="V61" s="7">
        <v>436323</v>
      </c>
      <c r="W61" s="7">
        <v>443711</v>
      </c>
      <c r="X61" s="7">
        <v>451926</v>
      </c>
      <c r="Y61" s="7">
        <v>460254</v>
      </c>
      <c r="Z61" s="7">
        <v>469936</v>
      </c>
      <c r="AA61" s="7">
        <v>480317</v>
      </c>
      <c r="AB61" s="6">
        <f t="shared" si="2"/>
        <v>2.8704747222910942E-2</v>
      </c>
      <c r="AC61" s="6">
        <f t="shared" si="3"/>
        <v>2.5083301226423549E-2</v>
      </c>
    </row>
    <row r="62" spans="1:29" x14ac:dyDescent="0.2">
      <c r="A62" s="7" t="s">
        <v>101</v>
      </c>
      <c r="B62" s="5">
        <v>5</v>
      </c>
      <c r="C62" s="7">
        <v>391511</v>
      </c>
      <c r="D62" s="7">
        <v>403202</v>
      </c>
      <c r="E62" s="7">
        <v>417681</v>
      </c>
      <c r="F62" s="7">
        <v>427470</v>
      </c>
      <c r="G62" s="7">
        <v>436405</v>
      </c>
      <c r="H62" s="7">
        <v>442539</v>
      </c>
      <c r="I62" s="7">
        <v>451065</v>
      </c>
      <c r="J62" s="7">
        <v>459058</v>
      </c>
      <c r="K62" s="7">
        <v>472399</v>
      </c>
      <c r="L62" s="7">
        <v>481306</v>
      </c>
      <c r="M62" s="7">
        <v>490722</v>
      </c>
      <c r="N62" s="7">
        <v>501671</v>
      </c>
      <c r="O62" s="7">
        <v>510503</v>
      </c>
      <c r="P62" s="7">
        <v>516354</v>
      </c>
      <c r="Q62" s="7">
        <v>523715</v>
      </c>
      <c r="R62" s="7">
        <v>528214</v>
      </c>
      <c r="S62" s="7">
        <v>536051</v>
      </c>
      <c r="T62" s="7">
        <v>545882</v>
      </c>
      <c r="U62" s="7">
        <v>556246</v>
      </c>
      <c r="V62" s="7">
        <v>566480</v>
      </c>
      <c r="W62" s="7">
        <v>574819</v>
      </c>
      <c r="X62" s="7">
        <v>585552</v>
      </c>
      <c r="Y62" s="7">
        <v>595779</v>
      </c>
      <c r="Z62" s="7">
        <v>607438</v>
      </c>
      <c r="AA62" s="7">
        <v>618341</v>
      </c>
      <c r="AB62" s="6">
        <f t="shared" si="2"/>
        <v>2.2843420781617052E-2</v>
      </c>
      <c r="AC62" s="6">
        <f t="shared" si="3"/>
        <v>1.9225239656521342E-2</v>
      </c>
    </row>
    <row r="63" spans="1:29" x14ac:dyDescent="0.2">
      <c r="A63" s="7" t="s">
        <v>120</v>
      </c>
      <c r="B63" s="9">
        <v>41</v>
      </c>
      <c r="C63" s="7">
        <v>397014</v>
      </c>
      <c r="D63" s="7">
        <v>405954</v>
      </c>
      <c r="E63" s="7">
        <v>422815</v>
      </c>
      <c r="F63" s="7">
        <v>437135</v>
      </c>
      <c r="G63" s="7">
        <v>456500</v>
      </c>
      <c r="H63" s="7">
        <v>469693</v>
      </c>
      <c r="I63" s="7">
        <v>476989</v>
      </c>
      <c r="J63" s="7">
        <v>486805</v>
      </c>
      <c r="K63" s="7">
        <v>498021</v>
      </c>
      <c r="L63" s="7">
        <v>508815</v>
      </c>
      <c r="M63" s="7">
        <v>519802</v>
      </c>
      <c r="N63" s="7">
        <v>536336</v>
      </c>
      <c r="O63" s="7">
        <v>545240</v>
      </c>
      <c r="P63" s="7">
        <v>551668</v>
      </c>
      <c r="Q63" s="7">
        <v>558455</v>
      </c>
      <c r="R63" s="7">
        <v>569322</v>
      </c>
      <c r="S63" s="7">
        <v>582502</v>
      </c>
      <c r="T63" s="7">
        <v>588772</v>
      </c>
      <c r="U63" s="7">
        <v>599060</v>
      </c>
      <c r="V63" s="7">
        <v>608518</v>
      </c>
      <c r="W63" s="7">
        <v>627232</v>
      </c>
      <c r="X63" s="7">
        <v>638095</v>
      </c>
      <c r="Y63" s="7">
        <v>647282</v>
      </c>
      <c r="Z63" s="7">
        <v>657103</v>
      </c>
      <c r="AA63" s="7">
        <v>665070</v>
      </c>
      <c r="AB63" s="6">
        <f t="shared" si="2"/>
        <v>2.7314013791140068E-2</v>
      </c>
      <c r="AC63" s="6">
        <f t="shared" si="3"/>
        <v>2.1729416654712175E-2</v>
      </c>
    </row>
    <row r="64" spans="1:29" x14ac:dyDescent="0.2">
      <c r="A64" s="7" t="s">
        <v>130</v>
      </c>
      <c r="B64" s="5">
        <v>59</v>
      </c>
      <c r="C64" s="7">
        <v>438430</v>
      </c>
      <c r="D64" s="7">
        <v>449663</v>
      </c>
      <c r="E64" s="7">
        <v>463540</v>
      </c>
      <c r="F64" s="7">
        <v>476208</v>
      </c>
      <c r="G64" s="7">
        <v>483433</v>
      </c>
      <c r="H64" s="7">
        <v>491314</v>
      </c>
      <c r="I64" s="7">
        <v>498046</v>
      </c>
      <c r="J64" s="7">
        <v>504234</v>
      </c>
      <c r="K64" s="7">
        <v>512483</v>
      </c>
      <c r="L64" s="7">
        <v>520810</v>
      </c>
      <c r="M64" s="7">
        <v>526718</v>
      </c>
      <c r="N64" s="7">
        <v>528067</v>
      </c>
      <c r="O64" s="7">
        <v>527539</v>
      </c>
      <c r="P64" s="7">
        <v>525429</v>
      </c>
      <c r="Q64" s="7">
        <v>524876</v>
      </c>
      <c r="R64" s="7">
        <v>523517</v>
      </c>
      <c r="S64" s="7">
        <v>524579</v>
      </c>
      <c r="T64" s="7">
        <v>527120</v>
      </c>
      <c r="U64" s="7">
        <v>530565</v>
      </c>
      <c r="V64" s="7">
        <v>532606</v>
      </c>
      <c r="W64" s="7">
        <v>535651</v>
      </c>
      <c r="X64" s="7">
        <v>539680</v>
      </c>
      <c r="Y64" s="7">
        <v>545739</v>
      </c>
      <c r="Z64" s="7">
        <v>551281</v>
      </c>
      <c r="AA64" s="7">
        <v>558532</v>
      </c>
      <c r="AB64" s="6">
        <f t="shared" si="2"/>
        <v>1.8515844944137161E-2</v>
      </c>
      <c r="AC64" s="6">
        <f t="shared" si="3"/>
        <v>1.0139044855962176E-2</v>
      </c>
    </row>
    <row r="65" spans="1:29" x14ac:dyDescent="0.2">
      <c r="A65" s="7" t="s">
        <v>116</v>
      </c>
      <c r="B65" s="5">
        <v>31</v>
      </c>
      <c r="C65" s="7">
        <v>467610</v>
      </c>
      <c r="D65" s="7">
        <v>475183</v>
      </c>
      <c r="E65" s="7">
        <v>488258</v>
      </c>
      <c r="F65" s="7">
        <v>501335</v>
      </c>
      <c r="G65" s="7">
        <v>504249</v>
      </c>
      <c r="H65" s="7">
        <v>507723</v>
      </c>
      <c r="I65" s="7">
        <v>518255</v>
      </c>
      <c r="J65" s="7">
        <v>527442</v>
      </c>
      <c r="K65" s="7">
        <v>533406</v>
      </c>
      <c r="L65" s="7">
        <v>545517</v>
      </c>
      <c r="M65" s="7">
        <v>556738</v>
      </c>
      <c r="N65" s="7">
        <v>563300</v>
      </c>
      <c r="O65" s="7">
        <v>559090</v>
      </c>
      <c r="P65" s="7">
        <v>560348</v>
      </c>
      <c r="Q65" s="7">
        <v>560230</v>
      </c>
      <c r="R65" s="7">
        <v>559459</v>
      </c>
      <c r="S65" s="7">
        <v>562862</v>
      </c>
      <c r="T65" s="7">
        <v>570437</v>
      </c>
      <c r="U65" s="7">
        <v>581903</v>
      </c>
      <c r="V65" s="7">
        <v>595573</v>
      </c>
      <c r="W65" s="7">
        <v>604879</v>
      </c>
      <c r="X65" s="7">
        <v>620807</v>
      </c>
      <c r="Y65" s="7">
        <v>634814</v>
      </c>
      <c r="Z65" s="7">
        <v>648978</v>
      </c>
      <c r="AA65" s="7">
        <v>664220</v>
      </c>
      <c r="AB65" s="6">
        <f t="shared" si="2"/>
        <v>1.759908426616974E-2</v>
      </c>
      <c r="AC65" s="6">
        <f t="shared" si="3"/>
        <v>1.4731572436177176E-2</v>
      </c>
    </row>
    <row r="66" spans="1:29" x14ac:dyDescent="0.2">
      <c r="A66" s="7" t="s">
        <v>106</v>
      </c>
      <c r="B66" s="9">
        <v>14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v>38544</v>
      </c>
      <c r="N66" s="7">
        <v>41387</v>
      </c>
      <c r="O66" s="7">
        <v>42432</v>
      </c>
      <c r="P66" s="7">
        <v>44960</v>
      </c>
      <c r="Q66" s="7">
        <v>46406</v>
      </c>
      <c r="R66" s="7">
        <v>48251</v>
      </c>
      <c r="S66" s="7">
        <v>51152</v>
      </c>
      <c r="T66" s="7">
        <v>53328</v>
      </c>
      <c r="U66" s="7">
        <v>54400</v>
      </c>
      <c r="V66" s="7">
        <v>55378</v>
      </c>
      <c r="W66" s="7">
        <v>56107</v>
      </c>
      <c r="X66" s="7">
        <v>57219</v>
      </c>
      <c r="Y66" s="7">
        <v>58784</v>
      </c>
      <c r="Z66" s="7">
        <v>60172</v>
      </c>
      <c r="AA66" s="7">
        <v>61826</v>
      </c>
      <c r="AB66" s="6" t="e">
        <f t="shared" si="2"/>
        <v>#DIV/0!</v>
      </c>
      <c r="AC66" s="6">
        <f>(AA66/M66)^(1/14)-1</f>
        <v>3.4327732205716943E-2</v>
      </c>
    </row>
  </sheetData>
  <sortState ref="A3:AC66">
    <sortCondition ref="C3:C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46" workbookViewId="0">
      <selection activeCell="B67" sqref="B67"/>
    </sheetView>
  </sheetViews>
  <sheetFormatPr defaultRowHeight="15" x14ac:dyDescent="0.2"/>
  <cols>
    <col min="1" max="1" width="8.88671875" style="7"/>
  </cols>
  <sheetData>
    <row r="1" spans="1:28" s="7" customFormat="1" x14ac:dyDescent="0.2">
      <c r="C1" s="7">
        <v>1990</v>
      </c>
      <c r="D1" s="7">
        <v>1991</v>
      </c>
      <c r="E1" s="7">
        <v>1992</v>
      </c>
      <c r="F1" s="7">
        <v>1993</v>
      </c>
      <c r="G1" s="7">
        <v>1994</v>
      </c>
      <c r="H1" s="7">
        <v>1995</v>
      </c>
      <c r="I1" s="7">
        <v>1996</v>
      </c>
      <c r="J1" s="7">
        <v>1997</v>
      </c>
      <c r="K1" s="7">
        <v>1998</v>
      </c>
      <c r="L1" s="7">
        <v>1999</v>
      </c>
      <c r="M1" s="7">
        <v>2000</v>
      </c>
      <c r="N1" s="7">
        <v>2001</v>
      </c>
      <c r="O1" s="7">
        <v>2002</v>
      </c>
      <c r="P1" s="7">
        <v>2003</v>
      </c>
      <c r="Q1" s="7">
        <v>2004</v>
      </c>
      <c r="R1" s="7">
        <v>2005</v>
      </c>
      <c r="S1" s="7">
        <v>2006</v>
      </c>
      <c r="T1" s="7">
        <v>2007</v>
      </c>
      <c r="U1" s="7">
        <v>2008</v>
      </c>
      <c r="V1" s="7">
        <v>2009</v>
      </c>
      <c r="W1" s="7">
        <v>2010</v>
      </c>
      <c r="X1" s="7">
        <v>2011</v>
      </c>
      <c r="Y1" s="7">
        <v>2012</v>
      </c>
      <c r="Z1" s="7">
        <v>2013</v>
      </c>
      <c r="AA1" s="7">
        <v>2014</v>
      </c>
      <c r="AB1" s="7" t="s">
        <v>168</v>
      </c>
    </row>
    <row r="2" spans="1:28" x14ac:dyDescent="0.2">
      <c r="A2" s="7" t="s">
        <v>110</v>
      </c>
      <c r="B2" s="5">
        <v>0</v>
      </c>
      <c r="C2">
        <v>1502679</v>
      </c>
      <c r="D2">
        <v>1523636</v>
      </c>
      <c r="E2">
        <v>1577944</v>
      </c>
      <c r="F2">
        <v>1650639</v>
      </c>
      <c r="G2">
        <v>1730599</v>
      </c>
      <c r="H2">
        <v>1803395</v>
      </c>
      <c r="I2">
        <v>1863275</v>
      </c>
      <c r="J2">
        <v>1939648</v>
      </c>
      <c r="K2">
        <v>2021936</v>
      </c>
      <c r="L2">
        <v>2100559</v>
      </c>
      <c r="M2">
        <v>2185010</v>
      </c>
      <c r="N2">
        <v>2201379</v>
      </c>
      <c r="O2">
        <v>2153857</v>
      </c>
      <c r="P2">
        <v>2117773</v>
      </c>
      <c r="Q2">
        <v>2142352</v>
      </c>
      <c r="R2">
        <v>2189516</v>
      </c>
      <c r="S2">
        <v>2242012</v>
      </c>
      <c r="T2">
        <v>2292630</v>
      </c>
      <c r="U2">
        <v>2310865</v>
      </c>
      <c r="V2">
        <v>2201427</v>
      </c>
      <c r="W2">
        <v>2176986</v>
      </c>
      <c r="X2">
        <v>2213059</v>
      </c>
      <c r="Y2">
        <v>2266503</v>
      </c>
      <c r="Z2">
        <v>2335803</v>
      </c>
      <c r="AA2">
        <v>2417735</v>
      </c>
      <c r="AB2" s="6">
        <f>(AA2/C2)^(1/24)-1</f>
        <v>2.0013539793642954E-2</v>
      </c>
    </row>
    <row r="3" spans="1:28" x14ac:dyDescent="0.2">
      <c r="A3" s="7" t="s">
        <v>99</v>
      </c>
      <c r="B3" s="5">
        <v>1</v>
      </c>
      <c r="C3">
        <v>93536</v>
      </c>
      <c r="D3">
        <v>94415</v>
      </c>
      <c r="E3">
        <v>101722</v>
      </c>
      <c r="F3">
        <v>106745</v>
      </c>
      <c r="G3">
        <v>112861</v>
      </c>
      <c r="H3">
        <v>117928</v>
      </c>
      <c r="I3">
        <v>120259</v>
      </c>
      <c r="J3">
        <v>123729</v>
      </c>
      <c r="K3">
        <v>130073</v>
      </c>
      <c r="L3">
        <v>138531</v>
      </c>
      <c r="M3">
        <v>144502</v>
      </c>
      <c r="N3">
        <v>146043</v>
      </c>
      <c r="O3">
        <v>144052</v>
      </c>
      <c r="P3">
        <v>139987</v>
      </c>
      <c r="Q3">
        <v>141343</v>
      </c>
      <c r="R3">
        <v>147682</v>
      </c>
      <c r="S3">
        <v>152738</v>
      </c>
      <c r="T3">
        <v>154072</v>
      </c>
      <c r="U3">
        <v>155118</v>
      </c>
      <c r="V3">
        <v>150163</v>
      </c>
      <c r="W3">
        <v>147987</v>
      </c>
      <c r="X3">
        <v>154794</v>
      </c>
      <c r="Y3">
        <v>159143</v>
      </c>
      <c r="Z3">
        <v>172824</v>
      </c>
      <c r="AA3">
        <v>182840</v>
      </c>
      <c r="AB3" s="6">
        <f t="shared" ref="AB3:AB66" si="0">(AA3/C3)^(1/24)-1</f>
        <v>2.8321345435682987E-2</v>
      </c>
    </row>
    <row r="4" spans="1:28" x14ac:dyDescent="0.2">
      <c r="A4" s="7" t="s">
        <v>100</v>
      </c>
      <c r="B4" s="5">
        <v>3</v>
      </c>
      <c r="C4">
        <v>5279</v>
      </c>
      <c r="D4">
        <v>5353</v>
      </c>
      <c r="E4">
        <v>5451</v>
      </c>
      <c r="F4">
        <v>5844</v>
      </c>
      <c r="G4">
        <v>6052</v>
      </c>
      <c r="H4">
        <v>6357</v>
      </c>
      <c r="I4">
        <v>6733</v>
      </c>
      <c r="J4">
        <v>6951</v>
      </c>
      <c r="K4">
        <v>7006</v>
      </c>
      <c r="L4">
        <v>7037</v>
      </c>
      <c r="M4">
        <v>7173</v>
      </c>
      <c r="N4">
        <v>7457</v>
      </c>
      <c r="O4">
        <v>7519</v>
      </c>
      <c r="P4">
        <v>7683</v>
      </c>
      <c r="Q4">
        <v>7624</v>
      </c>
      <c r="R4">
        <v>7583</v>
      </c>
      <c r="S4">
        <v>7665</v>
      </c>
      <c r="T4">
        <v>7671</v>
      </c>
      <c r="U4">
        <v>7792</v>
      </c>
      <c r="V4">
        <v>7712</v>
      </c>
      <c r="W4">
        <v>7802</v>
      </c>
      <c r="X4">
        <v>7719</v>
      </c>
      <c r="Y4">
        <v>7521</v>
      </c>
      <c r="Z4">
        <v>7456</v>
      </c>
      <c r="AA4">
        <v>7508</v>
      </c>
      <c r="AB4" s="6">
        <f t="shared" si="0"/>
        <v>1.478457782319631E-2</v>
      </c>
    </row>
    <row r="5" spans="1:28" x14ac:dyDescent="0.2">
      <c r="A5" s="7" t="s">
        <v>101</v>
      </c>
      <c r="B5" s="5">
        <v>5</v>
      </c>
      <c r="C5">
        <v>172188</v>
      </c>
      <c r="D5">
        <v>180255</v>
      </c>
      <c r="E5">
        <v>185758</v>
      </c>
      <c r="F5">
        <v>196141</v>
      </c>
      <c r="G5">
        <v>208573</v>
      </c>
      <c r="H5">
        <v>220922</v>
      </c>
      <c r="I5">
        <v>234268</v>
      </c>
      <c r="J5">
        <v>249180</v>
      </c>
      <c r="K5">
        <v>259504</v>
      </c>
      <c r="L5">
        <v>272823</v>
      </c>
      <c r="M5">
        <v>283927</v>
      </c>
      <c r="N5">
        <v>285963</v>
      </c>
      <c r="O5">
        <v>276543</v>
      </c>
      <c r="P5">
        <v>270461</v>
      </c>
      <c r="Q5">
        <v>268290</v>
      </c>
      <c r="R5">
        <v>271270</v>
      </c>
      <c r="S5">
        <v>276092</v>
      </c>
      <c r="T5">
        <v>281876</v>
      </c>
      <c r="U5">
        <v>282659</v>
      </c>
      <c r="V5">
        <v>271602</v>
      </c>
      <c r="W5">
        <v>270339</v>
      </c>
      <c r="X5">
        <v>277705</v>
      </c>
      <c r="Y5">
        <v>285604</v>
      </c>
      <c r="Z5">
        <v>296009</v>
      </c>
      <c r="AA5">
        <v>305590</v>
      </c>
      <c r="AB5" s="6">
        <f t="shared" si="0"/>
        <v>2.4190344825825827E-2</v>
      </c>
    </row>
    <row r="6" spans="1:28" x14ac:dyDescent="0.2">
      <c r="A6" s="7" t="s">
        <v>102</v>
      </c>
      <c r="B6" s="5">
        <v>7</v>
      </c>
      <c r="C6">
        <v>1556</v>
      </c>
      <c r="D6">
        <v>1536</v>
      </c>
      <c r="E6">
        <v>1587</v>
      </c>
      <c r="F6">
        <v>1676</v>
      </c>
      <c r="G6">
        <v>1858</v>
      </c>
      <c r="H6">
        <v>2085</v>
      </c>
      <c r="I6">
        <v>2273</v>
      </c>
      <c r="J6">
        <v>2428</v>
      </c>
      <c r="K6">
        <v>2657</v>
      </c>
      <c r="L6">
        <v>2952</v>
      </c>
      <c r="M6">
        <v>3076</v>
      </c>
      <c r="N6">
        <v>3221</v>
      </c>
      <c r="O6">
        <v>3268</v>
      </c>
      <c r="P6">
        <v>3193</v>
      </c>
      <c r="Q6">
        <v>3244</v>
      </c>
      <c r="R6">
        <v>3552</v>
      </c>
      <c r="S6">
        <v>3676</v>
      </c>
      <c r="T6">
        <v>3778</v>
      </c>
      <c r="U6">
        <v>3688</v>
      </c>
      <c r="V6">
        <v>3342</v>
      </c>
      <c r="W6">
        <v>3241</v>
      </c>
      <c r="X6">
        <v>3271</v>
      </c>
      <c r="Y6">
        <v>3275</v>
      </c>
      <c r="Z6">
        <v>3418</v>
      </c>
      <c r="AA6">
        <v>3535</v>
      </c>
      <c r="AB6" s="6">
        <f t="shared" si="0"/>
        <v>3.4782700085657092E-2</v>
      </c>
    </row>
    <row r="7" spans="1:28" x14ac:dyDescent="0.2">
      <c r="A7" s="7" t="s">
        <v>103</v>
      </c>
      <c r="B7" s="5">
        <v>9</v>
      </c>
      <c r="C7">
        <v>1016</v>
      </c>
      <c r="D7">
        <v>1012</v>
      </c>
      <c r="E7">
        <v>1041</v>
      </c>
      <c r="F7">
        <v>1085</v>
      </c>
      <c r="G7">
        <v>1084</v>
      </c>
      <c r="H7">
        <v>1157</v>
      </c>
      <c r="I7">
        <v>1201</v>
      </c>
      <c r="J7">
        <v>1264</v>
      </c>
      <c r="K7">
        <v>1300</v>
      </c>
      <c r="L7">
        <v>1287</v>
      </c>
      <c r="M7">
        <v>1266</v>
      </c>
      <c r="N7">
        <v>1247</v>
      </c>
      <c r="O7">
        <v>1219</v>
      </c>
      <c r="P7">
        <v>1233</v>
      </c>
      <c r="Q7">
        <v>1160</v>
      </c>
      <c r="R7">
        <v>1149</v>
      </c>
      <c r="S7">
        <v>1221</v>
      </c>
      <c r="T7">
        <v>1185</v>
      </c>
      <c r="U7">
        <v>1204</v>
      </c>
      <c r="V7">
        <v>1184</v>
      </c>
      <c r="W7">
        <v>1163</v>
      </c>
      <c r="X7">
        <v>1167</v>
      </c>
      <c r="Y7">
        <v>1145</v>
      </c>
      <c r="Z7">
        <v>1110</v>
      </c>
      <c r="AA7">
        <v>1105</v>
      </c>
      <c r="AB7" s="6">
        <f t="shared" si="0"/>
        <v>3.5049608024400047E-3</v>
      </c>
    </row>
    <row r="8" spans="1:28" x14ac:dyDescent="0.2">
      <c r="A8" s="7" t="s">
        <v>104</v>
      </c>
      <c r="B8" s="5">
        <v>11</v>
      </c>
      <c r="C8">
        <v>1355</v>
      </c>
      <c r="D8">
        <v>1348</v>
      </c>
      <c r="E8">
        <v>1383</v>
      </c>
      <c r="F8">
        <v>1495</v>
      </c>
      <c r="G8">
        <v>1554</v>
      </c>
      <c r="H8">
        <v>1585</v>
      </c>
      <c r="I8">
        <v>1534</v>
      </c>
      <c r="J8">
        <v>1591</v>
      </c>
      <c r="K8">
        <v>1646</v>
      </c>
      <c r="L8">
        <v>1603</v>
      </c>
      <c r="M8">
        <v>1562</v>
      </c>
      <c r="N8">
        <v>1459</v>
      </c>
      <c r="O8">
        <v>1273</v>
      </c>
      <c r="P8">
        <v>1312</v>
      </c>
      <c r="Q8">
        <v>1242</v>
      </c>
      <c r="R8">
        <v>1228</v>
      </c>
      <c r="S8">
        <v>1207</v>
      </c>
      <c r="T8">
        <v>1226</v>
      </c>
      <c r="U8">
        <v>1285</v>
      </c>
      <c r="V8">
        <v>1304</v>
      </c>
      <c r="W8">
        <v>1310</v>
      </c>
      <c r="X8">
        <v>1230</v>
      </c>
      <c r="Y8">
        <v>1026</v>
      </c>
      <c r="Z8">
        <v>1134</v>
      </c>
      <c r="AA8">
        <v>1158</v>
      </c>
      <c r="AB8" s="6">
        <f t="shared" si="0"/>
        <v>-6.5247489115825008E-3</v>
      </c>
    </row>
    <row r="9" spans="1:28" x14ac:dyDescent="0.2">
      <c r="A9" s="7" t="s">
        <v>105</v>
      </c>
      <c r="B9" s="5">
        <v>13</v>
      </c>
      <c r="C9">
        <v>117964</v>
      </c>
      <c r="D9">
        <v>119824</v>
      </c>
      <c r="E9">
        <v>126831</v>
      </c>
      <c r="F9">
        <v>134127</v>
      </c>
      <c r="G9">
        <v>140895</v>
      </c>
      <c r="H9">
        <v>144078</v>
      </c>
      <c r="I9">
        <v>146037</v>
      </c>
      <c r="J9">
        <v>152611</v>
      </c>
      <c r="K9">
        <v>157141</v>
      </c>
      <c r="L9">
        <v>166503</v>
      </c>
      <c r="M9">
        <v>179599</v>
      </c>
      <c r="N9">
        <v>184755</v>
      </c>
      <c r="O9">
        <v>156346</v>
      </c>
      <c r="P9">
        <v>150579</v>
      </c>
      <c r="Q9">
        <v>151833</v>
      </c>
      <c r="R9">
        <v>154367</v>
      </c>
      <c r="S9">
        <v>156914</v>
      </c>
      <c r="T9">
        <v>159984</v>
      </c>
      <c r="U9">
        <v>162252</v>
      </c>
      <c r="V9">
        <v>152906</v>
      </c>
      <c r="W9">
        <v>152118</v>
      </c>
      <c r="X9">
        <v>156134</v>
      </c>
      <c r="Y9">
        <v>160710</v>
      </c>
      <c r="Z9">
        <v>164576</v>
      </c>
      <c r="AA9">
        <v>169023</v>
      </c>
      <c r="AB9" s="6">
        <f t="shared" si="0"/>
        <v>1.509848546209791E-2</v>
      </c>
    </row>
    <row r="10" spans="1:28" x14ac:dyDescent="0.2">
      <c r="A10" s="7" t="s">
        <v>106</v>
      </c>
      <c r="B10">
        <v>14</v>
      </c>
      <c r="O10">
        <v>25480</v>
      </c>
      <c r="P10">
        <v>25852</v>
      </c>
      <c r="Q10">
        <v>27737</v>
      </c>
      <c r="R10">
        <v>28738</v>
      </c>
      <c r="S10">
        <v>29705</v>
      </c>
      <c r="T10">
        <v>30517</v>
      </c>
      <c r="U10">
        <v>30414</v>
      </c>
      <c r="V10">
        <v>29863</v>
      </c>
      <c r="W10">
        <v>29919</v>
      </c>
      <c r="X10">
        <v>30427</v>
      </c>
      <c r="Y10">
        <v>31904</v>
      </c>
      <c r="Z10">
        <v>33922</v>
      </c>
      <c r="AA10">
        <v>34427</v>
      </c>
      <c r="AB10" s="6">
        <f>(AA10/O10)^(1/12)-1</f>
        <v>2.5396064618620873E-2</v>
      </c>
    </row>
    <row r="11" spans="1:28" x14ac:dyDescent="0.2">
      <c r="A11" s="7" t="s">
        <v>107</v>
      </c>
      <c r="B11" s="5">
        <v>15</v>
      </c>
      <c r="C11">
        <v>4184</v>
      </c>
      <c r="D11">
        <v>4351</v>
      </c>
      <c r="E11">
        <v>4383</v>
      </c>
      <c r="F11">
        <v>4530</v>
      </c>
      <c r="G11">
        <v>4854</v>
      </c>
      <c r="H11">
        <v>5189</v>
      </c>
      <c r="I11">
        <v>5454</v>
      </c>
      <c r="J11">
        <v>5659</v>
      </c>
      <c r="K11">
        <v>5790</v>
      </c>
      <c r="L11">
        <v>6094</v>
      </c>
      <c r="M11">
        <v>6357</v>
      </c>
      <c r="N11">
        <v>6402</v>
      </c>
      <c r="O11">
        <v>6348</v>
      </c>
      <c r="P11">
        <v>6328</v>
      </c>
      <c r="Q11">
        <v>6425</v>
      </c>
      <c r="R11">
        <v>6450</v>
      </c>
      <c r="S11">
        <v>6561</v>
      </c>
      <c r="T11">
        <v>6646</v>
      </c>
      <c r="U11">
        <v>6737</v>
      </c>
      <c r="V11">
        <v>6540</v>
      </c>
      <c r="W11">
        <v>6419</v>
      </c>
      <c r="X11">
        <v>6518</v>
      </c>
      <c r="Y11">
        <v>6657</v>
      </c>
      <c r="Z11">
        <v>6798</v>
      </c>
      <c r="AA11">
        <v>6998</v>
      </c>
      <c r="AB11" s="6">
        <f t="shared" si="0"/>
        <v>2.1662832439799384E-2</v>
      </c>
    </row>
    <row r="12" spans="1:28" x14ac:dyDescent="0.2">
      <c r="A12" s="7" t="s">
        <v>108</v>
      </c>
      <c r="B12" s="5">
        <v>17</v>
      </c>
      <c r="C12">
        <v>673</v>
      </c>
      <c r="D12">
        <v>726</v>
      </c>
      <c r="E12">
        <v>742</v>
      </c>
      <c r="F12">
        <v>667</v>
      </c>
      <c r="G12">
        <v>670</v>
      </c>
      <c r="H12">
        <v>685</v>
      </c>
      <c r="I12">
        <v>703</v>
      </c>
      <c r="J12">
        <v>747</v>
      </c>
      <c r="K12">
        <v>786</v>
      </c>
      <c r="L12">
        <v>729</v>
      </c>
      <c r="M12">
        <v>732</v>
      </c>
      <c r="N12">
        <v>750</v>
      </c>
      <c r="O12">
        <v>747</v>
      </c>
      <c r="P12">
        <v>754</v>
      </c>
      <c r="Q12">
        <v>767</v>
      </c>
      <c r="R12">
        <v>806</v>
      </c>
      <c r="S12">
        <v>764</v>
      </c>
      <c r="T12">
        <v>770</v>
      </c>
      <c r="U12">
        <v>742</v>
      </c>
      <c r="V12">
        <v>732</v>
      </c>
      <c r="W12">
        <v>752</v>
      </c>
      <c r="X12">
        <v>755</v>
      </c>
      <c r="Y12">
        <v>723</v>
      </c>
      <c r="Z12">
        <v>714</v>
      </c>
      <c r="AA12">
        <v>707</v>
      </c>
      <c r="AB12" s="6">
        <f t="shared" si="0"/>
        <v>2.0556656666996798E-3</v>
      </c>
    </row>
    <row r="13" spans="1:28" x14ac:dyDescent="0.2">
      <c r="A13" s="7" t="s">
        <v>109</v>
      </c>
      <c r="B13" s="5">
        <v>19</v>
      </c>
      <c r="C13">
        <v>2365</v>
      </c>
      <c r="D13">
        <v>2391</v>
      </c>
      <c r="E13">
        <v>2437</v>
      </c>
      <c r="F13">
        <v>2533</v>
      </c>
      <c r="G13">
        <v>2539</v>
      </c>
      <c r="H13">
        <v>2746</v>
      </c>
      <c r="I13">
        <v>2794</v>
      </c>
      <c r="J13">
        <v>2865</v>
      </c>
      <c r="K13">
        <v>3008</v>
      </c>
      <c r="L13">
        <v>2996</v>
      </c>
      <c r="M13">
        <v>2902</v>
      </c>
      <c r="N13">
        <v>2854</v>
      </c>
      <c r="O13">
        <v>2990</v>
      </c>
      <c r="P13">
        <v>3068</v>
      </c>
      <c r="Q13">
        <v>3059</v>
      </c>
      <c r="R13">
        <v>3095</v>
      </c>
      <c r="S13">
        <v>3208</v>
      </c>
      <c r="T13">
        <v>3319</v>
      </c>
      <c r="U13">
        <v>3418</v>
      </c>
      <c r="V13">
        <v>3181</v>
      </c>
      <c r="W13">
        <v>3171</v>
      </c>
      <c r="X13">
        <v>3175</v>
      </c>
      <c r="Y13">
        <v>3121</v>
      </c>
      <c r="Z13">
        <v>3141</v>
      </c>
      <c r="AA13">
        <v>3153</v>
      </c>
      <c r="AB13" s="6">
        <f t="shared" si="0"/>
        <v>1.2054424202828429E-2</v>
      </c>
    </row>
    <row r="14" spans="1:28" x14ac:dyDescent="0.2">
      <c r="A14" s="7" t="s">
        <v>111</v>
      </c>
      <c r="B14" s="5">
        <v>21</v>
      </c>
      <c r="C14">
        <v>1269</v>
      </c>
      <c r="D14">
        <v>1322</v>
      </c>
      <c r="E14">
        <v>1303</v>
      </c>
      <c r="F14">
        <v>1347</v>
      </c>
      <c r="G14">
        <v>1392</v>
      </c>
      <c r="H14">
        <v>1471</v>
      </c>
      <c r="I14">
        <v>1486</v>
      </c>
      <c r="J14">
        <v>1488</v>
      </c>
      <c r="K14">
        <v>1495</v>
      </c>
      <c r="L14">
        <v>1547</v>
      </c>
      <c r="M14">
        <v>1604</v>
      </c>
      <c r="N14">
        <v>1473</v>
      </c>
      <c r="O14">
        <v>1441</v>
      </c>
      <c r="P14">
        <v>1453</v>
      </c>
      <c r="Q14">
        <v>1381</v>
      </c>
      <c r="R14">
        <v>1344</v>
      </c>
      <c r="S14">
        <v>1320</v>
      </c>
      <c r="T14">
        <v>1331</v>
      </c>
      <c r="U14">
        <v>1270</v>
      </c>
      <c r="V14">
        <v>1236</v>
      </c>
      <c r="W14">
        <v>1268</v>
      </c>
      <c r="X14">
        <v>1261</v>
      </c>
      <c r="Y14">
        <v>1346</v>
      </c>
      <c r="Z14">
        <v>1367</v>
      </c>
      <c r="AA14">
        <v>1402</v>
      </c>
      <c r="AB14" s="6">
        <f t="shared" si="0"/>
        <v>4.1615770738783198E-3</v>
      </c>
    </row>
    <row r="15" spans="1:28" x14ac:dyDescent="0.2">
      <c r="A15" s="7" t="s">
        <v>112</v>
      </c>
      <c r="B15" s="5">
        <v>23</v>
      </c>
      <c r="C15">
        <v>718</v>
      </c>
      <c r="D15">
        <v>817</v>
      </c>
      <c r="E15">
        <v>813</v>
      </c>
      <c r="F15">
        <v>901</v>
      </c>
      <c r="G15">
        <v>843</v>
      </c>
      <c r="H15">
        <v>859</v>
      </c>
      <c r="I15">
        <v>884</v>
      </c>
      <c r="J15">
        <v>786</v>
      </c>
      <c r="K15">
        <v>793</v>
      </c>
      <c r="L15">
        <v>813</v>
      </c>
      <c r="M15">
        <v>841</v>
      </c>
      <c r="N15">
        <v>830</v>
      </c>
      <c r="O15">
        <v>788</v>
      </c>
      <c r="P15">
        <v>813</v>
      </c>
      <c r="Q15">
        <v>824</v>
      </c>
      <c r="R15">
        <v>748</v>
      </c>
      <c r="S15">
        <v>725</v>
      </c>
      <c r="T15">
        <v>731</v>
      </c>
      <c r="U15">
        <v>730</v>
      </c>
      <c r="V15">
        <v>716</v>
      </c>
      <c r="W15">
        <v>739</v>
      </c>
      <c r="X15">
        <v>741</v>
      </c>
      <c r="Y15">
        <v>783</v>
      </c>
      <c r="Z15">
        <v>802</v>
      </c>
      <c r="AA15">
        <v>800</v>
      </c>
      <c r="AB15" s="6">
        <f t="shared" si="0"/>
        <v>4.5160902128484892E-3</v>
      </c>
    </row>
    <row r="16" spans="1:28" x14ac:dyDescent="0.2">
      <c r="A16" s="7" t="s">
        <v>113</v>
      </c>
      <c r="B16" s="5">
        <v>25</v>
      </c>
      <c r="C16">
        <v>784</v>
      </c>
      <c r="D16">
        <v>767</v>
      </c>
      <c r="E16">
        <v>791</v>
      </c>
      <c r="F16">
        <v>806</v>
      </c>
      <c r="G16">
        <v>829</v>
      </c>
      <c r="H16">
        <v>828</v>
      </c>
      <c r="I16">
        <v>813</v>
      </c>
      <c r="J16">
        <v>806</v>
      </c>
      <c r="K16">
        <v>866</v>
      </c>
      <c r="L16">
        <v>1104</v>
      </c>
      <c r="M16">
        <v>1129</v>
      </c>
      <c r="N16">
        <v>1120</v>
      </c>
      <c r="O16">
        <v>1108</v>
      </c>
      <c r="P16">
        <v>1033</v>
      </c>
      <c r="Q16">
        <v>1039</v>
      </c>
      <c r="R16">
        <v>1061</v>
      </c>
      <c r="S16">
        <v>1103</v>
      </c>
      <c r="T16">
        <v>1120</v>
      </c>
      <c r="U16">
        <v>1156</v>
      </c>
      <c r="V16">
        <v>1132</v>
      </c>
      <c r="W16">
        <v>1132</v>
      </c>
      <c r="X16">
        <v>1155</v>
      </c>
      <c r="Y16">
        <v>1117</v>
      </c>
      <c r="Z16">
        <v>1069</v>
      </c>
      <c r="AA16">
        <v>1087</v>
      </c>
      <c r="AB16" s="6">
        <f t="shared" si="0"/>
        <v>1.3708438454971938E-2</v>
      </c>
    </row>
    <row r="17" spans="1:28" x14ac:dyDescent="0.2">
      <c r="A17" s="7" t="s">
        <v>114</v>
      </c>
      <c r="B17" s="5">
        <v>27</v>
      </c>
      <c r="C17">
        <v>325</v>
      </c>
      <c r="D17">
        <v>365</v>
      </c>
      <c r="E17">
        <v>422</v>
      </c>
      <c r="F17">
        <v>488</v>
      </c>
      <c r="G17">
        <v>521</v>
      </c>
      <c r="H17">
        <v>606</v>
      </c>
      <c r="I17">
        <v>680</v>
      </c>
      <c r="J17">
        <v>725</v>
      </c>
      <c r="K17">
        <v>760</v>
      </c>
      <c r="L17">
        <v>764</v>
      </c>
      <c r="M17">
        <v>846</v>
      </c>
      <c r="N17">
        <v>872</v>
      </c>
      <c r="O17">
        <v>968</v>
      </c>
      <c r="P17">
        <v>954</v>
      </c>
      <c r="Q17">
        <v>960</v>
      </c>
      <c r="R17">
        <v>916</v>
      </c>
      <c r="S17">
        <v>902</v>
      </c>
      <c r="T17">
        <v>927</v>
      </c>
      <c r="U17">
        <v>884</v>
      </c>
      <c r="V17">
        <v>872</v>
      </c>
      <c r="W17">
        <v>869</v>
      </c>
      <c r="X17">
        <v>851</v>
      </c>
      <c r="Y17">
        <v>837</v>
      </c>
      <c r="Z17">
        <v>818</v>
      </c>
      <c r="AA17">
        <v>874</v>
      </c>
      <c r="AB17" s="6">
        <f t="shared" si="0"/>
        <v>4.2080261116749229E-2</v>
      </c>
    </row>
    <row r="18" spans="1:28" x14ac:dyDescent="0.2">
      <c r="A18" s="7" t="s">
        <v>115</v>
      </c>
      <c r="B18" s="5">
        <v>29</v>
      </c>
      <c r="C18">
        <v>4990</v>
      </c>
      <c r="D18">
        <v>4926</v>
      </c>
      <c r="E18">
        <v>5212</v>
      </c>
      <c r="F18">
        <v>5642</v>
      </c>
      <c r="G18">
        <v>6202</v>
      </c>
      <c r="H18">
        <v>6217</v>
      </c>
      <c r="I18">
        <v>6400</v>
      </c>
      <c r="J18">
        <v>6689</v>
      </c>
      <c r="K18">
        <v>7111</v>
      </c>
      <c r="L18">
        <v>7181</v>
      </c>
      <c r="M18">
        <v>7399</v>
      </c>
      <c r="N18">
        <v>7625</v>
      </c>
      <c r="O18">
        <v>7762</v>
      </c>
      <c r="P18">
        <v>7698</v>
      </c>
      <c r="Q18">
        <v>7907</v>
      </c>
      <c r="R18">
        <v>8153</v>
      </c>
      <c r="S18">
        <v>8570</v>
      </c>
      <c r="T18">
        <v>8923</v>
      </c>
      <c r="U18">
        <v>9044</v>
      </c>
      <c r="V18">
        <v>8626</v>
      </c>
      <c r="W18">
        <v>8208</v>
      </c>
      <c r="X18">
        <v>8270</v>
      </c>
      <c r="Y18">
        <v>8468</v>
      </c>
      <c r="Z18">
        <v>8434</v>
      </c>
      <c r="AA18">
        <v>8320</v>
      </c>
      <c r="AB18" s="6">
        <f t="shared" si="0"/>
        <v>2.1529585556497643E-2</v>
      </c>
    </row>
    <row r="19" spans="1:28" x14ac:dyDescent="0.2">
      <c r="A19" s="7" t="s">
        <v>116</v>
      </c>
      <c r="B19" s="5">
        <v>31</v>
      </c>
      <c r="C19">
        <v>385754</v>
      </c>
      <c r="D19">
        <v>381843</v>
      </c>
      <c r="E19">
        <v>387050</v>
      </c>
      <c r="F19">
        <v>396934</v>
      </c>
      <c r="G19">
        <v>402241</v>
      </c>
      <c r="H19">
        <v>410747</v>
      </c>
      <c r="I19">
        <v>413393</v>
      </c>
      <c r="J19">
        <v>424981</v>
      </c>
      <c r="K19">
        <v>444317</v>
      </c>
      <c r="L19">
        <v>454671</v>
      </c>
      <c r="M19">
        <v>468995</v>
      </c>
      <c r="N19">
        <v>461996</v>
      </c>
      <c r="O19">
        <v>438864</v>
      </c>
      <c r="P19">
        <v>425693</v>
      </c>
      <c r="Q19">
        <v>423470</v>
      </c>
      <c r="R19">
        <v>424659</v>
      </c>
      <c r="S19">
        <v>432461</v>
      </c>
      <c r="T19">
        <v>442739</v>
      </c>
      <c r="U19">
        <v>449264</v>
      </c>
      <c r="V19">
        <v>423334</v>
      </c>
      <c r="W19">
        <v>420505</v>
      </c>
      <c r="X19">
        <v>422768</v>
      </c>
      <c r="Y19">
        <v>434090</v>
      </c>
      <c r="Z19">
        <v>441426</v>
      </c>
      <c r="AA19">
        <v>460715</v>
      </c>
      <c r="AB19" s="6">
        <f t="shared" si="0"/>
        <v>7.4265984838060017E-3</v>
      </c>
    </row>
    <row r="20" spans="1:28" x14ac:dyDescent="0.2">
      <c r="A20" s="7" t="s">
        <v>117</v>
      </c>
      <c r="B20" s="5">
        <v>33</v>
      </c>
      <c r="C20">
        <v>396</v>
      </c>
      <c r="D20">
        <v>394</v>
      </c>
      <c r="E20">
        <v>380</v>
      </c>
      <c r="F20">
        <v>383</v>
      </c>
      <c r="G20">
        <v>392</v>
      </c>
      <c r="H20">
        <v>369</v>
      </c>
      <c r="I20">
        <v>358</v>
      </c>
      <c r="J20">
        <v>349</v>
      </c>
      <c r="K20">
        <v>379</v>
      </c>
      <c r="L20">
        <v>435</v>
      </c>
      <c r="M20">
        <v>445</v>
      </c>
      <c r="N20">
        <v>446</v>
      </c>
      <c r="O20">
        <v>435</v>
      </c>
      <c r="P20">
        <v>447</v>
      </c>
      <c r="Q20">
        <v>439</v>
      </c>
      <c r="R20">
        <v>402</v>
      </c>
      <c r="S20">
        <v>416</v>
      </c>
      <c r="T20">
        <v>457</v>
      </c>
      <c r="U20">
        <v>431</v>
      </c>
      <c r="V20">
        <v>390</v>
      </c>
      <c r="W20">
        <v>386</v>
      </c>
      <c r="X20">
        <v>393</v>
      </c>
      <c r="Y20">
        <v>419</v>
      </c>
      <c r="Z20">
        <v>490</v>
      </c>
      <c r="AA20">
        <v>786</v>
      </c>
      <c r="AB20" s="6">
        <f t="shared" si="0"/>
        <v>2.8976145343756254E-2</v>
      </c>
    </row>
    <row r="21" spans="1:28" x14ac:dyDescent="0.2">
      <c r="A21" s="7" t="s">
        <v>118</v>
      </c>
      <c r="B21" s="5">
        <v>35</v>
      </c>
      <c r="C21">
        <v>13249</v>
      </c>
      <c r="D21">
        <v>14755</v>
      </c>
      <c r="E21">
        <v>16066</v>
      </c>
      <c r="F21">
        <v>18171</v>
      </c>
      <c r="G21">
        <v>21474</v>
      </c>
      <c r="H21">
        <v>25884</v>
      </c>
      <c r="I21">
        <v>30249</v>
      </c>
      <c r="J21">
        <v>36623</v>
      </c>
      <c r="K21">
        <v>44209</v>
      </c>
      <c r="L21">
        <v>48907</v>
      </c>
      <c r="M21">
        <v>56656</v>
      </c>
      <c r="N21">
        <v>63263</v>
      </c>
      <c r="O21">
        <v>63590</v>
      </c>
      <c r="P21">
        <v>65000</v>
      </c>
      <c r="Q21">
        <v>74564</v>
      </c>
      <c r="R21">
        <v>82930</v>
      </c>
      <c r="S21">
        <v>87416</v>
      </c>
      <c r="T21">
        <v>90851</v>
      </c>
      <c r="U21">
        <v>93704</v>
      </c>
      <c r="V21">
        <v>90073</v>
      </c>
      <c r="W21">
        <v>89826</v>
      </c>
      <c r="X21">
        <v>91193</v>
      </c>
      <c r="Y21">
        <v>95224</v>
      </c>
      <c r="Z21">
        <v>102993</v>
      </c>
      <c r="AA21">
        <v>107529</v>
      </c>
      <c r="AB21" s="6">
        <f t="shared" si="0"/>
        <v>9.1162095379040631E-2</v>
      </c>
    </row>
    <row r="22" spans="1:28" x14ac:dyDescent="0.2">
      <c r="A22" s="7" t="s">
        <v>119</v>
      </c>
      <c r="B22" s="5">
        <v>37</v>
      </c>
      <c r="C22">
        <v>14664</v>
      </c>
      <c r="D22">
        <v>15097</v>
      </c>
      <c r="E22">
        <v>16005</v>
      </c>
      <c r="F22">
        <v>17517</v>
      </c>
      <c r="G22">
        <v>19634</v>
      </c>
      <c r="H22">
        <v>21036</v>
      </c>
      <c r="I22">
        <v>22580</v>
      </c>
      <c r="J22">
        <v>24732</v>
      </c>
      <c r="K22">
        <v>26042</v>
      </c>
      <c r="L22">
        <v>27289</v>
      </c>
      <c r="M22">
        <v>28194</v>
      </c>
      <c r="N22">
        <v>28503</v>
      </c>
      <c r="O22">
        <v>27588</v>
      </c>
      <c r="P22">
        <v>26843</v>
      </c>
      <c r="Q22">
        <v>27640</v>
      </c>
      <c r="R22">
        <v>29113</v>
      </c>
      <c r="S22">
        <v>30584</v>
      </c>
      <c r="T22">
        <v>31845</v>
      </c>
      <c r="U22">
        <v>32256</v>
      </c>
      <c r="V22">
        <v>29043</v>
      </c>
      <c r="W22">
        <v>27459</v>
      </c>
      <c r="X22">
        <v>27562</v>
      </c>
      <c r="Y22">
        <v>28179</v>
      </c>
      <c r="Z22">
        <v>28785</v>
      </c>
      <c r="AA22">
        <v>29743</v>
      </c>
      <c r="AB22" s="6">
        <f t="shared" si="0"/>
        <v>2.9905031762954781E-2</v>
      </c>
    </row>
    <row r="23" spans="1:28" x14ac:dyDescent="0.2">
      <c r="A23" s="7" t="s">
        <v>121</v>
      </c>
      <c r="B23">
        <v>39</v>
      </c>
      <c r="C23">
        <v>1141</v>
      </c>
      <c r="D23">
        <v>1199</v>
      </c>
      <c r="E23">
        <v>1297</v>
      </c>
      <c r="F23">
        <v>1407</v>
      </c>
      <c r="G23">
        <v>1519</v>
      </c>
      <c r="H23">
        <v>1814</v>
      </c>
      <c r="I23">
        <v>1992</v>
      </c>
      <c r="J23">
        <v>2164</v>
      </c>
      <c r="K23">
        <v>2378</v>
      </c>
      <c r="L23">
        <v>2746</v>
      </c>
      <c r="M23">
        <v>3030</v>
      </c>
      <c r="N23">
        <v>3216</v>
      </c>
      <c r="O23">
        <v>3458</v>
      </c>
      <c r="P23">
        <v>3506</v>
      </c>
      <c r="Q23">
        <v>3517</v>
      </c>
      <c r="R23">
        <v>3615</v>
      </c>
      <c r="S23">
        <v>3731</v>
      </c>
      <c r="T23">
        <v>3694</v>
      </c>
      <c r="U23">
        <v>3405</v>
      </c>
      <c r="V23">
        <v>3151</v>
      </c>
      <c r="W23">
        <v>3084</v>
      </c>
      <c r="X23">
        <v>2966</v>
      </c>
      <c r="Y23">
        <v>3006</v>
      </c>
      <c r="Z23">
        <v>3307</v>
      </c>
      <c r="AA23">
        <v>3255</v>
      </c>
      <c r="AB23" s="6">
        <f t="shared" si="0"/>
        <v>4.4646586555710632E-2</v>
      </c>
    </row>
    <row r="24" spans="1:28" x14ac:dyDescent="0.2">
      <c r="A24" s="7" t="s">
        <v>120</v>
      </c>
      <c r="B24">
        <v>41</v>
      </c>
      <c r="C24">
        <v>152793</v>
      </c>
      <c r="D24">
        <v>154731</v>
      </c>
      <c r="E24">
        <v>161998</v>
      </c>
      <c r="F24">
        <v>170763</v>
      </c>
      <c r="G24">
        <v>182748</v>
      </c>
      <c r="H24">
        <v>191735</v>
      </c>
      <c r="I24">
        <v>203110</v>
      </c>
      <c r="J24">
        <v>211594</v>
      </c>
      <c r="K24">
        <v>219273</v>
      </c>
      <c r="L24">
        <v>229148</v>
      </c>
      <c r="M24">
        <v>237485</v>
      </c>
      <c r="N24">
        <v>240100</v>
      </c>
      <c r="O24">
        <v>235086</v>
      </c>
      <c r="P24">
        <v>232505</v>
      </c>
      <c r="Q24">
        <v>235682</v>
      </c>
      <c r="R24">
        <v>239783</v>
      </c>
      <c r="S24">
        <v>245228</v>
      </c>
      <c r="T24">
        <v>247158</v>
      </c>
      <c r="U24">
        <v>244903</v>
      </c>
      <c r="V24">
        <v>234396</v>
      </c>
      <c r="W24">
        <v>232225</v>
      </c>
      <c r="X24">
        <v>235257</v>
      </c>
      <c r="Y24">
        <v>237705</v>
      </c>
      <c r="Z24">
        <v>243301</v>
      </c>
      <c r="AA24">
        <v>248671</v>
      </c>
      <c r="AB24" s="6">
        <f t="shared" si="0"/>
        <v>2.050092674480064E-2</v>
      </c>
    </row>
    <row r="25" spans="1:28" x14ac:dyDescent="0.2">
      <c r="A25" s="7" t="s">
        <v>122</v>
      </c>
      <c r="B25" s="5">
        <v>43</v>
      </c>
      <c r="C25">
        <v>8538</v>
      </c>
      <c r="D25">
        <v>8521</v>
      </c>
      <c r="E25">
        <v>9251</v>
      </c>
      <c r="F25">
        <v>10006</v>
      </c>
      <c r="G25">
        <v>10850</v>
      </c>
      <c r="H25">
        <v>11217</v>
      </c>
      <c r="I25">
        <v>11668</v>
      </c>
      <c r="J25">
        <v>12059</v>
      </c>
      <c r="K25">
        <v>12676</v>
      </c>
      <c r="L25">
        <v>13119</v>
      </c>
      <c r="M25">
        <v>13619</v>
      </c>
      <c r="N25">
        <v>13694</v>
      </c>
      <c r="O25">
        <v>13258</v>
      </c>
      <c r="P25">
        <v>12995</v>
      </c>
      <c r="Q25">
        <v>13160</v>
      </c>
      <c r="R25">
        <v>13335</v>
      </c>
      <c r="S25">
        <v>13549</v>
      </c>
      <c r="T25">
        <v>13810</v>
      </c>
      <c r="U25">
        <v>13661</v>
      </c>
      <c r="V25">
        <v>13095</v>
      </c>
      <c r="W25">
        <v>13051</v>
      </c>
      <c r="X25">
        <v>13158</v>
      </c>
      <c r="Y25">
        <v>13022</v>
      </c>
      <c r="Z25">
        <v>12827</v>
      </c>
      <c r="AA25">
        <v>12757</v>
      </c>
      <c r="AB25" s="6">
        <f t="shared" si="0"/>
        <v>1.6872143281500884E-2</v>
      </c>
    </row>
    <row r="26" spans="1:28" x14ac:dyDescent="0.2">
      <c r="A26" s="7" t="s">
        <v>123</v>
      </c>
      <c r="B26" s="5">
        <v>45</v>
      </c>
      <c r="C26">
        <v>11964</v>
      </c>
      <c r="D26">
        <v>11981</v>
      </c>
      <c r="E26">
        <v>11982</v>
      </c>
      <c r="F26">
        <v>12944</v>
      </c>
      <c r="G26">
        <v>14323</v>
      </c>
      <c r="H26">
        <v>14941</v>
      </c>
      <c r="I26">
        <v>15463</v>
      </c>
      <c r="J26">
        <v>16084</v>
      </c>
      <c r="K26">
        <v>17085</v>
      </c>
      <c r="L26">
        <v>18121</v>
      </c>
      <c r="M26">
        <v>19308</v>
      </c>
      <c r="N26">
        <v>19865</v>
      </c>
      <c r="O26">
        <v>19818</v>
      </c>
      <c r="P26">
        <v>20055</v>
      </c>
      <c r="Q26">
        <v>20803</v>
      </c>
      <c r="R26">
        <v>22961</v>
      </c>
      <c r="S26">
        <v>25473</v>
      </c>
      <c r="T26">
        <v>27210</v>
      </c>
      <c r="U26">
        <v>28660</v>
      </c>
      <c r="V26">
        <v>25092</v>
      </c>
      <c r="W26">
        <v>23095</v>
      </c>
      <c r="X26">
        <v>23761</v>
      </c>
      <c r="Y26">
        <v>24184</v>
      </c>
      <c r="Z26">
        <v>24493</v>
      </c>
      <c r="AA26">
        <v>25024</v>
      </c>
      <c r="AB26" s="6">
        <f t="shared" si="0"/>
        <v>3.1224795509279479E-2</v>
      </c>
    </row>
    <row r="27" spans="1:28" x14ac:dyDescent="0.2">
      <c r="A27" s="7" t="s">
        <v>124</v>
      </c>
      <c r="B27" s="5">
        <v>47</v>
      </c>
      <c r="C27">
        <v>392</v>
      </c>
      <c r="D27">
        <v>699</v>
      </c>
      <c r="E27">
        <v>3377</v>
      </c>
      <c r="F27">
        <v>3904</v>
      </c>
      <c r="G27">
        <v>4504</v>
      </c>
      <c r="H27">
        <v>5068</v>
      </c>
      <c r="I27">
        <v>4706</v>
      </c>
      <c r="J27">
        <v>4527</v>
      </c>
      <c r="K27">
        <v>4527</v>
      </c>
      <c r="L27">
        <v>4919</v>
      </c>
      <c r="M27">
        <v>5457</v>
      </c>
      <c r="N27">
        <v>5459</v>
      </c>
      <c r="O27">
        <v>5774</v>
      </c>
      <c r="P27">
        <v>5314</v>
      </c>
      <c r="Q27">
        <v>5262</v>
      </c>
      <c r="R27">
        <v>5434</v>
      </c>
      <c r="S27">
        <v>5330</v>
      </c>
      <c r="T27">
        <v>4929</v>
      </c>
      <c r="U27">
        <v>4759</v>
      </c>
      <c r="V27">
        <v>5074</v>
      </c>
      <c r="W27">
        <v>5503</v>
      </c>
      <c r="X27">
        <v>5381</v>
      </c>
      <c r="Y27">
        <v>5348</v>
      </c>
      <c r="Z27">
        <v>5230</v>
      </c>
      <c r="AA27">
        <v>5019</v>
      </c>
      <c r="AB27" s="6">
        <f t="shared" si="0"/>
        <v>0.11208708459232097</v>
      </c>
    </row>
    <row r="28" spans="1:28" x14ac:dyDescent="0.2">
      <c r="A28" s="7" t="s">
        <v>125</v>
      </c>
      <c r="B28" s="5">
        <v>49</v>
      </c>
      <c r="C28">
        <v>4197</v>
      </c>
      <c r="D28">
        <v>4370</v>
      </c>
      <c r="E28">
        <v>4528</v>
      </c>
      <c r="F28">
        <v>4805</v>
      </c>
      <c r="G28">
        <v>5071</v>
      </c>
      <c r="H28">
        <v>5426</v>
      </c>
      <c r="I28">
        <v>5721</v>
      </c>
      <c r="J28">
        <v>5893</v>
      </c>
      <c r="K28">
        <v>6276</v>
      </c>
      <c r="L28">
        <v>6443</v>
      </c>
      <c r="M28">
        <v>6563</v>
      </c>
      <c r="N28">
        <v>6752</v>
      </c>
      <c r="O28">
        <v>6785</v>
      </c>
      <c r="P28">
        <v>6864</v>
      </c>
      <c r="Q28">
        <v>6785</v>
      </c>
      <c r="R28">
        <v>6853</v>
      </c>
      <c r="S28">
        <v>7100</v>
      </c>
      <c r="T28">
        <v>7452</v>
      </c>
      <c r="U28">
        <v>7444</v>
      </c>
      <c r="V28">
        <v>6797</v>
      </c>
      <c r="W28">
        <v>6481</v>
      </c>
      <c r="X28">
        <v>6476</v>
      </c>
      <c r="Y28">
        <v>6544</v>
      </c>
      <c r="Z28">
        <v>6808</v>
      </c>
      <c r="AA28">
        <v>7060</v>
      </c>
      <c r="AB28" s="6">
        <f t="shared" si="0"/>
        <v>2.1906289638815579E-2</v>
      </c>
    </row>
    <row r="29" spans="1:28" x14ac:dyDescent="0.2">
      <c r="A29" s="7" t="s">
        <v>126</v>
      </c>
      <c r="B29" s="5">
        <v>51</v>
      </c>
      <c r="C29">
        <v>4807</v>
      </c>
      <c r="D29">
        <v>4807</v>
      </c>
      <c r="E29">
        <v>5349</v>
      </c>
      <c r="F29">
        <v>5898</v>
      </c>
      <c r="G29">
        <v>6452</v>
      </c>
      <c r="H29">
        <v>6675</v>
      </c>
      <c r="I29">
        <v>6755</v>
      </c>
      <c r="J29">
        <v>7059</v>
      </c>
      <c r="K29">
        <v>7430</v>
      </c>
      <c r="L29">
        <v>7486</v>
      </c>
      <c r="M29">
        <v>7599</v>
      </c>
      <c r="N29">
        <v>7626</v>
      </c>
      <c r="O29">
        <v>7449</v>
      </c>
      <c r="P29">
        <v>7264</v>
      </c>
      <c r="Q29">
        <v>7511</v>
      </c>
      <c r="R29">
        <v>7891</v>
      </c>
      <c r="S29">
        <v>8388</v>
      </c>
      <c r="T29">
        <v>8424</v>
      </c>
      <c r="U29">
        <v>8383</v>
      </c>
      <c r="V29">
        <v>7805</v>
      </c>
      <c r="W29">
        <v>7628</v>
      </c>
      <c r="X29">
        <v>7581</v>
      </c>
      <c r="Y29">
        <v>7519</v>
      </c>
      <c r="Z29">
        <v>7574</v>
      </c>
      <c r="AA29">
        <v>7673</v>
      </c>
      <c r="AB29" s="6">
        <f t="shared" si="0"/>
        <v>1.967583726140032E-2</v>
      </c>
    </row>
    <row r="30" spans="1:28" x14ac:dyDescent="0.2">
      <c r="A30" s="7" t="s">
        <v>127</v>
      </c>
      <c r="B30" s="5">
        <v>53</v>
      </c>
      <c r="C30">
        <v>154</v>
      </c>
      <c r="D30">
        <v>164</v>
      </c>
      <c r="E30">
        <v>177</v>
      </c>
      <c r="F30">
        <v>205</v>
      </c>
      <c r="G30">
        <v>225</v>
      </c>
      <c r="H30">
        <v>250</v>
      </c>
      <c r="I30">
        <v>248</v>
      </c>
      <c r="J30">
        <v>260</v>
      </c>
      <c r="K30">
        <v>277</v>
      </c>
      <c r="L30">
        <v>281</v>
      </c>
      <c r="M30">
        <v>328</v>
      </c>
      <c r="N30">
        <v>318</v>
      </c>
      <c r="O30">
        <v>293</v>
      </c>
      <c r="P30">
        <v>287</v>
      </c>
      <c r="Q30">
        <v>279</v>
      </c>
      <c r="R30">
        <v>276</v>
      </c>
      <c r="S30">
        <v>281</v>
      </c>
      <c r="T30">
        <v>279</v>
      </c>
      <c r="U30">
        <v>298</v>
      </c>
      <c r="V30">
        <v>298</v>
      </c>
      <c r="W30">
        <v>269</v>
      </c>
      <c r="X30">
        <v>275</v>
      </c>
      <c r="Y30">
        <v>253</v>
      </c>
      <c r="Z30">
        <v>258</v>
      </c>
      <c r="AA30">
        <v>264</v>
      </c>
      <c r="AB30" s="6">
        <f t="shared" si="0"/>
        <v>2.2712271144823104E-2</v>
      </c>
    </row>
    <row r="31" spans="1:28" x14ac:dyDescent="0.2">
      <c r="A31" s="7" t="s">
        <v>128</v>
      </c>
      <c r="B31" s="5">
        <v>55</v>
      </c>
      <c r="C31">
        <v>1263</v>
      </c>
      <c r="D31">
        <v>1256</v>
      </c>
      <c r="E31">
        <v>1286</v>
      </c>
      <c r="F31">
        <v>1384</v>
      </c>
      <c r="G31">
        <v>1504</v>
      </c>
      <c r="H31">
        <v>1575</v>
      </c>
      <c r="I31">
        <v>1735</v>
      </c>
      <c r="J31">
        <v>1976</v>
      </c>
      <c r="K31">
        <v>2156</v>
      </c>
      <c r="L31">
        <v>2047</v>
      </c>
      <c r="M31">
        <v>2019</v>
      </c>
      <c r="N31">
        <v>2014</v>
      </c>
      <c r="O31">
        <v>2136</v>
      </c>
      <c r="P31">
        <v>2007</v>
      </c>
      <c r="Q31">
        <v>1930</v>
      </c>
      <c r="R31">
        <v>1910</v>
      </c>
      <c r="S31">
        <v>2007</v>
      </c>
      <c r="T31">
        <v>2023</v>
      </c>
      <c r="U31">
        <v>2082</v>
      </c>
      <c r="V31">
        <v>1944</v>
      </c>
      <c r="W31">
        <v>1768</v>
      </c>
      <c r="X31">
        <v>1762</v>
      </c>
      <c r="Y31">
        <v>1713</v>
      </c>
      <c r="Z31">
        <v>1713</v>
      </c>
      <c r="AA31">
        <v>1660</v>
      </c>
      <c r="AB31" s="6">
        <f t="shared" si="0"/>
        <v>1.1453754265042138E-2</v>
      </c>
    </row>
    <row r="32" spans="1:28" x14ac:dyDescent="0.2">
      <c r="A32" s="7" t="s">
        <v>129</v>
      </c>
      <c r="B32" s="5">
        <v>57</v>
      </c>
      <c r="C32">
        <v>460</v>
      </c>
      <c r="D32">
        <v>468</v>
      </c>
      <c r="E32">
        <v>506</v>
      </c>
      <c r="F32">
        <v>578</v>
      </c>
      <c r="G32">
        <v>507</v>
      </c>
      <c r="H32">
        <v>448</v>
      </c>
      <c r="I32">
        <v>439</v>
      </c>
      <c r="J32">
        <v>450</v>
      </c>
      <c r="K32">
        <v>473</v>
      </c>
      <c r="L32">
        <v>507</v>
      </c>
      <c r="M32">
        <v>541</v>
      </c>
      <c r="N32">
        <v>551</v>
      </c>
      <c r="O32">
        <v>547</v>
      </c>
      <c r="P32">
        <v>579</v>
      </c>
      <c r="Q32">
        <v>597</v>
      </c>
      <c r="R32">
        <v>582</v>
      </c>
      <c r="S32">
        <v>571</v>
      </c>
      <c r="T32">
        <v>563</v>
      </c>
      <c r="U32">
        <v>579</v>
      </c>
      <c r="V32">
        <v>601</v>
      </c>
      <c r="W32">
        <v>587</v>
      </c>
      <c r="X32">
        <v>593</v>
      </c>
      <c r="Y32">
        <v>557</v>
      </c>
      <c r="Z32">
        <v>560</v>
      </c>
      <c r="AA32">
        <v>550</v>
      </c>
      <c r="AB32" s="6">
        <f t="shared" si="0"/>
        <v>7.4732777860184729E-3</v>
      </c>
    </row>
    <row r="33" spans="1:28" x14ac:dyDescent="0.2">
      <c r="A33" s="7" t="s">
        <v>130</v>
      </c>
      <c r="B33" s="5">
        <v>59</v>
      </c>
      <c r="C33">
        <v>162704</v>
      </c>
      <c r="D33">
        <v>166819</v>
      </c>
      <c r="E33">
        <v>170944</v>
      </c>
      <c r="F33">
        <v>174462</v>
      </c>
      <c r="G33">
        <v>180621</v>
      </c>
      <c r="H33">
        <v>186492</v>
      </c>
      <c r="I33">
        <v>189854</v>
      </c>
      <c r="J33">
        <v>197059</v>
      </c>
      <c r="K33">
        <v>199444</v>
      </c>
      <c r="L33">
        <v>204746</v>
      </c>
      <c r="M33">
        <v>210315</v>
      </c>
      <c r="N33">
        <v>210375</v>
      </c>
      <c r="O33">
        <v>205972</v>
      </c>
      <c r="P33">
        <v>203154</v>
      </c>
      <c r="Q33">
        <v>203605</v>
      </c>
      <c r="R33">
        <v>206031</v>
      </c>
      <c r="S33">
        <v>207159</v>
      </c>
      <c r="T33">
        <v>211091</v>
      </c>
      <c r="U33">
        <v>211502</v>
      </c>
      <c r="V33">
        <v>203855</v>
      </c>
      <c r="W33">
        <v>202557</v>
      </c>
      <c r="X33">
        <v>204999</v>
      </c>
      <c r="Y33">
        <v>211876</v>
      </c>
      <c r="Z33">
        <v>216072</v>
      </c>
      <c r="AA33">
        <v>222051</v>
      </c>
      <c r="AB33" s="6">
        <f t="shared" si="0"/>
        <v>1.3041579428696215E-2</v>
      </c>
    </row>
    <row r="34" spans="1:28" x14ac:dyDescent="0.2">
      <c r="A34" s="7" t="s">
        <v>131</v>
      </c>
      <c r="B34" s="5">
        <v>61</v>
      </c>
      <c r="C34">
        <v>407</v>
      </c>
      <c r="D34">
        <v>412</v>
      </c>
      <c r="E34">
        <v>428</v>
      </c>
      <c r="F34">
        <v>453</v>
      </c>
      <c r="G34">
        <v>584</v>
      </c>
      <c r="H34">
        <v>470</v>
      </c>
      <c r="I34">
        <v>444</v>
      </c>
      <c r="J34">
        <v>463</v>
      </c>
      <c r="K34">
        <v>486</v>
      </c>
      <c r="L34">
        <v>459</v>
      </c>
      <c r="M34">
        <v>465</v>
      </c>
      <c r="N34">
        <v>459</v>
      </c>
      <c r="O34">
        <v>425</v>
      </c>
      <c r="P34">
        <v>402</v>
      </c>
      <c r="Q34">
        <v>409</v>
      </c>
      <c r="R34">
        <v>405</v>
      </c>
      <c r="S34">
        <v>392</v>
      </c>
      <c r="T34">
        <v>414</v>
      </c>
      <c r="U34">
        <v>417</v>
      </c>
      <c r="V34">
        <v>424</v>
      </c>
      <c r="W34">
        <v>426</v>
      </c>
      <c r="X34">
        <v>485</v>
      </c>
      <c r="Y34">
        <v>478</v>
      </c>
      <c r="Z34">
        <v>453</v>
      </c>
      <c r="AA34">
        <v>419</v>
      </c>
      <c r="AB34" s="6">
        <f t="shared" si="0"/>
        <v>1.2114721769249659E-3</v>
      </c>
    </row>
    <row r="35" spans="1:28" x14ac:dyDescent="0.2">
      <c r="A35" s="7" t="s">
        <v>132</v>
      </c>
      <c r="B35" s="5">
        <v>63</v>
      </c>
      <c r="C35">
        <v>2473</v>
      </c>
      <c r="D35">
        <v>2456</v>
      </c>
      <c r="E35">
        <v>2474</v>
      </c>
      <c r="F35">
        <v>2521</v>
      </c>
      <c r="G35">
        <v>2608</v>
      </c>
      <c r="H35">
        <v>2595</v>
      </c>
      <c r="I35">
        <v>2679</v>
      </c>
      <c r="J35">
        <v>2742</v>
      </c>
      <c r="K35">
        <v>2907</v>
      </c>
      <c r="L35">
        <v>3015</v>
      </c>
      <c r="M35">
        <v>2983</v>
      </c>
      <c r="N35">
        <v>2984</v>
      </c>
      <c r="O35">
        <v>2946</v>
      </c>
      <c r="P35">
        <v>2850</v>
      </c>
      <c r="Q35">
        <v>2833</v>
      </c>
      <c r="R35">
        <v>2906</v>
      </c>
      <c r="S35">
        <v>2917</v>
      </c>
      <c r="T35">
        <v>2912</v>
      </c>
      <c r="U35">
        <v>2982</v>
      </c>
      <c r="V35">
        <v>3016</v>
      </c>
      <c r="W35">
        <v>3047</v>
      </c>
      <c r="X35">
        <v>2967</v>
      </c>
      <c r="Y35">
        <v>2993</v>
      </c>
      <c r="Z35">
        <v>2992</v>
      </c>
      <c r="AA35">
        <v>3104</v>
      </c>
      <c r="AB35" s="6">
        <f t="shared" si="0"/>
        <v>9.5141248244308141E-3</v>
      </c>
    </row>
    <row r="36" spans="1:28" x14ac:dyDescent="0.2">
      <c r="A36" s="7" t="s">
        <v>133</v>
      </c>
      <c r="B36">
        <v>65</v>
      </c>
      <c r="C36">
        <v>13267</v>
      </c>
      <c r="D36">
        <v>13991</v>
      </c>
      <c r="E36">
        <v>14854</v>
      </c>
      <c r="F36">
        <v>15819</v>
      </c>
      <c r="G36">
        <v>17267</v>
      </c>
      <c r="H36">
        <v>18267</v>
      </c>
      <c r="I36">
        <v>19027</v>
      </c>
      <c r="J36">
        <v>19635</v>
      </c>
      <c r="K36">
        <v>20129</v>
      </c>
      <c r="L36">
        <v>20521</v>
      </c>
      <c r="M36">
        <v>21186</v>
      </c>
      <c r="N36">
        <v>21443</v>
      </c>
      <c r="O36">
        <v>21608</v>
      </c>
      <c r="P36">
        <v>21904</v>
      </c>
      <c r="Q36">
        <v>22972</v>
      </c>
      <c r="R36">
        <v>23554</v>
      </c>
      <c r="S36">
        <v>24826</v>
      </c>
      <c r="T36">
        <v>25541</v>
      </c>
      <c r="U36">
        <v>25789</v>
      </c>
      <c r="V36">
        <v>24252</v>
      </c>
      <c r="W36">
        <v>23519</v>
      </c>
      <c r="X36">
        <v>23340</v>
      </c>
      <c r="Y36">
        <v>23717</v>
      </c>
      <c r="Z36">
        <v>24489</v>
      </c>
      <c r="AA36">
        <v>25046</v>
      </c>
      <c r="AB36" s="6">
        <f t="shared" si="0"/>
        <v>2.6830047382160771E-2</v>
      </c>
    </row>
    <row r="37" spans="1:28" x14ac:dyDescent="0.2">
      <c r="A37" s="7" t="s">
        <v>134</v>
      </c>
      <c r="B37">
        <v>67</v>
      </c>
      <c r="C37">
        <v>1860</v>
      </c>
      <c r="D37">
        <v>1938</v>
      </c>
      <c r="E37">
        <v>1866</v>
      </c>
      <c r="F37">
        <v>1728</v>
      </c>
      <c r="G37">
        <v>1784</v>
      </c>
      <c r="H37">
        <v>2023</v>
      </c>
      <c r="I37">
        <v>2081</v>
      </c>
      <c r="J37">
        <v>2036</v>
      </c>
      <c r="K37">
        <v>2108</v>
      </c>
      <c r="L37">
        <v>2034</v>
      </c>
      <c r="M37">
        <v>1907</v>
      </c>
      <c r="N37">
        <v>1933</v>
      </c>
      <c r="O37">
        <v>1921</v>
      </c>
      <c r="P37">
        <v>1923</v>
      </c>
      <c r="Q37">
        <v>1917</v>
      </c>
      <c r="R37">
        <v>1903</v>
      </c>
      <c r="S37">
        <v>1989</v>
      </c>
      <c r="T37">
        <v>2055</v>
      </c>
      <c r="U37">
        <v>2055</v>
      </c>
      <c r="V37">
        <v>1909</v>
      </c>
      <c r="W37">
        <v>1823</v>
      </c>
      <c r="X37">
        <v>1874</v>
      </c>
      <c r="Y37">
        <v>2064</v>
      </c>
      <c r="Z37">
        <v>2089</v>
      </c>
      <c r="AA37">
        <v>2197</v>
      </c>
      <c r="AB37" s="6">
        <f t="shared" si="0"/>
        <v>6.9623043320263811E-3</v>
      </c>
    </row>
    <row r="38" spans="1:28" x14ac:dyDescent="0.2">
      <c r="A38" s="7" t="s">
        <v>135</v>
      </c>
      <c r="B38" s="5">
        <v>69</v>
      </c>
      <c r="C38">
        <v>74647</v>
      </c>
      <c r="D38">
        <v>77179</v>
      </c>
      <c r="E38">
        <v>80100</v>
      </c>
      <c r="F38">
        <v>85368</v>
      </c>
      <c r="G38">
        <v>90286</v>
      </c>
      <c r="H38">
        <v>94896</v>
      </c>
      <c r="I38">
        <v>101442</v>
      </c>
      <c r="J38">
        <v>104159</v>
      </c>
      <c r="K38">
        <v>109944</v>
      </c>
      <c r="L38">
        <v>113227</v>
      </c>
      <c r="M38">
        <v>119093</v>
      </c>
      <c r="N38">
        <v>121880</v>
      </c>
      <c r="O38">
        <v>121436</v>
      </c>
      <c r="P38">
        <v>120046</v>
      </c>
      <c r="Q38">
        <v>122369</v>
      </c>
      <c r="R38">
        <v>124982</v>
      </c>
      <c r="S38">
        <v>127335</v>
      </c>
      <c r="T38">
        <v>130265</v>
      </c>
      <c r="U38">
        <v>131244</v>
      </c>
      <c r="V38">
        <v>126436</v>
      </c>
      <c r="W38">
        <v>126653</v>
      </c>
      <c r="X38">
        <v>128806</v>
      </c>
      <c r="Y38">
        <v>132614</v>
      </c>
      <c r="Z38">
        <v>137151</v>
      </c>
      <c r="AA38">
        <v>141746</v>
      </c>
      <c r="AB38" s="6">
        <f t="shared" si="0"/>
        <v>2.7079597517120968E-2</v>
      </c>
    </row>
    <row r="39" spans="1:28" x14ac:dyDescent="0.2">
      <c r="A39" s="7" t="s">
        <v>136</v>
      </c>
      <c r="B39" s="5">
        <v>71</v>
      </c>
      <c r="C39">
        <v>3413</v>
      </c>
      <c r="D39">
        <v>3401</v>
      </c>
      <c r="E39">
        <v>3364</v>
      </c>
      <c r="F39">
        <v>3545</v>
      </c>
      <c r="G39">
        <v>3943</v>
      </c>
      <c r="H39">
        <v>4184</v>
      </c>
      <c r="I39">
        <v>4122</v>
      </c>
      <c r="J39">
        <v>4242</v>
      </c>
      <c r="K39">
        <v>4611</v>
      </c>
      <c r="L39">
        <v>4699</v>
      </c>
      <c r="M39">
        <v>4893</v>
      </c>
      <c r="N39">
        <v>5104</v>
      </c>
      <c r="O39">
        <v>5327</v>
      </c>
      <c r="P39">
        <v>5355</v>
      </c>
      <c r="Q39">
        <v>5387</v>
      </c>
      <c r="R39">
        <v>5574</v>
      </c>
      <c r="S39">
        <v>5839</v>
      </c>
      <c r="T39">
        <v>6060</v>
      </c>
      <c r="U39">
        <v>6179</v>
      </c>
      <c r="V39">
        <v>5520</v>
      </c>
      <c r="W39">
        <v>5230</v>
      </c>
      <c r="X39">
        <v>5073</v>
      </c>
      <c r="Y39">
        <v>5011</v>
      </c>
      <c r="Z39">
        <v>5032</v>
      </c>
      <c r="AA39">
        <v>4937</v>
      </c>
      <c r="AB39" s="6">
        <f t="shared" si="0"/>
        <v>1.550083526741064E-2</v>
      </c>
    </row>
    <row r="40" spans="1:28" x14ac:dyDescent="0.2">
      <c r="A40" s="7" t="s">
        <v>137</v>
      </c>
      <c r="B40" s="5">
        <v>73</v>
      </c>
      <c r="C40">
        <v>1499</v>
      </c>
      <c r="D40">
        <v>1714</v>
      </c>
      <c r="E40">
        <v>1788</v>
      </c>
      <c r="F40">
        <v>1766</v>
      </c>
      <c r="G40">
        <v>1829</v>
      </c>
      <c r="H40">
        <v>1826</v>
      </c>
      <c r="I40">
        <v>1825</v>
      </c>
      <c r="J40">
        <v>1876</v>
      </c>
      <c r="K40">
        <v>1891</v>
      </c>
      <c r="L40">
        <v>1987</v>
      </c>
      <c r="M40">
        <v>2068</v>
      </c>
      <c r="N40">
        <v>2108</v>
      </c>
      <c r="O40">
        <v>2122</v>
      </c>
      <c r="P40">
        <v>2146</v>
      </c>
      <c r="Q40">
        <v>2127</v>
      </c>
      <c r="R40">
        <v>2149</v>
      </c>
      <c r="S40">
        <v>2125</v>
      </c>
      <c r="T40">
        <v>2085</v>
      </c>
      <c r="U40">
        <v>2064</v>
      </c>
      <c r="V40">
        <v>2030</v>
      </c>
      <c r="W40">
        <v>2056</v>
      </c>
      <c r="X40">
        <v>2103</v>
      </c>
      <c r="Y40">
        <v>2069</v>
      </c>
      <c r="Z40">
        <v>2090</v>
      </c>
      <c r="AA40">
        <v>2113</v>
      </c>
      <c r="AB40" s="6">
        <f t="shared" si="0"/>
        <v>1.4407405429950115E-2</v>
      </c>
    </row>
    <row r="41" spans="1:28" x14ac:dyDescent="0.2">
      <c r="A41" s="7" t="s">
        <v>138</v>
      </c>
      <c r="B41" s="5">
        <v>75</v>
      </c>
      <c r="C41">
        <v>6580</v>
      </c>
      <c r="D41">
        <v>6271</v>
      </c>
      <c r="E41">
        <v>6322</v>
      </c>
      <c r="F41">
        <v>6492</v>
      </c>
      <c r="G41">
        <v>7059</v>
      </c>
      <c r="H41">
        <v>7572</v>
      </c>
      <c r="I41">
        <v>7647</v>
      </c>
      <c r="J41">
        <v>7666</v>
      </c>
      <c r="K41">
        <v>7581</v>
      </c>
      <c r="L41">
        <v>7951</v>
      </c>
      <c r="M41">
        <v>8385</v>
      </c>
      <c r="N41">
        <v>8547</v>
      </c>
      <c r="O41">
        <v>8536</v>
      </c>
      <c r="P41">
        <v>8424</v>
      </c>
      <c r="Q41">
        <v>8129</v>
      </c>
      <c r="R41">
        <v>8401</v>
      </c>
      <c r="S41">
        <v>8340</v>
      </c>
      <c r="T41">
        <v>8508</v>
      </c>
      <c r="U41">
        <v>8510</v>
      </c>
      <c r="V41">
        <v>8405</v>
      </c>
      <c r="W41">
        <v>8033</v>
      </c>
      <c r="X41">
        <v>7975</v>
      </c>
      <c r="Y41">
        <v>8070</v>
      </c>
      <c r="Z41">
        <v>8150</v>
      </c>
      <c r="AA41">
        <v>8323</v>
      </c>
      <c r="AB41" s="6">
        <f t="shared" si="0"/>
        <v>9.8392578658050844E-3</v>
      </c>
    </row>
    <row r="42" spans="1:28" x14ac:dyDescent="0.2">
      <c r="A42" s="7" t="s">
        <v>139</v>
      </c>
      <c r="B42" s="5">
        <v>77</v>
      </c>
      <c r="C42">
        <v>34177</v>
      </c>
      <c r="D42">
        <v>34973</v>
      </c>
      <c r="E42">
        <v>36108</v>
      </c>
      <c r="F42">
        <v>37301</v>
      </c>
      <c r="G42">
        <v>38924</v>
      </c>
      <c r="H42">
        <v>40441</v>
      </c>
      <c r="I42">
        <v>42724</v>
      </c>
      <c r="J42">
        <v>45175</v>
      </c>
      <c r="K42">
        <v>46851</v>
      </c>
      <c r="L42">
        <v>48567</v>
      </c>
      <c r="M42">
        <v>49911</v>
      </c>
      <c r="N42">
        <v>50914</v>
      </c>
      <c r="O42">
        <v>52036</v>
      </c>
      <c r="P42">
        <v>52287</v>
      </c>
      <c r="Q42">
        <v>54021</v>
      </c>
      <c r="R42">
        <v>55560</v>
      </c>
      <c r="S42">
        <v>57970</v>
      </c>
      <c r="T42">
        <v>61540</v>
      </c>
      <c r="U42">
        <v>64504</v>
      </c>
      <c r="V42">
        <v>60264</v>
      </c>
      <c r="W42">
        <v>57329</v>
      </c>
      <c r="X42">
        <v>57701</v>
      </c>
      <c r="Y42">
        <v>58329</v>
      </c>
      <c r="Z42">
        <v>58407</v>
      </c>
      <c r="AA42">
        <v>59948</v>
      </c>
      <c r="AB42" s="6">
        <f t="shared" si="0"/>
        <v>2.36897740527513E-2</v>
      </c>
    </row>
    <row r="43" spans="1:28" x14ac:dyDescent="0.2">
      <c r="A43" s="7" t="s">
        <v>140</v>
      </c>
      <c r="B43" s="5">
        <v>79</v>
      </c>
      <c r="C43">
        <v>268</v>
      </c>
      <c r="D43">
        <v>291</v>
      </c>
      <c r="E43">
        <v>320</v>
      </c>
      <c r="F43">
        <v>340</v>
      </c>
      <c r="G43">
        <v>326</v>
      </c>
      <c r="H43">
        <v>345</v>
      </c>
      <c r="I43">
        <v>363</v>
      </c>
      <c r="J43">
        <v>398</v>
      </c>
      <c r="K43">
        <v>424</v>
      </c>
      <c r="L43">
        <v>426</v>
      </c>
      <c r="M43">
        <v>463</v>
      </c>
      <c r="N43">
        <v>471</v>
      </c>
      <c r="O43">
        <v>458</v>
      </c>
      <c r="P43">
        <v>472</v>
      </c>
      <c r="Q43">
        <v>490</v>
      </c>
      <c r="R43">
        <v>352</v>
      </c>
      <c r="S43">
        <v>464</v>
      </c>
      <c r="T43">
        <v>478</v>
      </c>
      <c r="U43">
        <v>487</v>
      </c>
      <c r="V43">
        <v>466</v>
      </c>
      <c r="W43">
        <v>454</v>
      </c>
      <c r="X43">
        <v>480</v>
      </c>
      <c r="Y43">
        <v>508</v>
      </c>
      <c r="Z43">
        <v>489</v>
      </c>
      <c r="AA43">
        <v>493</v>
      </c>
      <c r="AB43" s="6">
        <f t="shared" si="0"/>
        <v>2.5722003278129346E-2</v>
      </c>
    </row>
    <row r="44" spans="1:28" x14ac:dyDescent="0.2">
      <c r="A44" s="7" t="s">
        <v>141</v>
      </c>
      <c r="B44" s="5">
        <v>81</v>
      </c>
      <c r="C44">
        <v>4237</v>
      </c>
      <c r="D44">
        <v>4226</v>
      </c>
      <c r="E44">
        <v>4328</v>
      </c>
      <c r="F44">
        <v>4379</v>
      </c>
      <c r="G44">
        <v>4468</v>
      </c>
      <c r="H44">
        <v>4783</v>
      </c>
      <c r="I44">
        <v>4796</v>
      </c>
      <c r="J44">
        <v>4819</v>
      </c>
      <c r="K44">
        <v>4731</v>
      </c>
      <c r="L44">
        <v>4729</v>
      </c>
      <c r="M44">
        <v>4724</v>
      </c>
      <c r="N44">
        <v>4748</v>
      </c>
      <c r="O44">
        <v>4741</v>
      </c>
      <c r="P44">
        <v>4689</v>
      </c>
      <c r="Q44">
        <v>4739</v>
      </c>
      <c r="R44">
        <v>4944</v>
      </c>
      <c r="S44">
        <v>5175</v>
      </c>
      <c r="T44">
        <v>5256</v>
      </c>
      <c r="U44">
        <v>5486</v>
      </c>
      <c r="V44">
        <v>5489</v>
      </c>
      <c r="W44">
        <v>5064</v>
      </c>
      <c r="X44">
        <v>4968</v>
      </c>
      <c r="Y44">
        <v>4956</v>
      </c>
      <c r="Z44">
        <v>4957</v>
      </c>
      <c r="AA44">
        <v>4792</v>
      </c>
      <c r="AB44" s="6">
        <f t="shared" si="0"/>
        <v>5.1420246122193536E-3</v>
      </c>
    </row>
    <row r="45" spans="1:28" x14ac:dyDescent="0.2">
      <c r="A45" s="7" t="s">
        <v>142</v>
      </c>
      <c r="B45" s="5">
        <v>83</v>
      </c>
      <c r="C45">
        <v>6395</v>
      </c>
      <c r="D45">
        <v>6487</v>
      </c>
      <c r="E45">
        <v>6889</v>
      </c>
      <c r="F45">
        <v>7558</v>
      </c>
      <c r="G45">
        <v>7818</v>
      </c>
      <c r="H45">
        <v>8094</v>
      </c>
      <c r="I45">
        <v>8314</v>
      </c>
      <c r="J45">
        <v>8334</v>
      </c>
      <c r="K45">
        <v>8900</v>
      </c>
      <c r="L45">
        <v>9154</v>
      </c>
      <c r="M45">
        <v>9221</v>
      </c>
      <c r="N45">
        <v>9043</v>
      </c>
      <c r="O45">
        <v>9004</v>
      </c>
      <c r="P45">
        <v>8910</v>
      </c>
      <c r="Q45">
        <v>9017</v>
      </c>
      <c r="R45">
        <v>9206</v>
      </c>
      <c r="S45">
        <v>9358</v>
      </c>
      <c r="T45">
        <v>9374</v>
      </c>
      <c r="U45">
        <v>9086</v>
      </c>
      <c r="V45">
        <v>8809</v>
      </c>
      <c r="W45">
        <v>8769</v>
      </c>
      <c r="X45">
        <v>8819</v>
      </c>
      <c r="Y45">
        <v>8812</v>
      </c>
      <c r="Z45">
        <v>8955</v>
      </c>
      <c r="AA45">
        <v>9005</v>
      </c>
      <c r="AB45" s="6">
        <f t="shared" si="0"/>
        <v>1.4363153890052827E-2</v>
      </c>
    </row>
    <row r="46" spans="1:28" x14ac:dyDescent="0.2">
      <c r="A46" s="7" t="s">
        <v>143</v>
      </c>
      <c r="B46" s="5">
        <v>85</v>
      </c>
      <c r="C46">
        <v>8347</v>
      </c>
      <c r="D46">
        <v>8580</v>
      </c>
      <c r="E46">
        <v>9014</v>
      </c>
      <c r="F46">
        <v>9702</v>
      </c>
      <c r="G46">
        <v>10405</v>
      </c>
      <c r="H46">
        <v>10869</v>
      </c>
      <c r="I46">
        <v>11020</v>
      </c>
      <c r="J46">
        <v>11698</v>
      </c>
      <c r="K46">
        <v>11916</v>
      </c>
      <c r="L46">
        <v>12279</v>
      </c>
      <c r="M46">
        <v>12723</v>
      </c>
      <c r="N46">
        <v>12897</v>
      </c>
      <c r="O46">
        <v>12962</v>
      </c>
      <c r="P46">
        <v>13424</v>
      </c>
      <c r="Q46">
        <v>13906</v>
      </c>
      <c r="R46">
        <v>14423</v>
      </c>
      <c r="S46">
        <v>14904</v>
      </c>
      <c r="T46">
        <v>15284</v>
      </c>
      <c r="U46">
        <v>15155</v>
      </c>
      <c r="V46">
        <v>14258</v>
      </c>
      <c r="W46">
        <v>13658</v>
      </c>
      <c r="X46">
        <v>13281</v>
      </c>
      <c r="Y46">
        <v>13360</v>
      </c>
      <c r="Z46">
        <v>13442</v>
      </c>
      <c r="AA46">
        <v>13696</v>
      </c>
      <c r="AB46" s="6">
        <f t="shared" si="0"/>
        <v>2.084774137736356E-2</v>
      </c>
    </row>
    <row r="47" spans="1:28" x14ac:dyDescent="0.2">
      <c r="A47" s="7" t="s">
        <v>144</v>
      </c>
      <c r="B47" s="5">
        <v>87</v>
      </c>
      <c r="C47">
        <v>7926</v>
      </c>
      <c r="D47">
        <v>8565</v>
      </c>
      <c r="E47">
        <v>8941</v>
      </c>
      <c r="F47">
        <v>9427</v>
      </c>
      <c r="G47">
        <v>9945</v>
      </c>
      <c r="H47">
        <v>10360</v>
      </c>
      <c r="I47">
        <v>10499</v>
      </c>
      <c r="J47">
        <v>10929</v>
      </c>
      <c r="K47">
        <v>10897</v>
      </c>
      <c r="L47">
        <v>10822</v>
      </c>
      <c r="M47">
        <v>10821</v>
      </c>
      <c r="N47">
        <v>10940</v>
      </c>
      <c r="O47">
        <v>11043</v>
      </c>
      <c r="P47">
        <v>11369</v>
      </c>
      <c r="Q47">
        <v>11220</v>
      </c>
      <c r="R47">
        <v>11225</v>
      </c>
      <c r="S47">
        <v>11180</v>
      </c>
      <c r="T47">
        <v>11128</v>
      </c>
      <c r="U47">
        <v>11255</v>
      </c>
      <c r="V47">
        <v>11209</v>
      </c>
      <c r="W47">
        <v>11342</v>
      </c>
      <c r="X47">
        <v>11973</v>
      </c>
      <c r="Y47">
        <v>11946</v>
      </c>
      <c r="Z47">
        <v>12009</v>
      </c>
      <c r="AA47">
        <v>12191</v>
      </c>
      <c r="AB47" s="6">
        <f t="shared" si="0"/>
        <v>1.8101442168112714E-2</v>
      </c>
    </row>
    <row r="48" spans="1:28" x14ac:dyDescent="0.2">
      <c r="A48" s="7" t="s">
        <v>145</v>
      </c>
      <c r="B48" s="5">
        <v>89</v>
      </c>
      <c r="C48">
        <v>6447</v>
      </c>
      <c r="D48">
        <v>6574</v>
      </c>
      <c r="E48">
        <v>6498</v>
      </c>
      <c r="F48">
        <v>6631</v>
      </c>
      <c r="G48">
        <v>6906</v>
      </c>
      <c r="H48">
        <v>7194</v>
      </c>
      <c r="I48">
        <v>7414</v>
      </c>
      <c r="J48">
        <v>7369</v>
      </c>
      <c r="K48">
        <v>7422</v>
      </c>
      <c r="L48">
        <v>7285</v>
      </c>
      <c r="M48">
        <v>7276</v>
      </c>
      <c r="N48">
        <v>7048</v>
      </c>
      <c r="O48">
        <v>7030</v>
      </c>
      <c r="P48">
        <v>6932</v>
      </c>
      <c r="Q48">
        <v>6893</v>
      </c>
      <c r="R48">
        <v>6743</v>
      </c>
      <c r="S48">
        <v>6543</v>
      </c>
      <c r="T48">
        <v>6358</v>
      </c>
      <c r="U48">
        <v>6229</v>
      </c>
      <c r="V48">
        <v>6326</v>
      </c>
      <c r="W48">
        <v>6200</v>
      </c>
      <c r="X48">
        <v>6109</v>
      </c>
      <c r="Y48">
        <v>5995</v>
      </c>
      <c r="Z48">
        <v>6093</v>
      </c>
      <c r="AA48">
        <v>5903</v>
      </c>
      <c r="AB48" s="6">
        <f t="shared" si="0"/>
        <v>-3.6663545352495497E-3</v>
      </c>
    </row>
    <row r="49" spans="1:28" x14ac:dyDescent="0.2">
      <c r="A49" s="7" t="s">
        <v>146</v>
      </c>
      <c r="B49" s="5">
        <v>91</v>
      </c>
      <c r="C49">
        <v>747</v>
      </c>
      <c r="D49">
        <v>790</v>
      </c>
      <c r="E49">
        <v>832</v>
      </c>
      <c r="F49">
        <v>922</v>
      </c>
      <c r="G49">
        <v>1088</v>
      </c>
      <c r="H49">
        <v>1118</v>
      </c>
      <c r="I49">
        <v>1133</v>
      </c>
      <c r="J49">
        <v>1152</v>
      </c>
      <c r="K49">
        <v>1194</v>
      </c>
      <c r="L49">
        <v>1214</v>
      </c>
      <c r="M49">
        <v>1338</v>
      </c>
      <c r="N49">
        <v>1398</v>
      </c>
      <c r="O49">
        <v>1390</v>
      </c>
      <c r="P49">
        <v>1393</v>
      </c>
      <c r="Q49">
        <v>1522</v>
      </c>
      <c r="R49">
        <v>1684</v>
      </c>
      <c r="S49">
        <v>1731</v>
      </c>
      <c r="T49">
        <v>1763</v>
      </c>
      <c r="U49">
        <v>1759</v>
      </c>
      <c r="V49">
        <v>1582</v>
      </c>
      <c r="W49">
        <v>1495</v>
      </c>
      <c r="X49">
        <v>1391</v>
      </c>
      <c r="Y49">
        <v>1479</v>
      </c>
      <c r="Z49">
        <v>1612</v>
      </c>
      <c r="AA49">
        <v>1637</v>
      </c>
      <c r="AB49" s="6">
        <f t="shared" si="0"/>
        <v>3.3229989861195408E-2</v>
      </c>
    </row>
    <row r="50" spans="1:28" x14ac:dyDescent="0.2">
      <c r="A50" s="7" t="s">
        <v>147</v>
      </c>
      <c r="B50" s="5">
        <v>93</v>
      </c>
      <c r="C50">
        <v>940</v>
      </c>
      <c r="D50">
        <v>975</v>
      </c>
      <c r="E50">
        <v>1015</v>
      </c>
      <c r="F50">
        <v>1160</v>
      </c>
      <c r="G50">
        <v>1376</v>
      </c>
      <c r="H50">
        <v>1617</v>
      </c>
      <c r="I50">
        <v>1628</v>
      </c>
      <c r="J50">
        <v>1671</v>
      </c>
      <c r="K50">
        <v>1810</v>
      </c>
      <c r="L50">
        <v>1877</v>
      </c>
      <c r="M50">
        <v>2051</v>
      </c>
      <c r="N50">
        <v>2039</v>
      </c>
      <c r="O50">
        <v>2042</v>
      </c>
      <c r="P50">
        <v>1990</v>
      </c>
      <c r="Q50">
        <v>2077</v>
      </c>
      <c r="R50">
        <v>2229</v>
      </c>
      <c r="S50">
        <v>2351</v>
      </c>
      <c r="T50">
        <v>2430</v>
      </c>
      <c r="U50">
        <v>2404</v>
      </c>
      <c r="V50">
        <v>2201</v>
      </c>
      <c r="W50">
        <v>2190</v>
      </c>
      <c r="X50">
        <v>2149</v>
      </c>
      <c r="Y50">
        <v>2151</v>
      </c>
      <c r="Z50">
        <v>2139</v>
      </c>
      <c r="AA50">
        <v>2215</v>
      </c>
      <c r="AB50" s="6">
        <f t="shared" si="0"/>
        <v>3.635905153409702E-2</v>
      </c>
    </row>
    <row r="51" spans="1:28" x14ac:dyDescent="0.2">
      <c r="A51" s="7" t="s">
        <v>148</v>
      </c>
      <c r="B51" s="5">
        <v>95</v>
      </c>
      <c r="C51">
        <v>1181</v>
      </c>
      <c r="D51">
        <v>1182</v>
      </c>
      <c r="E51">
        <v>1198</v>
      </c>
      <c r="F51">
        <v>1288</v>
      </c>
      <c r="G51">
        <v>1386</v>
      </c>
      <c r="H51">
        <v>1419</v>
      </c>
      <c r="I51">
        <v>1482</v>
      </c>
      <c r="J51">
        <v>1578</v>
      </c>
      <c r="K51">
        <v>1596</v>
      </c>
      <c r="L51">
        <v>1592</v>
      </c>
      <c r="M51">
        <v>1613</v>
      </c>
      <c r="N51">
        <v>1652</v>
      </c>
      <c r="O51">
        <v>1651</v>
      </c>
      <c r="P51">
        <v>1625</v>
      </c>
      <c r="Q51">
        <v>1554</v>
      </c>
      <c r="R51">
        <v>1563</v>
      </c>
      <c r="S51">
        <v>1532</v>
      </c>
      <c r="T51">
        <v>1548</v>
      </c>
      <c r="U51">
        <v>1508</v>
      </c>
      <c r="V51">
        <v>1571</v>
      </c>
      <c r="W51">
        <v>1566</v>
      </c>
      <c r="X51">
        <v>1543</v>
      </c>
      <c r="Y51">
        <v>1561</v>
      </c>
      <c r="Z51">
        <v>1639</v>
      </c>
      <c r="AA51">
        <v>1695</v>
      </c>
      <c r="AB51" s="6">
        <f t="shared" si="0"/>
        <v>1.516894828110793E-2</v>
      </c>
    </row>
    <row r="52" spans="1:28" x14ac:dyDescent="0.2">
      <c r="A52" s="7" t="s">
        <v>149</v>
      </c>
      <c r="B52" s="5">
        <v>97</v>
      </c>
      <c r="C52">
        <v>12740</v>
      </c>
      <c r="D52">
        <v>11817</v>
      </c>
      <c r="E52">
        <v>12257</v>
      </c>
      <c r="F52">
        <v>13490</v>
      </c>
      <c r="G52">
        <v>14438</v>
      </c>
      <c r="H52">
        <v>14450</v>
      </c>
      <c r="I52">
        <v>14844</v>
      </c>
      <c r="J52">
        <v>15519</v>
      </c>
      <c r="K52">
        <v>15869</v>
      </c>
      <c r="L52">
        <v>15577</v>
      </c>
      <c r="M52">
        <v>15922</v>
      </c>
      <c r="N52">
        <v>16096</v>
      </c>
      <c r="O52">
        <v>15613</v>
      </c>
      <c r="P52">
        <v>15506</v>
      </c>
      <c r="Q52">
        <v>15883</v>
      </c>
      <c r="R52">
        <v>16382</v>
      </c>
      <c r="S52">
        <v>16873</v>
      </c>
      <c r="T52">
        <v>16858</v>
      </c>
      <c r="U52">
        <v>17283</v>
      </c>
      <c r="V52">
        <v>15549</v>
      </c>
      <c r="W52">
        <v>15003</v>
      </c>
      <c r="X52">
        <v>15061</v>
      </c>
      <c r="Y52">
        <v>15329</v>
      </c>
      <c r="Z52">
        <v>15707</v>
      </c>
      <c r="AA52">
        <v>16437</v>
      </c>
      <c r="AB52" s="6">
        <f t="shared" si="0"/>
        <v>1.0672728258907194E-2</v>
      </c>
    </row>
    <row r="53" spans="1:28" x14ac:dyDescent="0.2">
      <c r="A53" s="7" t="s">
        <v>150</v>
      </c>
      <c r="B53" s="5">
        <v>99</v>
      </c>
      <c r="C53">
        <v>4732</v>
      </c>
      <c r="D53">
        <v>4527</v>
      </c>
      <c r="E53">
        <v>4619</v>
      </c>
      <c r="F53">
        <v>4799</v>
      </c>
      <c r="G53">
        <v>5089</v>
      </c>
      <c r="H53">
        <v>5341</v>
      </c>
      <c r="I53">
        <v>5416</v>
      </c>
      <c r="J53">
        <v>5744</v>
      </c>
      <c r="K53">
        <v>6123</v>
      </c>
      <c r="L53">
        <v>6356</v>
      </c>
      <c r="M53">
        <v>6263</v>
      </c>
      <c r="N53">
        <v>5964</v>
      </c>
      <c r="O53">
        <v>5860</v>
      </c>
      <c r="P53">
        <v>5599</v>
      </c>
      <c r="Q53">
        <v>5596</v>
      </c>
      <c r="R53">
        <v>5438</v>
      </c>
      <c r="S53">
        <v>4949</v>
      </c>
      <c r="T53">
        <v>4996</v>
      </c>
      <c r="U53">
        <v>4900</v>
      </c>
      <c r="V53">
        <v>4666</v>
      </c>
      <c r="W53">
        <v>4654</v>
      </c>
      <c r="X53">
        <v>4806</v>
      </c>
      <c r="Y53">
        <v>4639</v>
      </c>
      <c r="Z53">
        <v>4501</v>
      </c>
      <c r="AA53">
        <v>4371</v>
      </c>
      <c r="AB53" s="6">
        <f t="shared" si="0"/>
        <v>-3.3010449574040202E-3</v>
      </c>
    </row>
    <row r="54" spans="1:28" x14ac:dyDescent="0.2">
      <c r="A54" s="7" t="s">
        <v>151</v>
      </c>
      <c r="B54" s="5">
        <v>101</v>
      </c>
      <c r="C54">
        <v>43143</v>
      </c>
      <c r="D54">
        <v>42791</v>
      </c>
      <c r="E54">
        <v>43228</v>
      </c>
      <c r="F54">
        <v>43947</v>
      </c>
      <c r="G54">
        <v>45976</v>
      </c>
      <c r="H54">
        <v>48069</v>
      </c>
      <c r="I54">
        <v>49819</v>
      </c>
      <c r="J54">
        <v>51941</v>
      </c>
      <c r="K54">
        <v>53755</v>
      </c>
      <c r="L54">
        <v>54483</v>
      </c>
      <c r="M54">
        <v>54938</v>
      </c>
      <c r="N54">
        <v>54465</v>
      </c>
      <c r="O54">
        <v>53808</v>
      </c>
      <c r="P54">
        <v>53534</v>
      </c>
      <c r="Q54">
        <v>53230</v>
      </c>
      <c r="R54">
        <v>53730</v>
      </c>
      <c r="S54">
        <v>55153</v>
      </c>
      <c r="T54">
        <v>56803</v>
      </c>
      <c r="U54">
        <v>57248</v>
      </c>
      <c r="V54">
        <v>55680</v>
      </c>
      <c r="W54">
        <v>55701</v>
      </c>
      <c r="X54">
        <v>56550</v>
      </c>
      <c r="Y54">
        <v>56513</v>
      </c>
      <c r="Z54">
        <v>56610</v>
      </c>
      <c r="AA54">
        <v>57560</v>
      </c>
      <c r="AB54" s="6">
        <f t="shared" si="0"/>
        <v>1.2085264662576645E-2</v>
      </c>
    </row>
    <row r="55" spans="1:28" x14ac:dyDescent="0.2">
      <c r="A55" s="7" t="s">
        <v>152</v>
      </c>
      <c r="B55" s="5">
        <v>103</v>
      </c>
      <c r="C55">
        <v>2423</v>
      </c>
      <c r="D55">
        <v>2501</v>
      </c>
      <c r="E55">
        <v>2614</v>
      </c>
      <c r="F55">
        <v>2615</v>
      </c>
      <c r="G55">
        <v>2674</v>
      </c>
      <c r="H55">
        <v>2549</v>
      </c>
      <c r="I55">
        <v>2513</v>
      </c>
      <c r="J55">
        <v>2553</v>
      </c>
      <c r="K55">
        <v>2491</v>
      </c>
      <c r="L55">
        <v>2453</v>
      </c>
      <c r="M55">
        <v>2600</v>
      </c>
      <c r="N55">
        <v>2697</v>
      </c>
      <c r="O55">
        <v>2746</v>
      </c>
      <c r="P55">
        <v>2690</v>
      </c>
      <c r="Q55">
        <v>2794</v>
      </c>
      <c r="R55">
        <v>3108</v>
      </c>
      <c r="S55">
        <v>3628</v>
      </c>
      <c r="T55">
        <v>4131</v>
      </c>
      <c r="U55">
        <v>4013</v>
      </c>
      <c r="V55">
        <v>3310</v>
      </c>
      <c r="W55">
        <v>3123</v>
      </c>
      <c r="X55">
        <v>3155</v>
      </c>
      <c r="Y55">
        <v>3129</v>
      </c>
      <c r="Z55">
        <v>3194</v>
      </c>
      <c r="AA55">
        <v>3071</v>
      </c>
      <c r="AB55" s="6">
        <f t="shared" si="0"/>
        <v>9.923784031647509E-3</v>
      </c>
    </row>
    <row r="56" spans="1:28" x14ac:dyDescent="0.2">
      <c r="A56" s="7" t="s">
        <v>153</v>
      </c>
      <c r="B56" s="5">
        <v>105</v>
      </c>
      <c r="C56">
        <v>3817</v>
      </c>
      <c r="D56">
        <v>3883</v>
      </c>
      <c r="E56">
        <v>3833</v>
      </c>
      <c r="F56">
        <v>3838</v>
      </c>
      <c r="G56">
        <v>4000</v>
      </c>
      <c r="H56">
        <v>4183</v>
      </c>
      <c r="I56">
        <v>4192</v>
      </c>
      <c r="J56">
        <v>4201</v>
      </c>
      <c r="K56">
        <v>4232</v>
      </c>
      <c r="L56">
        <v>4280</v>
      </c>
      <c r="M56">
        <v>4259</v>
      </c>
      <c r="N56">
        <v>4191</v>
      </c>
      <c r="O56">
        <v>4244</v>
      </c>
      <c r="P56">
        <v>4459</v>
      </c>
      <c r="Q56">
        <v>4484</v>
      </c>
      <c r="R56">
        <v>4394</v>
      </c>
      <c r="S56">
        <v>4360</v>
      </c>
      <c r="T56">
        <v>4344</v>
      </c>
      <c r="U56">
        <v>4275</v>
      </c>
      <c r="V56">
        <v>4280</v>
      </c>
      <c r="W56">
        <v>4292</v>
      </c>
      <c r="X56">
        <v>4111</v>
      </c>
      <c r="Y56">
        <v>4106</v>
      </c>
      <c r="Z56">
        <v>4001</v>
      </c>
      <c r="AA56">
        <v>3925</v>
      </c>
      <c r="AB56" s="6">
        <f t="shared" si="0"/>
        <v>1.163241769461365E-3</v>
      </c>
    </row>
    <row r="57" spans="1:28" x14ac:dyDescent="0.2">
      <c r="A57" s="7" t="s">
        <v>154</v>
      </c>
      <c r="B57" s="5">
        <v>107</v>
      </c>
      <c r="C57">
        <v>8403</v>
      </c>
      <c r="D57">
        <v>8685</v>
      </c>
      <c r="E57">
        <v>8967</v>
      </c>
      <c r="F57">
        <v>9676</v>
      </c>
      <c r="G57">
        <v>10289</v>
      </c>
      <c r="H57">
        <v>10545</v>
      </c>
      <c r="I57">
        <v>11093</v>
      </c>
      <c r="J57">
        <v>11356</v>
      </c>
      <c r="K57">
        <v>12156</v>
      </c>
      <c r="L57">
        <v>12538</v>
      </c>
      <c r="M57">
        <v>12917</v>
      </c>
      <c r="N57">
        <v>13489</v>
      </c>
      <c r="O57">
        <v>13577</v>
      </c>
      <c r="P57">
        <v>13339</v>
      </c>
      <c r="Q57">
        <v>13568</v>
      </c>
      <c r="R57">
        <v>14245</v>
      </c>
      <c r="S57">
        <v>14593</v>
      </c>
      <c r="T57">
        <v>15403</v>
      </c>
      <c r="U57">
        <v>15242</v>
      </c>
      <c r="V57">
        <v>13770</v>
      </c>
      <c r="W57">
        <v>12829</v>
      </c>
      <c r="X57">
        <v>12902</v>
      </c>
      <c r="Y57">
        <v>13240</v>
      </c>
      <c r="Z57">
        <v>13922</v>
      </c>
      <c r="AA57">
        <v>13960</v>
      </c>
      <c r="AB57" s="6">
        <f t="shared" si="0"/>
        <v>2.1375557630154418E-2</v>
      </c>
    </row>
    <row r="58" spans="1:28" x14ac:dyDescent="0.2">
      <c r="A58" s="7" t="s">
        <v>155</v>
      </c>
      <c r="B58" s="5">
        <v>109</v>
      </c>
      <c r="C58">
        <v>1116</v>
      </c>
      <c r="D58">
        <v>1302</v>
      </c>
      <c r="E58">
        <v>1263</v>
      </c>
      <c r="F58">
        <v>1370</v>
      </c>
      <c r="G58">
        <v>1414</v>
      </c>
      <c r="H58">
        <v>1381</v>
      </c>
      <c r="I58">
        <v>1397</v>
      </c>
      <c r="J58">
        <v>1449</v>
      </c>
      <c r="K58">
        <v>1632</v>
      </c>
      <c r="L58">
        <v>1675</v>
      </c>
      <c r="M58">
        <v>1664</v>
      </c>
      <c r="N58">
        <v>1569</v>
      </c>
      <c r="O58">
        <v>1624</v>
      </c>
      <c r="P58">
        <v>1630</v>
      </c>
      <c r="Q58">
        <v>1633</v>
      </c>
      <c r="R58">
        <v>1708</v>
      </c>
      <c r="S58">
        <v>1757</v>
      </c>
      <c r="T58">
        <v>1717</v>
      </c>
      <c r="U58">
        <v>1564</v>
      </c>
      <c r="V58">
        <v>1555</v>
      </c>
      <c r="W58">
        <v>1553</v>
      </c>
      <c r="X58">
        <v>1492</v>
      </c>
      <c r="Y58">
        <v>1629</v>
      </c>
      <c r="Z58">
        <v>1543</v>
      </c>
      <c r="AA58">
        <v>1555</v>
      </c>
      <c r="AB58" s="6">
        <f t="shared" si="0"/>
        <v>1.3917825289193386E-2</v>
      </c>
    </row>
    <row r="59" spans="1:28" x14ac:dyDescent="0.2">
      <c r="A59" s="7" t="s">
        <v>156</v>
      </c>
      <c r="B59" s="5">
        <v>111</v>
      </c>
      <c r="C59">
        <v>447</v>
      </c>
      <c r="D59">
        <v>353</v>
      </c>
      <c r="E59">
        <v>249</v>
      </c>
      <c r="F59">
        <v>271</v>
      </c>
      <c r="G59">
        <v>278</v>
      </c>
      <c r="H59">
        <v>238</v>
      </c>
      <c r="I59">
        <v>244</v>
      </c>
      <c r="J59">
        <v>243</v>
      </c>
      <c r="K59">
        <v>279</v>
      </c>
      <c r="L59">
        <v>284</v>
      </c>
      <c r="M59">
        <v>280</v>
      </c>
      <c r="N59">
        <v>276</v>
      </c>
      <c r="O59">
        <v>294</v>
      </c>
      <c r="P59">
        <v>315</v>
      </c>
      <c r="Q59">
        <v>274</v>
      </c>
      <c r="R59">
        <v>264</v>
      </c>
      <c r="S59">
        <v>285</v>
      </c>
      <c r="T59">
        <v>294</v>
      </c>
      <c r="U59">
        <v>290</v>
      </c>
      <c r="V59">
        <v>273</v>
      </c>
      <c r="W59">
        <v>265</v>
      </c>
      <c r="X59">
        <v>282</v>
      </c>
      <c r="Y59">
        <v>301</v>
      </c>
      <c r="Z59">
        <v>273</v>
      </c>
      <c r="AA59">
        <v>282</v>
      </c>
      <c r="AB59" s="6">
        <f t="shared" si="0"/>
        <v>-1.9010785123092622E-2</v>
      </c>
    </row>
    <row r="60" spans="1:28" x14ac:dyDescent="0.2">
      <c r="A60" s="7" t="s">
        <v>157</v>
      </c>
      <c r="B60" s="5">
        <v>113</v>
      </c>
      <c r="C60">
        <v>2156</v>
      </c>
      <c r="D60">
        <v>2408</v>
      </c>
      <c r="E60">
        <v>2839</v>
      </c>
      <c r="F60">
        <v>3320</v>
      </c>
      <c r="G60">
        <v>3794</v>
      </c>
      <c r="H60">
        <v>4113</v>
      </c>
      <c r="I60">
        <v>4019</v>
      </c>
      <c r="J60">
        <v>4102</v>
      </c>
      <c r="K60">
        <v>4311</v>
      </c>
      <c r="L60">
        <v>4578</v>
      </c>
      <c r="M60">
        <v>4649</v>
      </c>
      <c r="N60">
        <v>4781</v>
      </c>
      <c r="O60">
        <v>4649</v>
      </c>
      <c r="P60">
        <v>4533</v>
      </c>
      <c r="Q60">
        <v>4601</v>
      </c>
      <c r="R60">
        <v>4875</v>
      </c>
      <c r="S60">
        <v>5025</v>
      </c>
      <c r="T60">
        <v>5245</v>
      </c>
      <c r="U60">
        <v>5107</v>
      </c>
      <c r="V60">
        <v>4572</v>
      </c>
      <c r="W60">
        <v>4447</v>
      </c>
      <c r="X60">
        <v>4454</v>
      </c>
      <c r="Y60">
        <v>4447</v>
      </c>
      <c r="Z60">
        <v>4529</v>
      </c>
      <c r="AA60">
        <v>4768</v>
      </c>
      <c r="AB60" s="6">
        <f t="shared" si="0"/>
        <v>3.362255768791278E-2</v>
      </c>
    </row>
    <row r="61" spans="1:28" x14ac:dyDescent="0.2">
      <c r="A61" s="7" t="s">
        <v>158</v>
      </c>
      <c r="B61" s="5">
        <v>115</v>
      </c>
      <c r="C61">
        <v>798</v>
      </c>
      <c r="D61">
        <v>767</v>
      </c>
      <c r="E61">
        <v>762</v>
      </c>
      <c r="F61">
        <v>794</v>
      </c>
      <c r="G61">
        <v>816</v>
      </c>
      <c r="H61">
        <v>845</v>
      </c>
      <c r="I61">
        <v>839</v>
      </c>
      <c r="J61">
        <v>886</v>
      </c>
      <c r="K61">
        <v>865</v>
      </c>
      <c r="L61">
        <v>851</v>
      </c>
      <c r="M61">
        <v>857</v>
      </c>
      <c r="N61">
        <v>838</v>
      </c>
      <c r="O61">
        <v>857</v>
      </c>
      <c r="P61">
        <v>832</v>
      </c>
      <c r="Q61">
        <v>860</v>
      </c>
      <c r="R61">
        <v>859</v>
      </c>
      <c r="S61">
        <v>838</v>
      </c>
      <c r="T61">
        <v>970</v>
      </c>
      <c r="U61">
        <v>833</v>
      </c>
      <c r="V61">
        <v>817</v>
      </c>
      <c r="W61">
        <v>764</v>
      </c>
      <c r="X61">
        <v>756</v>
      </c>
      <c r="Y61">
        <v>794</v>
      </c>
      <c r="Z61">
        <v>806</v>
      </c>
      <c r="AA61">
        <v>793</v>
      </c>
      <c r="AB61" s="6">
        <f t="shared" si="0"/>
        <v>-2.6185636859155093E-4</v>
      </c>
    </row>
    <row r="62" spans="1:28" x14ac:dyDescent="0.2">
      <c r="A62" s="7" t="s">
        <v>159</v>
      </c>
      <c r="B62" s="5">
        <v>117</v>
      </c>
      <c r="C62">
        <v>11423</v>
      </c>
      <c r="D62">
        <v>12135</v>
      </c>
      <c r="E62">
        <v>12779</v>
      </c>
      <c r="F62">
        <v>13924</v>
      </c>
      <c r="G62">
        <v>15014</v>
      </c>
      <c r="H62">
        <v>15820</v>
      </c>
      <c r="I62">
        <v>16477</v>
      </c>
      <c r="J62">
        <v>17194</v>
      </c>
      <c r="K62">
        <v>17558</v>
      </c>
      <c r="L62">
        <v>18434</v>
      </c>
      <c r="M62">
        <v>19216</v>
      </c>
      <c r="N62">
        <v>18944</v>
      </c>
      <c r="O62">
        <v>18521</v>
      </c>
      <c r="P62">
        <v>17706</v>
      </c>
      <c r="Q62">
        <v>17658</v>
      </c>
      <c r="R62">
        <v>17875</v>
      </c>
      <c r="S62">
        <v>18807</v>
      </c>
      <c r="T62">
        <v>19192</v>
      </c>
      <c r="U62">
        <v>18897</v>
      </c>
      <c r="V62">
        <v>17420</v>
      </c>
      <c r="W62">
        <v>17167</v>
      </c>
      <c r="X62">
        <v>17485</v>
      </c>
      <c r="Y62">
        <v>17728</v>
      </c>
      <c r="Z62">
        <v>18360</v>
      </c>
      <c r="AA62">
        <v>19371</v>
      </c>
      <c r="AB62" s="6">
        <f t="shared" si="0"/>
        <v>2.2250098359957393E-2</v>
      </c>
    </row>
    <row r="63" spans="1:28" x14ac:dyDescent="0.2">
      <c r="A63" s="7" t="s">
        <v>160</v>
      </c>
      <c r="B63" s="5">
        <v>119</v>
      </c>
      <c r="C63">
        <v>2039</v>
      </c>
      <c r="D63">
        <v>2385</v>
      </c>
      <c r="E63">
        <v>3892</v>
      </c>
      <c r="F63">
        <v>4297</v>
      </c>
      <c r="G63">
        <v>4873</v>
      </c>
      <c r="H63">
        <v>5630</v>
      </c>
      <c r="I63">
        <v>5793</v>
      </c>
      <c r="J63">
        <v>6292</v>
      </c>
      <c r="K63">
        <v>6422</v>
      </c>
      <c r="L63">
        <v>6556</v>
      </c>
      <c r="M63">
        <v>6695</v>
      </c>
      <c r="N63">
        <v>6598</v>
      </c>
      <c r="O63">
        <v>6427</v>
      </c>
      <c r="P63">
        <v>6275</v>
      </c>
      <c r="Q63">
        <v>6429</v>
      </c>
      <c r="R63">
        <v>6622</v>
      </c>
      <c r="S63">
        <v>6694</v>
      </c>
      <c r="T63">
        <v>6770</v>
      </c>
      <c r="U63">
        <v>6950</v>
      </c>
      <c r="V63">
        <v>6751</v>
      </c>
      <c r="W63">
        <v>6783</v>
      </c>
      <c r="X63">
        <v>6711</v>
      </c>
      <c r="Y63">
        <v>6778</v>
      </c>
      <c r="Z63">
        <v>6594</v>
      </c>
      <c r="AA63">
        <v>6637</v>
      </c>
      <c r="AB63" s="6">
        <f t="shared" si="0"/>
        <v>5.0404180005820587E-2</v>
      </c>
    </row>
    <row r="64" spans="1:28" x14ac:dyDescent="0.2">
      <c r="A64" s="7" t="s">
        <v>161</v>
      </c>
      <c r="B64" s="5">
        <v>121</v>
      </c>
      <c r="C64">
        <v>1075</v>
      </c>
      <c r="D64">
        <v>1054</v>
      </c>
      <c r="E64">
        <v>1099</v>
      </c>
      <c r="F64">
        <v>1121</v>
      </c>
      <c r="G64">
        <v>1139</v>
      </c>
      <c r="H64">
        <v>1202</v>
      </c>
      <c r="I64">
        <v>1209</v>
      </c>
      <c r="J64">
        <v>1226</v>
      </c>
      <c r="K64">
        <v>1231</v>
      </c>
      <c r="L64">
        <v>1247</v>
      </c>
      <c r="M64">
        <v>1211</v>
      </c>
      <c r="N64">
        <v>1195</v>
      </c>
      <c r="O64">
        <v>1155</v>
      </c>
      <c r="P64">
        <v>1140</v>
      </c>
      <c r="Q64">
        <v>1103</v>
      </c>
      <c r="R64">
        <v>1114</v>
      </c>
      <c r="S64">
        <v>1118</v>
      </c>
      <c r="T64">
        <v>1141</v>
      </c>
      <c r="U64">
        <v>1109</v>
      </c>
      <c r="V64">
        <v>1078</v>
      </c>
      <c r="W64">
        <v>1082</v>
      </c>
      <c r="X64">
        <v>1098</v>
      </c>
      <c r="Y64">
        <v>1170</v>
      </c>
      <c r="Z64">
        <v>1182</v>
      </c>
      <c r="AA64">
        <v>1207</v>
      </c>
      <c r="AB64" s="6">
        <f t="shared" si="0"/>
        <v>4.8373825616938593E-3</v>
      </c>
    </row>
    <row r="65" spans="1:28" x14ac:dyDescent="0.2">
      <c r="A65" s="7" t="s">
        <v>162</v>
      </c>
      <c r="B65" s="5">
        <v>123</v>
      </c>
      <c r="C65">
        <v>46370</v>
      </c>
      <c r="D65">
        <v>48403</v>
      </c>
      <c r="E65">
        <v>49665</v>
      </c>
      <c r="F65">
        <v>52836</v>
      </c>
      <c r="G65">
        <v>54678</v>
      </c>
      <c r="H65">
        <v>57601</v>
      </c>
      <c r="I65">
        <v>58975</v>
      </c>
      <c r="J65">
        <v>60151</v>
      </c>
      <c r="K65">
        <v>63664</v>
      </c>
      <c r="L65">
        <v>66737</v>
      </c>
      <c r="M65">
        <v>69319</v>
      </c>
      <c r="N65">
        <v>71572</v>
      </c>
      <c r="O65">
        <v>72460</v>
      </c>
      <c r="P65">
        <v>72650</v>
      </c>
      <c r="Q65">
        <v>74833</v>
      </c>
      <c r="R65">
        <v>77004</v>
      </c>
      <c r="S65">
        <v>80405</v>
      </c>
      <c r="T65">
        <v>82909</v>
      </c>
      <c r="U65">
        <v>83491</v>
      </c>
      <c r="V65">
        <v>79302</v>
      </c>
      <c r="W65">
        <v>78658</v>
      </c>
      <c r="X65">
        <v>82114</v>
      </c>
      <c r="Y65">
        <v>85411</v>
      </c>
      <c r="Z65">
        <v>90403</v>
      </c>
      <c r="AA65">
        <v>98530</v>
      </c>
      <c r="AB65" s="6">
        <f t="shared" si="0"/>
        <v>3.1902840161709856E-2</v>
      </c>
    </row>
    <row r="66" spans="1:28" x14ac:dyDescent="0.2">
      <c r="A66" s="7" t="s">
        <v>163</v>
      </c>
      <c r="B66" s="5">
        <v>125</v>
      </c>
      <c r="C66">
        <v>2520</v>
      </c>
      <c r="D66">
        <v>2573</v>
      </c>
      <c r="E66">
        <v>2552</v>
      </c>
      <c r="F66">
        <v>2657</v>
      </c>
      <c r="G66">
        <v>2766</v>
      </c>
      <c r="H66">
        <v>2984</v>
      </c>
      <c r="I66">
        <v>3155</v>
      </c>
      <c r="J66">
        <v>3272</v>
      </c>
      <c r="K66">
        <v>3371</v>
      </c>
      <c r="L66">
        <v>3431</v>
      </c>
      <c r="M66">
        <v>3521</v>
      </c>
      <c r="N66">
        <v>3601</v>
      </c>
      <c r="O66">
        <v>3659</v>
      </c>
      <c r="P66">
        <v>3650</v>
      </c>
      <c r="Q66">
        <v>3618</v>
      </c>
      <c r="R66">
        <v>3609</v>
      </c>
      <c r="S66">
        <v>3795</v>
      </c>
      <c r="T66">
        <v>3980</v>
      </c>
      <c r="U66">
        <v>4103</v>
      </c>
      <c r="V66">
        <v>3909</v>
      </c>
      <c r="W66">
        <v>3811</v>
      </c>
      <c r="X66">
        <v>3861</v>
      </c>
      <c r="Y66">
        <v>3877</v>
      </c>
      <c r="Z66">
        <v>3922</v>
      </c>
      <c r="AA66">
        <v>3998</v>
      </c>
      <c r="AB66" s="6">
        <f t="shared" si="0"/>
        <v>1.9416738701716785E-2</v>
      </c>
    </row>
    <row r="67" spans="1:28" x14ac:dyDescent="0.2">
      <c r="B67" t="s">
        <v>65</v>
      </c>
      <c r="N67">
        <v>13250</v>
      </c>
      <c r="O67">
        <v>12778</v>
      </c>
      <c r="P67">
        <v>12862</v>
      </c>
      <c r="Q67">
        <v>14131</v>
      </c>
      <c r="R67">
        <v>16570</v>
      </c>
      <c r="S67">
        <v>16699</v>
      </c>
      <c r="T67">
        <v>18279</v>
      </c>
      <c r="U67">
        <v>18723</v>
      </c>
      <c r="V67">
        <v>18274</v>
      </c>
      <c r="W67">
        <v>17147</v>
      </c>
      <c r="X67">
        <v>17890</v>
      </c>
      <c r="Y67">
        <v>18282</v>
      </c>
      <c r="Z67">
        <v>18641</v>
      </c>
      <c r="AA67">
        <v>20529</v>
      </c>
      <c r="AB67" s="6">
        <f>(AA67/N67)^(1/13)-1</f>
        <v>3.4253669647571483E-2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workbookViewId="0">
      <selection activeCell="C66" sqref="C66:L66"/>
    </sheetView>
  </sheetViews>
  <sheetFormatPr defaultRowHeight="15" x14ac:dyDescent="0.2"/>
  <sheetData>
    <row r="1" spans="1:27" x14ac:dyDescent="0.2">
      <c r="A1" t="s">
        <v>98</v>
      </c>
      <c r="B1" t="s">
        <v>164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</row>
    <row r="2" spans="1:27" x14ac:dyDescent="0.2">
      <c r="A2" t="s">
        <v>110</v>
      </c>
      <c r="B2" s="5">
        <v>0</v>
      </c>
      <c r="C2">
        <f>'Total Emp'!C2/'Population 90_14'!C2</f>
        <v>0.45612120663911954</v>
      </c>
      <c r="D2" s="7">
        <f>'Total Emp'!D2/'Population 90_14'!D2</f>
        <v>0.45065308547802085</v>
      </c>
      <c r="E2" s="7">
        <f>'Total Emp'!E2/'Population 90_14'!E2</f>
        <v>0.45215471690327785</v>
      </c>
      <c r="F2" s="7">
        <f>'Total Emp'!F2/'Population 90_14'!F2</f>
        <v>0.4578700696081428</v>
      </c>
      <c r="G2" s="7">
        <f>'Total Emp'!G2/'Population 90_14'!G2</f>
        <v>0.46620961611093781</v>
      </c>
      <c r="H2" s="7">
        <f>'Total Emp'!H2/'Population 90_14'!H2</f>
        <v>0.47319863114702049</v>
      </c>
      <c r="I2" s="7">
        <f>'Total Emp'!I2/'Population 90_14'!I2</f>
        <v>0.47746312058482265</v>
      </c>
      <c r="J2" s="7">
        <f>'Total Emp'!J2/'Population 90_14'!J2</f>
        <v>0.48540675083078427</v>
      </c>
      <c r="K2" s="7">
        <f>'Total Emp'!K2/'Population 90_14'!K2</f>
        <v>0.49285568207218494</v>
      </c>
      <c r="L2" s="7">
        <f>'Total Emp'!L2/'Population 90_14'!L2</f>
        <v>0.49823694776830274</v>
      </c>
      <c r="M2" s="7">
        <f>'Total Emp'!M2/'Population 90_14'!M2</f>
        <v>0.50359765289996017</v>
      </c>
      <c r="N2" s="7">
        <f>'Total Emp'!N2/'Population 90_14'!N2</f>
        <v>0.49530263495685578</v>
      </c>
      <c r="O2" s="7">
        <f>'Total Emp'!O2/'Population 90_14'!O2</f>
        <v>0.47813454764780589</v>
      </c>
      <c r="P2" s="7">
        <f>'Total Emp'!P2/'Population 90_14'!P2</f>
        <v>0.46492512542029962</v>
      </c>
      <c r="Q2" s="7">
        <f>'Total Emp'!Q2/'Population 90_14'!Q2</f>
        <v>0.46483832815014547</v>
      </c>
      <c r="R2" s="7">
        <f>'Total Emp'!R2/'Population 90_14'!R2</f>
        <v>0.46959786244990387</v>
      </c>
      <c r="S2" s="7">
        <f>'Total Emp'!S2/'Population 90_14'!S2</f>
        <v>0.4724341819683669</v>
      </c>
      <c r="T2" s="7">
        <f>'Total Emp'!T2/'Population 90_14'!T2</f>
        <v>0.47547339325029908</v>
      </c>
      <c r="U2" s="7">
        <f>'Total Emp'!U2/'Population 90_14'!U2</f>
        <v>0.47141865115389059</v>
      </c>
      <c r="V2" s="7">
        <f>'Total Emp'!V2/'Population 90_14'!V2</f>
        <v>0.44233313702454141</v>
      </c>
      <c r="W2" s="7">
        <f>'Total Emp'!W2/'Population 90_14'!W2</f>
        <v>0.43106166795603185</v>
      </c>
      <c r="X2" s="7">
        <f>'Total Emp'!X2/'Population 90_14'!X2</f>
        <v>0.43222179320193593</v>
      </c>
      <c r="Y2" s="7">
        <f>'Total Emp'!Y2/'Population 90_14'!Y2</f>
        <v>0.43653932344487528</v>
      </c>
      <c r="Z2" s="7">
        <f>'Total Emp'!Z2/'Population 90_14'!Z2</f>
        <v>0.44314346499876872</v>
      </c>
      <c r="AA2" s="7">
        <f>'Total Emp'!AA2/'Population 90_14'!AA2</f>
        <v>0.45162007975760027</v>
      </c>
    </row>
    <row r="3" spans="1:27" x14ac:dyDescent="0.2">
      <c r="A3" t="s">
        <v>99</v>
      </c>
      <c r="B3" s="5">
        <v>1</v>
      </c>
      <c r="C3" s="7">
        <f>'Total Emp'!C3/'Population 90_14'!C3</f>
        <v>200.29122055674517</v>
      </c>
      <c r="D3" s="7">
        <f>'Total Emp'!D3/'Population 90_14'!D3</f>
        <v>208.42163355408388</v>
      </c>
      <c r="E3" s="7">
        <f>'Total Emp'!E3/'Population 90_14'!E3</f>
        <v>201.82936507936509</v>
      </c>
      <c r="F3" s="7">
        <f>'Total Emp'!F3/'Population 90_14'!F3</f>
        <v>195.50366300366301</v>
      </c>
      <c r="G3" s="7">
        <f>'Total Emp'!G3/'Population 90_14'!G3</f>
        <v>184.41339869281046</v>
      </c>
      <c r="H3" s="7">
        <f>'Total Emp'!H3/'Population 90_14'!H3</f>
        <v>178.94992412746586</v>
      </c>
      <c r="I3" s="7">
        <f>'Total Emp'!I3/'Population 90_14'!I3</f>
        <v>170.09759547383311</v>
      </c>
      <c r="J3" s="7">
        <f>'Total Emp'!J3/'Population 90_14'!J3</f>
        <v>167.4276048714479</v>
      </c>
      <c r="K3" s="7">
        <f>'Total Emp'!K3/'Population 90_14'!K3</f>
        <v>167.61984536082474</v>
      </c>
      <c r="L3" s="7">
        <f>'Total Emp'!L3/'Population 90_14'!L3</f>
        <v>176.69770408163265</v>
      </c>
      <c r="M3" s="7">
        <f>'Total Emp'!M3/'Population 90_14'!M3</f>
        <v>182.45202020202021</v>
      </c>
      <c r="N3" s="7">
        <f>'Total Emp'!N3/'Population 90_14'!N3</f>
        <v>181.6455223880597</v>
      </c>
      <c r="O3" s="7">
        <f>'Total Emp'!O3/'Population 90_14'!O3</f>
        <v>178.72456575682381</v>
      </c>
      <c r="P3" s="7">
        <f>'Total Emp'!P3/'Population 90_14'!P3</f>
        <v>178.55484693877551</v>
      </c>
      <c r="Q3" s="7">
        <f>'Total Emp'!Q3/'Population 90_14'!Q3</f>
        <v>170.0878459687124</v>
      </c>
      <c r="R3" s="7">
        <f>'Total Emp'!R3/'Population 90_14'!R3</f>
        <v>181.65067650676508</v>
      </c>
      <c r="S3" s="7">
        <f>'Total Emp'!S3/'Population 90_14'!S3</f>
        <v>184.02168674698794</v>
      </c>
      <c r="T3" s="7">
        <f>'Total Emp'!T3/'Population 90_14'!T3</f>
        <v>182.33372781065088</v>
      </c>
      <c r="U3" s="7">
        <f>'Total Emp'!U3/'Population 90_14'!U3</f>
        <v>188.25</v>
      </c>
      <c r="V3" s="7">
        <f>'Total Emp'!V3/'Population 90_14'!V3</f>
        <v>181.57557436517533</v>
      </c>
      <c r="W3" s="7">
        <f>'Total Emp'!W3/'Population 90_14'!W3</f>
        <v>175.54804270462634</v>
      </c>
      <c r="X3" s="7">
        <f>'Total Emp'!X3/'Population 90_14'!X3</f>
        <v>187.85679611650485</v>
      </c>
      <c r="Y3" s="7">
        <f>'Total Emp'!Y3/'Population 90_14'!Y3</f>
        <v>200.17987421383648</v>
      </c>
      <c r="Z3" s="7">
        <f>'Total Emp'!Z3/'Population 90_14'!Z3</f>
        <v>215.22291407222914</v>
      </c>
      <c r="AA3" s="7">
        <f>'Total Emp'!AA3/'Population 90_14'!AA3</f>
        <v>237.76332899869962</v>
      </c>
    </row>
    <row r="4" spans="1:27" x14ac:dyDescent="0.2">
      <c r="A4" t="s">
        <v>100</v>
      </c>
      <c r="B4" s="5">
        <v>3</v>
      </c>
      <c r="C4" s="7">
        <f>'Total Emp'!C4/'Population 90_14'!C4</f>
        <v>9.4605734767025087</v>
      </c>
      <c r="D4" s="7">
        <f>'Total Emp'!D4/'Population 90_14'!D4</f>
        <v>9.3912280701754387</v>
      </c>
      <c r="E4" s="7">
        <f>'Total Emp'!E4/'Population 90_14'!E4</f>
        <v>9.2389830508474571</v>
      </c>
      <c r="F4" s="7">
        <f>'Total Emp'!F4/'Population 90_14'!F4</f>
        <v>9.74</v>
      </c>
      <c r="G4" s="7">
        <f>'Total Emp'!G4/'Population 90_14'!G4</f>
        <v>9.3684210526315788</v>
      </c>
      <c r="H4" s="7">
        <f>'Total Emp'!H4/'Population 90_14'!H4</f>
        <v>9.4317507418397621</v>
      </c>
      <c r="I4" s="7">
        <f>'Total Emp'!I4/'Population 90_14'!I4</f>
        <v>9.2997237569060776</v>
      </c>
      <c r="J4" s="7">
        <f>'Total Emp'!J4/'Population 90_14'!J4</f>
        <v>9.3427419354838701</v>
      </c>
      <c r="K4" s="7">
        <f>'Total Emp'!K4/'Population 90_14'!K4</f>
        <v>9.0751295336787567</v>
      </c>
      <c r="L4" s="7">
        <f>'Total Emp'!L4/'Population 90_14'!L4</f>
        <v>8.7307692307692299</v>
      </c>
      <c r="M4" s="7">
        <f>'Total Emp'!M4/'Population 90_14'!M4</f>
        <v>8.56989247311828</v>
      </c>
      <c r="N4" s="7">
        <f>'Total Emp'!N4/'Population 90_14'!N4</f>
        <v>9.0939024390243901</v>
      </c>
      <c r="O4" s="7">
        <f>'Total Emp'!O4/'Population 90_14'!O4</f>
        <v>9.3403726708074526</v>
      </c>
      <c r="P4" s="7">
        <f>'Total Emp'!P4/'Population 90_14'!P4</f>
        <v>9.2566265060240962</v>
      </c>
      <c r="Q4" s="7">
        <f>'Total Emp'!Q4/'Population 90_14'!Q4</f>
        <v>9.0546318289786232</v>
      </c>
      <c r="R4" s="7">
        <f>'Total Emp'!R4/'Population 90_14'!R4</f>
        <v>9.4081885856079399</v>
      </c>
      <c r="S4" s="7">
        <f>'Total Emp'!S4/'Population 90_14'!S4</f>
        <v>9.7148288973384034</v>
      </c>
      <c r="T4" s="7">
        <f>'Total Emp'!T4/'Population 90_14'!T4</f>
        <v>9.5529265255292657</v>
      </c>
      <c r="U4" s="7">
        <f>'Total Emp'!U4/'Population 90_14'!U4</f>
        <v>10.159061277705346</v>
      </c>
      <c r="V4" s="7">
        <f>'Total Emp'!V4/'Population 90_14'!V4</f>
        <v>10.801120448179272</v>
      </c>
      <c r="W4" s="7">
        <f>'Total Emp'!W4/'Population 90_14'!W4</f>
        <v>11.066666666666666</v>
      </c>
      <c r="X4" s="7">
        <f>'Total Emp'!X4/'Population 90_14'!X4</f>
        <v>10.902542372881356</v>
      </c>
      <c r="Y4" s="7">
        <f>'Total Emp'!Y4/'Population 90_14'!Y4</f>
        <v>10.652974504249292</v>
      </c>
      <c r="Z4" s="7">
        <f>'Total Emp'!Z4/'Population 90_14'!Z4</f>
        <v>10.255845942228335</v>
      </c>
      <c r="AA4" s="7">
        <f>'Total Emp'!AA4/'Population 90_14'!AA4</f>
        <v>10.771879483500717</v>
      </c>
    </row>
    <row r="5" spans="1:27" x14ac:dyDescent="0.2">
      <c r="A5" t="s">
        <v>101</v>
      </c>
      <c r="B5" s="5">
        <v>5</v>
      </c>
      <c r="C5" s="7">
        <f>'Total Emp'!C5/'Population 90_14'!C5</f>
        <v>231.12483221476509</v>
      </c>
      <c r="D5" s="7">
        <f>'Total Emp'!D5/'Population 90_14'!D5</f>
        <v>253.52320675105486</v>
      </c>
      <c r="E5" s="7">
        <f>'Total Emp'!E5/'Population 90_14'!E5</f>
        <v>323.62020905923345</v>
      </c>
      <c r="F5" s="7">
        <f>'Total Emp'!F5/'Population 90_14'!F5</f>
        <v>363.22407407407405</v>
      </c>
      <c r="G5" s="7">
        <f>'Total Emp'!G5/'Population 90_14'!G5</f>
        <v>370.46714031971578</v>
      </c>
      <c r="H5" s="7">
        <f>'Total Emp'!H5/'Population 90_14'!H5</f>
        <v>386.90367775831874</v>
      </c>
      <c r="I5" s="7">
        <f>'Total Emp'!I5/'Population 90_14'!I5</f>
        <v>404.60794473229709</v>
      </c>
      <c r="J5" s="7">
        <f>'Total Emp'!J5/'Population 90_14'!J5</f>
        <v>437.15789473684208</v>
      </c>
      <c r="K5" s="7">
        <f>'Total Emp'!K5/'Population 90_14'!K5</f>
        <v>467.57477477477477</v>
      </c>
      <c r="L5" s="7">
        <f>'Total Emp'!L5/'Population 90_14'!L5</f>
        <v>489.80789946140038</v>
      </c>
      <c r="M5" s="7">
        <f>'Total Emp'!M5/'Population 90_14'!M5</f>
        <v>506.10873440285206</v>
      </c>
      <c r="N5" s="7">
        <f>'Total Emp'!N5/'Population 90_14'!N5</f>
        <v>505.23498233215548</v>
      </c>
      <c r="O5" s="7">
        <f>'Total Emp'!O5/'Population 90_14'!O5</f>
        <v>461.6744574290484</v>
      </c>
      <c r="P5" s="7">
        <f>'Total Emp'!P5/'Population 90_14'!P5</f>
        <v>439.77398373983738</v>
      </c>
      <c r="Q5" s="7">
        <f>'Total Emp'!Q5/'Population 90_14'!Q5</f>
        <v>422.50393700787401</v>
      </c>
      <c r="R5" s="7">
        <f>'Total Emp'!R5/'Population 90_14'!R5</f>
        <v>420.5736434108527</v>
      </c>
      <c r="S5" s="7">
        <f>'Total Emp'!S5/'Population 90_14'!S5</f>
        <v>410.85119047619048</v>
      </c>
      <c r="T5" s="7">
        <f>'Total Emp'!T5/'Population 90_14'!T5</f>
        <v>410.89795918367349</v>
      </c>
      <c r="U5" s="7">
        <f>'Total Emp'!U5/'Population 90_14'!U5</f>
        <v>404.95558739255017</v>
      </c>
      <c r="V5" s="7">
        <f>'Total Emp'!V5/'Population 90_14'!V5</f>
        <v>395.34497816593887</v>
      </c>
      <c r="W5" s="7">
        <f>'Total Emp'!W5/'Population 90_14'!W5</f>
        <v>381.29619181946401</v>
      </c>
      <c r="X5" s="7">
        <f>'Total Emp'!X5/'Population 90_14'!X5</f>
        <v>399.57553956834533</v>
      </c>
      <c r="Y5" s="7">
        <f>'Total Emp'!Y5/'Population 90_14'!Y5</f>
        <v>411.53314121037465</v>
      </c>
      <c r="Z5" s="7">
        <f>'Total Emp'!Z5/'Population 90_14'!Z5</f>
        <v>422.87</v>
      </c>
      <c r="AA5" s="7">
        <f>'Total Emp'!AA5/'Population 90_14'!AA5</f>
        <v>425.61281337047353</v>
      </c>
    </row>
    <row r="6" spans="1:27" x14ac:dyDescent="0.2">
      <c r="A6" t="s">
        <v>102</v>
      </c>
      <c r="B6" s="5">
        <v>7</v>
      </c>
      <c r="C6" s="7">
        <f>'Total Emp'!C6/'Population 90_14'!C6</f>
        <v>1.0345744680851063</v>
      </c>
      <c r="D6" s="7">
        <f>'Total Emp'!D6/'Population 90_14'!D6</f>
        <v>1.068893528183716</v>
      </c>
      <c r="E6" s="7">
        <f>'Total Emp'!E6/'Population 90_14'!E6</f>
        <v>1.1311475409836065</v>
      </c>
      <c r="F6" s="7">
        <f>'Total Emp'!F6/'Population 90_14'!F6</f>
        <v>1.1753155680224403</v>
      </c>
      <c r="G6" s="7">
        <f>'Total Emp'!G6/'Population 90_14'!G6</f>
        <v>1.2394929953302201</v>
      </c>
      <c r="H6" s="7">
        <f>'Total Emp'!H6/'Population 90_14'!H6</f>
        <v>1.3314176245210727</v>
      </c>
      <c r="I6" s="7">
        <f>'Total Emp'!I6/'Population 90_14'!I6</f>
        <v>1.3893643031784841</v>
      </c>
      <c r="J6" s="7">
        <f>'Total Emp'!J6/'Population 90_14'!J6</f>
        <v>1.4504181600955794</v>
      </c>
      <c r="K6" s="7">
        <f>'Total Emp'!K6/'Population 90_14'!K6</f>
        <v>1.5045300113250284</v>
      </c>
      <c r="L6" s="7">
        <f>'Total Emp'!L6/'Population 90_14'!L6</f>
        <v>1.6300386526780783</v>
      </c>
      <c r="M6" s="7">
        <f>'Total Emp'!M6/'Population 90_14'!M6</f>
        <v>1.6636019469983776</v>
      </c>
      <c r="N6" s="7">
        <f>'Total Emp'!N6/'Population 90_14'!N6</f>
        <v>1.727077747989276</v>
      </c>
      <c r="O6" s="7">
        <f>'Total Emp'!O6/'Population 90_14'!O6</f>
        <v>1.7382978723404254</v>
      </c>
      <c r="P6" s="7">
        <f>'Total Emp'!P6/'Population 90_14'!P6</f>
        <v>1.6993081426290579</v>
      </c>
      <c r="Q6" s="7">
        <f>'Total Emp'!Q6/'Population 90_14'!Q6</f>
        <v>1.7319807794981315</v>
      </c>
      <c r="R6" s="7">
        <f>'Total Emp'!R6/'Population 90_14'!R6</f>
        <v>1.8813559322033899</v>
      </c>
      <c r="S6" s="7">
        <f>'Total Emp'!S6/'Population 90_14'!S6</f>
        <v>1.8472361809045226</v>
      </c>
      <c r="T6" s="7">
        <f>'Total Emp'!T6/'Population 90_14'!T6</f>
        <v>1.8880559720139931</v>
      </c>
      <c r="U6" s="7">
        <f>'Total Emp'!U6/'Population 90_14'!U6</f>
        <v>1.7782063645130184</v>
      </c>
      <c r="V6" s="7">
        <f>'Total Emp'!V6/'Population 90_14'!V6</f>
        <v>1.628654970760234</v>
      </c>
      <c r="W6" s="7">
        <f>'Total Emp'!W6/'Population 90_14'!W6</f>
        <v>1.5733009708737864</v>
      </c>
      <c r="X6" s="7">
        <f>'Total Emp'!X6/'Population 90_14'!X6</f>
        <v>1.6177052423343226</v>
      </c>
      <c r="Y6" s="7">
        <f>'Total Emp'!Y6/'Population 90_14'!Y6</f>
        <v>1.6507056451612903</v>
      </c>
      <c r="Z6" s="7">
        <f>'Total Emp'!Z6/'Population 90_14'!Z6</f>
        <v>1.6945959345562718</v>
      </c>
      <c r="AA6" s="7">
        <f>'Total Emp'!AA6/'Population 90_14'!AA6</f>
        <v>1.8287635799275737</v>
      </c>
    </row>
    <row r="7" spans="1:27" x14ac:dyDescent="0.2">
      <c r="A7" t="s">
        <v>103</v>
      </c>
      <c r="B7" s="5">
        <v>9</v>
      </c>
      <c r="C7" s="7">
        <f>'Total Emp'!C7/'Population 90_14'!C7</f>
        <v>0.63302180685358256</v>
      </c>
      <c r="D7" s="7">
        <f>'Total Emp'!D7/'Population 90_14'!D7</f>
        <v>0.65038560411311053</v>
      </c>
      <c r="E7" s="7">
        <f>'Total Emp'!E7/'Population 90_14'!E7</f>
        <v>0.66137229987293522</v>
      </c>
      <c r="F7" s="7">
        <f>'Total Emp'!F7/'Population 90_14'!F7</f>
        <v>0.66482843137254899</v>
      </c>
      <c r="G7" s="7">
        <f>'Total Emp'!G7/'Population 90_14'!G7</f>
        <v>0.66017052375152252</v>
      </c>
      <c r="H7" s="7">
        <f>'Total Emp'!H7/'Population 90_14'!H7</f>
        <v>0.71908017402113111</v>
      </c>
      <c r="I7" s="7">
        <f>'Total Emp'!I7/'Population 90_14'!I7</f>
        <v>0.75345043914680054</v>
      </c>
      <c r="J7" s="7">
        <f>'Total Emp'!J7/'Population 90_14'!J7</f>
        <v>0.79197994987468667</v>
      </c>
      <c r="K7" s="7">
        <f>'Total Emp'!K7/'Population 90_14'!K7</f>
        <v>0.8191556395715186</v>
      </c>
      <c r="L7" s="7">
        <f>'Total Emp'!L7/'Population 90_14'!L7</f>
        <v>0.81352718078381792</v>
      </c>
      <c r="M7" s="7">
        <f>'Total Emp'!M7/'Population 90_14'!M7</f>
        <v>0.8032994923857868</v>
      </c>
      <c r="N7" s="7">
        <f>'Total Emp'!N7/'Population 90_14'!N7</f>
        <v>0.78427672955974848</v>
      </c>
      <c r="O7" s="7">
        <f>'Total Emp'!O7/'Population 90_14'!O7</f>
        <v>0.76618478944060342</v>
      </c>
      <c r="P7" s="7">
        <f>'Total Emp'!P7/'Population 90_14'!P7</f>
        <v>0.77742749054224469</v>
      </c>
      <c r="Q7" s="7">
        <f>'Total Emp'!Q7/'Population 90_14'!Q7</f>
        <v>0.76265614727153186</v>
      </c>
      <c r="R7" s="7">
        <f>'Total Emp'!R7/'Population 90_14'!R7</f>
        <v>0.77010723860589814</v>
      </c>
      <c r="S7" s="7">
        <f>'Total Emp'!S7/'Population 90_14'!S7</f>
        <v>0.84615384615384615</v>
      </c>
      <c r="T7" s="7">
        <f>'Total Emp'!T7/'Population 90_14'!T7</f>
        <v>0.83333333333333337</v>
      </c>
      <c r="U7" s="7">
        <f>'Total Emp'!U7/'Population 90_14'!U7</f>
        <v>0.87183200579290365</v>
      </c>
      <c r="V7" s="7">
        <f>'Total Emp'!V7/'Population 90_14'!V7</f>
        <v>0.85425685425685427</v>
      </c>
      <c r="W7" s="7">
        <f>'Total Emp'!W7/'Population 90_14'!W7</f>
        <v>0.83850036049026677</v>
      </c>
      <c r="X7" s="7">
        <f>'Total Emp'!X7/'Population 90_14'!X7</f>
        <v>0.8493449781659389</v>
      </c>
      <c r="Y7" s="7">
        <f>'Total Emp'!Y7/'Population 90_14'!Y7</f>
        <v>0.85447761194029848</v>
      </c>
      <c r="Z7" s="7">
        <f>'Total Emp'!Z7/'Population 90_14'!Z7</f>
        <v>0.81918819188191883</v>
      </c>
      <c r="AA7" s="7">
        <f>'Total Emp'!AA7/'Population 90_14'!AA7</f>
        <v>0.79610951008645536</v>
      </c>
    </row>
    <row r="8" spans="1:27" x14ac:dyDescent="0.2">
      <c r="A8" t="s">
        <v>104</v>
      </c>
      <c r="B8" s="5">
        <v>11</v>
      </c>
      <c r="C8" s="7">
        <f>'Total Emp'!C8/'Population 90_14'!C8</f>
        <v>0.80272511848341233</v>
      </c>
      <c r="D8" s="7">
        <f>'Total Emp'!D8/'Population 90_14'!D8</f>
        <v>0.80095068330362451</v>
      </c>
      <c r="E8" s="7">
        <f>'Total Emp'!E8/'Population 90_14'!E8</f>
        <v>0.81592920353982301</v>
      </c>
      <c r="F8" s="7">
        <f>'Total Emp'!F8/'Population 90_14'!F8</f>
        <v>0.8804475853945819</v>
      </c>
      <c r="G8" s="7">
        <f>'Total Emp'!G8/'Population 90_14'!G8</f>
        <v>0.91789722386296513</v>
      </c>
      <c r="H8" s="7">
        <f>'Total Emp'!H8/'Population 90_14'!H8</f>
        <v>0.96469872185027394</v>
      </c>
      <c r="I8" s="7">
        <f>'Total Emp'!I8/'Population 90_14'!I8</f>
        <v>0.92298435619735264</v>
      </c>
      <c r="J8" s="7">
        <f>'Total Emp'!J8/'Population 90_14'!J8</f>
        <v>0.95785671282360019</v>
      </c>
      <c r="K8" s="7">
        <f>'Total Emp'!K8/'Population 90_14'!K8</f>
        <v>1.0012165450121655</v>
      </c>
      <c r="L8" s="7">
        <f>'Total Emp'!L8/'Population 90_14'!L8</f>
        <v>0.9822303921568627</v>
      </c>
      <c r="M8" s="7">
        <f>'Total Emp'!M8/'Population 90_14'!M8</f>
        <v>0.96778190830235444</v>
      </c>
      <c r="N8" s="7">
        <f>'Total Emp'!N8/'Population 90_14'!N8</f>
        <v>0.90846824408468241</v>
      </c>
      <c r="O8" s="7">
        <f>'Total Emp'!O8/'Population 90_14'!O8</f>
        <v>0.81289910600255433</v>
      </c>
      <c r="P8" s="7">
        <f>'Total Emp'!P8/'Population 90_14'!P8</f>
        <v>0.84754521963824292</v>
      </c>
      <c r="Q8" s="7">
        <f>'Total Emp'!Q8/'Population 90_14'!Q8</f>
        <v>0.81549573210768223</v>
      </c>
      <c r="R8" s="7">
        <f>'Total Emp'!R8/'Population 90_14'!R8</f>
        <v>0.79585223590408294</v>
      </c>
      <c r="S8" s="7">
        <f>'Total Emp'!S8/'Population 90_14'!S8</f>
        <v>0.79722589167767499</v>
      </c>
      <c r="T8" s="7">
        <f>'Total Emp'!T8/'Population 90_14'!T8</f>
        <v>0.83344663494221616</v>
      </c>
      <c r="U8" s="7">
        <f>'Total Emp'!U8/'Population 90_14'!U8</f>
        <v>0.89734636871508378</v>
      </c>
      <c r="V8" s="7">
        <f>'Total Emp'!V8/'Population 90_14'!V8</f>
        <v>0.93678160919540232</v>
      </c>
      <c r="W8" s="7">
        <f>'Total Emp'!W8/'Population 90_14'!W8</f>
        <v>0.93638313080771984</v>
      </c>
      <c r="X8" s="7">
        <f>'Total Emp'!X8/'Population 90_14'!X8</f>
        <v>0.85298196948682381</v>
      </c>
      <c r="Y8" s="7">
        <f>'Total Emp'!Y8/'Population 90_14'!Y8</f>
        <v>0.72101194659170764</v>
      </c>
      <c r="Z8" s="7">
        <f>'Total Emp'!Z8/'Population 90_14'!Z8</f>
        <v>0.80884450784593442</v>
      </c>
      <c r="AA8" s="7">
        <f>'Total Emp'!AA8/'Population 90_14'!AA8</f>
        <v>0.83610108303249098</v>
      </c>
    </row>
    <row r="9" spans="1:27" x14ac:dyDescent="0.2">
      <c r="A9" t="s">
        <v>105</v>
      </c>
      <c r="B9" s="5">
        <v>13</v>
      </c>
      <c r="C9" s="7">
        <f>'Total Emp'!C9/'Population 90_14'!C9</f>
        <v>61.248182762201452</v>
      </c>
      <c r="D9" s="7">
        <f>'Total Emp'!D9/'Population 90_14'!D9</f>
        <v>59.554671968190853</v>
      </c>
      <c r="E9" s="7">
        <f>'Total Emp'!E9/'Population 90_14'!E9</f>
        <v>59.23914058851004</v>
      </c>
      <c r="F9" s="7">
        <f>'Total Emp'!F9/'Population 90_14'!F9</f>
        <v>57.738699956952217</v>
      </c>
      <c r="G9" s="7">
        <f>'Total Emp'!G9/'Population 90_14'!G9</f>
        <v>58.269230769230766</v>
      </c>
      <c r="H9" s="7">
        <f>'Total Emp'!H9/'Population 90_14'!H9</f>
        <v>55.033613445378151</v>
      </c>
      <c r="I9" s="7">
        <f>'Total Emp'!I9/'Population 90_14'!I9</f>
        <v>51.277036516853933</v>
      </c>
      <c r="J9" s="7">
        <f>'Total Emp'!J9/'Population 90_14'!J9</f>
        <v>49.921818776578348</v>
      </c>
      <c r="K9" s="7">
        <f>'Total Emp'!K9/'Population 90_14'!K9</f>
        <v>49.493228346456696</v>
      </c>
      <c r="L9" s="7">
        <f>'Total Emp'!L9/'Population 90_14'!L9</f>
        <v>49.49554102259215</v>
      </c>
      <c r="M9" s="7">
        <f>'Total Emp'!M9/'Population 90_14'!M9</f>
        <v>51.022443181818183</v>
      </c>
      <c r="N9" s="7">
        <f>'Total Emp'!N9/'Population 90_14'!N9</f>
        <v>49.53217158176944</v>
      </c>
      <c r="O9" s="7">
        <f>'Total Emp'!O9/'Population 90_14'!O9</f>
        <v>41.328575204863867</v>
      </c>
      <c r="P9" s="7">
        <f>'Total Emp'!P9/'Population 90_14'!P9</f>
        <v>38.276309100152517</v>
      </c>
      <c r="Q9" s="7">
        <f>'Total Emp'!Q9/'Population 90_14'!Q9</f>
        <v>38.110692771084338</v>
      </c>
      <c r="R9" s="7">
        <f>'Total Emp'!R9/'Population 90_14'!R9</f>
        <v>38.162422744128556</v>
      </c>
      <c r="S9" s="7">
        <f>'Total Emp'!S9/'Population 90_14'!S9</f>
        <v>39.062484441125221</v>
      </c>
      <c r="T9" s="7">
        <f>'Total Emp'!T9/'Population 90_14'!T9</f>
        <v>38.737046004842618</v>
      </c>
      <c r="U9" s="7">
        <f>'Total Emp'!U9/'Population 90_14'!U9</f>
        <v>39.39111434814275</v>
      </c>
      <c r="V9" s="7">
        <f>'Total Emp'!V9/'Population 90_14'!V9</f>
        <v>36.703312530004801</v>
      </c>
      <c r="W9" s="7">
        <f>'Total Emp'!W9/'Population 90_14'!W9</f>
        <v>35.608146067415731</v>
      </c>
      <c r="X9" s="7">
        <f>'Total Emp'!X9/'Population 90_14'!X9</f>
        <v>36.963541666666664</v>
      </c>
      <c r="Y9" s="7">
        <f>'Total Emp'!Y9/'Population 90_14'!Y9</f>
        <v>37.903301886792455</v>
      </c>
      <c r="Z9" s="7">
        <f>'Total Emp'!Z9/'Population 90_14'!Z9</f>
        <v>38.389549801726147</v>
      </c>
      <c r="AA9" s="7">
        <f>'Total Emp'!AA9/'Population 90_14'!AA9</f>
        <v>38.651497827578325</v>
      </c>
    </row>
    <row r="10" spans="1:27" x14ac:dyDescent="0.2">
      <c r="A10" t="s">
        <v>106</v>
      </c>
      <c r="B10">
        <v>14</v>
      </c>
      <c r="C10" s="7">
        <f>'Total Emp'!C10/'Population 90_14'!C10</f>
        <v>0</v>
      </c>
      <c r="D10" s="7">
        <f>'Total Emp'!D10/'Population 90_14'!D10</f>
        <v>0</v>
      </c>
      <c r="E10" s="7">
        <f>'Total Emp'!E10/'Population 90_14'!E10</f>
        <v>0</v>
      </c>
      <c r="F10" s="7">
        <f>'Total Emp'!F10/'Population 90_14'!F10</f>
        <v>0</v>
      </c>
      <c r="G10" s="7">
        <f>'Total Emp'!G10/'Population 90_14'!G10</f>
        <v>0</v>
      </c>
      <c r="H10" s="7">
        <f>'Total Emp'!H10/'Population 90_14'!H10</f>
        <v>0</v>
      </c>
      <c r="I10" s="7">
        <f>'Total Emp'!I10/'Population 90_14'!I10</f>
        <v>0</v>
      </c>
      <c r="J10" s="7">
        <f>'Total Emp'!J10/'Population 90_14'!J10</f>
        <v>0</v>
      </c>
      <c r="K10" s="7">
        <f>'Total Emp'!K10/'Population 90_14'!K10</f>
        <v>0</v>
      </c>
      <c r="L10" s="7">
        <f>'Total Emp'!L10/'Population 90_14'!L10</f>
        <v>0</v>
      </c>
      <c r="M10" s="7">
        <f>'Total Emp'!M10/'Population 90_14'!M10</f>
        <v>0</v>
      </c>
      <c r="N10" s="7">
        <f>'Total Emp'!N10/'Population 90_14'!N10</f>
        <v>0</v>
      </c>
      <c r="O10" s="7">
        <f>'Total Emp'!O10/'Population 90_14'!O10</f>
        <v>6.5283115552139384</v>
      </c>
      <c r="P10" s="7">
        <f>'Total Emp'!P10/'Population 90_14'!P10</f>
        <v>6.6202304737516009</v>
      </c>
      <c r="Q10" s="7">
        <f>'Total Emp'!Q10/'Population 90_14'!Q10</f>
        <v>6.8946060154113846</v>
      </c>
      <c r="R10" s="7">
        <f>'Total Emp'!R10/'Population 90_14'!R10</f>
        <v>7.0367286973555334</v>
      </c>
      <c r="S10" s="7">
        <f>'Total Emp'!S10/'Population 90_14'!S10</f>
        <v>7.180323906212231</v>
      </c>
      <c r="T10" s="7">
        <f>'Total Emp'!T10/'Population 90_14'!T10</f>
        <v>7.1401497426298546</v>
      </c>
      <c r="U10" s="7">
        <f>'Total Emp'!U10/'Population 90_14'!U10</f>
        <v>6.9012933968686179</v>
      </c>
      <c r="V10" s="7">
        <f>'Total Emp'!V10/'Population 90_14'!V10</f>
        <v>6.8305123513266244</v>
      </c>
      <c r="W10" s="7">
        <f>'Total Emp'!W10/'Population 90_14'!W10</f>
        <v>6.7294197031039138</v>
      </c>
      <c r="X10" s="7">
        <f>'Total Emp'!X10/'Population 90_14'!X10</f>
        <v>6.8792674655211394</v>
      </c>
      <c r="Y10" s="7">
        <f>'Total Emp'!Y10/'Population 90_14'!Y10</f>
        <v>7.0646589902568646</v>
      </c>
      <c r="Z10" s="7">
        <f>'Total Emp'!Z10/'Population 90_14'!Z10</f>
        <v>7.4603034968110844</v>
      </c>
      <c r="AA10" s="7">
        <f>'Total Emp'!AA10/'Population 90_14'!AA10</f>
        <v>7.5053411816001745</v>
      </c>
    </row>
    <row r="11" spans="1:27" x14ac:dyDescent="0.2">
      <c r="A11" t="s">
        <v>107</v>
      </c>
      <c r="B11" s="5">
        <v>15</v>
      </c>
      <c r="C11" s="7">
        <f>'Total Emp'!C11/'Population 90_14'!C11</f>
        <v>1.7455152273675427</v>
      </c>
      <c r="D11" s="7">
        <f>'Total Emp'!D11/'Population 90_14'!D11</f>
        <v>1.757269789983845</v>
      </c>
      <c r="E11" s="7">
        <f>'Total Emp'!E11/'Population 90_14'!E11</f>
        <v>1.8209389281262982</v>
      </c>
      <c r="F11" s="7">
        <f>'Total Emp'!F11/'Population 90_14'!F11</f>
        <v>1.9644405897658284</v>
      </c>
      <c r="G11" s="7">
        <f>'Total Emp'!G11/'Population 90_14'!G11</f>
        <v>2.1187254474028809</v>
      </c>
      <c r="H11" s="7">
        <f>'Total Emp'!H11/'Population 90_14'!H11</f>
        <v>2.2869105332745705</v>
      </c>
      <c r="I11" s="7">
        <f>'Total Emp'!I11/'Population 90_14'!I11</f>
        <v>2.3879159369527145</v>
      </c>
      <c r="J11" s="7">
        <f>'Total Emp'!J11/'Population 90_14'!J11</f>
        <v>2.4657952069716775</v>
      </c>
      <c r="K11" s="7">
        <f>'Total Emp'!K11/'Population 90_14'!K11</f>
        <v>2.4711907810499358</v>
      </c>
      <c r="L11" s="7">
        <f>'Total Emp'!L11/'Population 90_14'!L11</f>
        <v>2.6739798157086443</v>
      </c>
      <c r="M11" s="7">
        <f>'Total Emp'!M11/'Population 90_14'!M11</f>
        <v>2.868682310469314</v>
      </c>
      <c r="N11" s="7">
        <f>'Total Emp'!N11/'Population 90_14'!N11</f>
        <v>2.946157386102163</v>
      </c>
      <c r="O11" s="7">
        <f>'Total Emp'!O11/'Population 90_14'!O11</f>
        <v>2.9361702127659575</v>
      </c>
      <c r="P11" s="7">
        <f>'Total Emp'!P11/'Population 90_14'!P11</f>
        <v>2.9863142991977347</v>
      </c>
      <c r="Q11" s="7">
        <f>'Total Emp'!Q11/'Population 90_14'!Q11</f>
        <v>3.1038647342995169</v>
      </c>
      <c r="R11" s="7">
        <f>'Total Emp'!R11/'Population 90_14'!R11</f>
        <v>3.1602155805977463</v>
      </c>
      <c r="S11" s="7">
        <f>'Total Emp'!S11/'Population 90_14'!S11</f>
        <v>3.3186646433990896</v>
      </c>
      <c r="T11" s="7">
        <f>'Total Emp'!T11/'Population 90_14'!T11</f>
        <v>3.4795811518324609</v>
      </c>
      <c r="U11" s="7">
        <f>'Total Emp'!U11/'Population 90_14'!U11</f>
        <v>3.5495258166491044</v>
      </c>
      <c r="V11" s="7">
        <f>'Total Emp'!V11/'Population 90_14'!V11</f>
        <v>3.5679214402618658</v>
      </c>
      <c r="W11" s="7">
        <f>'Total Emp'!W11/'Population 90_14'!W11</f>
        <v>3.5</v>
      </c>
      <c r="X11" s="7">
        <f>'Total Emp'!X11/'Population 90_14'!X11</f>
        <v>3.493033226152197</v>
      </c>
      <c r="Y11" s="7">
        <f>'Total Emp'!Y11/'Population 90_14'!Y11</f>
        <v>3.5315649867374006</v>
      </c>
      <c r="Z11" s="7">
        <f>'Total Emp'!Z11/'Population 90_14'!Z11</f>
        <v>3.5741324921135647</v>
      </c>
      <c r="AA11" s="7">
        <f>'Total Emp'!AA11/'Population 90_14'!AA11</f>
        <v>3.7422459893048128</v>
      </c>
    </row>
    <row r="12" spans="1:27" x14ac:dyDescent="0.2">
      <c r="A12" t="s">
        <v>108</v>
      </c>
      <c r="B12" s="5">
        <v>17</v>
      </c>
      <c r="C12" s="7">
        <f>'Total Emp'!C12/'Population 90_14'!C12</f>
        <v>0.25018587360594796</v>
      </c>
      <c r="D12" s="7">
        <f>'Total Emp'!D12/'Population 90_14'!D12</f>
        <v>0.27191011235955054</v>
      </c>
      <c r="E12" s="7">
        <f>'Total Emp'!E12/'Population 90_14'!E12</f>
        <v>0.28223659186002281</v>
      </c>
      <c r="F12" s="7">
        <f>'Total Emp'!F12/'Population 90_14'!F12</f>
        <v>0.25179312948282373</v>
      </c>
      <c r="G12" s="7">
        <f>'Total Emp'!G12/'Population 90_14'!G12</f>
        <v>0.25150150150150152</v>
      </c>
      <c r="H12" s="7">
        <f>'Total Emp'!H12/'Population 90_14'!H12</f>
        <v>0.25849056603773585</v>
      </c>
      <c r="I12" s="7">
        <f>'Total Emp'!I12/'Population 90_14'!I12</f>
        <v>0.26172747580044675</v>
      </c>
      <c r="J12" s="7">
        <f>'Total Emp'!J12/'Population 90_14'!J12</f>
        <v>0.27352618088612229</v>
      </c>
      <c r="K12" s="7">
        <f>'Total Emp'!K12/'Population 90_14'!K12</f>
        <v>0.29317418873554646</v>
      </c>
      <c r="L12" s="7">
        <f>'Total Emp'!L12/'Population 90_14'!L12</f>
        <v>0.26811327694005149</v>
      </c>
      <c r="M12" s="7">
        <f>'Total Emp'!M12/'Population 90_14'!M12</f>
        <v>0.26676384839650147</v>
      </c>
      <c r="N12" s="7">
        <f>'Total Emp'!N12/'Population 90_14'!N12</f>
        <v>0.27839643652561247</v>
      </c>
      <c r="O12" s="7">
        <f>'Total Emp'!O12/'Population 90_14'!O12</f>
        <v>0.27728285077951004</v>
      </c>
      <c r="P12" s="7">
        <f>'Total Emp'!P12/'Population 90_14'!P12</f>
        <v>0.27771639042357277</v>
      </c>
      <c r="Q12" s="7">
        <f>'Total Emp'!Q12/'Population 90_14'!Q12</f>
        <v>0.2943207981580967</v>
      </c>
      <c r="R12" s="7">
        <f>'Total Emp'!R12/'Population 90_14'!R12</f>
        <v>0.31264546159813811</v>
      </c>
      <c r="S12" s="7">
        <f>'Total Emp'!S12/'Population 90_14'!S12</f>
        <v>0.30377733598409545</v>
      </c>
      <c r="T12" s="7">
        <f>'Total Emp'!T12/'Population 90_14'!T12</f>
        <v>0.31791907514450868</v>
      </c>
      <c r="U12" s="7">
        <f>'Total Emp'!U12/'Population 90_14'!U12</f>
        <v>0.3066115702479339</v>
      </c>
      <c r="V12" s="7">
        <f>'Total Emp'!V12/'Population 90_14'!V12</f>
        <v>0.30808080808080807</v>
      </c>
      <c r="W12" s="7">
        <f>'Total Emp'!W12/'Population 90_14'!W12</f>
        <v>0.31770173215040137</v>
      </c>
      <c r="X12" s="7">
        <f>'Total Emp'!X12/'Population 90_14'!X12</f>
        <v>0.31883445945945948</v>
      </c>
      <c r="Y12" s="7">
        <f>'Total Emp'!Y12/'Population 90_14'!Y12</f>
        <v>0.30493462673977223</v>
      </c>
      <c r="Z12" s="7">
        <f>'Total Emp'!Z12/'Population 90_14'!Z12</f>
        <v>0.30408858603066441</v>
      </c>
      <c r="AA12" s="7">
        <f>'Total Emp'!AA12/'Population 90_14'!AA12</f>
        <v>0.3033033033033033</v>
      </c>
    </row>
    <row r="13" spans="1:27" x14ac:dyDescent="0.2">
      <c r="A13" t="s">
        <v>109</v>
      </c>
      <c r="B13" s="5">
        <v>19</v>
      </c>
      <c r="C13" s="7">
        <f>'Total Emp'!C13/'Population 90_14'!C13</f>
        <v>0.77035830618892509</v>
      </c>
      <c r="D13" s="7">
        <f>'Total Emp'!D13/'Population 90_14'!D13</f>
        <v>0.77403690514729684</v>
      </c>
      <c r="E13" s="7">
        <f>'Total Emp'!E13/'Population 90_14'!E13</f>
        <v>0.751233045622688</v>
      </c>
      <c r="F13" s="7">
        <f>'Total Emp'!F13/'Population 90_14'!F13</f>
        <v>0.7502962085308057</v>
      </c>
      <c r="G13" s="7">
        <f>'Total Emp'!G13/'Population 90_14'!G13</f>
        <v>0.72563589597027722</v>
      </c>
      <c r="H13" s="7">
        <f>'Total Emp'!H13/'Population 90_14'!H13</f>
        <v>0.74863685932388224</v>
      </c>
      <c r="I13" s="7">
        <f>'Total Emp'!I13/'Population 90_14'!I13</f>
        <v>0.73681434599156115</v>
      </c>
      <c r="J13" s="7">
        <f>'Total Emp'!J13/'Population 90_14'!J13</f>
        <v>0.71003717472118955</v>
      </c>
      <c r="K13" s="7">
        <f>'Total Emp'!K13/'Population 90_14'!K13</f>
        <v>0.7084314649081489</v>
      </c>
      <c r="L13" s="7">
        <f>'Total Emp'!L13/'Population 90_14'!L13</f>
        <v>0.66020273248126926</v>
      </c>
      <c r="M13" s="7">
        <f>'Total Emp'!M13/'Population 90_14'!M13</f>
        <v>0.6042057047678534</v>
      </c>
      <c r="N13" s="7">
        <f>'Total Emp'!N13/'Population 90_14'!N13</f>
        <v>0.59101263201490994</v>
      </c>
      <c r="O13" s="7">
        <f>'Total Emp'!O13/'Population 90_14'!O13</f>
        <v>0.61904761904761907</v>
      </c>
      <c r="P13" s="7">
        <f>'Total Emp'!P13/'Population 90_14'!P13</f>
        <v>0.63244691816120391</v>
      </c>
      <c r="Q13" s="7">
        <f>'Total Emp'!Q13/'Population 90_14'!Q13</f>
        <v>0.63398963730569946</v>
      </c>
      <c r="R13" s="7">
        <f>'Total Emp'!R13/'Population 90_14'!R13</f>
        <v>0.63266557645134913</v>
      </c>
      <c r="S13" s="7">
        <f>'Total Emp'!S13/'Population 90_14'!S13</f>
        <v>0.64768826973551386</v>
      </c>
      <c r="T13" s="7">
        <f>'Total Emp'!T13/'Population 90_14'!T13</f>
        <v>0.6686140209508461</v>
      </c>
      <c r="U13" s="7">
        <f>'Total Emp'!U13/'Population 90_14'!U13</f>
        <v>0.67230527143981123</v>
      </c>
      <c r="V13" s="7">
        <f>'Total Emp'!V13/'Population 90_14'!V13</f>
        <v>0.58951074870274278</v>
      </c>
      <c r="W13" s="7">
        <f>'Total Emp'!W13/'Population 90_14'!W13</f>
        <v>0.58045030203185066</v>
      </c>
      <c r="X13" s="7">
        <f>'Total Emp'!X13/'Population 90_14'!X13</f>
        <v>0.58278267254038174</v>
      </c>
      <c r="Y13" s="7">
        <f>'Total Emp'!Y13/'Population 90_14'!Y13</f>
        <v>0.57213565536205313</v>
      </c>
      <c r="Z13" s="7">
        <f>'Total Emp'!Z13/'Population 90_14'!Z13</f>
        <v>0.56371141421392679</v>
      </c>
      <c r="AA13" s="7">
        <f>'Total Emp'!AA13/'Population 90_14'!AA13</f>
        <v>0.54082332761578045</v>
      </c>
    </row>
    <row r="14" spans="1:27" x14ac:dyDescent="0.2">
      <c r="A14" t="s">
        <v>111</v>
      </c>
      <c r="B14" s="5">
        <v>21</v>
      </c>
      <c r="C14" s="7">
        <f>'Total Emp'!C14/'Population 90_14'!C14</f>
        <v>0.39780564263322882</v>
      </c>
      <c r="D14" s="7">
        <f>'Total Emp'!D14/'Population 90_14'!D14</f>
        <v>0.40601965601965601</v>
      </c>
      <c r="E14" s="7">
        <f>'Total Emp'!E14/'Population 90_14'!E14</f>
        <v>0.40846394984326018</v>
      </c>
      <c r="F14" s="7">
        <f>'Total Emp'!F14/'Population 90_14'!F14</f>
        <v>0.40365597842373391</v>
      </c>
      <c r="G14" s="7">
        <f>'Total Emp'!G14/'Population 90_14'!G14</f>
        <v>0.41232227488151657</v>
      </c>
      <c r="H14" s="7">
        <f>'Total Emp'!H14/'Population 90_14'!H14</f>
        <v>0.41896895471375678</v>
      </c>
      <c r="I14" s="7">
        <f>'Total Emp'!I14/'Population 90_14'!I14</f>
        <v>0.41496788606534485</v>
      </c>
      <c r="J14" s="7">
        <f>'Total Emp'!J14/'Population 90_14'!J14</f>
        <v>0.40867893435869268</v>
      </c>
      <c r="K14" s="7">
        <f>'Total Emp'!K14/'Population 90_14'!K14</f>
        <v>0.40405405405405403</v>
      </c>
      <c r="L14" s="7">
        <f>'Total Emp'!L14/'Population 90_14'!L14</f>
        <v>0.4204946996466431</v>
      </c>
      <c r="M14" s="7">
        <f>'Total Emp'!M14/'Population 90_14'!M14</f>
        <v>0.43658138268916713</v>
      </c>
      <c r="N14" s="7">
        <f>'Total Emp'!N14/'Population 90_14'!N14</f>
        <v>0.39374498797113072</v>
      </c>
      <c r="O14" s="7">
        <f>'Total Emp'!O14/'Population 90_14'!O14</f>
        <v>0.38591322978039638</v>
      </c>
      <c r="P14" s="7">
        <f>'Total Emp'!P14/'Population 90_14'!P14</f>
        <v>0.38236842105263158</v>
      </c>
      <c r="Q14" s="7">
        <f>'Total Emp'!Q14/'Population 90_14'!Q14</f>
        <v>0.36322987901104681</v>
      </c>
      <c r="R14" s="7">
        <f>'Total Emp'!R14/'Population 90_14'!R14</f>
        <v>0.36373477672530447</v>
      </c>
      <c r="S14" s="7">
        <f>'Total Emp'!S14/'Population 90_14'!S14</f>
        <v>0.35694970254191455</v>
      </c>
      <c r="T14" s="7">
        <f>'Total Emp'!T14/'Population 90_14'!T14</f>
        <v>0.36207834602829164</v>
      </c>
      <c r="U14" s="7">
        <f>'Total Emp'!U14/'Population 90_14'!U14</f>
        <v>0.35170312932705622</v>
      </c>
      <c r="V14" s="7">
        <f>'Total Emp'!V14/'Population 90_14'!V14</f>
        <v>0.35263908701854496</v>
      </c>
      <c r="W14" s="7">
        <f>'Total Emp'!W14/'Population 90_14'!W14</f>
        <v>0.35900339750849375</v>
      </c>
      <c r="X14" s="7">
        <f>'Total Emp'!X14/'Population 90_14'!X14</f>
        <v>0.34576364134905402</v>
      </c>
      <c r="Y14" s="7">
        <f>'Total Emp'!Y14/'Population 90_14'!Y14</f>
        <v>0.37388888888888888</v>
      </c>
      <c r="Z14" s="7">
        <f>'Total Emp'!Z14/'Population 90_14'!Z14</f>
        <v>0.38604913866139506</v>
      </c>
      <c r="AA14" s="7">
        <f>'Total Emp'!AA14/'Population 90_14'!AA14</f>
        <v>0.39426321709786277</v>
      </c>
    </row>
    <row r="15" spans="1:27" x14ac:dyDescent="0.2">
      <c r="A15" t="s">
        <v>112</v>
      </c>
      <c r="B15" s="5">
        <v>23</v>
      </c>
      <c r="C15" s="7">
        <f>'Total Emp'!C15/'Population 90_14'!C15</f>
        <v>0.19655078018067343</v>
      </c>
      <c r="D15" s="7">
        <f>'Total Emp'!D15/'Population 90_14'!D15</f>
        <v>0.19782082324455205</v>
      </c>
      <c r="E15" s="7">
        <f>'Total Emp'!E15/'Population 90_14'!E15</f>
        <v>0.17809419496166484</v>
      </c>
      <c r="F15" s="7">
        <f>'Total Emp'!F15/'Population 90_14'!F15</f>
        <v>0.18523848684210525</v>
      </c>
      <c r="G15" s="7">
        <f>'Total Emp'!G15/'Population 90_14'!G15</f>
        <v>0.15890669180018849</v>
      </c>
      <c r="H15" s="7">
        <f>'Total Emp'!H15/'Population 90_14'!H15</f>
        <v>0.15649480779741301</v>
      </c>
      <c r="I15" s="7">
        <f>'Total Emp'!I15/'Population 90_14'!I15</f>
        <v>0.15230875258442453</v>
      </c>
      <c r="J15" s="7">
        <f>'Total Emp'!J15/'Population 90_14'!J15</f>
        <v>0.13203426843608265</v>
      </c>
      <c r="K15" s="7">
        <f>'Total Emp'!K15/'Population 90_14'!K15</f>
        <v>0.12288857895552456</v>
      </c>
      <c r="L15" s="7">
        <f>'Total Emp'!L15/'Population 90_14'!L15</f>
        <v>0.12444512475126282</v>
      </c>
      <c r="M15" s="7">
        <f>'Total Emp'!M15/'Population 90_14'!M15</f>
        <v>0.12713529856386999</v>
      </c>
      <c r="N15" s="7">
        <f>'Total Emp'!N15/'Population 90_14'!N15</f>
        <v>0.12028985507246377</v>
      </c>
      <c r="O15" s="7">
        <f>'Total Emp'!O15/'Population 90_14'!O15</f>
        <v>0.11190002840102244</v>
      </c>
      <c r="P15" s="7">
        <f>'Total Emp'!P15/'Population 90_14'!P15</f>
        <v>0.11597717546362339</v>
      </c>
      <c r="Q15" s="7">
        <f>'Total Emp'!Q15/'Population 90_14'!Q15</f>
        <v>0.11726198946919027</v>
      </c>
      <c r="R15" s="7">
        <f>'Total Emp'!R15/'Population 90_14'!R15</f>
        <v>0.10617459190915543</v>
      </c>
      <c r="S15" s="7">
        <f>'Total Emp'!S15/'Population 90_14'!S15</f>
        <v>0.1027057656891911</v>
      </c>
      <c r="T15" s="7">
        <f>'Total Emp'!T15/'Population 90_14'!T15</f>
        <v>0.10046728971962617</v>
      </c>
      <c r="U15" s="7">
        <f>'Total Emp'!U15/'Population 90_14'!U15</f>
        <v>9.9945235487404166E-2</v>
      </c>
      <c r="V15" s="7">
        <f>'Total Emp'!V15/'Population 90_14'!V15</f>
        <v>9.8527590477501037E-2</v>
      </c>
      <c r="W15" s="7">
        <f>'Total Emp'!W15/'Population 90_14'!W15</f>
        <v>0.10046220772158782</v>
      </c>
      <c r="X15" s="7">
        <f>'Total Emp'!X15/'Population 90_14'!X15</f>
        <v>9.8971550687858956E-2</v>
      </c>
      <c r="Y15" s="7">
        <f>'Total Emp'!Y15/'Population 90_14'!Y15</f>
        <v>0.1030127614787528</v>
      </c>
      <c r="Z15" s="7">
        <f>'Total Emp'!Z15/'Population 90_14'!Z15</f>
        <v>0.10438630743199272</v>
      </c>
      <c r="AA15" s="7">
        <f>'Total Emp'!AA15/'Population 90_14'!AA15</f>
        <v>0.102262559120542</v>
      </c>
    </row>
    <row r="16" spans="1:27" x14ac:dyDescent="0.2">
      <c r="A16" t="s">
        <v>113</v>
      </c>
      <c r="B16" s="5">
        <v>25</v>
      </c>
      <c r="C16" s="7">
        <f>'Total Emp'!C16/'Population 90_14'!C16</f>
        <v>0.19868220983274201</v>
      </c>
      <c r="D16" s="7">
        <f>'Total Emp'!D16/'Population 90_14'!D16</f>
        <v>0.19305310848225521</v>
      </c>
      <c r="E16" s="7">
        <f>'Total Emp'!E16/'Population 90_14'!E16</f>
        <v>0.19106280193236716</v>
      </c>
      <c r="F16" s="7">
        <f>'Total Emp'!F16/'Population 90_14'!F16</f>
        <v>0.19445114595898674</v>
      </c>
      <c r="G16" s="7">
        <f>'Total Emp'!G16/'Population 90_14'!G16</f>
        <v>0.19705253149512716</v>
      </c>
      <c r="H16" s="7">
        <f>'Total Emp'!H16/'Population 90_14'!H16</f>
        <v>0.19616204690831557</v>
      </c>
      <c r="I16" s="7">
        <f>'Total Emp'!I16/'Population 90_14'!I16</f>
        <v>0.19057665260196907</v>
      </c>
      <c r="J16" s="7">
        <f>'Total Emp'!J16/'Population 90_14'!J16</f>
        <v>0.18731117824773413</v>
      </c>
      <c r="K16" s="7">
        <f>'Total Emp'!K16/'Population 90_14'!K16</f>
        <v>0.20205319645356976</v>
      </c>
      <c r="L16" s="7">
        <f>'Total Emp'!L16/'Population 90_14'!L16</f>
        <v>0.22088835534213686</v>
      </c>
      <c r="M16" s="7">
        <f>'Total Emp'!M16/'Population 90_14'!M16</f>
        <v>0.22007797270955165</v>
      </c>
      <c r="N16" s="7">
        <f>'Total Emp'!N16/'Population 90_14'!N16</f>
        <v>0.21321149819150961</v>
      </c>
      <c r="O16" s="7">
        <f>'Total Emp'!O16/'Population 90_14'!O16</f>
        <v>0.20733532934131738</v>
      </c>
      <c r="P16" s="7">
        <f>'Total Emp'!P16/'Population 90_14'!P16</f>
        <v>0.20034910783553142</v>
      </c>
      <c r="Q16" s="7">
        <f>'Total Emp'!Q16/'Population 90_14'!Q16</f>
        <v>0.19127393225331368</v>
      </c>
      <c r="R16" s="7">
        <f>'Total Emp'!R16/'Population 90_14'!R16</f>
        <v>0.19514438109251425</v>
      </c>
      <c r="S16" s="7">
        <f>'Total Emp'!S16/'Population 90_14'!S16</f>
        <v>0.1930684403990898</v>
      </c>
      <c r="T16" s="7">
        <f>'Total Emp'!T16/'Population 90_14'!T16</f>
        <v>0.18960555273404436</v>
      </c>
      <c r="U16" s="7">
        <f>'Total Emp'!U16/'Population 90_14'!U16</f>
        <v>0.19616494145596469</v>
      </c>
      <c r="V16" s="7">
        <f>'Total Emp'!V16/'Population 90_14'!V16</f>
        <v>0.19507151473375839</v>
      </c>
      <c r="W16" s="7">
        <f>'Total Emp'!W16/'Population 90_14'!W16</f>
        <v>0.19390202124015074</v>
      </c>
      <c r="X16" s="7">
        <f>'Total Emp'!X16/'Population 90_14'!X16</f>
        <v>0.19848771266540643</v>
      </c>
      <c r="Y16" s="7">
        <f>'Total Emp'!Y16/'Population 90_14'!Y16</f>
        <v>0.20773665612795239</v>
      </c>
      <c r="Z16" s="7">
        <f>'Total Emp'!Z16/'Population 90_14'!Z16</f>
        <v>0.2024621212121212</v>
      </c>
      <c r="AA16" s="7">
        <f>'Total Emp'!AA16/'Population 90_14'!AA16</f>
        <v>0.19582057286975318</v>
      </c>
    </row>
    <row r="17" spans="1:27" x14ac:dyDescent="0.2">
      <c r="A17" t="s">
        <v>114</v>
      </c>
      <c r="B17" s="5">
        <v>27</v>
      </c>
      <c r="C17" s="7">
        <f>'Total Emp'!C17/'Population 90_14'!C17</f>
        <v>7.7584148961566013E-2</v>
      </c>
      <c r="D17" s="7">
        <f>'Total Emp'!D17/'Population 90_14'!D17</f>
        <v>8.6718935614160136E-2</v>
      </c>
      <c r="E17" s="7">
        <f>'Total Emp'!E17/'Population 90_14'!E17</f>
        <v>9.9740014181044667E-2</v>
      </c>
      <c r="F17" s="7">
        <f>'Total Emp'!F17/'Population 90_14'!F17</f>
        <v>0.11146642302421197</v>
      </c>
      <c r="G17" s="7">
        <f>'Total Emp'!G17/'Population 90_14'!G17</f>
        <v>0.11838218586684844</v>
      </c>
      <c r="H17" s="7">
        <f>'Total Emp'!H17/'Population 90_14'!H17</f>
        <v>0.13529805760214333</v>
      </c>
      <c r="I17" s="7">
        <f>'Total Emp'!I17/'Population 90_14'!I17</f>
        <v>0.15097690941385436</v>
      </c>
      <c r="J17" s="7">
        <f>'Total Emp'!J17/'Population 90_14'!J17</f>
        <v>0.15850459116746829</v>
      </c>
      <c r="K17" s="7">
        <f>'Total Emp'!K17/'Population 90_14'!K17</f>
        <v>0.16630196936542668</v>
      </c>
      <c r="L17" s="7">
        <f>'Total Emp'!L17/'Population 90_14'!L17</f>
        <v>0.16910137228862329</v>
      </c>
      <c r="M17" s="7">
        <f>'Total Emp'!M17/'Population 90_14'!M17</f>
        <v>0.19002695417789758</v>
      </c>
      <c r="N17" s="7">
        <f>'Total Emp'!N17/'Population 90_14'!N17</f>
        <v>0.19433920213951414</v>
      </c>
      <c r="O17" s="7">
        <f>'Total Emp'!O17/'Population 90_14'!O17</f>
        <v>0.21530249110320285</v>
      </c>
      <c r="P17" s="7">
        <f>'Total Emp'!P17/'Population 90_14'!P17</f>
        <v>0.21308912218003126</v>
      </c>
      <c r="Q17" s="7">
        <f>'Total Emp'!Q17/'Population 90_14'!Q17</f>
        <v>0.20960698689956331</v>
      </c>
      <c r="R17" s="7">
        <f>'Total Emp'!R17/'Population 90_14'!R17</f>
        <v>0.20140721196130168</v>
      </c>
      <c r="S17" s="7">
        <f>'Total Emp'!S17/'Population 90_14'!S17</f>
        <v>0.20026642984014209</v>
      </c>
      <c r="T17" s="7">
        <f>'Total Emp'!T17/'Population 90_14'!T17</f>
        <v>0.2067350579839429</v>
      </c>
      <c r="U17" s="7">
        <f>'Total Emp'!U17/'Population 90_14'!U17</f>
        <v>0.19860705459447314</v>
      </c>
      <c r="V17" s="7">
        <f>'Total Emp'!V17/'Population 90_14'!V17</f>
        <v>0.19577907498877414</v>
      </c>
      <c r="W17" s="7">
        <f>'Total Emp'!W17/'Population 90_14'!W17</f>
        <v>0.19462486002239643</v>
      </c>
      <c r="X17" s="7">
        <f>'Total Emp'!X17/'Population 90_14'!X17</f>
        <v>0.19451428571428572</v>
      </c>
      <c r="Y17" s="7">
        <f>'Total Emp'!Y17/'Population 90_14'!Y17</f>
        <v>0.19113952957296187</v>
      </c>
      <c r="Z17" s="7">
        <f>'Total Emp'!Z17/'Population 90_14'!Z17</f>
        <v>0.18804597701149425</v>
      </c>
      <c r="AA17" s="7">
        <f>'Total Emp'!AA17/'Population 90_14'!AA17</f>
        <v>0.19954337899543378</v>
      </c>
    </row>
    <row r="18" spans="1:27" x14ac:dyDescent="0.2">
      <c r="A18" t="s">
        <v>115</v>
      </c>
      <c r="B18" s="5">
        <v>29</v>
      </c>
      <c r="C18" s="7">
        <f>'Total Emp'!C18/'Population 90_14'!C18</f>
        <v>1.1017884742768824</v>
      </c>
      <c r="D18" s="7">
        <f>'Total Emp'!D18/'Population 90_14'!D18</f>
        <v>0.90718232044198899</v>
      </c>
      <c r="E18" s="7">
        <f>'Total Emp'!E18/'Population 90_14'!E18</f>
        <v>0.87230125523012547</v>
      </c>
      <c r="F18" s="7">
        <f>'Total Emp'!F18/'Population 90_14'!F18</f>
        <v>0.95985028921401838</v>
      </c>
      <c r="G18" s="7">
        <f>'Total Emp'!G18/'Population 90_14'!G18</f>
        <v>1.0442835494190941</v>
      </c>
      <c r="H18" s="7">
        <f>'Total Emp'!H18/'Population 90_14'!H18</f>
        <v>1.0391108139729233</v>
      </c>
      <c r="I18" s="7">
        <f>'Total Emp'!I18/'Population 90_14'!I18</f>
        <v>1.0471204188481675</v>
      </c>
      <c r="J18" s="7">
        <f>'Total Emp'!J18/'Population 90_14'!J18</f>
        <v>1.0976370200196914</v>
      </c>
      <c r="K18" s="7">
        <f>'Total Emp'!K18/'Population 90_14'!K18</f>
        <v>1.1644015064679876</v>
      </c>
      <c r="L18" s="7">
        <f>'Total Emp'!L18/'Population 90_14'!L18</f>
        <v>1.1779855643044619</v>
      </c>
      <c r="M18" s="7">
        <f>'Total Emp'!M18/'Population 90_14'!M18</f>
        <v>1.2005516793769269</v>
      </c>
      <c r="N18" s="7">
        <f>'Total Emp'!N18/'Population 90_14'!N18</f>
        <v>1.2549374588545095</v>
      </c>
      <c r="O18" s="7">
        <f>'Total Emp'!O18/'Population 90_14'!O18</f>
        <v>1.2836117082851</v>
      </c>
      <c r="P18" s="7">
        <f>'Total Emp'!P18/'Population 90_14'!P18</f>
        <v>1.2719762062128221</v>
      </c>
      <c r="Q18" s="7">
        <f>'Total Emp'!Q18/'Population 90_14'!Q18</f>
        <v>1.3385813441679364</v>
      </c>
      <c r="R18" s="7">
        <f>'Total Emp'!R18/'Population 90_14'!R18</f>
        <v>1.4088474166234664</v>
      </c>
      <c r="S18" s="7">
        <f>'Total Emp'!S18/'Population 90_14'!S18</f>
        <v>1.5127978817299206</v>
      </c>
      <c r="T18" s="7">
        <f>'Total Emp'!T18/'Population 90_14'!T18</f>
        <v>1.6016873092802011</v>
      </c>
      <c r="U18" s="7">
        <f>'Total Emp'!U18/'Population 90_14'!U18</f>
        <v>1.637812386816371</v>
      </c>
      <c r="V18" s="7">
        <f>'Total Emp'!V18/'Population 90_14'!V18</f>
        <v>1.5789859051803039</v>
      </c>
      <c r="W18" s="7">
        <f>'Total Emp'!W18/'Population 90_14'!W18</f>
        <v>1.4994519546949214</v>
      </c>
      <c r="X18" s="7">
        <f>'Total Emp'!X18/'Population 90_14'!X18</f>
        <v>1.5297817240103588</v>
      </c>
      <c r="Y18" s="7">
        <f>'Total Emp'!Y18/'Population 90_14'!Y18</f>
        <v>1.5546172204883422</v>
      </c>
      <c r="Z18" s="7">
        <f>'Total Emp'!Z18/'Population 90_14'!Z18</f>
        <v>1.5549410029498525</v>
      </c>
      <c r="AA18" s="7">
        <f>'Total Emp'!AA18/'Population 90_14'!AA18</f>
        <v>1.5105301379811185</v>
      </c>
    </row>
    <row r="19" spans="1:27" x14ac:dyDescent="0.2">
      <c r="A19" t="s">
        <v>116</v>
      </c>
      <c r="B19" s="5">
        <v>31</v>
      </c>
      <c r="C19" s="7">
        <f>'Total Emp'!C19/'Population 90_14'!C19</f>
        <v>84.669446883230904</v>
      </c>
      <c r="D19" s="7">
        <f>'Total Emp'!D19/'Population 90_14'!D19</f>
        <v>85.981310515649625</v>
      </c>
      <c r="E19" s="7">
        <f>'Total Emp'!E19/'Population 90_14'!E19</f>
        <v>89.969781496978143</v>
      </c>
      <c r="F19" s="7">
        <f>'Total Emp'!F19/'Population 90_14'!F19</f>
        <v>91.755432269995381</v>
      </c>
      <c r="G19" s="7">
        <f>'Total Emp'!G19/'Population 90_14'!G19</f>
        <v>91.605784559325897</v>
      </c>
      <c r="H19" s="7">
        <f>'Total Emp'!H19/'Population 90_14'!H19</f>
        <v>92.761291779584468</v>
      </c>
      <c r="I19" s="7">
        <f>'Total Emp'!I19/'Population 90_14'!I19</f>
        <v>91.337384003535135</v>
      </c>
      <c r="J19" s="7">
        <f>'Total Emp'!J19/'Population 90_14'!J19</f>
        <v>93.156729504603248</v>
      </c>
      <c r="K19" s="7">
        <f>'Total Emp'!K19/'Population 90_14'!K19</f>
        <v>98.061575811079237</v>
      </c>
      <c r="L19" s="7">
        <f>'Total Emp'!L19/'Population 90_14'!L19</f>
        <v>100.52420959540129</v>
      </c>
      <c r="M19" s="7">
        <f>'Total Emp'!M19/'Population 90_14'!M19</f>
        <v>104.2442765058902</v>
      </c>
      <c r="N19" s="7">
        <f>'Total Emp'!N19/'Population 90_14'!N19</f>
        <v>103.88936361592084</v>
      </c>
      <c r="O19" s="7">
        <f>'Total Emp'!O19/'Population 90_14'!O19</f>
        <v>101.70660486674392</v>
      </c>
      <c r="P19" s="7">
        <f>'Total Emp'!P19/'Population 90_14'!P19</f>
        <v>99.974870831376236</v>
      </c>
      <c r="Q19" s="7">
        <f>'Total Emp'!Q19/'Population 90_14'!Q19</f>
        <v>101.64906385021604</v>
      </c>
      <c r="R19" s="7">
        <f>'Total Emp'!R19/'Population 90_14'!R19</f>
        <v>103.62591508052709</v>
      </c>
      <c r="S19" s="7">
        <f>'Total Emp'!S19/'Population 90_14'!S19</f>
        <v>105.78791585127202</v>
      </c>
      <c r="T19" s="7">
        <f>'Total Emp'!T19/'Population 90_14'!T19</f>
        <v>110.87878787878788</v>
      </c>
      <c r="U19" s="7">
        <f>'Total Emp'!U19/'Population 90_14'!U19</f>
        <v>115.01894521249361</v>
      </c>
      <c r="V19" s="7">
        <f>'Total Emp'!V19/'Population 90_14'!V19</f>
        <v>110.99475616151022</v>
      </c>
      <c r="W19" s="7">
        <f>'Total Emp'!W19/'Population 90_14'!W19</f>
        <v>110.80500658761528</v>
      </c>
      <c r="X19" s="7">
        <f>'Total Emp'!X19/'Population 90_14'!X19</f>
        <v>111.34263892546747</v>
      </c>
      <c r="Y19" s="7">
        <f>'Total Emp'!Y19/'Population 90_14'!Y19</f>
        <v>115.88093966898025</v>
      </c>
      <c r="Z19" s="7">
        <f>'Total Emp'!Z19/'Population 90_14'!Z19</f>
        <v>120.11591836734694</v>
      </c>
      <c r="AA19" s="7">
        <f>'Total Emp'!AA19/'Population 90_14'!AA19</f>
        <v>127.12886313465783</v>
      </c>
    </row>
    <row r="20" spans="1:27" x14ac:dyDescent="0.2">
      <c r="A20" t="s">
        <v>117</v>
      </c>
      <c r="B20" s="5">
        <v>33</v>
      </c>
      <c r="C20" s="7">
        <f>'Total Emp'!C20/'Population 90_14'!C20</f>
        <v>8.5732842606624809E-2</v>
      </c>
      <c r="D20" s="7">
        <f>'Total Emp'!D20/'Population 90_14'!D20</f>
        <v>8.3262890955198648E-2</v>
      </c>
      <c r="E20" s="7">
        <f>'Total Emp'!E20/'Population 90_14'!E20</f>
        <v>7.9365079365079361E-2</v>
      </c>
      <c r="F20" s="7">
        <f>'Total Emp'!F20/'Population 90_14'!F20</f>
        <v>7.9361790302527976E-2</v>
      </c>
      <c r="G20" s="7">
        <f>'Total Emp'!G20/'Population 90_14'!G20</f>
        <v>7.9320113314447591E-2</v>
      </c>
      <c r="H20" s="7">
        <f>'Total Emp'!H20/'Population 90_14'!H20</f>
        <v>7.0018975332068314E-2</v>
      </c>
      <c r="I20" s="7">
        <f>'Total Emp'!I20/'Population 90_14'!I20</f>
        <v>6.5990783410138254E-2</v>
      </c>
      <c r="J20" s="7">
        <f>'Total Emp'!J20/'Population 90_14'!J20</f>
        <v>6.3546977421704301E-2</v>
      </c>
      <c r="K20" s="7">
        <f>'Total Emp'!K20/'Population 90_14'!K20</f>
        <v>6.8189996401583297E-2</v>
      </c>
      <c r="L20" s="7">
        <f>'Total Emp'!L20/'Population 90_14'!L20</f>
        <v>7.5455333911535125E-2</v>
      </c>
      <c r="M20" s="7">
        <f>'Total Emp'!M20/'Population 90_14'!M20</f>
        <v>7.4377402640815646E-2</v>
      </c>
      <c r="N20" s="7">
        <f>'Total Emp'!N20/'Population 90_14'!N20</f>
        <v>7.3319085977313819E-2</v>
      </c>
      <c r="O20" s="7">
        <f>'Total Emp'!O20/'Population 90_14'!O20</f>
        <v>6.9655724579663736E-2</v>
      </c>
      <c r="P20" s="7">
        <f>'Total Emp'!P20/'Population 90_14'!P20</f>
        <v>7.1189679885332063E-2</v>
      </c>
      <c r="Q20" s="7">
        <f>'Total Emp'!Q20/'Population 90_14'!Q20</f>
        <v>7.0352564102564102E-2</v>
      </c>
      <c r="R20" s="7">
        <f>'Total Emp'!R20/'Population 90_14'!R20</f>
        <v>6.3971992361553154E-2</v>
      </c>
      <c r="S20" s="7">
        <f>'Total Emp'!S20/'Population 90_14'!S20</f>
        <v>6.6655984617849703E-2</v>
      </c>
      <c r="T20" s="7">
        <f>'Total Emp'!T20/'Population 90_14'!T20</f>
        <v>7.4200357200844294E-2</v>
      </c>
      <c r="U20" s="7">
        <f>'Total Emp'!U20/'Population 90_14'!U20</f>
        <v>6.9786269430051812E-2</v>
      </c>
      <c r="V20" s="7">
        <f>'Total Emp'!V20/'Population 90_14'!V20</f>
        <v>6.3663075416258569E-2</v>
      </c>
      <c r="W20" s="7">
        <f>'Total Emp'!W20/'Population 90_14'!W20</f>
        <v>6.2825520833333329E-2</v>
      </c>
      <c r="X20" s="7">
        <f>'Total Emp'!X20/'Population 90_14'!X20</f>
        <v>6.339732214873367E-2</v>
      </c>
      <c r="Y20" s="7">
        <f>'Total Emp'!Y20/'Population 90_14'!Y20</f>
        <v>6.6109182707478703E-2</v>
      </c>
      <c r="Z20" s="7">
        <f>'Total Emp'!Z20/'Population 90_14'!Z20</f>
        <v>7.8462770216172942E-2</v>
      </c>
      <c r="AA20" s="7">
        <f>'Total Emp'!AA20/'Population 90_14'!AA20</f>
        <v>0.12665162745729938</v>
      </c>
    </row>
    <row r="21" spans="1:27" x14ac:dyDescent="0.2">
      <c r="A21" t="s">
        <v>118</v>
      </c>
      <c r="B21" s="5">
        <v>35</v>
      </c>
      <c r="C21" s="7">
        <f>'Total Emp'!C21/'Population 90_14'!C21</f>
        <v>2.75332502078138</v>
      </c>
      <c r="D21" s="7">
        <f>'Total Emp'!D21/'Population 90_14'!D21</f>
        <v>3.0848839640393058</v>
      </c>
      <c r="E21" s="7">
        <f>'Total Emp'!E21/'Population 90_14'!E21</f>
        <v>3.2881702824396233</v>
      </c>
      <c r="F21" s="7">
        <f>'Total Emp'!F21/'Population 90_14'!F21</f>
        <v>3.5324650077760498</v>
      </c>
      <c r="G21" s="7">
        <f>'Total Emp'!G21/'Population 90_14'!G21</f>
        <v>4.1130051714230991</v>
      </c>
      <c r="H21" s="7">
        <f>'Total Emp'!H21/'Population 90_14'!H21</f>
        <v>4.9434682964094732</v>
      </c>
      <c r="I21" s="7">
        <f>'Total Emp'!I21/'Population 90_14'!I21</f>
        <v>5.7937176786056312</v>
      </c>
      <c r="J21" s="7">
        <f>'Total Emp'!J21/'Population 90_14'!J21</f>
        <v>7.0293666026871398</v>
      </c>
      <c r="K21" s="7">
        <f>'Total Emp'!K21/'Population 90_14'!K21</f>
        <v>8.575945683802134</v>
      </c>
      <c r="L21" s="7">
        <f>'Total Emp'!L21/'Population 90_14'!L21</f>
        <v>9.7346735668789801</v>
      </c>
      <c r="M21" s="7">
        <f>'Total Emp'!M21/'Population 90_14'!M21</f>
        <v>11.478119935170179</v>
      </c>
      <c r="N21" s="7">
        <f>'Total Emp'!N21/'Population 90_14'!N21</f>
        <v>12.913451724841805</v>
      </c>
      <c r="O21" s="7">
        <f>'Total Emp'!O21/'Population 90_14'!O21</f>
        <v>12.091652405400266</v>
      </c>
      <c r="P21" s="7">
        <f>'Total Emp'!P21/'Population 90_14'!P21</f>
        <v>12.645914396887159</v>
      </c>
      <c r="Q21" s="7">
        <f>'Total Emp'!Q21/'Population 90_14'!Q21</f>
        <v>14.735968379446641</v>
      </c>
      <c r="R21" s="7">
        <f>'Total Emp'!R21/'Population 90_14'!R21</f>
        <v>16.602602602602602</v>
      </c>
      <c r="S21" s="7">
        <f>'Total Emp'!S21/'Population 90_14'!S21</f>
        <v>17.549889580405541</v>
      </c>
      <c r="T21" s="7">
        <f>'Total Emp'!T21/'Population 90_14'!T21</f>
        <v>18.439415465800689</v>
      </c>
      <c r="U21" s="7">
        <f>'Total Emp'!U21/'Population 90_14'!U21</f>
        <v>19.513536026655562</v>
      </c>
      <c r="V21" s="7">
        <f>'Total Emp'!V21/'Population 90_14'!V21</f>
        <v>18.855557881515594</v>
      </c>
      <c r="W21" s="7">
        <f>'Total Emp'!W21/'Population 90_14'!W21</f>
        <v>18.655451713395639</v>
      </c>
      <c r="X21" s="7">
        <f>'Total Emp'!X21/'Population 90_14'!X21</f>
        <v>19.062081939799331</v>
      </c>
      <c r="Y21" s="7">
        <f>'Total Emp'!Y21/'Population 90_14'!Y21</f>
        <v>20.200254560882478</v>
      </c>
      <c r="Z21" s="7">
        <f>'Total Emp'!Z21/'Population 90_14'!Z21</f>
        <v>21.650830355265924</v>
      </c>
      <c r="AA21" s="7">
        <f>'Total Emp'!AA21/'Population 90_14'!AA21</f>
        <v>22.547494233591948</v>
      </c>
    </row>
    <row r="22" spans="1:27" x14ac:dyDescent="0.2">
      <c r="A22" t="s">
        <v>119</v>
      </c>
      <c r="B22" s="5">
        <v>37</v>
      </c>
      <c r="C22" s="7">
        <f>'Total Emp'!C22/'Population 90_14'!C22</f>
        <v>2.9049128367670365</v>
      </c>
      <c r="D22" s="7">
        <f>'Total Emp'!D22/'Population 90_14'!D22</f>
        <v>3.0437500000000002</v>
      </c>
      <c r="E22" s="7">
        <f>'Total Emp'!E22/'Population 90_14'!E22</f>
        <v>3.1755952380952381</v>
      </c>
      <c r="F22" s="7">
        <f>'Total Emp'!F22/'Population 90_14'!F22</f>
        <v>3.2742056074766355</v>
      </c>
      <c r="G22" s="7">
        <f>'Total Emp'!G22/'Population 90_14'!G22</f>
        <v>3.635925925925926</v>
      </c>
      <c r="H22" s="7">
        <f>'Total Emp'!H22/'Population 90_14'!H22</f>
        <v>3.7909533249234095</v>
      </c>
      <c r="I22" s="7">
        <f>'Total Emp'!I22/'Population 90_14'!I22</f>
        <v>4.0156500088920506</v>
      </c>
      <c r="J22" s="7">
        <f>'Total Emp'!J22/'Population 90_14'!J22</f>
        <v>4.3851063829787238</v>
      </c>
      <c r="K22" s="7">
        <f>'Total Emp'!K22/'Population 90_14'!K22</f>
        <v>4.3454029701318202</v>
      </c>
      <c r="L22" s="7">
        <f>'Total Emp'!L22/'Population 90_14'!L22</f>
        <v>4.5512008005336888</v>
      </c>
      <c r="M22" s="7">
        <f>'Total Emp'!M22/'Population 90_14'!M22</f>
        <v>4.7249874308697839</v>
      </c>
      <c r="N22" s="7">
        <f>'Total Emp'!N22/'Population 90_14'!N22</f>
        <v>4.8458007480448826</v>
      </c>
      <c r="O22" s="7">
        <f>'Total Emp'!O22/'Population 90_14'!O22</f>
        <v>4.4475253909398678</v>
      </c>
      <c r="P22" s="7">
        <f>'Total Emp'!P22/'Population 90_14'!P22</f>
        <v>4.0347211784157526</v>
      </c>
      <c r="Q22" s="7">
        <f>'Total Emp'!Q22/'Population 90_14'!Q22</f>
        <v>4.3479628755702375</v>
      </c>
      <c r="R22" s="7">
        <f>'Total Emp'!R22/'Population 90_14'!R22</f>
        <v>4.6498961827184155</v>
      </c>
      <c r="S22" s="7">
        <f>'Total Emp'!S22/'Population 90_14'!S22</f>
        <v>5.0335747202106651</v>
      </c>
      <c r="T22" s="7">
        <f>'Total Emp'!T22/'Population 90_14'!T22</f>
        <v>5.5161960852243199</v>
      </c>
      <c r="U22" s="7">
        <f>'Total Emp'!U22/'Population 90_14'!U22</f>
        <v>5.3688415446071902</v>
      </c>
      <c r="V22" s="7">
        <f>'Total Emp'!V22/'Population 90_14'!V22</f>
        <v>4.4812528930720568</v>
      </c>
      <c r="W22" s="7">
        <f>'Total Emp'!W22/'Population 90_14'!W22</f>
        <v>4.2205656317245621</v>
      </c>
      <c r="X22" s="7">
        <f>'Total Emp'!X22/'Population 90_14'!X22</f>
        <v>4.3707580082461144</v>
      </c>
      <c r="Y22" s="7">
        <f>'Total Emp'!Y22/'Population 90_14'!Y22</f>
        <v>4.8794805194805191</v>
      </c>
      <c r="Z22" s="7">
        <f>'Total Emp'!Z22/'Population 90_14'!Z22</f>
        <v>5.0526592943654558</v>
      </c>
      <c r="AA22" s="7">
        <f>'Total Emp'!AA22/'Population 90_14'!AA22</f>
        <v>5.3697418306553528</v>
      </c>
    </row>
    <row r="23" spans="1:27" x14ac:dyDescent="0.2">
      <c r="A23" t="s">
        <v>121</v>
      </c>
      <c r="B23">
        <v>39</v>
      </c>
      <c r="C23" s="7">
        <f>'Total Emp'!C23/'Population 90_14'!C23</f>
        <v>0.21347053320860618</v>
      </c>
      <c r="D23" s="7">
        <f>'Total Emp'!D23/'Population 90_14'!D23</f>
        <v>0.21311766797013865</v>
      </c>
      <c r="E23" s="7">
        <f>'Total Emp'!E23/'Population 90_14'!E23</f>
        <v>0.220578231292517</v>
      </c>
      <c r="F23" s="7">
        <f>'Total Emp'!F23/'Population 90_14'!F23</f>
        <v>0.2277804759592035</v>
      </c>
      <c r="G23" s="7">
        <f>'Total Emp'!G23/'Population 90_14'!G23</f>
        <v>0.23229851659275119</v>
      </c>
      <c r="H23" s="7">
        <f>'Total Emp'!H23/'Population 90_14'!H23</f>
        <v>0.25520540236353406</v>
      </c>
      <c r="I23" s="7">
        <f>'Total Emp'!I23/'Population 90_14'!I23</f>
        <v>0.25126135216952572</v>
      </c>
      <c r="J23" s="7">
        <f>'Total Emp'!J23/'Population 90_14'!J23</f>
        <v>0.25357393953597374</v>
      </c>
      <c r="K23" s="7">
        <f>'Total Emp'!K23/'Population 90_14'!K23</f>
        <v>0.26037446622139493</v>
      </c>
      <c r="L23" s="7">
        <f>'Total Emp'!L23/'Population 90_14'!L23</f>
        <v>0.28693834900731452</v>
      </c>
      <c r="M23" s="7">
        <f>'Total Emp'!M23/'Population 90_14'!M23</f>
        <v>0.30170267848252513</v>
      </c>
      <c r="N23" s="7">
        <f>'Total Emp'!N23/'Population 90_14'!N23</f>
        <v>0.3073100812231247</v>
      </c>
      <c r="O23" s="7">
        <f>'Total Emp'!O23/'Population 90_14'!O23</f>
        <v>0.32317757009345793</v>
      </c>
      <c r="P23" s="7">
        <f>'Total Emp'!P23/'Population 90_14'!P23</f>
        <v>0.31977380518059101</v>
      </c>
      <c r="Q23" s="7">
        <f>'Total Emp'!Q23/'Population 90_14'!Q23</f>
        <v>0.31483304986124788</v>
      </c>
      <c r="R23" s="7">
        <f>'Total Emp'!R23/'Population 90_14'!R23</f>
        <v>0.31704964041396244</v>
      </c>
      <c r="S23" s="7">
        <f>'Total Emp'!S23/'Population 90_14'!S23</f>
        <v>0.31624004068486183</v>
      </c>
      <c r="T23" s="7">
        <f>'Total Emp'!T23/'Population 90_14'!T23</f>
        <v>0.30508754542451272</v>
      </c>
      <c r="U23" s="7">
        <f>'Total Emp'!U23/'Population 90_14'!U23</f>
        <v>0.2820109325824085</v>
      </c>
      <c r="V23" s="7">
        <f>'Total Emp'!V23/'Population 90_14'!V23</f>
        <v>0.26481216908983946</v>
      </c>
      <c r="W23" s="7">
        <f>'Total Emp'!W23/'Population 90_14'!W23</f>
        <v>0.25572139303482588</v>
      </c>
      <c r="X23" s="7">
        <f>'Total Emp'!X23/'Population 90_14'!X23</f>
        <v>0.24702257016740234</v>
      </c>
      <c r="Y23" s="7">
        <f>'Total Emp'!Y23/'Population 90_14'!Y23</f>
        <v>0.24808120821985641</v>
      </c>
      <c r="Z23" s="7">
        <f>'Total Emp'!Z23/'Population 90_14'!Z23</f>
        <v>0.27088794233289648</v>
      </c>
      <c r="AA23" s="7">
        <f>'Total Emp'!AA23/'Population 90_14'!AA23</f>
        <v>0.26573597844722019</v>
      </c>
    </row>
    <row r="24" spans="1:27" x14ac:dyDescent="0.2">
      <c r="A24" t="s">
        <v>120</v>
      </c>
      <c r="B24">
        <v>41</v>
      </c>
      <c r="C24" s="7">
        <f>'Total Emp'!C24/'Population 90_14'!C24</f>
        <v>25.435824870983851</v>
      </c>
      <c r="D24" s="7">
        <f>'Total Emp'!D24/'Population 90_14'!D24</f>
        <v>25.19638495359062</v>
      </c>
      <c r="E24" s="7">
        <f>'Total Emp'!E24/'Population 90_14'!E24</f>
        <v>26.090835883395073</v>
      </c>
      <c r="F24" s="7">
        <f>'Total Emp'!F24/'Population 90_14'!F24</f>
        <v>27.230585233615052</v>
      </c>
      <c r="G24" s="7">
        <f>'Total Emp'!G24/'Population 90_14'!G24</f>
        <v>28.643887147335423</v>
      </c>
      <c r="H24" s="7">
        <f>'Total Emp'!H24/'Population 90_14'!H24</f>
        <v>26.842363152736944</v>
      </c>
      <c r="I24" s="7">
        <f>'Total Emp'!I24/'Population 90_14'!I24</f>
        <v>26.887741593857559</v>
      </c>
      <c r="J24" s="7">
        <f>'Total Emp'!J24/'Population 90_14'!J24</f>
        <v>26.92035623409669</v>
      </c>
      <c r="K24" s="7">
        <f>'Total Emp'!K24/'Population 90_14'!K24</f>
        <v>27.986343331206125</v>
      </c>
      <c r="L24" s="7">
        <f>'Total Emp'!L24/'Population 90_14'!L24</f>
        <v>29.295320889798006</v>
      </c>
      <c r="M24" s="7">
        <f>'Total Emp'!M24/'Population 90_14'!M24</f>
        <v>29.909949622166248</v>
      </c>
      <c r="N24" s="7">
        <f>'Total Emp'!N24/'Population 90_14'!N24</f>
        <v>30.699399053829435</v>
      </c>
      <c r="O24" s="7">
        <f>'Total Emp'!O24/'Population 90_14'!O24</f>
        <v>30.427905772715505</v>
      </c>
      <c r="P24" s="7">
        <f>'Total Emp'!P24/'Population 90_14'!P24</f>
        <v>30.918218085106382</v>
      </c>
      <c r="Q24" s="7">
        <f>'Total Emp'!Q24/'Population 90_14'!Q24</f>
        <v>31.780204962243797</v>
      </c>
      <c r="R24" s="7">
        <f>'Total Emp'!R24/'Population 90_14'!R24</f>
        <v>32.919137836353649</v>
      </c>
      <c r="S24" s="7">
        <f>'Total Emp'!S24/'Population 90_14'!S24</f>
        <v>33.979215740612446</v>
      </c>
      <c r="T24" s="7">
        <f>'Total Emp'!T24/'Population 90_14'!T24</f>
        <v>33.992298170815566</v>
      </c>
      <c r="U24" s="7">
        <f>'Total Emp'!U24/'Population 90_14'!U24</f>
        <v>33.691429357545744</v>
      </c>
      <c r="V24" s="7">
        <f>'Total Emp'!V24/'Population 90_14'!V24</f>
        <v>32.672985781990519</v>
      </c>
      <c r="W24" s="7">
        <f>'Total Emp'!W24/'Population 90_14'!W24</f>
        <v>31.890277396319693</v>
      </c>
      <c r="X24" s="7">
        <f>'Total Emp'!X24/'Population 90_14'!X24</f>
        <v>31.860373781148429</v>
      </c>
      <c r="Y24" s="7">
        <f>'Total Emp'!Y24/'Population 90_14'!Y24</f>
        <v>32.611469337357661</v>
      </c>
      <c r="Z24" s="7">
        <f>'Total Emp'!Z24/'Population 90_14'!Z24</f>
        <v>33.301532986586366</v>
      </c>
      <c r="AA24" s="7">
        <f>'Total Emp'!AA24/'Population 90_14'!AA24</f>
        <v>33.837392842563617</v>
      </c>
    </row>
    <row r="25" spans="1:27" x14ac:dyDescent="0.2">
      <c r="A25" t="s">
        <v>122</v>
      </c>
      <c r="B25" s="5">
        <v>43</v>
      </c>
      <c r="C25" s="7">
        <f>'Total Emp'!C25/'Population 90_14'!C25</f>
        <v>1.4208686969545681</v>
      </c>
      <c r="D25" s="7">
        <f>'Total Emp'!D25/'Population 90_14'!D25</f>
        <v>1.4068020472180949</v>
      </c>
      <c r="E25" s="7">
        <f>'Total Emp'!E25/'Population 90_14'!E25</f>
        <v>1.4966833845656042</v>
      </c>
      <c r="F25" s="7">
        <f>'Total Emp'!F25/'Population 90_14'!F25</f>
        <v>1.5539680074545736</v>
      </c>
      <c r="G25" s="7">
        <f>'Total Emp'!G25/'Population 90_14'!G25</f>
        <v>1.5672396359959555</v>
      </c>
      <c r="H25" s="7">
        <f>'Total Emp'!H25/'Population 90_14'!H25</f>
        <v>1.5661826305501256</v>
      </c>
      <c r="I25" s="7">
        <f>'Total Emp'!I25/'Population 90_14'!I25</f>
        <v>1.5791040736229531</v>
      </c>
      <c r="J25" s="7">
        <f>'Total Emp'!J25/'Population 90_14'!J25</f>
        <v>1.5718196037539103</v>
      </c>
      <c r="K25" s="7">
        <f>'Total Emp'!K25/'Population 90_14'!K25</f>
        <v>1.6290965171571778</v>
      </c>
      <c r="L25" s="7">
        <f>'Total Emp'!L25/'Population 90_14'!L25</f>
        <v>1.6761211192027596</v>
      </c>
      <c r="M25" s="7">
        <f>'Total Emp'!M25/'Population 90_14'!M25</f>
        <v>1.7400025552574423</v>
      </c>
      <c r="N25" s="7">
        <f>'Total Emp'!N25/'Population 90_14'!N25</f>
        <v>1.7323213156230235</v>
      </c>
      <c r="O25" s="7">
        <f>'Total Emp'!O25/'Population 90_14'!O25</f>
        <v>1.6748357756442649</v>
      </c>
      <c r="P25" s="7">
        <f>'Total Emp'!P25/'Population 90_14'!P25</f>
        <v>1.6158915692613778</v>
      </c>
      <c r="Q25" s="7">
        <f>'Total Emp'!Q25/'Population 90_14'!Q25</f>
        <v>1.7026782248673826</v>
      </c>
      <c r="R25" s="7">
        <f>'Total Emp'!R25/'Population 90_14'!R25</f>
        <v>1.7045890323405344</v>
      </c>
      <c r="S25" s="7">
        <f>'Total Emp'!S25/'Population 90_14'!S25</f>
        <v>1.748258064516129</v>
      </c>
      <c r="T25" s="7">
        <f>'Total Emp'!T25/'Population 90_14'!T25</f>
        <v>1.8033429093758162</v>
      </c>
      <c r="U25" s="7">
        <f>'Total Emp'!U25/'Population 90_14'!U25</f>
        <v>1.7787760416666667</v>
      </c>
      <c r="V25" s="7">
        <f>'Total Emp'!V25/'Population 90_14'!V25</f>
        <v>1.951564828614009</v>
      </c>
      <c r="W25" s="7">
        <f>'Total Emp'!W25/'Population 90_14'!W25</f>
        <v>1.9610818933132983</v>
      </c>
      <c r="X25" s="7">
        <f>'Total Emp'!X25/'Population 90_14'!X25</f>
        <v>2.0246191721803353</v>
      </c>
      <c r="Y25" s="7">
        <f>'Total Emp'!Y25/'Population 90_14'!Y25</f>
        <v>1.9835491241431835</v>
      </c>
      <c r="Z25" s="7">
        <f>'Total Emp'!Z25/'Population 90_14'!Z25</f>
        <v>1.9785593089619005</v>
      </c>
      <c r="AA25" s="7">
        <f>'Total Emp'!AA25/'Population 90_14'!AA25</f>
        <v>1.9845986309894212</v>
      </c>
    </row>
    <row r="26" spans="1:27" x14ac:dyDescent="0.2">
      <c r="A26" t="s">
        <v>123</v>
      </c>
      <c r="B26" s="5">
        <v>45</v>
      </c>
      <c r="C26" s="7">
        <f>'Total Emp'!C26/'Population 90_14'!C26</f>
        <v>1.9771938522558254</v>
      </c>
      <c r="D26" s="7">
        <f>'Total Emp'!D26/'Population 90_14'!D26</f>
        <v>1.9878878380620542</v>
      </c>
      <c r="E26" s="7">
        <f>'Total Emp'!E26/'Population 90_14'!E26</f>
        <v>1.9388349514563106</v>
      </c>
      <c r="F26" s="7">
        <f>'Total Emp'!F26/'Population 90_14'!F26</f>
        <v>2.068061990733344</v>
      </c>
      <c r="G26" s="7">
        <f>'Total Emp'!G26/'Population 90_14'!G26</f>
        <v>2.2684510611339879</v>
      </c>
      <c r="H26" s="7">
        <f>'Total Emp'!H26/'Population 90_14'!H26</f>
        <v>2.3334374511947527</v>
      </c>
      <c r="I26" s="7">
        <f>'Total Emp'!I26/'Population 90_14'!I26</f>
        <v>2.4385743573568837</v>
      </c>
      <c r="J26" s="7">
        <f>'Total Emp'!J26/'Population 90_14'!J26</f>
        <v>2.5441316039228092</v>
      </c>
      <c r="K26" s="7">
        <f>'Total Emp'!K26/'Population 90_14'!K26</f>
        <v>2.7414955070603337</v>
      </c>
      <c r="L26" s="7">
        <f>'Total Emp'!L26/'Population 90_14'!L26</f>
        <v>2.9750451485798721</v>
      </c>
      <c r="M26" s="7">
        <f>'Total Emp'!M26/'Population 90_14'!M26</f>
        <v>3.2347126821913217</v>
      </c>
      <c r="N26" s="7">
        <f>'Total Emp'!N26/'Population 90_14'!N26</f>
        <v>3.3784013605442178</v>
      </c>
      <c r="O26" s="7">
        <f>'Total Emp'!O26/'Population 90_14'!O26</f>
        <v>3.338611859838275</v>
      </c>
      <c r="P26" s="7">
        <f>'Total Emp'!P26/'Population 90_14'!P26</f>
        <v>3.4252775405636209</v>
      </c>
      <c r="Q26" s="7">
        <f>'Total Emp'!Q26/'Population 90_14'!Q26</f>
        <v>3.5235433604336044</v>
      </c>
      <c r="R26" s="7">
        <f>'Total Emp'!R26/'Population 90_14'!R26</f>
        <v>3.9465452045376419</v>
      </c>
      <c r="S26" s="7">
        <f>'Total Emp'!S26/'Population 90_14'!S26</f>
        <v>4.2589867915064374</v>
      </c>
      <c r="T26" s="7">
        <f>'Total Emp'!T26/'Population 90_14'!T26</f>
        <v>4.4657804037419986</v>
      </c>
      <c r="U26" s="7">
        <f>'Total Emp'!U26/'Population 90_14'!U26</f>
        <v>4.6525974025974026</v>
      </c>
      <c r="V26" s="7">
        <f>'Total Emp'!V26/'Population 90_14'!V26</f>
        <v>3.9721386734209276</v>
      </c>
      <c r="W26" s="7">
        <f>'Total Emp'!W26/'Population 90_14'!W26</f>
        <v>3.4902523802327337</v>
      </c>
      <c r="X26" s="7">
        <f>'Total Emp'!X26/'Population 90_14'!X26</f>
        <v>3.5253709198813055</v>
      </c>
      <c r="Y26" s="7">
        <f>'Total Emp'!Y26/'Population 90_14'!Y26</f>
        <v>3.5780440893623315</v>
      </c>
      <c r="Z26" s="7">
        <f>'Total Emp'!Z26/'Population 90_14'!Z26</f>
        <v>3.6480488531426869</v>
      </c>
      <c r="AA26" s="7">
        <f>'Total Emp'!AA26/'Population 90_14'!AA26</f>
        <v>3.7874981080672017</v>
      </c>
    </row>
    <row r="27" spans="1:27" x14ac:dyDescent="0.2">
      <c r="A27" t="s">
        <v>124</v>
      </c>
      <c r="B27" s="5">
        <v>47</v>
      </c>
      <c r="C27" s="7">
        <f>'Total Emp'!C27/'Population 90_14'!C27</f>
        <v>5.4901960784313725E-2</v>
      </c>
      <c r="D27" s="7">
        <f>'Total Emp'!D27/'Population 90_14'!D27</f>
        <v>9.761206535400084E-2</v>
      </c>
      <c r="E27" s="7">
        <f>'Total Emp'!E27/'Population 90_14'!E27</f>
        <v>0.46695243362831856</v>
      </c>
      <c r="F27" s="7">
        <f>'Total Emp'!F27/'Population 90_14'!F27</f>
        <v>0.53722306316224022</v>
      </c>
      <c r="G27" s="7">
        <f>'Total Emp'!G27/'Population 90_14'!G27</f>
        <v>0.61362397820163483</v>
      </c>
      <c r="H27" s="7">
        <f>'Total Emp'!H27/'Population 90_14'!H27</f>
        <v>0.68366383380547691</v>
      </c>
      <c r="I27" s="7">
        <f>'Total Emp'!I27/'Population 90_14'!I27</f>
        <v>0.6286401282393802</v>
      </c>
      <c r="J27" s="7">
        <f>'Total Emp'!J27/'Population 90_14'!J27</f>
        <v>0.59573628108961707</v>
      </c>
      <c r="K27" s="7">
        <f>'Total Emp'!K27/'Population 90_14'!K27</f>
        <v>0.58382770183131283</v>
      </c>
      <c r="L27" s="7">
        <f>'Total Emp'!L27/'Population 90_14'!L27</f>
        <v>0.6225794203265409</v>
      </c>
      <c r="M27" s="7">
        <f>'Total Emp'!M27/'Population 90_14'!M27</f>
        <v>0.68426332288401259</v>
      </c>
      <c r="N27" s="7">
        <f>'Total Emp'!N27/'Population 90_14'!N27</f>
        <v>0.67620463272637188</v>
      </c>
      <c r="O27" s="7">
        <f>'Total Emp'!O27/'Population 90_14'!O27</f>
        <v>0.69658583665098328</v>
      </c>
      <c r="P27" s="7">
        <f>'Total Emp'!P27/'Population 90_14'!P27</f>
        <v>0.64923640806353089</v>
      </c>
      <c r="Q27" s="7">
        <f>'Total Emp'!Q27/'Population 90_14'!Q27</f>
        <v>0.63727746154777765</v>
      </c>
      <c r="R27" s="7">
        <f>'Total Emp'!R27/'Population 90_14'!R27</f>
        <v>0.67941985496374091</v>
      </c>
      <c r="S27" s="7">
        <f>'Total Emp'!S27/'Population 90_14'!S27</f>
        <v>0.67077774981122573</v>
      </c>
      <c r="T27" s="7">
        <f>'Total Emp'!T27/'Population 90_14'!T27</f>
        <v>0.62910019144862794</v>
      </c>
      <c r="U27" s="7">
        <f>'Total Emp'!U27/'Population 90_14'!U27</f>
        <v>0.59176821686147729</v>
      </c>
      <c r="V27" s="7">
        <f>'Total Emp'!V27/'Population 90_14'!V27</f>
        <v>0.61361712419881487</v>
      </c>
      <c r="W27" s="7">
        <f>'Total Emp'!W27/'Population 90_14'!W27</f>
        <v>0.66565864279666143</v>
      </c>
      <c r="X27" s="7">
        <f>'Total Emp'!X27/'Population 90_14'!X27</f>
        <v>0.65774355213299107</v>
      </c>
      <c r="Y27" s="7">
        <f>'Total Emp'!Y27/'Population 90_14'!Y27</f>
        <v>0.66163553136211806</v>
      </c>
      <c r="Z27" s="7">
        <f>'Total Emp'!Z27/'Population 90_14'!Z27</f>
        <v>0.65195711792570432</v>
      </c>
      <c r="AA27" s="7">
        <f>'Total Emp'!AA27/'Population 90_14'!AA27</f>
        <v>0.64198004604758252</v>
      </c>
    </row>
    <row r="28" spans="1:27" x14ac:dyDescent="0.2">
      <c r="A28" t="s">
        <v>125</v>
      </c>
      <c r="B28" s="5">
        <v>49</v>
      </c>
      <c r="C28" s="7">
        <f>'Total Emp'!C28/'Population 90_14'!C28</f>
        <v>0.58502927237245606</v>
      </c>
      <c r="D28" s="7">
        <f>'Total Emp'!D28/'Population 90_14'!D28</f>
        <v>0.56753246753246755</v>
      </c>
      <c r="E28" s="7">
        <f>'Total Emp'!E28/'Population 90_14'!E28</f>
        <v>0.55956500247157681</v>
      </c>
      <c r="F28" s="7">
        <f>'Total Emp'!F28/'Population 90_14'!F28</f>
        <v>0.5599580468476868</v>
      </c>
      <c r="G28" s="7">
        <f>'Total Emp'!G28/'Population 90_14'!G28</f>
        <v>0.5323325635103926</v>
      </c>
      <c r="H28" s="7">
        <f>'Total Emp'!H28/'Population 90_14'!H28</f>
        <v>0.51299990545523311</v>
      </c>
      <c r="I28" s="7">
        <f>'Total Emp'!I28/'Population 90_14'!I28</f>
        <v>0.50285664059066537</v>
      </c>
      <c r="J28" s="7">
        <f>'Total Emp'!J28/'Population 90_14'!J28</f>
        <v>0.4767027988998544</v>
      </c>
      <c r="K28" s="7">
        <f>'Total Emp'!K28/'Population 90_14'!K28</f>
        <v>0.48036739380022964</v>
      </c>
      <c r="L28" s="7">
        <f>'Total Emp'!L28/'Population 90_14'!L28</f>
        <v>0.46352517985611513</v>
      </c>
      <c r="M28" s="7">
        <f>'Total Emp'!M28/'Population 90_14'!M28</f>
        <v>0.44558354267092132</v>
      </c>
      <c r="N28" s="7">
        <f>'Total Emp'!N28/'Population 90_14'!N28</f>
        <v>0.44503031900870021</v>
      </c>
      <c r="O28" s="7">
        <f>'Total Emp'!O28/'Population 90_14'!O28</f>
        <v>0.44009859246286565</v>
      </c>
      <c r="P28" s="7">
        <f>'Total Emp'!P28/'Population 90_14'!P28</f>
        <v>0.43473304199125973</v>
      </c>
      <c r="Q28" s="7">
        <f>'Total Emp'!Q28/'Population 90_14'!Q28</f>
        <v>0.42638094639602842</v>
      </c>
      <c r="R28" s="7">
        <f>'Total Emp'!R28/'Population 90_14'!R28</f>
        <v>0.42668576053794904</v>
      </c>
      <c r="S28" s="7">
        <f>'Total Emp'!S28/'Population 90_14'!S28</f>
        <v>0.44022817460317459</v>
      </c>
      <c r="T28" s="7">
        <f>'Total Emp'!T28/'Population 90_14'!T28</f>
        <v>0.4561704211557297</v>
      </c>
      <c r="U28" s="7">
        <f>'Total Emp'!U28/'Population 90_14'!U28</f>
        <v>0.45730433714215507</v>
      </c>
      <c r="V28" s="7">
        <f>'Total Emp'!V28/'Population 90_14'!V28</f>
        <v>0.42558387076576293</v>
      </c>
      <c r="W28" s="7">
        <f>'Total Emp'!W28/'Population 90_14'!W28</f>
        <v>0.39853646537941212</v>
      </c>
      <c r="X28" s="7">
        <f>'Total Emp'!X28/'Population 90_14'!X28</f>
        <v>0.40238598235367218</v>
      </c>
      <c r="Y28" s="7">
        <f>'Total Emp'!Y28/'Population 90_14'!Y28</f>
        <v>0.40759887885393958</v>
      </c>
      <c r="Z28" s="7">
        <f>'Total Emp'!Z28/'Population 90_14'!Z28</f>
        <v>0.42053246031255792</v>
      </c>
      <c r="AA28" s="7">
        <f>'Total Emp'!AA28/'Population 90_14'!AA28</f>
        <v>0.43093450527986327</v>
      </c>
    </row>
    <row r="29" spans="1:27" x14ac:dyDescent="0.2">
      <c r="A29" t="s">
        <v>126</v>
      </c>
      <c r="B29" s="5">
        <v>51</v>
      </c>
      <c r="C29" s="7">
        <f>'Total Emp'!C29/'Population 90_14'!C29</f>
        <v>0.64497517778075941</v>
      </c>
      <c r="D29" s="7">
        <f>'Total Emp'!D29/'Population 90_14'!D29</f>
        <v>0.63804088133793468</v>
      </c>
      <c r="E29" s="7">
        <f>'Total Emp'!E29/'Population 90_14'!E29</f>
        <v>0.71187117380889009</v>
      </c>
      <c r="F29" s="7">
        <f>'Total Emp'!F29/'Population 90_14'!F29</f>
        <v>0.77178749018581527</v>
      </c>
      <c r="G29" s="7">
        <f>'Total Emp'!G29/'Population 90_14'!G29</f>
        <v>0.83197936814958096</v>
      </c>
      <c r="H29" s="7">
        <f>'Total Emp'!H29/'Population 90_14'!H29</f>
        <v>0.84429547179357445</v>
      </c>
      <c r="I29" s="7">
        <f>'Total Emp'!I29/'Population 90_14'!I29</f>
        <v>0.84237436089287943</v>
      </c>
      <c r="J29" s="7">
        <f>'Total Emp'!J29/'Population 90_14'!J29</f>
        <v>0.87148148148148152</v>
      </c>
      <c r="K29" s="7">
        <f>'Total Emp'!K29/'Population 90_14'!K29</f>
        <v>0.90753633809698298</v>
      </c>
      <c r="L29" s="7">
        <f>'Total Emp'!L29/'Population 90_14'!L29</f>
        <v>0.90105922002888783</v>
      </c>
      <c r="M29" s="7">
        <f>'Total Emp'!M29/'Population 90_14'!M29</f>
        <v>0.90378211227402472</v>
      </c>
      <c r="N29" s="7">
        <f>'Total Emp'!N29/'Population 90_14'!N29</f>
        <v>0.91165570830842801</v>
      </c>
      <c r="O29" s="7">
        <f>'Total Emp'!O29/'Population 90_14'!O29</f>
        <v>0.88794850399332459</v>
      </c>
      <c r="P29" s="7">
        <f>'Total Emp'!P29/'Population 90_14'!P29</f>
        <v>0.86610230118039822</v>
      </c>
      <c r="Q29" s="7">
        <f>'Total Emp'!Q29/'Population 90_14'!Q29</f>
        <v>0.88354311257499119</v>
      </c>
      <c r="R29" s="7">
        <f>'Total Emp'!R29/'Population 90_14'!R29</f>
        <v>0.9283529411764706</v>
      </c>
      <c r="S29" s="7">
        <f>'Total Emp'!S29/'Population 90_14'!S29</f>
        <v>0.99031877213695396</v>
      </c>
      <c r="T29" s="7">
        <f>'Total Emp'!T29/'Population 90_14'!T29</f>
        <v>0.99893276414087517</v>
      </c>
      <c r="U29" s="7">
        <f>'Total Emp'!U29/'Population 90_14'!U29</f>
        <v>0.9998807251908397</v>
      </c>
      <c r="V29" s="7">
        <f>'Total Emp'!V29/'Population 90_14'!V29</f>
        <v>0.95066991473812423</v>
      </c>
      <c r="W29" s="7">
        <f>'Total Emp'!W29/'Population 90_14'!W29</f>
        <v>0.92103356677131132</v>
      </c>
      <c r="X29" s="7">
        <f>'Total Emp'!X29/'Population 90_14'!X29</f>
        <v>0.91469594594594594</v>
      </c>
      <c r="Y29" s="7">
        <f>'Total Emp'!Y29/'Population 90_14'!Y29</f>
        <v>0.91095226556820941</v>
      </c>
      <c r="Z29" s="7">
        <f>'Total Emp'!Z29/'Population 90_14'!Z29</f>
        <v>0.92152329967149293</v>
      </c>
      <c r="AA29" s="7">
        <f>'Total Emp'!AA29/'Population 90_14'!AA29</f>
        <v>0.93243407461416938</v>
      </c>
    </row>
    <row r="30" spans="1:27" x14ac:dyDescent="0.2">
      <c r="A30" t="s">
        <v>127</v>
      </c>
      <c r="B30" s="5">
        <v>53</v>
      </c>
      <c r="C30" s="7">
        <f>'Total Emp'!C30/'Population 90_14'!C30</f>
        <v>2.0212626328914556E-2</v>
      </c>
      <c r="D30" s="7">
        <f>'Total Emp'!D30/'Population 90_14'!D30</f>
        <v>2.1429504769371489E-2</v>
      </c>
      <c r="E30" s="7">
        <f>'Total Emp'!E30/'Population 90_14'!E30</f>
        <v>2.2570772762050498E-2</v>
      </c>
      <c r="F30" s="7">
        <f>'Total Emp'!F30/'Population 90_14'!F30</f>
        <v>2.5507029986313302E-2</v>
      </c>
      <c r="G30" s="7">
        <f>'Total Emp'!G30/'Population 90_14'!G30</f>
        <v>2.6602033577677937E-2</v>
      </c>
      <c r="H30" s="7">
        <f>'Total Emp'!H30/'Population 90_14'!H30</f>
        <v>2.8788576692768311E-2</v>
      </c>
      <c r="I30" s="7">
        <f>'Total Emp'!I30/'Population 90_14'!I30</f>
        <v>2.8453418999541073E-2</v>
      </c>
      <c r="J30" s="7">
        <f>'Total Emp'!J30/'Population 90_14'!J30</f>
        <v>2.9279279279279279E-2</v>
      </c>
      <c r="K30" s="7">
        <f>'Total Emp'!K30/'Population 90_14'!K30</f>
        <v>3.0784618804178706E-2</v>
      </c>
      <c r="L30" s="7">
        <f>'Total Emp'!L30/'Population 90_14'!L30</f>
        <v>3.0600021779374931E-2</v>
      </c>
      <c r="M30" s="7">
        <f>'Total Emp'!M30/'Population 90_14'!M30</f>
        <v>3.503899156073069E-2</v>
      </c>
      <c r="N30" s="7">
        <f>'Total Emp'!N30/'Population 90_14'!N30</f>
        <v>3.3601014370245139E-2</v>
      </c>
      <c r="O30" s="7">
        <f>'Total Emp'!O30/'Population 90_14'!O30</f>
        <v>3.095288400591591E-2</v>
      </c>
      <c r="P30" s="7">
        <f>'Total Emp'!P30/'Population 90_14'!P30</f>
        <v>3.0156561941788378E-2</v>
      </c>
      <c r="Q30" s="7">
        <f>'Total Emp'!Q30/'Population 90_14'!Q30</f>
        <v>2.9489483141316986E-2</v>
      </c>
      <c r="R30" s="7">
        <f>'Total Emp'!R30/'Population 90_14'!R30</f>
        <v>2.9386712095400339E-2</v>
      </c>
      <c r="S30" s="7">
        <f>'Total Emp'!S30/'Population 90_14'!S30</f>
        <v>3.0283435715055502E-2</v>
      </c>
      <c r="T30" s="7">
        <f>'Total Emp'!T30/'Population 90_14'!T30</f>
        <v>2.9893924783027964E-2</v>
      </c>
      <c r="U30" s="7">
        <f>'Total Emp'!U30/'Population 90_14'!U30</f>
        <v>3.2063697008822896E-2</v>
      </c>
      <c r="V30" s="7">
        <f>'Total Emp'!V30/'Population 90_14'!V30</f>
        <v>3.2891832229580573E-2</v>
      </c>
      <c r="W30" s="7">
        <f>'Total Emp'!W30/'Population 90_14'!W30</f>
        <v>2.9382850901146913E-2</v>
      </c>
      <c r="X30" s="7">
        <f>'Total Emp'!X30/'Population 90_14'!X30</f>
        <v>3.0323078619472931E-2</v>
      </c>
      <c r="Y30" s="7">
        <f>'Total Emp'!Y30/'Population 90_14'!Y30</f>
        <v>2.7826660800703916E-2</v>
      </c>
      <c r="Z30" s="7">
        <f>'Total Emp'!Z30/'Population 90_14'!Z30</f>
        <v>2.8451698279664754E-2</v>
      </c>
      <c r="AA30" s="7">
        <f>'Total Emp'!AA30/'Population 90_14'!AA30</f>
        <v>2.8843002294329727E-2</v>
      </c>
    </row>
    <row r="31" spans="1:27" x14ac:dyDescent="0.2">
      <c r="A31" t="s">
        <v>128</v>
      </c>
      <c r="B31" s="5">
        <v>55</v>
      </c>
      <c r="C31" s="7">
        <f>'Total Emp'!C31/'Population 90_14'!C31</f>
        <v>0.15854883253828772</v>
      </c>
      <c r="D31" s="7">
        <f>'Total Emp'!D31/'Population 90_14'!D31</f>
        <v>0.14971987125998332</v>
      </c>
      <c r="E31" s="7">
        <f>'Total Emp'!E31/'Population 90_14'!E31</f>
        <v>0.14946536494653651</v>
      </c>
      <c r="F31" s="7">
        <f>'Total Emp'!F31/'Population 90_14'!F31</f>
        <v>0.15507002801120448</v>
      </c>
      <c r="G31" s="7">
        <f>'Total Emp'!G31/'Population 90_14'!G31</f>
        <v>0.16104507977299495</v>
      </c>
      <c r="H31" s="7">
        <f>'Total Emp'!H31/'Population 90_14'!H31</f>
        <v>0.1582437456043404</v>
      </c>
      <c r="I31" s="7">
        <f>'Total Emp'!I31/'Population 90_14'!I31</f>
        <v>0.16506516982209113</v>
      </c>
      <c r="J31" s="7">
        <f>'Total Emp'!J31/'Population 90_14'!J31</f>
        <v>0.18019332482217765</v>
      </c>
      <c r="K31" s="7">
        <f>'Total Emp'!K31/'Population 90_14'!K31</f>
        <v>0.18897361731965992</v>
      </c>
      <c r="L31" s="7">
        <f>'Total Emp'!L31/'Population 90_14'!L31</f>
        <v>0.17065443934972904</v>
      </c>
      <c r="M31" s="7">
        <f>'Total Emp'!M31/'Population 90_14'!M31</f>
        <v>0.15708394927254338</v>
      </c>
      <c r="N31" s="7">
        <f>'Total Emp'!N31/'Population 90_14'!N31</f>
        <v>0.15162237446360008</v>
      </c>
      <c r="O31" s="7">
        <f>'Total Emp'!O31/'Population 90_14'!O31</f>
        <v>0.1586806329396033</v>
      </c>
      <c r="P31" s="7">
        <f>'Total Emp'!P31/'Population 90_14'!P31</f>
        <v>0.14662478082992403</v>
      </c>
      <c r="Q31" s="7">
        <f>'Total Emp'!Q31/'Population 90_14'!Q31</f>
        <v>0.13872915468660149</v>
      </c>
      <c r="R31" s="7">
        <f>'Total Emp'!R31/'Population 90_14'!R31</f>
        <v>0.13743973519464633</v>
      </c>
      <c r="S31" s="7">
        <f>'Total Emp'!S31/'Population 90_14'!S31</f>
        <v>0.14198797311637779</v>
      </c>
      <c r="T31" s="7">
        <f>'Total Emp'!T31/'Population 90_14'!T31</f>
        <v>0.14108375758421091</v>
      </c>
      <c r="U31" s="7">
        <f>'Total Emp'!U31/'Population 90_14'!U31</f>
        <v>0.1432404540763674</v>
      </c>
      <c r="V31" s="7">
        <f>'Total Emp'!V31/'Population 90_14'!V31</f>
        <v>0.132569558101473</v>
      </c>
      <c r="W31" s="7">
        <f>'Total Emp'!W31/'Population 90_14'!W31</f>
        <v>0.11954022988505747</v>
      </c>
      <c r="X31" s="7">
        <f>'Total Emp'!X31/'Population 90_14'!X31</f>
        <v>0.12102479565904252</v>
      </c>
      <c r="Y31" s="7">
        <f>'Total Emp'!Y31/'Population 90_14'!Y31</f>
        <v>0.120735833098393</v>
      </c>
      <c r="Z31" s="7">
        <f>'Total Emp'!Z31/'Population 90_14'!Z31</f>
        <v>0.11961455205642064</v>
      </c>
      <c r="AA31" s="7">
        <f>'Total Emp'!AA31/'Population 90_14'!AA31</f>
        <v>0.11444329541537401</v>
      </c>
    </row>
    <row r="32" spans="1:27" x14ac:dyDescent="0.2">
      <c r="A32" t="s">
        <v>129</v>
      </c>
      <c r="B32" s="5">
        <v>57</v>
      </c>
      <c r="C32" s="7">
        <f>'Total Emp'!C32/'Population 90_14'!C32</f>
        <v>5.1373687737324099E-2</v>
      </c>
      <c r="D32" s="7">
        <f>'Total Emp'!D32/'Population 90_14'!D32</f>
        <v>5.1936522028631672E-2</v>
      </c>
      <c r="E32" s="7">
        <f>'Total Emp'!E32/'Population 90_14'!E32</f>
        <v>5.6215976002666368E-2</v>
      </c>
      <c r="F32" s="7">
        <f>'Total Emp'!F32/'Population 90_14'!F32</f>
        <v>6.3059131573205321E-2</v>
      </c>
      <c r="G32" s="7">
        <f>'Total Emp'!G32/'Population 90_14'!G32</f>
        <v>5.4657179818887451E-2</v>
      </c>
      <c r="H32" s="7">
        <f>'Total Emp'!H32/'Population 90_14'!H32</f>
        <v>4.7382337387625595E-2</v>
      </c>
      <c r="I32" s="7">
        <f>'Total Emp'!I32/'Population 90_14'!I32</f>
        <v>4.6108602037601094E-2</v>
      </c>
      <c r="J32" s="7">
        <f>'Total Emp'!J32/'Population 90_14'!J32</f>
        <v>4.6598322460391424E-2</v>
      </c>
      <c r="K32" s="7">
        <f>'Total Emp'!K32/'Population 90_14'!K32</f>
        <v>4.8270231656291455E-2</v>
      </c>
      <c r="L32" s="7">
        <f>'Total Emp'!L32/'Population 90_14'!L32</f>
        <v>5.1613560012216224E-2</v>
      </c>
      <c r="M32" s="7">
        <f>'Total Emp'!M32/'Population 90_14'!M32</f>
        <v>5.5119714722363732E-2</v>
      </c>
      <c r="N32" s="7">
        <f>'Total Emp'!N32/'Population 90_14'!N32</f>
        <v>5.6047197640117993E-2</v>
      </c>
      <c r="O32" s="7">
        <f>'Total Emp'!O32/'Population 90_14'!O32</f>
        <v>5.4991454709962806E-2</v>
      </c>
      <c r="P32" s="7">
        <f>'Total Emp'!P32/'Population 90_14'!P32</f>
        <v>5.7366491627860894E-2</v>
      </c>
      <c r="Q32" s="7">
        <f>'Total Emp'!Q32/'Population 90_14'!Q32</f>
        <v>6.0394537177541729E-2</v>
      </c>
      <c r="R32" s="7">
        <f>'Total Emp'!R32/'Population 90_14'!R32</f>
        <v>5.8835422563687831E-2</v>
      </c>
      <c r="S32" s="7">
        <f>'Total Emp'!S32/'Population 90_14'!S32</f>
        <v>5.7577896541292729E-2</v>
      </c>
      <c r="T32" s="7">
        <f>'Total Emp'!T32/'Population 90_14'!T32</f>
        <v>5.6978038660054652E-2</v>
      </c>
      <c r="U32" s="7">
        <f>'Total Emp'!U32/'Population 90_14'!U32</f>
        <v>5.8514401212733706E-2</v>
      </c>
      <c r="V32" s="7">
        <f>'Total Emp'!V32/'Population 90_14'!V32</f>
        <v>5.9884416102032684E-2</v>
      </c>
      <c r="W32" s="7">
        <f>'Total Emp'!W32/'Population 90_14'!W32</f>
        <v>5.8512759170653905E-2</v>
      </c>
      <c r="X32" s="7">
        <f>'Total Emp'!X32/'Population 90_14'!X32</f>
        <v>5.8567901234567898E-2</v>
      </c>
      <c r="Y32" s="7">
        <f>'Total Emp'!Y32/'Population 90_14'!Y32</f>
        <v>5.5225064445766407E-2</v>
      </c>
      <c r="Z32" s="7">
        <f>'Total Emp'!Z32/'Population 90_14'!Z32</f>
        <v>5.5440055440055439E-2</v>
      </c>
      <c r="AA32" s="7">
        <f>'Total Emp'!AA32/'Population 90_14'!AA32</f>
        <v>5.4283458349782869E-2</v>
      </c>
    </row>
    <row r="33" spans="1:27" x14ac:dyDescent="0.2">
      <c r="A33" t="s">
        <v>130</v>
      </c>
      <c r="B33" s="5">
        <v>59</v>
      </c>
      <c r="C33" s="7">
        <f>'Total Emp'!C33/'Population 90_14'!C33</f>
        <v>16.867509848641923</v>
      </c>
      <c r="D33" s="7">
        <f>'Total Emp'!D33/'Population 90_14'!D33</f>
        <v>16.246493961823141</v>
      </c>
      <c r="E33" s="7">
        <f>'Total Emp'!E33/'Population 90_14'!E33</f>
        <v>15.878134869032138</v>
      </c>
      <c r="F33" s="7">
        <f>'Total Emp'!F33/'Population 90_14'!F33</f>
        <v>15.115404609253162</v>
      </c>
      <c r="G33" s="7">
        <f>'Total Emp'!G33/'Population 90_14'!G33</f>
        <v>14.059391297579202</v>
      </c>
      <c r="H33" s="7">
        <f>'Total Emp'!H33/'Population 90_14'!H33</f>
        <v>13.015912897822446</v>
      </c>
      <c r="I33" s="7">
        <f>'Total Emp'!I33/'Population 90_14'!I33</f>
        <v>12.011514614703277</v>
      </c>
      <c r="J33" s="7">
        <f>'Total Emp'!J33/'Population 90_14'!J33</f>
        <v>11.600576911756049</v>
      </c>
      <c r="K33" s="7">
        <f>'Total Emp'!K33/'Population 90_14'!K33</f>
        <v>11.06055900621118</v>
      </c>
      <c r="L33" s="7">
        <f>'Total Emp'!L33/'Population 90_14'!L33</f>
        <v>10.726986954471631</v>
      </c>
      <c r="M33" s="7">
        <f>'Total Emp'!M33/'Population 90_14'!M33</f>
        <v>10.461350974930362</v>
      </c>
      <c r="N33" s="7">
        <f>'Total Emp'!N33/'Population 90_14'!N33</f>
        <v>9.8795435333896879</v>
      </c>
      <c r="O33" s="7">
        <f>'Total Emp'!O33/'Population 90_14'!O33</f>
        <v>9.533975189779671</v>
      </c>
      <c r="P33" s="7">
        <f>'Total Emp'!P33/'Population 90_14'!P33</f>
        <v>9.2624811927232944</v>
      </c>
      <c r="Q33" s="7">
        <f>'Total Emp'!Q33/'Population 90_14'!Q33</f>
        <v>9.2375572796152632</v>
      </c>
      <c r="R33" s="7">
        <f>'Total Emp'!R33/'Population 90_14'!R33</f>
        <v>9.2560761938990979</v>
      </c>
      <c r="S33" s="7">
        <f>'Total Emp'!S33/'Population 90_14'!S33</f>
        <v>9.1960314289519243</v>
      </c>
      <c r="T33" s="7">
        <f>'Total Emp'!T33/'Population 90_14'!T33</f>
        <v>9.3910045377702644</v>
      </c>
      <c r="U33" s="7">
        <f>'Total Emp'!U33/'Population 90_14'!U33</f>
        <v>9.3324802541587601</v>
      </c>
      <c r="V33" s="7">
        <f>'Total Emp'!V33/'Population 90_14'!V33</f>
        <v>8.9058540847531678</v>
      </c>
      <c r="W33" s="7">
        <f>'Total Emp'!W33/'Population 90_14'!W33</f>
        <v>8.766044921452373</v>
      </c>
      <c r="X33" s="7">
        <f>'Total Emp'!X33/'Population 90_14'!X33</f>
        <v>8.8304544475554607</v>
      </c>
      <c r="Y33" s="7">
        <f>'Total Emp'!Y33/'Population 90_14'!Y33</f>
        <v>9.0599503976738216</v>
      </c>
      <c r="Z33" s="7">
        <f>'Total Emp'!Z33/'Population 90_14'!Z33</f>
        <v>9.1327613170463664</v>
      </c>
      <c r="AA33" s="7">
        <f>'Total Emp'!AA33/'Population 90_14'!AA33</f>
        <v>9.1969433399602387</v>
      </c>
    </row>
    <row r="34" spans="1:27" x14ac:dyDescent="0.2">
      <c r="A34" t="s">
        <v>131</v>
      </c>
      <c r="B34" s="5">
        <v>61</v>
      </c>
      <c r="C34" s="7">
        <f>'Total Emp'!C34/'Population 90_14'!C34</f>
        <v>3.9618417210162564E-2</v>
      </c>
      <c r="D34" s="7">
        <f>'Total Emp'!D34/'Population 90_14'!D34</f>
        <v>3.9554531490015359E-2</v>
      </c>
      <c r="E34" s="7">
        <f>'Total Emp'!E34/'Population 90_14'!E34</f>
        <v>3.9717891610987377E-2</v>
      </c>
      <c r="F34" s="7">
        <f>'Total Emp'!F34/'Population 90_14'!F34</f>
        <v>4.0049509327203608E-2</v>
      </c>
      <c r="G34" s="7">
        <f>'Total Emp'!G34/'Population 90_14'!G34</f>
        <v>5.0038557107360125E-2</v>
      </c>
      <c r="H34" s="7">
        <f>'Total Emp'!H34/'Population 90_14'!H34</f>
        <v>3.9251712042759311E-2</v>
      </c>
      <c r="I34" s="7">
        <f>'Total Emp'!I34/'Population 90_14'!I34</f>
        <v>3.6262659261679188E-2</v>
      </c>
      <c r="J34" s="7">
        <f>'Total Emp'!J34/'Population 90_14'!J34</f>
        <v>3.732365981459089E-2</v>
      </c>
      <c r="K34" s="7">
        <f>'Total Emp'!K34/'Population 90_14'!K34</f>
        <v>3.615533402767445E-2</v>
      </c>
      <c r="L34" s="7">
        <f>'Total Emp'!L34/'Population 90_14'!L34</f>
        <v>3.3415841584158418E-2</v>
      </c>
      <c r="M34" s="7">
        <f>'Total Emp'!M34/'Population 90_14'!M34</f>
        <v>3.3240403173922364E-2</v>
      </c>
      <c r="N34" s="7">
        <f>'Total Emp'!N34/'Population 90_14'!N34</f>
        <v>3.1997211571976297E-2</v>
      </c>
      <c r="O34" s="7">
        <f>'Total Emp'!O34/'Population 90_14'!O34</f>
        <v>2.9687063425537858E-2</v>
      </c>
      <c r="P34" s="7">
        <f>'Total Emp'!P34/'Population 90_14'!P34</f>
        <v>2.8297902294805014E-2</v>
      </c>
      <c r="Q34" s="7">
        <f>'Total Emp'!Q34/'Population 90_14'!Q34</f>
        <v>2.8742094167252284E-2</v>
      </c>
      <c r="R34" s="7">
        <f>'Total Emp'!R34/'Population 90_14'!R34</f>
        <v>2.798314102121191E-2</v>
      </c>
      <c r="S34" s="7">
        <f>'Total Emp'!S34/'Population 90_14'!S34</f>
        <v>2.6757679180887371E-2</v>
      </c>
      <c r="T34" s="7">
        <f>'Total Emp'!T34/'Population 90_14'!T34</f>
        <v>2.7679347462726482E-2</v>
      </c>
      <c r="U34" s="7">
        <f>'Total Emp'!U34/'Population 90_14'!U34</f>
        <v>2.7548391358921846E-2</v>
      </c>
      <c r="V34" s="7">
        <f>'Total Emp'!V34/'Population 90_14'!V34</f>
        <v>2.7774138608672869E-2</v>
      </c>
      <c r="W34" s="7">
        <f>'Total Emp'!W34/'Population 90_14'!W34</f>
        <v>2.7826768567509309E-2</v>
      </c>
      <c r="X34" s="7">
        <f>'Total Emp'!X34/'Population 90_14'!X34</f>
        <v>3.1503734978889253E-2</v>
      </c>
      <c r="Y34" s="7">
        <f>'Total Emp'!Y34/'Population 90_14'!Y34</f>
        <v>3.1012781418283269E-2</v>
      </c>
      <c r="Z34" s="7">
        <f>'Total Emp'!Z34/'Population 90_14'!Z34</f>
        <v>2.9310902620511163E-2</v>
      </c>
      <c r="AA34" s="7">
        <f>'Total Emp'!AA34/'Population 90_14'!AA34</f>
        <v>2.6756066411238826E-2</v>
      </c>
    </row>
    <row r="35" spans="1:27" x14ac:dyDescent="0.2">
      <c r="A35" t="s">
        <v>132</v>
      </c>
      <c r="B35" s="5">
        <v>63</v>
      </c>
      <c r="C35" s="7">
        <f>'Total Emp'!C35/'Population 90_14'!C35</f>
        <v>0.22961931290622098</v>
      </c>
      <c r="D35" s="7">
        <f>'Total Emp'!D35/'Population 90_14'!D35</f>
        <v>0.22667281956622057</v>
      </c>
      <c r="E35" s="7">
        <f>'Total Emp'!E35/'Population 90_14'!E35</f>
        <v>0.22614259597806216</v>
      </c>
      <c r="F35" s="7">
        <f>'Total Emp'!F35/'Population 90_14'!F35</f>
        <v>0.22486843278922486</v>
      </c>
      <c r="G35" s="7">
        <f>'Total Emp'!G35/'Population 90_14'!G35</f>
        <v>0.22755431463223105</v>
      </c>
      <c r="H35" s="7">
        <f>'Total Emp'!H35/'Population 90_14'!H35</f>
        <v>0.22183279193024449</v>
      </c>
      <c r="I35" s="7">
        <f>'Total Emp'!I35/'Population 90_14'!I35</f>
        <v>0.22664974619289341</v>
      </c>
      <c r="J35" s="7">
        <f>'Total Emp'!J35/'Population 90_14'!J35</f>
        <v>0.2291492562259736</v>
      </c>
      <c r="K35" s="7">
        <f>'Total Emp'!K35/'Population 90_14'!K35</f>
        <v>0.23979213066072755</v>
      </c>
      <c r="L35" s="7">
        <f>'Total Emp'!L35/'Population 90_14'!L35</f>
        <v>0.24534136219383187</v>
      </c>
      <c r="M35" s="7">
        <f>'Total Emp'!M35/'Population 90_14'!M35</f>
        <v>0.24000321827982943</v>
      </c>
      <c r="N35" s="7">
        <f>'Total Emp'!N35/'Population 90_14'!N35</f>
        <v>0.24052877639851686</v>
      </c>
      <c r="O35" s="7">
        <f>'Total Emp'!O35/'Population 90_14'!O35</f>
        <v>0.23740833266177774</v>
      </c>
      <c r="P35" s="7">
        <f>'Total Emp'!P35/'Population 90_14'!P35</f>
        <v>0.22584990886758063</v>
      </c>
      <c r="Q35" s="7">
        <f>'Total Emp'!Q35/'Population 90_14'!Q35</f>
        <v>0.22091391141609482</v>
      </c>
      <c r="R35" s="7">
        <f>'Total Emp'!R35/'Population 90_14'!R35</f>
        <v>0.22889098928796472</v>
      </c>
      <c r="S35" s="7">
        <f>'Total Emp'!S35/'Population 90_14'!S35</f>
        <v>0.23450438138113996</v>
      </c>
      <c r="T35" s="7">
        <f>'Total Emp'!T35/'Population 90_14'!T35</f>
        <v>0.2393359086052437</v>
      </c>
      <c r="U35" s="7">
        <f>'Total Emp'!U35/'Population 90_14'!U35</f>
        <v>0.2463444857496902</v>
      </c>
      <c r="V35" s="7">
        <f>'Total Emp'!V35/'Population 90_14'!V35</f>
        <v>0.25143809920800331</v>
      </c>
      <c r="W35" s="7">
        <f>'Total Emp'!W35/'Population 90_14'!W35</f>
        <v>0.25389550870760769</v>
      </c>
      <c r="X35" s="7">
        <f>'Total Emp'!X35/'Population 90_14'!X35</f>
        <v>0.24911838790931989</v>
      </c>
      <c r="Y35" s="7">
        <f>'Total Emp'!Y35/'Population 90_14'!Y35</f>
        <v>0.25206333164898098</v>
      </c>
      <c r="Z35" s="7">
        <f>'Total Emp'!Z35/'Population 90_14'!Z35</f>
        <v>0.2555081127241674</v>
      </c>
      <c r="AA35" s="7">
        <f>'Total Emp'!AA35/'Population 90_14'!AA35</f>
        <v>0.26818731639882493</v>
      </c>
    </row>
    <row r="36" spans="1:27" x14ac:dyDescent="0.2">
      <c r="A36" t="s">
        <v>165</v>
      </c>
      <c r="B36">
        <v>65</v>
      </c>
      <c r="C36" s="7">
        <f>'Total Emp'!C36/'Population 90_14'!C36</f>
        <v>1.1681782160781897</v>
      </c>
      <c r="D36" s="7">
        <f>'Total Emp'!D36/'Population 90_14'!D36</f>
        <v>1.2220281247270504</v>
      </c>
      <c r="E36" s="7">
        <f>'Total Emp'!E36/'Population 90_14'!E36</f>
        <v>1.2704413274033528</v>
      </c>
      <c r="F36" s="7">
        <f>'Total Emp'!F36/'Population 90_14'!F36</f>
        <v>1.3409341357972366</v>
      </c>
      <c r="G36" s="7">
        <f>'Total Emp'!G36/'Population 90_14'!G36</f>
        <v>1.4393964654884961</v>
      </c>
      <c r="H36" s="7">
        <f>'Total Emp'!H36/'Population 90_14'!H36</f>
        <v>1.4988922622466563</v>
      </c>
      <c r="I36" s="7">
        <f>'Total Emp'!I36/'Population 90_14'!I36</f>
        <v>1.548043283703523</v>
      </c>
      <c r="J36" s="7">
        <f>'Total Emp'!J36/'Population 90_14'!J36</f>
        <v>1.561804008908686</v>
      </c>
      <c r="K36" s="7">
        <f>'Total Emp'!K36/'Population 90_14'!K36</f>
        <v>1.5711052138620043</v>
      </c>
      <c r="L36" s="7">
        <f>'Total Emp'!L36/'Population 90_14'!L36</f>
        <v>1.5755086372360845</v>
      </c>
      <c r="M36" s="7">
        <f>'Total Emp'!M36/'Population 90_14'!M36</f>
        <v>1.6071916249431042</v>
      </c>
      <c r="N36" s="7">
        <f>'Total Emp'!N36/'Population 90_14'!N36</f>
        <v>1.6382458552983421</v>
      </c>
      <c r="O36" s="7">
        <f>'Total Emp'!O36/'Population 90_14'!O36</f>
        <v>1.6451956753464292</v>
      </c>
      <c r="P36" s="7">
        <f>'Total Emp'!P36/'Population 90_14'!P36</f>
        <v>1.6779531178182931</v>
      </c>
      <c r="Q36" s="7">
        <f>'Total Emp'!Q36/'Population 90_14'!Q36</f>
        <v>1.7585546964709484</v>
      </c>
      <c r="R36" s="7">
        <f>'Total Emp'!R36/'Population 90_14'!R36</f>
        <v>1.8167373698418821</v>
      </c>
      <c r="S36" s="7">
        <f>'Total Emp'!S36/'Population 90_14'!S36</f>
        <v>1.8948252175240421</v>
      </c>
      <c r="T36" s="7">
        <f>'Total Emp'!T36/'Population 90_14'!T36</f>
        <v>1.924717407686511</v>
      </c>
      <c r="U36" s="7">
        <f>'Total Emp'!U36/'Population 90_14'!U36</f>
        <v>1.917968168972185</v>
      </c>
      <c r="V36" s="7">
        <f>'Total Emp'!V36/'Population 90_14'!V36</f>
        <v>1.79060838747785</v>
      </c>
      <c r="W36" s="7">
        <f>'Total Emp'!W36/'Population 90_14'!W36</f>
        <v>1.7035346950601189</v>
      </c>
      <c r="X36" s="7">
        <f>'Total Emp'!X36/'Population 90_14'!X36</f>
        <v>1.7408816289997762</v>
      </c>
      <c r="Y36" s="7">
        <f>'Total Emp'!Y36/'Population 90_14'!Y36</f>
        <v>1.8039857001597324</v>
      </c>
      <c r="Z36" s="7">
        <f>'Total Emp'!Z36/'Population 90_14'!Z36</f>
        <v>1.8696747595052681</v>
      </c>
      <c r="AA36" s="7">
        <f>'Total Emp'!AA36/'Population 90_14'!AA36</f>
        <v>1.946076146076146</v>
      </c>
    </row>
    <row r="37" spans="1:27" x14ac:dyDescent="0.2">
      <c r="A37" t="s">
        <v>134</v>
      </c>
      <c r="B37">
        <v>67</v>
      </c>
      <c r="C37" s="7">
        <f>'Total Emp'!C37/'Population 90_14'!C37</f>
        <v>0.14918190567853706</v>
      </c>
      <c r="D37" s="7">
        <f>'Total Emp'!D37/'Population 90_14'!D37</f>
        <v>0.15245437382001259</v>
      </c>
      <c r="E37" s="7">
        <f>'Total Emp'!E37/'Population 90_14'!E37</f>
        <v>0.13650329188002927</v>
      </c>
      <c r="F37" s="7">
        <f>'Total Emp'!F37/'Population 90_14'!F37</f>
        <v>0.1172718018323719</v>
      </c>
      <c r="G37" s="7">
        <f>'Total Emp'!G37/'Population 90_14'!G37</f>
        <v>0.112982900569981</v>
      </c>
      <c r="H37" s="7">
        <f>'Total Emp'!H37/'Population 90_14'!H37</f>
        <v>0.11913314881337966</v>
      </c>
      <c r="I37" s="7">
        <f>'Total Emp'!I37/'Population 90_14'!I37</f>
        <v>0.11475048249241798</v>
      </c>
      <c r="J37" s="7">
        <f>'Total Emp'!J37/'Population 90_14'!J37</f>
        <v>0.10678695059267806</v>
      </c>
      <c r="K37" s="7">
        <f>'Total Emp'!K37/'Population 90_14'!K37</f>
        <v>0.107157381049207</v>
      </c>
      <c r="L37" s="7">
        <f>'Total Emp'!L37/'Population 90_14'!L37</f>
        <v>0.10079785916051341</v>
      </c>
      <c r="M37" s="7">
        <f>'Total Emp'!M37/'Population 90_14'!M37</f>
        <v>9.0516423011201816E-2</v>
      </c>
      <c r="N37" s="7">
        <f>'Total Emp'!N37/'Population 90_14'!N37</f>
        <v>8.8922623976446777E-2</v>
      </c>
      <c r="O37" s="7">
        <f>'Total Emp'!O37/'Population 90_14'!O37</f>
        <v>8.7361862749556596E-2</v>
      </c>
      <c r="P37" s="7">
        <f>'Total Emp'!P37/'Population 90_14'!P37</f>
        <v>8.6551444774507158E-2</v>
      </c>
      <c r="Q37" s="7">
        <f>'Total Emp'!Q37/'Population 90_14'!Q37</f>
        <v>8.6281393464758299E-2</v>
      </c>
      <c r="R37" s="7">
        <f>'Total Emp'!R37/'Population 90_14'!R37</f>
        <v>8.4558986891801816E-2</v>
      </c>
      <c r="S37" s="7">
        <f>'Total Emp'!S37/'Population 90_14'!S37</f>
        <v>8.7271291299197057E-2</v>
      </c>
      <c r="T37" s="7">
        <f>'Total Emp'!T37/'Population 90_14'!T37</f>
        <v>8.8715247798307723E-2</v>
      </c>
      <c r="U37" s="7">
        <f>'Total Emp'!U37/'Population 90_14'!U37</f>
        <v>8.8953337373387592E-2</v>
      </c>
      <c r="V37" s="7">
        <f>'Total Emp'!V37/'Population 90_14'!V37</f>
        <v>8.2266752854988148E-2</v>
      </c>
      <c r="W37" s="7">
        <f>'Total Emp'!W37/'Population 90_14'!W37</f>
        <v>7.7769719721854869E-2</v>
      </c>
      <c r="X37" s="7">
        <f>'Total Emp'!X37/'Population 90_14'!X37</f>
        <v>8.0453355085218739E-2</v>
      </c>
      <c r="Y37" s="7">
        <f>'Total Emp'!Y37/'Population 90_14'!Y37</f>
        <v>8.8412936388948385E-2</v>
      </c>
      <c r="Z37" s="7">
        <f>'Total Emp'!Z37/'Population 90_14'!Z37</f>
        <v>8.97645238913716E-2</v>
      </c>
      <c r="AA37" s="7">
        <f>'Total Emp'!AA37/'Population 90_14'!AA37</f>
        <v>9.3912969137385657E-2</v>
      </c>
    </row>
    <row r="38" spans="1:27" x14ac:dyDescent="0.2">
      <c r="A38" t="s">
        <v>135</v>
      </c>
      <c r="B38" s="5">
        <v>69</v>
      </c>
      <c r="C38" s="7">
        <f>'Total Emp'!C38/'Population 90_14'!C38</f>
        <v>5.8958218150225097</v>
      </c>
      <c r="D38" s="7">
        <f>'Total Emp'!D38/'Population 90_14'!D38</f>
        <v>5.9450778000308118</v>
      </c>
      <c r="E38" s="7">
        <f>'Total Emp'!E38/'Population 90_14'!E38</f>
        <v>5.9905766210455464</v>
      </c>
      <c r="F38" s="7">
        <f>'Total Emp'!F38/'Population 90_14'!F38</f>
        <v>6.07126093449968</v>
      </c>
      <c r="G38" s="7">
        <f>'Total Emp'!G38/'Population 90_14'!G38</f>
        <v>6.2099181511795862</v>
      </c>
      <c r="H38" s="7">
        <f>'Total Emp'!H38/'Population 90_14'!H38</f>
        <v>6.4766584766584767</v>
      </c>
      <c r="I38" s="7">
        <f>'Total Emp'!I38/'Population 90_14'!I38</f>
        <v>6.970521541950113</v>
      </c>
      <c r="J38" s="7">
        <f>'Total Emp'!J38/'Population 90_14'!J38</f>
        <v>7.0439575302630688</v>
      </c>
      <c r="K38" s="7">
        <f>'Total Emp'!K38/'Population 90_14'!K38</f>
        <v>7.4381976862187944</v>
      </c>
      <c r="L38" s="7">
        <f>'Total Emp'!L38/'Population 90_14'!L38</f>
        <v>7.6334524371334185</v>
      </c>
      <c r="M38" s="7">
        <f>'Total Emp'!M38/'Population 90_14'!M38</f>
        <v>7.5547449885815778</v>
      </c>
      <c r="N38" s="7">
        <f>'Total Emp'!N38/'Population 90_14'!N38</f>
        <v>7.5308947108255069</v>
      </c>
      <c r="O38" s="7">
        <f>'Total Emp'!O38/'Population 90_14'!O38</f>
        <v>7.5421402397366624</v>
      </c>
      <c r="P38" s="7">
        <f>'Total Emp'!P38/'Population 90_14'!P38</f>
        <v>7.3760983102918587</v>
      </c>
      <c r="Q38" s="7">
        <f>'Total Emp'!Q38/'Population 90_14'!Q38</f>
        <v>7.6114324811843002</v>
      </c>
      <c r="R38" s="7">
        <f>'Total Emp'!R38/'Population 90_14'!R38</f>
        <v>7.7455379276152705</v>
      </c>
      <c r="S38" s="7">
        <f>'Total Emp'!S38/'Population 90_14'!S38</f>
        <v>7.9153975259526321</v>
      </c>
      <c r="T38" s="7">
        <f>'Total Emp'!T38/'Population 90_14'!T38</f>
        <v>8.0232200049273228</v>
      </c>
      <c r="U38" s="7">
        <f>'Total Emp'!U38/'Population 90_14'!U38</f>
        <v>7.8716487734660827</v>
      </c>
      <c r="V38" s="7">
        <f>'Total Emp'!V38/'Population 90_14'!V38</f>
        <v>7.4142966047029848</v>
      </c>
      <c r="W38" s="7">
        <f>'Total Emp'!W38/'Population 90_14'!W38</f>
        <v>7.3824318022849145</v>
      </c>
      <c r="X38" s="7">
        <f>'Total Emp'!X38/'Population 90_14'!X38</f>
        <v>7.5188838946938299</v>
      </c>
      <c r="Y38" s="7">
        <f>'Total Emp'!Y38/'Population 90_14'!Y38</f>
        <v>7.6926735889552758</v>
      </c>
      <c r="Z38" s="7">
        <f>'Total Emp'!Z38/'Population 90_14'!Z38</f>
        <v>7.8768090971743625</v>
      </c>
      <c r="AA38" s="7">
        <f>'Total Emp'!AA38/'Population 90_14'!AA38</f>
        <v>8.0332105412298098</v>
      </c>
    </row>
    <row r="39" spans="1:27" x14ac:dyDescent="0.2">
      <c r="A39" t="s">
        <v>136</v>
      </c>
      <c r="B39" s="5">
        <v>71</v>
      </c>
      <c r="C39" s="7">
        <f>'Total Emp'!C39/'Population 90_14'!C39</f>
        <v>0.26907915484074424</v>
      </c>
      <c r="D39" s="7">
        <f>'Total Emp'!D39/'Population 90_14'!D39</f>
        <v>0.26438121890547261</v>
      </c>
      <c r="E39" s="7">
        <f>'Total Emp'!E39/'Population 90_14'!E39</f>
        <v>0.25638289764499655</v>
      </c>
      <c r="F39" s="7">
        <f>'Total Emp'!F39/'Population 90_14'!F39</f>
        <v>0.25875912408759122</v>
      </c>
      <c r="G39" s="7">
        <f>'Total Emp'!G39/'Population 90_14'!G39</f>
        <v>0.27950662791521941</v>
      </c>
      <c r="H39" s="7">
        <f>'Total Emp'!H39/'Population 90_14'!H39</f>
        <v>0.28548034934497818</v>
      </c>
      <c r="I39" s="7">
        <f>'Total Emp'!I39/'Population 90_14'!I39</f>
        <v>0.27252892561983472</v>
      </c>
      <c r="J39" s="7">
        <f>'Total Emp'!J39/'Population 90_14'!J39</f>
        <v>0.27534726729845516</v>
      </c>
      <c r="K39" s="7">
        <f>'Total Emp'!K39/'Population 90_14'!K39</f>
        <v>0.29698570140409636</v>
      </c>
      <c r="L39" s="7">
        <f>'Total Emp'!L39/'Population 90_14'!L39</f>
        <v>0.29486696787148592</v>
      </c>
      <c r="M39" s="7">
        <f>'Total Emp'!M39/'Population 90_14'!M39</f>
        <v>0.29996321726336439</v>
      </c>
      <c r="N39" s="7">
        <f>'Total Emp'!N39/'Population 90_14'!N39</f>
        <v>0.31102985984156001</v>
      </c>
      <c r="O39" s="7">
        <f>'Total Emp'!O39/'Population 90_14'!O39</f>
        <v>0.32001682085786376</v>
      </c>
      <c r="P39" s="7">
        <f>'Total Emp'!P39/'Population 90_14'!P39</f>
        <v>0.31886387995712756</v>
      </c>
      <c r="Q39" s="7">
        <f>'Total Emp'!Q39/'Population 90_14'!Q39</f>
        <v>0.31789212793579608</v>
      </c>
      <c r="R39" s="7">
        <f>'Total Emp'!R39/'Population 90_14'!R39</f>
        <v>0.32745858301022207</v>
      </c>
      <c r="S39" s="7">
        <f>'Total Emp'!S39/'Population 90_14'!S39</f>
        <v>0.34379415920866696</v>
      </c>
      <c r="T39" s="7">
        <f>'Total Emp'!T39/'Population 90_14'!T39</f>
        <v>0.35154890358510266</v>
      </c>
      <c r="U39" s="7">
        <f>'Total Emp'!U39/'Population 90_14'!U39</f>
        <v>0.35505372636901683</v>
      </c>
      <c r="V39" s="7">
        <f>'Total Emp'!V39/'Population 90_14'!V39</f>
        <v>0.31356509884117245</v>
      </c>
      <c r="W39" s="7">
        <f>'Total Emp'!W39/'Population 90_14'!W39</f>
        <v>0.29386975332921278</v>
      </c>
      <c r="X39" s="7">
        <f>'Total Emp'!X39/'Population 90_14'!X39</f>
        <v>0.28169248708978845</v>
      </c>
      <c r="Y39" s="7">
        <f>'Total Emp'!Y39/'Population 90_14'!Y39</f>
        <v>0.27648421981902449</v>
      </c>
      <c r="Z39" s="7">
        <f>'Total Emp'!Z39/'Population 90_14'!Z39</f>
        <v>0.27530364372469635</v>
      </c>
      <c r="AA39" s="7">
        <f>'Total Emp'!AA39/'Population 90_14'!AA39</f>
        <v>0.26753007478053537</v>
      </c>
    </row>
    <row r="40" spans="1:27" x14ac:dyDescent="0.2">
      <c r="A40" t="s">
        <v>137</v>
      </c>
      <c r="B40" s="5">
        <v>73</v>
      </c>
      <c r="C40" s="7">
        <f>'Total Emp'!C40/'Population 90_14'!C40</f>
        <v>0.11637295241052713</v>
      </c>
      <c r="D40" s="7">
        <f>'Total Emp'!D40/'Population 90_14'!D40</f>
        <v>0.12723628535372281</v>
      </c>
      <c r="E40" s="7">
        <f>'Total Emp'!E40/'Population 90_14'!E40</f>
        <v>0.12919075144508671</v>
      </c>
      <c r="F40" s="7">
        <f>'Total Emp'!F40/'Population 90_14'!F40</f>
        <v>0.11623009082532579</v>
      </c>
      <c r="G40" s="7">
        <f>'Total Emp'!G40/'Population 90_14'!G40</f>
        <v>0.10691529783129713</v>
      </c>
      <c r="H40" s="7">
        <f>'Total Emp'!H40/'Population 90_14'!H40</f>
        <v>9.9945265462506844E-2</v>
      </c>
      <c r="I40" s="7">
        <f>'Total Emp'!I40/'Population 90_14'!I40</f>
        <v>9.4091565271189934E-2</v>
      </c>
      <c r="J40" s="7">
        <f>'Total Emp'!J40/'Population 90_14'!J40</f>
        <v>9.219126246990024E-2</v>
      </c>
      <c r="K40" s="7">
        <f>'Total Emp'!K40/'Population 90_14'!K40</f>
        <v>8.8858606268502421E-2</v>
      </c>
      <c r="L40" s="7">
        <f>'Total Emp'!L40/'Population 90_14'!L40</f>
        <v>8.8045019496632404E-2</v>
      </c>
      <c r="M40" s="7">
        <f>'Total Emp'!M40/'Population 90_14'!M40</f>
        <v>8.0438756855575874E-2</v>
      </c>
      <c r="N40" s="7">
        <f>'Total Emp'!N40/'Population 90_14'!N40</f>
        <v>8.0173430190545014E-2</v>
      </c>
      <c r="O40" s="7">
        <f>'Total Emp'!O40/'Population 90_14'!O40</f>
        <v>8.0033190012823413E-2</v>
      </c>
      <c r="P40" s="7">
        <f>'Total Emp'!P40/'Population 90_14'!P40</f>
        <v>8.0356474200554182E-2</v>
      </c>
      <c r="Q40" s="7">
        <f>'Total Emp'!Q40/'Population 90_14'!Q40</f>
        <v>7.9642041412363807E-2</v>
      </c>
      <c r="R40" s="7">
        <f>'Total Emp'!R40/'Population 90_14'!R40</f>
        <v>8.0719678473500353E-2</v>
      </c>
      <c r="S40" s="7">
        <f>'Total Emp'!S40/'Population 90_14'!S40</f>
        <v>7.9175826223033652E-2</v>
      </c>
      <c r="T40" s="7">
        <f>'Total Emp'!T40/'Population 90_14'!T40</f>
        <v>7.6758826344660011E-2</v>
      </c>
      <c r="U40" s="7">
        <f>'Total Emp'!U40/'Population 90_14'!U40</f>
        <v>7.5152927468686279E-2</v>
      </c>
      <c r="V40" s="7">
        <f>'Total Emp'!V40/'Population 90_14'!V40</f>
        <v>7.3066263542454019E-2</v>
      </c>
      <c r="W40" s="7">
        <f>'Total Emp'!W40/'Population 90_14'!W40</f>
        <v>7.3237630463434622E-2</v>
      </c>
      <c r="X40" s="7">
        <f>'Total Emp'!X40/'Population 90_14'!X40</f>
        <v>7.5265738520453818E-2</v>
      </c>
      <c r="Y40" s="7">
        <f>'Total Emp'!Y40/'Population 90_14'!Y40</f>
        <v>7.3321993054078952E-2</v>
      </c>
      <c r="Z40" s="7">
        <f>'Total Emp'!Z40/'Population 90_14'!Z40</f>
        <v>7.267290239577176E-2</v>
      </c>
      <c r="AA40" s="7">
        <f>'Total Emp'!AA40/'Population 90_14'!AA40</f>
        <v>7.1873192965747137E-2</v>
      </c>
    </row>
    <row r="41" spans="1:27" x14ac:dyDescent="0.2">
      <c r="A41" t="s">
        <v>138</v>
      </c>
      <c r="B41" s="5">
        <v>75</v>
      </c>
      <c r="C41" s="7">
        <f>'Total Emp'!C41/'Population 90_14'!C41</f>
        <v>0.49299468045253614</v>
      </c>
      <c r="D41" s="7">
        <f>'Total Emp'!D41/'Population 90_14'!D41</f>
        <v>0.48394814014508414</v>
      </c>
      <c r="E41" s="7">
        <f>'Total Emp'!E41/'Population 90_14'!E41</f>
        <v>0.48241129339946587</v>
      </c>
      <c r="F41" s="7">
        <f>'Total Emp'!F41/'Population 90_14'!F41</f>
        <v>0.48368350469378635</v>
      </c>
      <c r="G41" s="7">
        <f>'Total Emp'!G41/'Population 90_14'!G41</f>
        <v>0.51578255151249452</v>
      </c>
      <c r="H41" s="7">
        <f>'Total Emp'!H41/'Population 90_14'!H41</f>
        <v>0.54778268103884831</v>
      </c>
      <c r="I41" s="7">
        <f>'Total Emp'!I41/'Population 90_14'!I41</f>
        <v>0.54613626624767886</v>
      </c>
      <c r="J41" s="7">
        <f>'Total Emp'!J41/'Population 90_14'!J41</f>
        <v>0.54303322235602469</v>
      </c>
      <c r="K41" s="7">
        <f>'Total Emp'!K41/'Population 90_14'!K41</f>
        <v>0.53297244094488194</v>
      </c>
      <c r="L41" s="7">
        <f>'Total Emp'!L41/'Population 90_14'!L41</f>
        <v>0.55322849986084055</v>
      </c>
      <c r="M41" s="7">
        <f>'Total Emp'!M41/'Population 90_14'!M41</f>
        <v>0.58015636891994737</v>
      </c>
      <c r="N41" s="7">
        <f>'Total Emp'!N41/'Population 90_14'!N41</f>
        <v>0.60578354241973209</v>
      </c>
      <c r="O41" s="7">
        <f>'Total Emp'!O41/'Population 90_14'!O41</f>
        <v>0.60923560059952897</v>
      </c>
      <c r="P41" s="7">
        <f>'Total Emp'!P41/'Population 90_14'!P41</f>
        <v>0.60946317464911015</v>
      </c>
      <c r="Q41" s="7">
        <f>'Total Emp'!Q41/'Population 90_14'!Q41</f>
        <v>0.59526947861745749</v>
      </c>
      <c r="R41" s="7">
        <f>'Total Emp'!R41/'Population 90_14'!R41</f>
        <v>0.62183567727609179</v>
      </c>
      <c r="S41" s="7">
        <f>'Total Emp'!S41/'Population 90_14'!S41</f>
        <v>0.631435493640218</v>
      </c>
      <c r="T41" s="7">
        <f>'Total Emp'!T41/'Population 90_14'!T41</f>
        <v>0.66614469151268396</v>
      </c>
      <c r="U41" s="7">
        <f>'Total Emp'!U41/'Population 90_14'!U41</f>
        <v>0.67102980602428641</v>
      </c>
      <c r="V41" s="7">
        <f>'Total Emp'!V41/'Population 90_14'!V41</f>
        <v>0.6683365139949109</v>
      </c>
      <c r="W41" s="7">
        <f>'Total Emp'!W41/'Population 90_14'!W41</f>
        <v>0.64105019551512255</v>
      </c>
      <c r="X41" s="7">
        <f>'Total Emp'!X41/'Population 90_14'!X41</f>
        <v>0.64025369299935775</v>
      </c>
      <c r="Y41" s="7">
        <f>'Total Emp'!Y41/'Population 90_14'!Y41</f>
        <v>0.65285980098697516</v>
      </c>
      <c r="Z41" s="7">
        <f>'Total Emp'!Z41/'Population 90_14'!Z41</f>
        <v>0.66568651474311846</v>
      </c>
      <c r="AA41" s="7">
        <f>'Total Emp'!AA41/'Population 90_14'!AA41</f>
        <v>0.69445139758030872</v>
      </c>
    </row>
    <row r="42" spans="1:27" x14ac:dyDescent="0.2">
      <c r="A42" t="s">
        <v>139</v>
      </c>
      <c r="B42" s="5">
        <v>77</v>
      </c>
      <c r="C42" s="7">
        <f>'Total Emp'!C42/'Population 90_14'!C42</f>
        <v>2.5098773591833736</v>
      </c>
      <c r="D42" s="7">
        <f>'Total Emp'!D42/'Population 90_14'!D42</f>
        <v>2.5641909230882027</v>
      </c>
      <c r="E42" s="7">
        <f>'Total Emp'!E42/'Population 90_14'!E42</f>
        <v>2.6604774535809019</v>
      </c>
      <c r="F42" s="7">
        <f>'Total Emp'!F42/'Population 90_14'!F42</f>
        <v>2.7312733396792854</v>
      </c>
      <c r="G42" s="7">
        <f>'Total Emp'!G42/'Population 90_14'!G42</f>
        <v>2.81588656586848</v>
      </c>
      <c r="H42" s="7">
        <f>'Total Emp'!H42/'Population 90_14'!H42</f>
        <v>2.8687664041994752</v>
      </c>
      <c r="I42" s="7">
        <f>'Total Emp'!I42/'Population 90_14'!I42</f>
        <v>2.9831029185867894</v>
      </c>
      <c r="J42" s="7">
        <f>'Total Emp'!J42/'Population 90_14'!J42</f>
        <v>3.1202514159414285</v>
      </c>
      <c r="K42" s="7">
        <f>'Total Emp'!K42/'Population 90_14'!K42</f>
        <v>3.2039253231211107</v>
      </c>
      <c r="L42" s="7">
        <f>'Total Emp'!L42/'Population 90_14'!L42</f>
        <v>3.2766833085953313</v>
      </c>
      <c r="M42" s="7">
        <f>'Total Emp'!M42/'Population 90_14'!M42</f>
        <v>3.3055831512020664</v>
      </c>
      <c r="N42" s="7">
        <f>'Total Emp'!N42/'Population 90_14'!N42</f>
        <v>3.3427877355393605</v>
      </c>
      <c r="O42" s="7">
        <f>'Total Emp'!O42/'Population 90_14'!O42</f>
        <v>3.4086204637757107</v>
      </c>
      <c r="P42" s="7">
        <f>'Total Emp'!P42/'Population 90_14'!P42</f>
        <v>3.4041015625000002</v>
      </c>
      <c r="Q42" s="7">
        <f>'Total Emp'!Q42/'Population 90_14'!Q42</f>
        <v>3.5064909775412176</v>
      </c>
      <c r="R42" s="7">
        <f>'Total Emp'!R42/'Population 90_14'!R42</f>
        <v>3.6089639493341994</v>
      </c>
      <c r="S42" s="7">
        <f>'Total Emp'!S42/'Population 90_14'!S42</f>
        <v>3.7765472312703583</v>
      </c>
      <c r="T42" s="7">
        <f>'Total Emp'!T42/'Population 90_14'!T42</f>
        <v>4.0240632969332371</v>
      </c>
      <c r="U42" s="7">
        <f>'Total Emp'!U42/'Population 90_14'!U42</f>
        <v>4.2033103088752766</v>
      </c>
      <c r="V42" s="7">
        <f>'Total Emp'!V42/'Population 90_14'!V42</f>
        <v>3.9385661067904056</v>
      </c>
      <c r="W42" s="7">
        <f>'Total Emp'!W42/'Population 90_14'!W42</f>
        <v>3.7048597647667054</v>
      </c>
      <c r="X42" s="7">
        <f>'Total Emp'!X42/'Population 90_14'!X42</f>
        <v>3.6801454174373367</v>
      </c>
      <c r="Y42" s="7">
        <f>'Total Emp'!Y42/'Population 90_14'!Y42</f>
        <v>3.7173538971384872</v>
      </c>
      <c r="Z42" s="7">
        <f>'Total Emp'!Z42/'Population 90_14'!Z42</f>
        <v>3.691738828139814</v>
      </c>
      <c r="AA42" s="7">
        <f>'Total Emp'!AA42/'Population 90_14'!AA42</f>
        <v>3.7774417139256458</v>
      </c>
    </row>
    <row r="43" spans="1:27" x14ac:dyDescent="0.2">
      <c r="A43" t="s">
        <v>140</v>
      </c>
      <c r="B43" s="5">
        <v>79</v>
      </c>
      <c r="C43" s="7">
        <f>'Total Emp'!C43/'Population 90_14'!C43</f>
        <v>1.9469669451507448E-2</v>
      </c>
      <c r="D43" s="7">
        <f>'Total Emp'!D43/'Population 90_14'!D43</f>
        <v>2.1062536189924725E-2</v>
      </c>
      <c r="E43" s="7">
        <f>'Total Emp'!E43/'Population 90_14'!E43</f>
        <v>2.2809893791432032E-2</v>
      </c>
      <c r="F43" s="7">
        <f>'Total Emp'!F43/'Population 90_14'!F43</f>
        <v>2.3923444976076555E-2</v>
      </c>
      <c r="G43" s="7">
        <f>'Total Emp'!G43/'Population 90_14'!G43</f>
        <v>2.209570286024129E-2</v>
      </c>
      <c r="H43" s="7">
        <f>'Total Emp'!H43/'Population 90_14'!H43</f>
        <v>2.3140385002347576E-2</v>
      </c>
      <c r="I43" s="7">
        <f>'Total Emp'!I43/'Population 90_14'!I43</f>
        <v>2.4253357386249751E-2</v>
      </c>
      <c r="J43" s="7">
        <f>'Total Emp'!J43/'Population 90_14'!J43</f>
        <v>2.6453971419076103E-2</v>
      </c>
      <c r="K43" s="7">
        <f>'Total Emp'!K43/'Population 90_14'!K43</f>
        <v>2.8165271688587751E-2</v>
      </c>
      <c r="L43" s="7">
        <f>'Total Emp'!L43/'Population 90_14'!L43</f>
        <v>2.8133667943468499E-2</v>
      </c>
      <c r="M43" s="7">
        <f>'Total Emp'!M43/'Population 90_14'!M43</f>
        <v>3.0289153473766844E-2</v>
      </c>
      <c r="N43" s="7">
        <f>'Total Emp'!N43/'Population 90_14'!N43</f>
        <v>3.0764206401045067E-2</v>
      </c>
      <c r="O43" s="7">
        <f>'Total Emp'!O43/'Population 90_14'!O43</f>
        <v>2.9248355578261703E-2</v>
      </c>
      <c r="P43" s="7">
        <f>'Total Emp'!P43/'Population 90_14'!P43</f>
        <v>2.9336813972279198E-2</v>
      </c>
      <c r="Q43" s="7">
        <f>'Total Emp'!Q43/'Population 90_14'!Q43</f>
        <v>3.1210191082802548E-2</v>
      </c>
      <c r="R43" s="7">
        <f>'Total Emp'!R43/'Population 90_14'!R43</f>
        <v>2.2607578676942838E-2</v>
      </c>
      <c r="S43" s="7">
        <f>'Total Emp'!S43/'Population 90_14'!S43</f>
        <v>2.9835390946502057E-2</v>
      </c>
      <c r="T43" s="7">
        <f>'Total Emp'!T43/'Population 90_14'!T43</f>
        <v>3.0789049919484703E-2</v>
      </c>
      <c r="U43" s="7">
        <f>'Total Emp'!U43/'Population 90_14'!U43</f>
        <v>3.14477592664342E-2</v>
      </c>
      <c r="V43" s="7">
        <f>'Total Emp'!V43/'Population 90_14'!V43</f>
        <v>3.0109194288298766E-2</v>
      </c>
      <c r="W43" s="7">
        <f>'Total Emp'!W43/'Population 90_14'!W43</f>
        <v>2.9467125332641009E-2</v>
      </c>
      <c r="X43" s="7">
        <f>'Total Emp'!X43/'Population 90_14'!X43</f>
        <v>3.1910650179497409E-2</v>
      </c>
      <c r="Y43" s="7">
        <f>'Total Emp'!Y43/'Population 90_14'!Y43</f>
        <v>3.3945873705312393E-2</v>
      </c>
      <c r="Z43" s="7">
        <f>'Total Emp'!Z43/'Population 90_14'!Z43</f>
        <v>3.4019757896201472E-2</v>
      </c>
      <c r="AA43" s="7">
        <f>'Total Emp'!AA43/'Population 90_14'!AA43</f>
        <v>3.5064011379800857E-2</v>
      </c>
    </row>
    <row r="44" spans="1:27" x14ac:dyDescent="0.2">
      <c r="A44" t="s">
        <v>141</v>
      </c>
      <c r="B44" s="5">
        <v>81</v>
      </c>
      <c r="C44" s="7">
        <f>'Total Emp'!C44/'Population 90_14'!C44</f>
        <v>0.30075241340147646</v>
      </c>
      <c r="D44" s="7">
        <f>'Total Emp'!D44/'Population 90_14'!D44</f>
        <v>0.28687801235489785</v>
      </c>
      <c r="E44" s="7">
        <f>'Total Emp'!E44/'Population 90_14'!E44</f>
        <v>0.28569542544062315</v>
      </c>
      <c r="F44" s="7">
        <f>'Total Emp'!F44/'Population 90_14'!F44</f>
        <v>0.27499372017081136</v>
      </c>
      <c r="G44" s="7">
        <f>'Total Emp'!G44/'Population 90_14'!G44</f>
        <v>0.26888126617319613</v>
      </c>
      <c r="H44" s="7">
        <f>'Total Emp'!H44/'Population 90_14'!H44</f>
        <v>0.27721108148835055</v>
      </c>
      <c r="I44" s="7">
        <f>'Total Emp'!I44/'Population 90_14'!I44</f>
        <v>0.27068517891409866</v>
      </c>
      <c r="J44" s="7">
        <f>'Total Emp'!J44/'Population 90_14'!J44</f>
        <v>0.265993265993266</v>
      </c>
      <c r="K44" s="7">
        <f>'Total Emp'!K44/'Population 90_14'!K44</f>
        <v>0.25427281522089651</v>
      </c>
      <c r="L44" s="7">
        <f>'Total Emp'!L44/'Population 90_14'!L44</f>
        <v>0.2459945900957137</v>
      </c>
      <c r="M44" s="7">
        <f>'Total Emp'!M44/'Population 90_14'!M44</f>
        <v>0.23475624906823039</v>
      </c>
      <c r="N44" s="7">
        <f>'Total Emp'!N44/'Population 90_14'!N44</f>
        <v>0.23233509493051477</v>
      </c>
      <c r="O44" s="7">
        <f>'Total Emp'!O44/'Population 90_14'!O44</f>
        <v>0.22692896802603868</v>
      </c>
      <c r="P44" s="7">
        <f>'Total Emp'!P44/'Population 90_14'!P44</f>
        <v>0.22193297993184399</v>
      </c>
      <c r="Q44" s="7">
        <f>'Total Emp'!Q44/'Population 90_14'!Q44</f>
        <v>0.22256140515662423</v>
      </c>
      <c r="R44" s="7">
        <f>'Total Emp'!R44/'Population 90_14'!R44</f>
        <v>0.23045727870227939</v>
      </c>
      <c r="S44" s="7">
        <f>'Total Emp'!S44/'Population 90_14'!S44</f>
        <v>0.23645252672941605</v>
      </c>
      <c r="T44" s="7">
        <f>'Total Emp'!T44/'Population 90_14'!T44</f>
        <v>0.23448583537809503</v>
      </c>
      <c r="U44" s="7">
        <f>'Total Emp'!U44/'Population 90_14'!U44</f>
        <v>0.23923945750294362</v>
      </c>
      <c r="V44" s="7">
        <f>'Total Emp'!V44/'Population 90_14'!V44</f>
        <v>0.23532690246516613</v>
      </c>
      <c r="W44" s="7">
        <f>'Total Emp'!W44/'Population 90_14'!W44</f>
        <v>0.21605017278894151</v>
      </c>
      <c r="X44" s="7">
        <f>'Total Emp'!X44/'Population 90_14'!X44</f>
        <v>0.21379696174204932</v>
      </c>
      <c r="Y44" s="7">
        <f>'Total Emp'!Y44/'Population 90_14'!Y44</f>
        <v>0.21336318236610988</v>
      </c>
      <c r="Z44" s="7">
        <f>'Total Emp'!Z44/'Population 90_14'!Z44</f>
        <v>0.21113382741289718</v>
      </c>
      <c r="AA44" s="7">
        <f>'Total Emp'!AA44/'Population 90_14'!AA44</f>
        <v>0.20053565450284566</v>
      </c>
    </row>
    <row r="45" spans="1:27" x14ac:dyDescent="0.2">
      <c r="A45" t="s">
        <v>142</v>
      </c>
      <c r="B45" s="5">
        <v>83</v>
      </c>
      <c r="C45" s="7">
        <f>'Total Emp'!C45/'Population 90_14'!C45</f>
        <v>0.36403483804861386</v>
      </c>
      <c r="D45" s="7">
        <f>'Total Emp'!D45/'Population 90_14'!D45</f>
        <v>0.37062217905501915</v>
      </c>
      <c r="E45" s="7">
        <f>'Total Emp'!E45/'Population 90_14'!E45</f>
        <v>0.39226739551303952</v>
      </c>
      <c r="F45" s="7">
        <f>'Total Emp'!F45/'Population 90_14'!F45</f>
        <v>0.42084748594019711</v>
      </c>
      <c r="G45" s="7">
        <f>'Total Emp'!G45/'Population 90_14'!G45</f>
        <v>0.41523263224984064</v>
      </c>
      <c r="H45" s="7">
        <f>'Total Emp'!H45/'Population 90_14'!H45</f>
        <v>0.41790582403965304</v>
      </c>
      <c r="I45" s="7">
        <f>'Total Emp'!I45/'Population 90_14'!I45</f>
        <v>0.42286760592034994</v>
      </c>
      <c r="J45" s="7">
        <f>'Total Emp'!J45/'Population 90_14'!J45</f>
        <v>0.41653338664534184</v>
      </c>
      <c r="K45" s="7">
        <f>'Total Emp'!K45/'Population 90_14'!K45</f>
        <v>0.44493326001099837</v>
      </c>
      <c r="L45" s="7">
        <f>'Total Emp'!L45/'Population 90_14'!L45</f>
        <v>0.4511804426043669</v>
      </c>
      <c r="M45" s="7">
        <f>'Total Emp'!M45/'Population 90_14'!M45</f>
        <v>0.44642943597191964</v>
      </c>
      <c r="N45" s="7">
        <f>'Total Emp'!N45/'Population 90_14'!N45</f>
        <v>0.4045361009215353</v>
      </c>
      <c r="O45" s="7">
        <f>'Total Emp'!O45/'Population 90_14'!O45</f>
        <v>0.40751301199366374</v>
      </c>
      <c r="P45" s="7">
        <f>'Total Emp'!P45/'Population 90_14'!P45</f>
        <v>0.39828349202091995</v>
      </c>
      <c r="Q45" s="7">
        <f>'Total Emp'!Q45/'Population 90_14'!Q45</f>
        <v>0.40651909291736171</v>
      </c>
      <c r="R45" s="7">
        <f>'Total Emp'!R45/'Population 90_14'!R45</f>
        <v>0.41678739587106123</v>
      </c>
      <c r="S45" s="7">
        <f>'Total Emp'!S45/'Population 90_14'!S45</f>
        <v>0.42026316971302824</v>
      </c>
      <c r="T45" s="7">
        <f>'Total Emp'!T45/'Population 90_14'!T45</f>
        <v>0.41842610364683303</v>
      </c>
      <c r="U45" s="7">
        <f>'Total Emp'!U45/'Population 90_14'!U45</f>
        <v>0.40700591291883176</v>
      </c>
      <c r="V45" s="7">
        <f>'Total Emp'!V45/'Population 90_14'!V45</f>
        <v>0.39121552604698673</v>
      </c>
      <c r="W45" s="7">
        <f>'Total Emp'!W45/'Population 90_14'!W45</f>
        <v>0.39335217332795047</v>
      </c>
      <c r="X45" s="7">
        <f>'Total Emp'!X45/'Population 90_14'!X45</f>
        <v>0.39612810492745809</v>
      </c>
      <c r="Y45" s="7">
        <f>'Total Emp'!Y45/'Population 90_14'!Y45</f>
        <v>0.40003631741420009</v>
      </c>
      <c r="Z45" s="7">
        <f>'Total Emp'!Z45/'Population 90_14'!Z45</f>
        <v>0.41010258289063933</v>
      </c>
      <c r="AA45" s="7">
        <f>'Total Emp'!AA45/'Population 90_14'!AA45</f>
        <v>0.40768743208982255</v>
      </c>
    </row>
    <row r="46" spans="1:27" x14ac:dyDescent="0.2">
      <c r="A46" t="s">
        <v>143</v>
      </c>
      <c r="B46" s="5">
        <v>85</v>
      </c>
      <c r="C46" s="7">
        <f>'Total Emp'!C46/'Population 90_14'!C46</f>
        <v>0.44703299057412166</v>
      </c>
      <c r="D46" s="7">
        <f>'Total Emp'!D46/'Population 90_14'!D46</f>
        <v>0.45015739769150054</v>
      </c>
      <c r="E46" s="7">
        <f>'Total Emp'!E46/'Population 90_14'!E46</f>
        <v>0.45870439163401355</v>
      </c>
      <c r="F46" s="7">
        <f>'Total Emp'!F46/'Population 90_14'!F46</f>
        <v>0.47005813953488373</v>
      </c>
      <c r="G46" s="7">
        <f>'Total Emp'!G46/'Population 90_14'!G46</f>
        <v>0.48637404758565889</v>
      </c>
      <c r="H46" s="7">
        <f>'Total Emp'!H46/'Population 90_14'!H46</f>
        <v>0.49050047384809786</v>
      </c>
      <c r="I46" s="7">
        <f>'Total Emp'!I46/'Population 90_14'!I46</f>
        <v>0.48653421633554084</v>
      </c>
      <c r="J46" s="7">
        <f>'Total Emp'!J46/'Population 90_14'!J46</f>
        <v>0.50920645975710621</v>
      </c>
      <c r="K46" s="7">
        <f>'Total Emp'!K46/'Population 90_14'!K46</f>
        <v>0.51546480944759265</v>
      </c>
      <c r="L46" s="7">
        <f>'Total Emp'!L46/'Population 90_14'!L46</f>
        <v>0.52197755483761266</v>
      </c>
      <c r="M46" s="7">
        <f>'Total Emp'!M46/'Population 90_14'!M46</f>
        <v>0.53341438873050473</v>
      </c>
      <c r="N46" s="7">
        <f>'Total Emp'!N46/'Population 90_14'!N46</f>
        <v>0.54023373685753784</v>
      </c>
      <c r="O46" s="7">
        <f>'Total Emp'!O46/'Population 90_14'!O46</f>
        <v>0.53764154465137504</v>
      </c>
      <c r="P46" s="7">
        <f>'Total Emp'!P46/'Population 90_14'!P46</f>
        <v>0.55066043153663136</v>
      </c>
      <c r="Q46" s="7">
        <f>'Total Emp'!Q46/'Population 90_14'!Q46</f>
        <v>0.5651237452757345</v>
      </c>
      <c r="R46" s="7">
        <f>'Total Emp'!R46/'Population 90_14'!R46</f>
        <v>0.58622932162744379</v>
      </c>
      <c r="S46" s="7">
        <f>'Total Emp'!S46/'Population 90_14'!S46</f>
        <v>0.59575488667705956</v>
      </c>
      <c r="T46" s="7">
        <f>'Total Emp'!T46/'Population 90_14'!T46</f>
        <v>0.60706200103268859</v>
      </c>
      <c r="U46" s="7">
        <f>'Total Emp'!U46/'Population 90_14'!U46</f>
        <v>0.60138888888888886</v>
      </c>
      <c r="V46" s="7">
        <f>'Total Emp'!V46/'Population 90_14'!V46</f>
        <v>0.56211314803863588</v>
      </c>
      <c r="W46" s="7">
        <f>'Total Emp'!W46/'Population 90_14'!W46</f>
        <v>0.53493655021149933</v>
      </c>
      <c r="X46" s="7">
        <f>'Total Emp'!X46/'Population 90_14'!X46</f>
        <v>0.52178525124739716</v>
      </c>
      <c r="Y46" s="7">
        <f>'Total Emp'!Y46/'Population 90_14'!Y46</f>
        <v>0.52513659054282458</v>
      </c>
      <c r="Z46" s="7">
        <f>'Total Emp'!Z46/'Population 90_14'!Z46</f>
        <v>0.52366667965249913</v>
      </c>
      <c r="AA46" s="7">
        <f>'Total Emp'!AA46/'Population 90_14'!AA46</f>
        <v>0.53060591972725868</v>
      </c>
    </row>
    <row r="47" spans="1:27" x14ac:dyDescent="0.2">
      <c r="A47" t="s">
        <v>144</v>
      </c>
      <c r="B47" s="5">
        <v>87</v>
      </c>
      <c r="C47" s="7">
        <f>'Total Emp'!C47/'Population 90_14'!C47</f>
        <v>0.3926678226405747</v>
      </c>
      <c r="D47" s="7">
        <f>'Total Emp'!D47/'Population 90_14'!D47</f>
        <v>0.42040936533647477</v>
      </c>
      <c r="E47" s="7">
        <f>'Total Emp'!E47/'Population 90_14'!E47</f>
        <v>0.44057356854242635</v>
      </c>
      <c r="F47" s="7">
        <f>'Total Emp'!F47/'Population 90_14'!F47</f>
        <v>0.46131636897479816</v>
      </c>
      <c r="G47" s="7">
        <f>'Total Emp'!G47/'Population 90_14'!G47</f>
        <v>0.48535871156661786</v>
      </c>
      <c r="H47" s="7">
        <f>'Total Emp'!H47/'Population 90_14'!H47</f>
        <v>0.50060401063058713</v>
      </c>
      <c r="I47" s="7">
        <f>'Total Emp'!I47/'Population 90_14'!I47</f>
        <v>0.50604906733503641</v>
      </c>
      <c r="J47" s="7">
        <f>'Total Emp'!J47/'Population 90_14'!J47</f>
        <v>0.5262676361535128</v>
      </c>
      <c r="K47" s="7">
        <f>'Total Emp'!K47/'Population 90_14'!K47</f>
        <v>0.53114642230454279</v>
      </c>
      <c r="L47" s="7">
        <f>'Total Emp'!L47/'Population 90_14'!L47</f>
        <v>0.5305162017745968</v>
      </c>
      <c r="M47" s="7">
        <f>'Total Emp'!M47/'Population 90_14'!M47</f>
        <v>0.53455515486834959</v>
      </c>
      <c r="N47" s="7">
        <f>'Total Emp'!N47/'Population 90_14'!N47</f>
        <v>0.54974874371859295</v>
      </c>
      <c r="O47" s="7">
        <f>'Total Emp'!O47/'Population 90_14'!O47</f>
        <v>0.56272931104769675</v>
      </c>
      <c r="P47" s="7">
        <f>'Total Emp'!P47/'Population 90_14'!P47</f>
        <v>0.57807494788223923</v>
      </c>
      <c r="Q47" s="7">
        <f>'Total Emp'!Q47/'Population 90_14'!Q47</f>
        <v>0.57359030724400595</v>
      </c>
      <c r="R47" s="7">
        <f>'Total Emp'!R47/'Population 90_14'!R47</f>
        <v>0.57950438822922046</v>
      </c>
      <c r="S47" s="7">
        <f>'Total Emp'!S47/'Population 90_14'!S47</f>
        <v>0.58250403793049554</v>
      </c>
      <c r="T47" s="7">
        <f>'Total Emp'!T47/'Population 90_14'!T47</f>
        <v>0.58763267677034381</v>
      </c>
      <c r="U47" s="7">
        <f>'Total Emp'!U47/'Population 90_14'!U47</f>
        <v>0.59698721688855882</v>
      </c>
      <c r="V47" s="7">
        <f>'Total Emp'!V47/'Population 90_14'!V47</f>
        <v>0.5948312460199533</v>
      </c>
      <c r="W47" s="7">
        <f>'Total Emp'!W47/'Population 90_14'!W47</f>
        <v>0.6020809003078883</v>
      </c>
      <c r="X47" s="7">
        <f>'Total Emp'!X47/'Population 90_14'!X47</f>
        <v>0.63574576541177719</v>
      </c>
      <c r="Y47" s="7">
        <f>'Total Emp'!Y47/'Population 90_14'!Y47</f>
        <v>0.64009001768204465</v>
      </c>
      <c r="Z47" s="7">
        <f>'Total Emp'!Z47/'Population 90_14'!Z47</f>
        <v>0.64843412526997846</v>
      </c>
      <c r="AA47" s="7">
        <f>'Total Emp'!AA47/'Population 90_14'!AA47</f>
        <v>0.66327529923830253</v>
      </c>
    </row>
    <row r="48" spans="1:27" x14ac:dyDescent="0.2">
      <c r="A48" t="s">
        <v>145</v>
      </c>
      <c r="B48" s="5">
        <v>89</v>
      </c>
      <c r="C48" s="7">
        <f>'Total Emp'!C48/'Population 90_14'!C48</f>
        <v>0.30729265967588182</v>
      </c>
      <c r="D48" s="7">
        <f>'Total Emp'!D48/'Population 90_14'!D48</f>
        <v>0.30967073343068446</v>
      </c>
      <c r="E48" s="7">
        <f>'Total Emp'!E48/'Population 90_14'!E48</f>
        <v>0.29713292788879236</v>
      </c>
      <c r="F48" s="7">
        <f>'Total Emp'!F48/'Population 90_14'!F48</f>
        <v>0.2854129901433306</v>
      </c>
      <c r="G48" s="7">
        <f>'Total Emp'!G48/'Population 90_14'!G48</f>
        <v>0.2836955182187898</v>
      </c>
      <c r="H48" s="7">
        <f>'Total Emp'!H48/'Population 90_14'!H48</f>
        <v>0.28555551145159369</v>
      </c>
      <c r="I48" s="7">
        <f>'Total Emp'!I48/'Population 90_14'!I48</f>
        <v>0.28828058169375537</v>
      </c>
      <c r="J48" s="7">
        <f>'Total Emp'!J48/'Population 90_14'!J48</f>
        <v>0.28336858296481449</v>
      </c>
      <c r="K48" s="7">
        <f>'Total Emp'!K48/'Population 90_14'!K48</f>
        <v>0.27672346295812983</v>
      </c>
      <c r="L48" s="7">
        <f>'Total Emp'!L48/'Population 90_14'!L48</f>
        <v>0.26587591240875913</v>
      </c>
      <c r="M48" s="7">
        <f>'Total Emp'!M48/'Population 90_14'!M48</f>
        <v>0.26070443226199436</v>
      </c>
      <c r="N48" s="7">
        <f>'Total Emp'!N48/'Population 90_14'!N48</f>
        <v>0.24828266459999296</v>
      </c>
      <c r="O48" s="7">
        <f>'Total Emp'!O48/'Population 90_14'!O48</f>
        <v>0.24428382792410869</v>
      </c>
      <c r="P48" s="7">
        <f>'Total Emp'!P48/'Population 90_14'!P48</f>
        <v>0.23853274147482881</v>
      </c>
      <c r="Q48" s="7">
        <f>'Total Emp'!Q48/'Population 90_14'!Q48</f>
        <v>0.2340338844939395</v>
      </c>
      <c r="R48" s="7">
        <f>'Total Emp'!R48/'Population 90_14'!R48</f>
        <v>0.22926016591867265</v>
      </c>
      <c r="S48" s="7">
        <f>'Total Emp'!S48/'Population 90_14'!S48</f>
        <v>0.22028819608107197</v>
      </c>
      <c r="T48" s="7">
        <f>'Total Emp'!T48/'Population 90_14'!T48</f>
        <v>0.21280583726612445</v>
      </c>
      <c r="U48" s="7">
        <f>'Total Emp'!U48/'Population 90_14'!U48</f>
        <v>0.205292993210731</v>
      </c>
      <c r="V48" s="7">
        <f>'Total Emp'!V48/'Population 90_14'!V48</f>
        <v>0.20656326530612246</v>
      </c>
      <c r="W48" s="7">
        <f>'Total Emp'!W48/'Population 90_14'!W48</f>
        <v>0.20071870245071061</v>
      </c>
      <c r="X48" s="7">
        <f>'Total Emp'!X48/'Population 90_14'!X48</f>
        <v>0.2010862409479921</v>
      </c>
      <c r="Y48" s="7">
        <f>'Total Emp'!Y48/'Population 90_14'!Y48</f>
        <v>0.19669925848152767</v>
      </c>
      <c r="Z48" s="7">
        <f>'Total Emp'!Z48/'Population 90_14'!Z48</f>
        <v>0.20072475704167353</v>
      </c>
      <c r="AA48" s="7">
        <f>'Total Emp'!AA48/'Population 90_14'!AA48</f>
        <v>0.19658973590435275</v>
      </c>
    </row>
    <row r="49" spans="1:27" x14ac:dyDescent="0.2">
      <c r="A49" t="s">
        <v>146</v>
      </c>
      <c r="B49" s="5">
        <v>91</v>
      </c>
      <c r="C49" s="7">
        <f>'Total Emp'!C49/'Population 90_14'!C49</f>
        <v>3.4066034294053263E-2</v>
      </c>
      <c r="D49" s="7">
        <f>'Total Emp'!D49/'Population 90_14'!D49</f>
        <v>3.3677210333361754E-2</v>
      </c>
      <c r="E49" s="7">
        <f>'Total Emp'!E49/'Population 90_14'!E49</f>
        <v>3.3360064153969526E-2</v>
      </c>
      <c r="F49" s="7">
        <f>'Total Emp'!F49/'Population 90_14'!F49</f>
        <v>3.4361955873583781E-2</v>
      </c>
      <c r="G49" s="7">
        <f>'Total Emp'!G49/'Population 90_14'!G49</f>
        <v>3.7482344024528887E-2</v>
      </c>
      <c r="H49" s="7">
        <f>'Total Emp'!H49/'Population 90_14'!H49</f>
        <v>3.6201146261697376E-2</v>
      </c>
      <c r="I49" s="7">
        <f>'Total Emp'!I49/'Population 90_14'!I49</f>
        <v>3.4408406219630712E-2</v>
      </c>
      <c r="J49" s="7">
        <f>'Total Emp'!J49/'Population 90_14'!J49</f>
        <v>3.2721695165596774E-2</v>
      </c>
      <c r="K49" s="7">
        <f>'Total Emp'!K49/'Population 90_14'!K49</f>
        <v>3.1743499760727385E-2</v>
      </c>
      <c r="L49" s="7">
        <f>'Total Emp'!L49/'Population 90_14'!L49</f>
        <v>3.0419203688391089E-2</v>
      </c>
      <c r="M49" s="7">
        <f>'Total Emp'!M49/'Population 90_14'!M49</f>
        <v>3.0908544895931991E-2</v>
      </c>
      <c r="N49" s="7">
        <f>'Total Emp'!N49/'Population 90_14'!N49</f>
        <v>3.1458145814581458E-2</v>
      </c>
      <c r="O49" s="7">
        <f>'Total Emp'!O49/'Population 90_14'!O49</f>
        <v>3.0820399113082039E-2</v>
      </c>
      <c r="P49" s="7">
        <f>'Total Emp'!P49/'Population 90_14'!P49</f>
        <v>3.044276410682285E-2</v>
      </c>
      <c r="Q49" s="7">
        <f>'Total Emp'!Q49/'Population 90_14'!Q49</f>
        <v>3.2741744648811445E-2</v>
      </c>
      <c r="R49" s="7">
        <f>'Total Emp'!R49/'Population 90_14'!R49</f>
        <v>3.5619104023012819E-2</v>
      </c>
      <c r="S49" s="7">
        <f>'Total Emp'!S49/'Population 90_14'!S49</f>
        <v>3.5902434977392456E-2</v>
      </c>
      <c r="T49" s="7">
        <f>'Total Emp'!T49/'Population 90_14'!T49</f>
        <v>3.5772258745231718E-2</v>
      </c>
      <c r="U49" s="7">
        <f>'Total Emp'!U49/'Population 90_14'!U49</f>
        <v>3.4969483708077377E-2</v>
      </c>
      <c r="V49" s="7">
        <f>'Total Emp'!V49/'Population 90_14'!V49</f>
        <v>3.0706521739130434E-2</v>
      </c>
      <c r="W49" s="7">
        <f>'Total Emp'!W49/'Population 90_14'!W49</f>
        <v>2.8718520083754345E-2</v>
      </c>
      <c r="X49" s="7">
        <f>'Total Emp'!X49/'Population 90_14'!X49</f>
        <v>2.69349185756056E-2</v>
      </c>
      <c r="Y49" s="7">
        <f>'Total Emp'!Y49/'Population 90_14'!Y49</f>
        <v>2.8527341112932779E-2</v>
      </c>
      <c r="Z49" s="7">
        <f>'Total Emp'!Z49/'Population 90_14'!Z49</f>
        <v>3.0786860198624904E-2</v>
      </c>
      <c r="AA49" s="7">
        <f>'Total Emp'!AA49/'Population 90_14'!AA49</f>
        <v>3.098559557835362E-2</v>
      </c>
    </row>
    <row r="50" spans="1:27" x14ac:dyDescent="0.2">
      <c r="A50" t="s">
        <v>147</v>
      </c>
      <c r="B50" s="5">
        <v>93</v>
      </c>
      <c r="C50" s="7">
        <f>'Total Emp'!C50/'Population 90_14'!C50</f>
        <v>4.2846073202971874E-2</v>
      </c>
      <c r="D50" s="7">
        <f>'Total Emp'!D50/'Population 90_14'!D50</f>
        <v>4.2945866185085668E-2</v>
      </c>
      <c r="E50" s="7">
        <f>'Total Emp'!E50/'Population 90_14'!E50</f>
        <v>4.3224597564091645E-2</v>
      </c>
      <c r="F50" s="7">
        <f>'Total Emp'!F50/'Population 90_14'!F50</f>
        <v>4.7852811352666967E-2</v>
      </c>
      <c r="G50" s="7">
        <f>'Total Emp'!G50/'Population 90_14'!G50</f>
        <v>5.4846938775510203E-2</v>
      </c>
      <c r="H50" s="7">
        <f>'Total Emp'!H50/'Population 90_14'!H50</f>
        <v>6.3756801514076172E-2</v>
      </c>
      <c r="I50" s="7">
        <f>'Total Emp'!I50/'Population 90_14'!I50</f>
        <v>6.2514399815682353E-2</v>
      </c>
      <c r="J50" s="7">
        <f>'Total Emp'!J50/'Population 90_14'!J50</f>
        <v>6.2708747701429798E-2</v>
      </c>
      <c r="K50" s="7">
        <f>'Total Emp'!K50/'Population 90_14'!K50</f>
        <v>6.7886880204035702E-2</v>
      </c>
      <c r="L50" s="7">
        <f>'Total Emp'!L50/'Population 90_14'!L50</f>
        <v>6.9639743256780323E-2</v>
      </c>
      <c r="M50" s="7">
        <f>'Total Emp'!M50/'Population 90_14'!M50</f>
        <v>7.5263293090161831E-2</v>
      </c>
      <c r="N50" s="7">
        <f>'Total Emp'!N50/'Population 90_14'!N50</f>
        <v>7.4212920837124663E-2</v>
      </c>
      <c r="O50" s="7">
        <f>'Total Emp'!O50/'Population 90_14'!O50</f>
        <v>7.3819680428024004E-2</v>
      </c>
      <c r="P50" s="7">
        <f>'Total Emp'!P50/'Population 90_14'!P50</f>
        <v>7.1441392927661107E-2</v>
      </c>
      <c r="Q50" s="7">
        <f>'Total Emp'!Q50/'Population 90_14'!Q50</f>
        <v>7.4412439094296359E-2</v>
      </c>
      <c r="R50" s="7">
        <f>'Total Emp'!R50/'Population 90_14'!R50</f>
        <v>7.975811357211865E-2</v>
      </c>
      <c r="S50" s="7">
        <f>'Total Emp'!S50/'Population 90_14'!S50</f>
        <v>8.4015295000536033E-2</v>
      </c>
      <c r="T50" s="7">
        <f>'Total Emp'!T50/'Population 90_14'!T50</f>
        <v>8.7259408216029871E-2</v>
      </c>
      <c r="U50" s="7">
        <f>'Total Emp'!U50/'Population 90_14'!U50</f>
        <v>8.6643119728969945E-2</v>
      </c>
      <c r="V50" s="7">
        <f>'Total Emp'!V50/'Population 90_14'!V50</f>
        <v>7.8534218225933067E-2</v>
      </c>
      <c r="W50" s="7">
        <f>'Total Emp'!W50/'Population 90_14'!W50</f>
        <v>7.7670591573272801E-2</v>
      </c>
      <c r="X50" s="7">
        <f>'Total Emp'!X50/'Population 90_14'!X50</f>
        <v>7.5538683257759504E-2</v>
      </c>
      <c r="Y50" s="7">
        <f>'Total Emp'!Y50/'Population 90_14'!Y50</f>
        <v>7.6020498321258179E-2</v>
      </c>
      <c r="Z50" s="7">
        <f>'Total Emp'!Z50/'Population 90_14'!Z50</f>
        <v>7.5537662888017804E-2</v>
      </c>
      <c r="AA50" s="7">
        <f>'Total Emp'!AA50/'Population 90_14'!AA50</f>
        <v>7.8395979330360299E-2</v>
      </c>
    </row>
    <row r="51" spans="1:27" x14ac:dyDescent="0.2">
      <c r="A51" t="s">
        <v>148</v>
      </c>
      <c r="B51" s="5">
        <v>95</v>
      </c>
      <c r="C51" s="7">
        <f>'Total Emp'!C51/'Population 90_14'!C51</f>
        <v>4.835605781435532E-2</v>
      </c>
      <c r="D51" s="7">
        <f>'Total Emp'!D51/'Population 90_14'!D51</f>
        <v>4.6765578635014834E-2</v>
      </c>
      <c r="E51" s="7">
        <f>'Total Emp'!E51/'Population 90_14'!E51</f>
        <v>4.5685085611867446E-2</v>
      </c>
      <c r="F51" s="7">
        <f>'Total Emp'!F51/'Population 90_14'!F51</f>
        <v>4.7201964305346872E-2</v>
      </c>
      <c r="G51" s="7">
        <f>'Total Emp'!G51/'Population 90_14'!G51</f>
        <v>4.8628166444460039E-2</v>
      </c>
      <c r="H51" s="7">
        <f>'Total Emp'!H51/'Population 90_14'!H51</f>
        <v>4.7826086956521741E-2</v>
      </c>
      <c r="I51" s="7">
        <f>'Total Emp'!I51/'Population 90_14'!I51</f>
        <v>4.8610883327319838E-2</v>
      </c>
      <c r="J51" s="7">
        <f>'Total Emp'!J51/'Population 90_14'!J51</f>
        <v>5.0492768462818381E-2</v>
      </c>
      <c r="K51" s="7">
        <f>'Total Emp'!K51/'Population 90_14'!K51</f>
        <v>5.013035147784025E-2</v>
      </c>
      <c r="L51" s="7">
        <f>'Total Emp'!L51/'Population 90_14'!L51</f>
        <v>4.8613655795773786E-2</v>
      </c>
      <c r="M51" s="7">
        <f>'Total Emp'!M51/'Population 90_14'!M51</f>
        <v>4.8038836108050154E-2</v>
      </c>
      <c r="N51" s="7">
        <f>'Total Emp'!N51/'Population 90_14'!N51</f>
        <v>4.7964694268625513E-2</v>
      </c>
      <c r="O51" s="7">
        <f>'Total Emp'!O51/'Population 90_14'!O51</f>
        <v>4.7271373761667526E-2</v>
      </c>
      <c r="P51" s="7">
        <f>'Total Emp'!P51/'Population 90_14'!P51</f>
        <v>4.5594837261503929E-2</v>
      </c>
      <c r="Q51" s="7">
        <f>'Total Emp'!Q51/'Population 90_14'!Q51</f>
        <v>4.301015748249426E-2</v>
      </c>
      <c r="R51" s="7">
        <f>'Total Emp'!R51/'Population 90_14'!R51</f>
        <v>4.2246668648809362E-2</v>
      </c>
      <c r="S51" s="7">
        <f>'Total Emp'!S51/'Population 90_14'!S51</f>
        <v>4.0349768225874418E-2</v>
      </c>
      <c r="T51" s="7">
        <f>'Total Emp'!T51/'Population 90_14'!T51</f>
        <v>3.9559428586031536E-2</v>
      </c>
      <c r="U51" s="7">
        <f>'Total Emp'!U51/'Population 90_14'!U51</f>
        <v>3.7745294353223866E-2</v>
      </c>
      <c r="V51" s="7">
        <f>'Total Emp'!V51/'Population 90_14'!V51</f>
        <v>3.8618485742379548E-2</v>
      </c>
      <c r="W51" s="7">
        <f>'Total Emp'!W51/'Population 90_14'!W51</f>
        <v>3.8020782752257939E-2</v>
      </c>
      <c r="X51" s="7">
        <f>'Total Emp'!X51/'Population 90_14'!X51</f>
        <v>3.7704958092026487E-2</v>
      </c>
      <c r="Y51" s="7">
        <f>'Total Emp'!Y51/'Population 90_14'!Y51</f>
        <v>3.8303928545137783E-2</v>
      </c>
      <c r="Z51" s="7">
        <f>'Total Emp'!Z51/'Population 90_14'!Z51</f>
        <v>4.0206059119342573E-2</v>
      </c>
      <c r="AA51" s="7">
        <f>'Total Emp'!AA51/'Population 90_14'!AA51</f>
        <v>4.1438490123215335E-2</v>
      </c>
    </row>
    <row r="52" spans="1:27" x14ac:dyDescent="0.2">
      <c r="A52" t="s">
        <v>149</v>
      </c>
      <c r="B52" s="5">
        <v>97</v>
      </c>
      <c r="C52" s="7">
        <f>'Total Emp'!C52/'Population 90_14'!C52</f>
        <v>0.42503503035964502</v>
      </c>
      <c r="D52" s="7">
        <f>'Total Emp'!D52/'Population 90_14'!D52</f>
        <v>0.37838616714697404</v>
      </c>
      <c r="E52" s="7">
        <f>'Total Emp'!E52/'Population 90_14'!E52</f>
        <v>0.39111011838284565</v>
      </c>
      <c r="F52" s="7">
        <f>'Total Emp'!F52/'Population 90_14'!F52</f>
        <v>0.41413397187941303</v>
      </c>
      <c r="G52" s="7">
        <f>'Total Emp'!G52/'Population 90_14'!G52</f>
        <v>0.41854128014842301</v>
      </c>
      <c r="H52" s="7">
        <f>'Total Emp'!H52/'Population 90_14'!H52</f>
        <v>0.3967927067029135</v>
      </c>
      <c r="I52" s="7">
        <f>'Total Emp'!I52/'Population 90_14'!I52</f>
        <v>0.3939804124532208</v>
      </c>
      <c r="J52" s="7">
        <f>'Total Emp'!J52/'Population 90_14'!J52</f>
        <v>0.39900755900653057</v>
      </c>
      <c r="K52" s="7">
        <f>'Total Emp'!K52/'Population 90_14'!K52</f>
        <v>0.38488030850573596</v>
      </c>
      <c r="L52" s="7">
        <f>'Total Emp'!L52/'Population 90_14'!L52</f>
        <v>0.36487784310510413</v>
      </c>
      <c r="M52" s="7">
        <f>'Total Emp'!M52/'Population 90_14'!M52</f>
        <v>0.3599005424954792</v>
      </c>
      <c r="N52" s="7">
        <f>'Total Emp'!N52/'Population 90_14'!N52</f>
        <v>0.35062190951271049</v>
      </c>
      <c r="O52" s="7">
        <f>'Total Emp'!O52/'Population 90_14'!O52</f>
        <v>0.33412514980311592</v>
      </c>
      <c r="P52" s="7">
        <f>'Total Emp'!P52/'Population 90_14'!P52</f>
        <v>0.32655210176059302</v>
      </c>
      <c r="Q52" s="7">
        <f>'Total Emp'!Q52/'Population 90_14'!Q52</f>
        <v>0.3298239056400033</v>
      </c>
      <c r="R52" s="7">
        <f>'Total Emp'!R52/'Population 90_14'!R52</f>
        <v>0.33258892317687183</v>
      </c>
      <c r="S52" s="7">
        <f>'Total Emp'!S52/'Population 90_14'!S52</f>
        <v>0.33015692873635188</v>
      </c>
      <c r="T52" s="7">
        <f>'Total Emp'!T52/'Population 90_14'!T52</f>
        <v>0.32003189308223862</v>
      </c>
      <c r="U52" s="7">
        <f>'Total Emp'!U52/'Population 90_14'!U52</f>
        <v>0.31872164644266587</v>
      </c>
      <c r="V52" s="7">
        <f>'Total Emp'!V52/'Population 90_14'!V52</f>
        <v>0.28066787003610111</v>
      </c>
      <c r="W52" s="7">
        <f>'Total Emp'!W52/'Population 90_14'!W52</f>
        <v>0.26719501335707924</v>
      </c>
      <c r="X52" s="7">
        <f>'Total Emp'!X52/'Population 90_14'!X52</f>
        <v>0.26861545595605413</v>
      </c>
      <c r="Y52" s="7">
        <f>'Total Emp'!Y52/'Population 90_14'!Y52</f>
        <v>0.26958249797755973</v>
      </c>
      <c r="Z52" s="7">
        <f>'Total Emp'!Z52/'Population 90_14'!Z52</f>
        <v>0.27480448588974227</v>
      </c>
      <c r="AA52" s="7">
        <f>'Total Emp'!AA52/'Population 90_14'!AA52</f>
        <v>0.28562243692222145</v>
      </c>
    </row>
    <row r="53" spans="1:27" x14ac:dyDescent="0.2">
      <c r="A53" t="s">
        <v>150</v>
      </c>
      <c r="B53" s="5">
        <v>99</v>
      </c>
      <c r="C53" s="7">
        <f>'Total Emp'!C53/'Population 90_14'!C53</f>
        <v>0.1466241130356645</v>
      </c>
      <c r="D53" s="7">
        <f>'Total Emp'!D53/'Population 90_14'!D53</f>
        <v>0.14042869994106152</v>
      </c>
      <c r="E53" s="7">
        <f>'Total Emp'!E53/'Population 90_14'!E53</f>
        <v>0.13658406765627773</v>
      </c>
      <c r="F53" s="7">
        <f>'Total Emp'!F53/'Population 90_14'!F53</f>
        <v>0.13145424165228586</v>
      </c>
      <c r="G53" s="7">
        <f>'Total Emp'!G53/'Population 90_14'!G53</f>
        <v>0.13148172070791889</v>
      </c>
      <c r="H53" s="7">
        <f>'Total Emp'!H53/'Population 90_14'!H53</f>
        <v>0.1318049454617245</v>
      </c>
      <c r="I53" s="7">
        <f>'Total Emp'!I53/'Population 90_14'!I53</f>
        <v>0.12948264320550829</v>
      </c>
      <c r="J53" s="7">
        <f>'Total Emp'!J53/'Population 90_14'!J53</f>
        <v>0.13406778078610773</v>
      </c>
      <c r="K53" s="7">
        <f>'Total Emp'!K53/'Population 90_14'!K53</f>
        <v>0.13975304133476366</v>
      </c>
      <c r="L53" s="7">
        <f>'Total Emp'!L53/'Population 90_14'!L53</f>
        <v>0.14079390395179869</v>
      </c>
      <c r="M53" s="7">
        <f>'Total Emp'!M53/'Population 90_14'!M53</f>
        <v>0.13506577528574509</v>
      </c>
      <c r="N53" s="7">
        <f>'Total Emp'!N53/'Population 90_14'!N53</f>
        <v>0.12761859927674235</v>
      </c>
      <c r="O53" s="7">
        <f>'Total Emp'!O53/'Population 90_14'!O53</f>
        <v>0.12476314164661798</v>
      </c>
      <c r="P53" s="7">
        <f>'Total Emp'!P53/'Population 90_14'!P53</f>
        <v>0.11956521739130435</v>
      </c>
      <c r="Q53" s="7">
        <f>'Total Emp'!Q53/'Population 90_14'!Q53</f>
        <v>0.12024065320154706</v>
      </c>
      <c r="R53" s="7">
        <f>'Total Emp'!R53/'Population 90_14'!R53</f>
        <v>0.11707968221844253</v>
      </c>
      <c r="S53" s="7">
        <f>'Total Emp'!S53/'Population 90_14'!S53</f>
        <v>0.10596749673468514</v>
      </c>
      <c r="T53" s="7">
        <f>'Total Emp'!T53/'Population 90_14'!T53</f>
        <v>0.10708620911390235</v>
      </c>
      <c r="U53" s="7">
        <f>'Total Emp'!U53/'Population 90_14'!U53</f>
        <v>0.10475905417539659</v>
      </c>
      <c r="V53" s="7">
        <f>'Total Emp'!V53/'Population 90_14'!V53</f>
        <v>0.10005360780529646</v>
      </c>
      <c r="W53" s="7">
        <f>'Total Emp'!W53/'Population 90_14'!W53</f>
        <v>9.9329833098561485E-2</v>
      </c>
      <c r="X53" s="7">
        <f>'Total Emp'!X53/'Population 90_14'!X53</f>
        <v>0.10141380037982697</v>
      </c>
      <c r="Y53" s="7">
        <f>'Total Emp'!Y53/'Population 90_14'!Y53</f>
        <v>9.8622390407755431E-2</v>
      </c>
      <c r="Z53" s="7">
        <f>'Total Emp'!Z53/'Population 90_14'!Z53</f>
        <v>9.7035679637813954E-2</v>
      </c>
      <c r="AA53" s="7">
        <f>'Total Emp'!AA53/'Population 90_14'!AA53</f>
        <v>9.4418283146844084E-2</v>
      </c>
    </row>
    <row r="54" spans="1:27" x14ac:dyDescent="0.2">
      <c r="A54" t="s">
        <v>151</v>
      </c>
      <c r="B54" s="5">
        <v>101</v>
      </c>
      <c r="C54" s="7">
        <f>'Total Emp'!C54/'Population 90_14'!C54</f>
        <v>1.3363585677115599</v>
      </c>
      <c r="D54" s="7">
        <f>'Total Emp'!D54/'Population 90_14'!D54</f>
        <v>1.2807458621412109</v>
      </c>
      <c r="E54" s="7">
        <f>'Total Emp'!E54/'Population 90_14'!E54</f>
        <v>1.2555694327456504</v>
      </c>
      <c r="F54" s="7">
        <f>'Total Emp'!F54/'Population 90_14'!F54</f>
        <v>1.2345356480701164</v>
      </c>
      <c r="G54" s="7">
        <f>'Total Emp'!G54/'Population 90_14'!G54</f>
        <v>1.2457594971007424</v>
      </c>
      <c r="H54" s="7">
        <f>'Total Emp'!H54/'Population 90_14'!H54</f>
        <v>1.2401702786377709</v>
      </c>
      <c r="I54" s="7">
        <f>'Total Emp'!I54/'Population 90_14'!I54</f>
        <v>1.2547602256699577</v>
      </c>
      <c r="J54" s="7">
        <f>'Total Emp'!J54/'Population 90_14'!J54</f>
        <v>1.2882831489657225</v>
      </c>
      <c r="K54" s="7">
        <f>'Total Emp'!K54/'Population 90_14'!K54</f>
        <v>1.3055886138974571</v>
      </c>
      <c r="L54" s="7">
        <f>'Total Emp'!L54/'Population 90_14'!L54</f>
        <v>1.274247491638796</v>
      </c>
      <c r="M54" s="7">
        <f>'Total Emp'!M54/'Population 90_14'!M54</f>
        <v>1.2324016330925569</v>
      </c>
      <c r="N54" s="7">
        <f>'Total Emp'!N54/'Population 90_14'!N54</f>
        <v>1.1932303647716069</v>
      </c>
      <c r="O54" s="7">
        <f>'Total Emp'!O54/'Population 90_14'!O54</f>
        <v>1.1674803098353186</v>
      </c>
      <c r="P54" s="7">
        <f>'Total Emp'!P54/'Population 90_14'!P54</f>
        <v>1.1525825134023726</v>
      </c>
      <c r="Q54" s="7">
        <f>'Total Emp'!Q54/'Population 90_14'!Q54</f>
        <v>1.1343391723138558</v>
      </c>
      <c r="R54" s="7">
        <f>'Total Emp'!R54/'Population 90_14'!R54</f>
        <v>1.1261081885440027</v>
      </c>
      <c r="S54" s="7">
        <f>'Total Emp'!S54/'Population 90_14'!S54</f>
        <v>1.1393364733101967</v>
      </c>
      <c r="T54" s="7">
        <f>'Total Emp'!T54/'Population 90_14'!T54</f>
        <v>1.1558010824889107</v>
      </c>
      <c r="U54" s="7">
        <f>'Total Emp'!U54/'Population 90_14'!U54</f>
        <v>1.1432907954386595</v>
      </c>
      <c r="V54" s="7">
        <f>'Total Emp'!V54/'Population 90_14'!V54</f>
        <v>1.0969483244350755</v>
      </c>
      <c r="W54" s="7">
        <f>'Total Emp'!W54/'Population 90_14'!W54</f>
        <v>1.0828133201143058</v>
      </c>
      <c r="X54" s="7">
        <f>'Total Emp'!X54/'Population 90_14'!X54</f>
        <v>1.0898893728558763</v>
      </c>
      <c r="Y54" s="7">
        <f>'Total Emp'!Y54/'Population 90_14'!Y54</f>
        <v>1.0775875219281519</v>
      </c>
      <c r="Z54" s="7">
        <f>'Total Emp'!Z54/'Population 90_14'!Z54</f>
        <v>1.0599734117250548</v>
      </c>
      <c r="AA54" s="7">
        <f>'Total Emp'!AA54/'Population 90_14'!AA54</f>
        <v>1.0656496463879734</v>
      </c>
    </row>
    <row r="55" spans="1:27" x14ac:dyDescent="0.2">
      <c r="A55" t="s">
        <v>152</v>
      </c>
      <c r="B55" s="5">
        <v>103</v>
      </c>
      <c r="C55" s="7">
        <f>'Total Emp'!C55/'Population 90_14'!C55</f>
        <v>4.0121872464440066E-2</v>
      </c>
      <c r="D55" s="7">
        <f>'Total Emp'!D55/'Population 90_14'!D55</f>
        <v>3.75029990403071E-2</v>
      </c>
      <c r="E55" s="7">
        <f>'Total Emp'!E55/'Population 90_14'!E55</f>
        <v>3.4686376242353469E-2</v>
      </c>
      <c r="F55" s="7">
        <f>'Total Emp'!F55/'Population 90_14'!F55</f>
        <v>3.1455997690420054E-2</v>
      </c>
      <c r="G55" s="7">
        <f>'Total Emp'!G55/'Population 90_14'!G55</f>
        <v>2.8899984869117868E-2</v>
      </c>
      <c r="H55" s="7">
        <f>'Total Emp'!H55/'Population 90_14'!H55</f>
        <v>2.4547616983984822E-2</v>
      </c>
      <c r="I55" s="7">
        <f>'Total Emp'!I55/'Population 90_14'!I55</f>
        <v>2.190684578033876E-2</v>
      </c>
      <c r="J55" s="7">
        <f>'Total Emp'!J55/'Population 90_14'!J55</f>
        <v>1.9740046856515453E-2</v>
      </c>
      <c r="K55" s="7">
        <f>'Total Emp'!K55/'Population 90_14'!K55</f>
        <v>1.7256189644900732E-2</v>
      </c>
      <c r="L55" s="7">
        <f>'Total Emp'!L55/'Population 90_14'!L55</f>
        <v>1.5111844901831534E-2</v>
      </c>
      <c r="M55" s="7">
        <f>'Total Emp'!M55/'Population 90_14'!M55</f>
        <v>1.4403634147692648E-2</v>
      </c>
      <c r="N55" s="7">
        <f>'Total Emp'!N55/'Population 90_14'!N55</f>
        <v>1.3550176348235011E-2</v>
      </c>
      <c r="O55" s="7">
        <f>'Total Emp'!O55/'Population 90_14'!O55</f>
        <v>1.3094585250709331E-2</v>
      </c>
      <c r="P55" s="7">
        <f>'Total Emp'!P55/'Population 90_14'!P55</f>
        <v>1.2163909815235184E-2</v>
      </c>
      <c r="Q55" s="7">
        <f>'Total Emp'!Q55/'Population 90_14'!Q55</f>
        <v>1.1958261643683179E-2</v>
      </c>
      <c r="R55" s="7">
        <f>'Total Emp'!R55/'Population 90_14'!R55</f>
        <v>1.2714672601271466E-2</v>
      </c>
      <c r="S55" s="7">
        <f>'Total Emp'!S55/'Population 90_14'!S55</f>
        <v>1.4071123556720824E-2</v>
      </c>
      <c r="T55" s="7">
        <f>'Total Emp'!T55/'Population 90_14'!T55</f>
        <v>1.5379804094579652E-2</v>
      </c>
      <c r="U55" s="7">
        <f>'Total Emp'!U55/'Population 90_14'!U55</f>
        <v>1.4500975645009757E-2</v>
      </c>
      <c r="V55" s="7">
        <f>'Total Emp'!V55/'Population 90_14'!V55</f>
        <v>1.1730808079018155E-2</v>
      </c>
      <c r="W55" s="7">
        <f>'Total Emp'!W55/'Population 90_14'!W55</f>
        <v>1.0876833702511806E-2</v>
      </c>
      <c r="X55" s="7">
        <f>'Total Emp'!X55/'Population 90_14'!X55</f>
        <v>1.0787726268711833E-2</v>
      </c>
      <c r="Y55" s="7">
        <f>'Total Emp'!Y55/'Population 90_14'!Y55</f>
        <v>1.0480656506447831E-2</v>
      </c>
      <c r="Z55" s="7">
        <f>'Total Emp'!Z55/'Population 90_14'!Z55</f>
        <v>1.0420064986754707E-2</v>
      </c>
      <c r="AA55" s="7">
        <f>'Total Emp'!AA55/'Population 90_14'!AA55</f>
        <v>9.761850269555488E-3</v>
      </c>
    </row>
    <row r="56" spans="1:27" x14ac:dyDescent="0.2">
      <c r="A56" t="s">
        <v>153</v>
      </c>
      <c r="B56" s="5">
        <v>105</v>
      </c>
      <c r="C56" s="7">
        <f>'Total Emp'!C56/'Population 90_14'!C56</f>
        <v>4.0979118578560313E-2</v>
      </c>
      <c r="D56" s="7">
        <f>'Total Emp'!D56/'Population 90_14'!D56</f>
        <v>4.0451287607300608E-2</v>
      </c>
      <c r="E56" s="7">
        <f>'Total Emp'!E56/'Population 90_14'!E56</f>
        <v>3.9348738848795313E-2</v>
      </c>
      <c r="F56" s="7">
        <f>'Total Emp'!F56/'Population 90_14'!F56</f>
        <v>3.8417264746804403E-2</v>
      </c>
      <c r="G56" s="7">
        <f>'Total Emp'!G56/'Population 90_14'!G56</f>
        <v>3.8923000574114255E-2</v>
      </c>
      <c r="H56" s="7">
        <f>'Total Emp'!H56/'Population 90_14'!H56</f>
        <v>3.9684647932755251E-2</v>
      </c>
      <c r="I56" s="7">
        <f>'Total Emp'!I56/'Population 90_14'!I56</f>
        <v>3.8984831998809623E-2</v>
      </c>
      <c r="J56" s="7">
        <f>'Total Emp'!J56/'Population 90_14'!J56</f>
        <v>3.8273719502195658E-2</v>
      </c>
      <c r="K56" s="7">
        <f>'Total Emp'!K56/'Population 90_14'!K56</f>
        <v>3.7675714654535418E-2</v>
      </c>
      <c r="L56" s="7">
        <f>'Total Emp'!L56/'Population 90_14'!L56</f>
        <v>3.7356096113394952E-2</v>
      </c>
      <c r="M56" s="7">
        <f>'Total Emp'!M56/'Population 90_14'!M56</f>
        <v>3.620028729037577E-2</v>
      </c>
      <c r="N56" s="7">
        <f>'Total Emp'!N56/'Population 90_14'!N56</f>
        <v>3.4964626576787027E-2</v>
      </c>
      <c r="O56" s="7">
        <f>'Total Emp'!O56/'Population 90_14'!O56</f>
        <v>3.4847725947761254E-2</v>
      </c>
      <c r="P56" s="7">
        <f>'Total Emp'!P56/'Population 90_14'!P56</f>
        <v>3.5915651781686965E-2</v>
      </c>
      <c r="Q56" s="7">
        <f>'Total Emp'!Q56/'Population 90_14'!Q56</f>
        <v>3.5411368913177386E-2</v>
      </c>
      <c r="R56" s="7">
        <f>'Total Emp'!R56/'Population 90_14'!R56</f>
        <v>3.406227955255467E-2</v>
      </c>
      <c r="S56" s="7">
        <f>'Total Emp'!S56/'Population 90_14'!S56</f>
        <v>3.2750435670933234E-2</v>
      </c>
      <c r="T56" s="7">
        <f>'Total Emp'!T56/'Population 90_14'!T56</f>
        <v>3.1618021690079337E-2</v>
      </c>
      <c r="U56" s="7">
        <f>'Total Emp'!U56/'Population 90_14'!U56</f>
        <v>3.0388114870628376E-2</v>
      </c>
      <c r="V56" s="7">
        <f>'Total Emp'!V56/'Population 90_14'!V56</f>
        <v>2.9559031734521221E-2</v>
      </c>
      <c r="W56" s="7">
        <f>'Total Emp'!W56/'Population 90_14'!W56</f>
        <v>2.9175050301810865E-2</v>
      </c>
      <c r="X56" s="7">
        <f>'Total Emp'!X56/'Population 90_14'!X56</f>
        <v>2.7765583104261082E-2</v>
      </c>
      <c r="Y56" s="7">
        <f>'Total Emp'!Y56/'Population 90_14'!Y56</f>
        <v>2.7689734701859918E-2</v>
      </c>
      <c r="Z56" s="7">
        <f>'Total Emp'!Z56/'Population 90_14'!Z56</f>
        <v>2.6980369943287952E-2</v>
      </c>
      <c r="AA56" s="7">
        <f>'Total Emp'!AA56/'Population 90_14'!AA56</f>
        <v>2.6458058079650553E-2</v>
      </c>
    </row>
    <row r="57" spans="1:27" x14ac:dyDescent="0.2">
      <c r="A57" t="s">
        <v>154</v>
      </c>
      <c r="B57" s="5">
        <v>107</v>
      </c>
      <c r="C57" s="7">
        <f>'Total Emp'!C57/'Population 90_14'!C57</f>
        <v>6.8288758319721088E-2</v>
      </c>
      <c r="D57" s="7">
        <f>'Total Emp'!D57/'Population 90_14'!D57</f>
        <v>7.0331859482046552E-2</v>
      </c>
      <c r="E57" s="7">
        <f>'Total Emp'!E57/'Population 90_14'!E57</f>
        <v>7.2076199662406554E-2</v>
      </c>
      <c r="F57" s="7">
        <f>'Total Emp'!F57/'Population 90_14'!F57</f>
        <v>7.658213822142021E-2</v>
      </c>
      <c r="G57" s="7">
        <f>'Total Emp'!G57/'Population 90_14'!G57</f>
        <v>7.9931946365034728E-2</v>
      </c>
      <c r="H57" s="7">
        <f>'Total Emp'!H57/'Population 90_14'!H57</f>
        <v>8.0599547511312222E-2</v>
      </c>
      <c r="I57" s="7">
        <f>'Total Emp'!I57/'Population 90_14'!I57</f>
        <v>8.3722018445561444E-2</v>
      </c>
      <c r="J57" s="7">
        <f>'Total Emp'!J57/'Population 90_14'!J57</f>
        <v>8.4247073311868481E-2</v>
      </c>
      <c r="K57" s="7">
        <f>'Total Emp'!K57/'Population 90_14'!K57</f>
        <v>8.8483851478734318E-2</v>
      </c>
      <c r="L57" s="7">
        <f>'Total Emp'!L57/'Population 90_14'!L57</f>
        <v>8.9737900628408654E-2</v>
      </c>
      <c r="M57" s="7">
        <f>'Total Emp'!M57/'Population 90_14'!M57</f>
        <v>9.1058412170259562E-2</v>
      </c>
      <c r="N57" s="7">
        <f>'Total Emp'!N57/'Population 90_14'!N57</f>
        <v>9.3676213228145233E-2</v>
      </c>
      <c r="O57" s="7">
        <f>'Total Emp'!O57/'Population 90_14'!O57</f>
        <v>9.2687788859988671E-2</v>
      </c>
      <c r="P57" s="7">
        <f>'Total Emp'!P57/'Population 90_14'!P57</f>
        <v>9.0145432919741572E-2</v>
      </c>
      <c r="Q57" s="7">
        <f>'Total Emp'!Q57/'Population 90_14'!Q57</f>
        <v>9.1231845077998919E-2</v>
      </c>
      <c r="R57" s="7">
        <f>'Total Emp'!R57/'Population 90_14'!R57</f>
        <v>9.4986297168081407E-2</v>
      </c>
      <c r="S57" s="7">
        <f>'Total Emp'!S57/'Population 90_14'!S57</f>
        <v>9.5966172138047132E-2</v>
      </c>
      <c r="T57" s="7">
        <f>'Total Emp'!T57/'Population 90_14'!T57</f>
        <v>9.9528945004813935E-2</v>
      </c>
      <c r="U57" s="7">
        <f>'Total Emp'!U57/'Population 90_14'!U57</f>
        <v>9.7547551391342191E-2</v>
      </c>
      <c r="V57" s="7">
        <f>'Total Emp'!V57/'Population 90_14'!V57</f>
        <v>8.7526378683481218E-2</v>
      </c>
      <c r="W57" s="7">
        <f>'Total Emp'!W57/'Population 90_14'!W57</f>
        <v>8.0434619050007525E-2</v>
      </c>
      <c r="X57" s="7">
        <f>'Total Emp'!X57/'Population 90_14'!X57</f>
        <v>8.0502155750644233E-2</v>
      </c>
      <c r="Y57" s="7">
        <f>'Total Emp'!Y57/'Population 90_14'!Y57</f>
        <v>8.22953183660277E-2</v>
      </c>
      <c r="Z57" s="7">
        <f>'Total Emp'!Z57/'Population 90_14'!Z57</f>
        <v>8.6354585997928279E-2</v>
      </c>
      <c r="AA57" s="7">
        <f>'Total Emp'!AA57/'Population 90_14'!AA57</f>
        <v>8.6288956744260792E-2</v>
      </c>
    </row>
    <row r="58" spans="1:27" x14ac:dyDescent="0.2">
      <c r="A58" t="s">
        <v>155</v>
      </c>
      <c r="B58" s="5">
        <v>109</v>
      </c>
      <c r="C58" s="7">
        <f>'Total Emp'!C58/'Population 90_14'!C58</f>
        <v>8.4660258987566475E-3</v>
      </c>
      <c r="D58" s="7">
        <f>'Total Emp'!D58/'Population 90_14'!D58</f>
        <v>9.5925028180739846E-3</v>
      </c>
      <c r="E58" s="7">
        <f>'Total Emp'!E58/'Population 90_14'!E58</f>
        <v>9.0135738856139645E-3</v>
      </c>
      <c r="F58" s="7">
        <f>'Total Emp'!F58/'Population 90_14'!F58</f>
        <v>9.3978515276653546E-3</v>
      </c>
      <c r="G58" s="7">
        <f>'Total Emp'!G58/'Population 90_14'!G58</f>
        <v>9.3414724380318157E-3</v>
      </c>
      <c r="H58" s="7">
        <f>'Total Emp'!H58/'Population 90_14'!H58</f>
        <v>8.7864964084162032E-3</v>
      </c>
      <c r="I58" s="7">
        <f>'Total Emp'!I58/'Population 90_14'!I58</f>
        <v>8.6336359535007321E-3</v>
      </c>
      <c r="J58" s="7">
        <f>'Total Emp'!J58/'Population 90_14'!J58</f>
        <v>8.6849676336609918E-3</v>
      </c>
      <c r="K58" s="7">
        <f>'Total Emp'!K58/'Population 90_14'!K58</f>
        <v>9.4666867756418444E-3</v>
      </c>
      <c r="L58" s="7">
        <f>'Total Emp'!L58/'Population 90_14'!L58</f>
        <v>9.4491298338645526E-3</v>
      </c>
      <c r="M58" s="7">
        <f>'Total Emp'!M58/'Population 90_14'!M58</f>
        <v>9.089121457755249E-3</v>
      </c>
      <c r="N58" s="7">
        <f>'Total Emp'!N58/'Population 90_14'!N58</f>
        <v>8.1514115605615077E-3</v>
      </c>
      <c r="O58" s="7">
        <f>'Total Emp'!O58/'Population 90_14'!O58</f>
        <v>8.1618293755496927E-3</v>
      </c>
      <c r="P58" s="7">
        <f>'Total Emp'!P58/'Population 90_14'!P58</f>
        <v>7.8684282935165117E-3</v>
      </c>
      <c r="Q58" s="7">
        <f>'Total Emp'!Q58/'Population 90_14'!Q58</f>
        <v>7.6283815031601959E-3</v>
      </c>
      <c r="R58" s="7">
        <f>'Total Emp'!R58/'Population 90_14'!R58</f>
        <v>7.6443839736474633E-3</v>
      </c>
      <c r="S58" s="7">
        <f>'Total Emp'!S58/'Population 90_14'!S58</f>
        <v>7.5967537605444412E-3</v>
      </c>
      <c r="T58" s="7">
        <f>'Total Emp'!T58/'Population 90_14'!T58</f>
        <v>7.2058385338195979E-3</v>
      </c>
      <c r="U58" s="7">
        <f>'Total Emp'!U58/'Population 90_14'!U58</f>
        <v>6.4067902144881944E-3</v>
      </c>
      <c r="V58" s="7">
        <f>'Total Emp'!V58/'Population 90_14'!V58</f>
        <v>6.2460083788896965E-3</v>
      </c>
      <c r="W58" s="7">
        <f>'Total Emp'!W58/'Population 90_14'!W58</f>
        <v>6.1086417810643908E-3</v>
      </c>
      <c r="X58" s="7">
        <f>'Total Emp'!X58/'Population 90_14'!X58</f>
        <v>5.7678554170290906E-3</v>
      </c>
      <c r="Y58" s="7">
        <f>'Total Emp'!Y58/'Population 90_14'!Y58</f>
        <v>6.1672774631250571E-3</v>
      </c>
      <c r="Z58" s="7">
        <f>'Total Emp'!Z58/'Population 90_14'!Z58</f>
        <v>5.7095915958364019E-3</v>
      </c>
      <c r="AA58" s="7">
        <f>'Total Emp'!AA58/'Population 90_14'!AA58</f>
        <v>5.6324457854454706E-3</v>
      </c>
    </row>
    <row r="59" spans="1:27" x14ac:dyDescent="0.2">
      <c r="A59" t="s">
        <v>156</v>
      </c>
      <c r="B59" s="5">
        <v>111</v>
      </c>
      <c r="C59" s="7">
        <f>'Total Emp'!C59/'Population 90_14'!C59</f>
        <v>2.4014698929814759E-3</v>
      </c>
      <c r="D59" s="7">
        <f>'Total Emp'!D59/'Population 90_14'!D59</f>
        <v>1.8238935218195533E-3</v>
      </c>
      <c r="E59" s="7">
        <f>'Total Emp'!E59/'Population 90_14'!E59</f>
        <v>1.2470826279887411E-3</v>
      </c>
      <c r="F59" s="7">
        <f>'Total Emp'!F59/'Population 90_14'!F59</f>
        <v>1.3101661155266772E-3</v>
      </c>
      <c r="G59" s="7">
        <f>'Total Emp'!G59/'Population 90_14'!G59</f>
        <v>1.2934082703688541E-3</v>
      </c>
      <c r="H59" s="7">
        <f>'Total Emp'!H59/'Population 90_14'!H59</f>
        <v>1.0739006055355514E-3</v>
      </c>
      <c r="I59" s="7">
        <f>'Total Emp'!I59/'Population 90_14'!I59</f>
        <v>1.0737168203900584E-3</v>
      </c>
      <c r="J59" s="7">
        <f>'Total Emp'!J59/'Population 90_14'!J59</f>
        <v>1.0438323682537502E-3</v>
      </c>
      <c r="K59" s="7">
        <f>'Total Emp'!K59/'Population 90_14'!K59</f>
        <v>1.1669733980257655E-3</v>
      </c>
      <c r="L59" s="7">
        <f>'Total Emp'!L59/'Population 90_14'!L59</f>
        <v>1.1537399047758332E-3</v>
      </c>
      <c r="M59" s="7">
        <f>'Total Emp'!M59/'Population 90_14'!M59</f>
        <v>1.1063345555696043E-3</v>
      </c>
      <c r="N59" s="7">
        <f>'Total Emp'!N59/'Population 90_14'!N59</f>
        <v>1.057831981020348E-3</v>
      </c>
      <c r="O59" s="7">
        <f>'Total Emp'!O59/'Population 90_14'!O59</f>
        <v>1.1045530880524174E-3</v>
      </c>
      <c r="P59" s="7">
        <f>'Total Emp'!P59/'Population 90_14'!P59</f>
        <v>1.1747331677518964E-3</v>
      </c>
      <c r="Q59" s="7">
        <f>'Total Emp'!Q59/'Population 90_14'!Q59</f>
        <v>1.0026750198522335E-3</v>
      </c>
      <c r="R59" s="7">
        <f>'Total Emp'!R59/'Population 90_14'!R59</f>
        <v>9.5696208037756507E-4</v>
      </c>
      <c r="S59" s="7">
        <f>'Total Emp'!S59/'Population 90_14'!S59</f>
        <v>1.0141374316346829E-3</v>
      </c>
      <c r="T59" s="7">
        <f>'Total Emp'!T59/'Population 90_14'!T59</f>
        <v>1.0252690459418177E-3</v>
      </c>
      <c r="U59" s="7">
        <f>'Total Emp'!U59/'Population 90_14'!U59</f>
        <v>9.9181241749146708E-4</v>
      </c>
      <c r="V59" s="7">
        <f>'Total Emp'!V59/'Population 90_14'!V59</f>
        <v>9.1764088980914418E-4</v>
      </c>
      <c r="W59" s="7">
        <f>'Total Emp'!W59/'Population 90_14'!W59</f>
        <v>8.8176966179974176E-4</v>
      </c>
      <c r="X59" s="7">
        <f>'Total Emp'!X59/'Population 90_14'!X59</f>
        <v>9.2439013197144222E-4</v>
      </c>
      <c r="Y59" s="7">
        <f>'Total Emp'!Y59/'Population 90_14'!Y59</f>
        <v>9.6905776034976227E-4</v>
      </c>
      <c r="Z59" s="7">
        <f>'Total Emp'!Z59/'Population 90_14'!Z59</f>
        <v>8.6350322943881783E-4</v>
      </c>
      <c r="AA59" s="7">
        <f>'Total Emp'!AA59/'Population 90_14'!AA59</f>
        <v>8.7073855303013929E-4</v>
      </c>
    </row>
    <row r="60" spans="1:27" x14ac:dyDescent="0.2">
      <c r="A60" t="s">
        <v>157</v>
      </c>
      <c r="B60" s="5">
        <v>113</v>
      </c>
      <c r="C60" s="7">
        <f>'Total Emp'!C60/'Population 90_14'!C60</f>
        <v>9.5678067267539121E-3</v>
      </c>
      <c r="D60" s="7">
        <f>'Total Emp'!D60/'Population 90_14'!D60</f>
        <v>1.0425280439177927E-2</v>
      </c>
      <c r="E60" s="7">
        <f>'Total Emp'!E60/'Population 90_14'!E60</f>
        <v>1.190870690486877E-2</v>
      </c>
      <c r="F60" s="7">
        <f>'Total Emp'!F60/'Population 90_14'!F60</f>
        <v>1.3426347184308967E-2</v>
      </c>
      <c r="G60" s="7">
        <f>'Total Emp'!G60/'Population 90_14'!G60</f>
        <v>1.5012365219111683E-2</v>
      </c>
      <c r="H60" s="7">
        <f>'Total Emp'!H60/'Population 90_14'!H60</f>
        <v>1.5972815533980583E-2</v>
      </c>
      <c r="I60" s="7">
        <f>'Total Emp'!I60/'Population 90_14'!I60</f>
        <v>1.5353465894982141E-2</v>
      </c>
      <c r="J60" s="7">
        <f>'Total Emp'!J60/'Population 90_14'!J60</f>
        <v>1.5417401141834829E-2</v>
      </c>
      <c r="K60" s="7">
        <f>'Total Emp'!K60/'Population 90_14'!K60</f>
        <v>1.5726975904273754E-2</v>
      </c>
      <c r="L60" s="7">
        <f>'Total Emp'!L60/'Population 90_14'!L60</f>
        <v>1.6124033191980951E-2</v>
      </c>
      <c r="M60" s="7">
        <f>'Total Emp'!M60/'Population 90_14'!M60</f>
        <v>1.6828654684983076E-2</v>
      </c>
      <c r="N60" s="7">
        <f>'Total Emp'!N60/'Population 90_14'!N60</f>
        <v>1.6863602694790307E-2</v>
      </c>
      <c r="O60" s="7">
        <f>'Total Emp'!O60/'Population 90_14'!O60</f>
        <v>1.6344798247741998E-2</v>
      </c>
      <c r="P60" s="7">
        <f>'Total Emp'!P60/'Population 90_14'!P60</f>
        <v>1.6031093176971527E-2</v>
      </c>
      <c r="Q60" s="7">
        <f>'Total Emp'!Q60/'Population 90_14'!Q60</f>
        <v>1.6241422156956876E-2</v>
      </c>
      <c r="R60" s="7">
        <f>'Total Emp'!R60/'Population 90_14'!R60</f>
        <v>1.7231628433070589E-2</v>
      </c>
      <c r="S60" s="7">
        <f>'Total Emp'!S60/'Population 90_14'!S60</f>
        <v>1.7561763235977676E-2</v>
      </c>
      <c r="T60" s="7">
        <f>'Total Emp'!T60/'Population 90_14'!T60</f>
        <v>1.8164061823609471E-2</v>
      </c>
      <c r="U60" s="7">
        <f>'Total Emp'!U60/'Population 90_14'!U60</f>
        <v>1.7500094233912557E-2</v>
      </c>
      <c r="V60" s="7">
        <f>'Total Emp'!V60/'Population 90_14'!V60</f>
        <v>1.5570032795147817E-2</v>
      </c>
      <c r="W60" s="7">
        <f>'Total Emp'!W60/'Population 90_14'!W60</f>
        <v>1.5043723888296882E-2</v>
      </c>
      <c r="X60" s="7">
        <f>'Total Emp'!X60/'Population 90_14'!X60</f>
        <v>1.4835935340103992E-2</v>
      </c>
      <c r="Y60" s="7">
        <f>'Total Emp'!Y60/'Population 90_14'!Y60</f>
        <v>1.4573256255980705E-2</v>
      </c>
      <c r="Z60" s="7">
        <f>'Total Emp'!Z60/'Population 90_14'!Z60</f>
        <v>1.4592354881946592E-2</v>
      </c>
      <c r="AA60" s="7">
        <f>'Total Emp'!AA60/'Population 90_14'!AA60</f>
        <v>1.5198847335738968E-2</v>
      </c>
    </row>
    <row r="61" spans="1:27" x14ac:dyDescent="0.2">
      <c r="A61" t="s">
        <v>158</v>
      </c>
      <c r="B61" s="5">
        <v>115</v>
      </c>
      <c r="C61" s="7">
        <f>'Total Emp'!C61/'Population 90_14'!C61</f>
        <v>3.0108890045955675E-3</v>
      </c>
      <c r="D61" s="7">
        <f>'Total Emp'!D61/'Population 90_14'!D61</f>
        <v>2.8031166856708474E-3</v>
      </c>
      <c r="E61" s="7">
        <f>'Total Emp'!E61/'Population 90_14'!E61</f>
        <v>2.7080334772642467E-3</v>
      </c>
      <c r="F61" s="7">
        <f>'Total Emp'!F61/'Population 90_14'!F61</f>
        <v>2.7306148698143249E-3</v>
      </c>
      <c r="G61" s="7">
        <f>'Total Emp'!G61/'Population 90_14'!G61</f>
        <v>2.7128200695492595E-3</v>
      </c>
      <c r="H61" s="7">
        <f>'Total Emp'!H61/'Population 90_14'!H61</f>
        <v>2.7031955290105665E-3</v>
      </c>
      <c r="I61" s="7">
        <f>'Total Emp'!I61/'Population 90_14'!I61</f>
        <v>2.5971855052903336E-3</v>
      </c>
      <c r="J61" s="7">
        <f>'Total Emp'!J61/'Population 90_14'!J61</f>
        <v>2.6627076671555312E-3</v>
      </c>
      <c r="K61" s="7">
        <f>'Total Emp'!K61/'Population 90_14'!K61</f>
        <v>2.5143594632932587E-3</v>
      </c>
      <c r="L61" s="7">
        <f>'Total Emp'!L61/'Population 90_14'!L61</f>
        <v>2.3951050919202494E-3</v>
      </c>
      <c r="M61" s="7">
        <f>'Total Emp'!M61/'Population 90_14'!M61</f>
        <v>2.436493382802394E-3</v>
      </c>
      <c r="N61" s="7">
        <f>'Total Emp'!N61/'Population 90_14'!N61</f>
        <v>2.3314238656565686E-3</v>
      </c>
      <c r="O61" s="7">
        <f>'Total Emp'!O61/'Population 90_14'!O61</f>
        <v>2.308846627386639E-3</v>
      </c>
      <c r="P61" s="7">
        <f>'Total Emp'!P61/'Population 90_14'!P61</f>
        <v>2.203010604636384E-3</v>
      </c>
      <c r="Q61" s="7">
        <f>'Total Emp'!Q61/'Population 90_14'!Q61</f>
        <v>2.2282967780383215E-3</v>
      </c>
      <c r="R61" s="7">
        <f>'Total Emp'!R61/'Population 90_14'!R61</f>
        <v>2.1725714748194159E-3</v>
      </c>
      <c r="S61" s="7">
        <f>'Total Emp'!S61/'Population 90_14'!S61</f>
        <v>2.056002767507305E-3</v>
      </c>
      <c r="T61" s="7">
        <f>'Total Emp'!T61/'Population 90_14'!T61</f>
        <v>2.3322073019727591E-3</v>
      </c>
      <c r="U61" s="7">
        <f>'Total Emp'!U61/'Population 90_14'!U61</f>
        <v>1.9593637830539732E-3</v>
      </c>
      <c r="V61" s="7">
        <f>'Total Emp'!V61/'Population 90_14'!V61</f>
        <v>1.8724660400666478E-3</v>
      </c>
      <c r="W61" s="7">
        <f>'Total Emp'!W61/'Population 90_14'!W61</f>
        <v>1.7218414688840258E-3</v>
      </c>
      <c r="X61" s="7">
        <f>'Total Emp'!X61/'Population 90_14'!X61</f>
        <v>1.6728402437567213E-3</v>
      </c>
      <c r="Y61" s="7">
        <f>'Total Emp'!Y61/'Population 90_14'!Y61</f>
        <v>1.725134382319328E-3</v>
      </c>
      <c r="Z61" s="7">
        <f>'Total Emp'!Z61/'Population 90_14'!Z61</f>
        <v>1.7151271662524258E-3</v>
      </c>
      <c r="AA61" s="7">
        <f>'Total Emp'!AA61/'Population 90_14'!AA61</f>
        <v>1.650992990046157E-3</v>
      </c>
    </row>
    <row r="62" spans="1:27" x14ac:dyDescent="0.2">
      <c r="A62" t="s">
        <v>159</v>
      </c>
      <c r="B62" s="5">
        <v>117</v>
      </c>
      <c r="C62" s="7">
        <f>'Total Emp'!C62/'Population 90_14'!C62</f>
        <v>2.9176702570298151E-2</v>
      </c>
      <c r="D62" s="7">
        <f>'Total Emp'!D62/'Population 90_14'!D62</f>
        <v>3.0096576901900287E-2</v>
      </c>
      <c r="E62" s="7">
        <f>'Total Emp'!E62/'Population 90_14'!E62</f>
        <v>3.0595119241717962E-2</v>
      </c>
      <c r="F62" s="7">
        <f>'Total Emp'!F62/'Population 90_14'!F62</f>
        <v>3.2573046061711936E-2</v>
      </c>
      <c r="G62" s="7">
        <f>'Total Emp'!G62/'Population 90_14'!G62</f>
        <v>3.4403822137693198E-2</v>
      </c>
      <c r="H62" s="7">
        <f>'Total Emp'!H62/'Population 90_14'!H62</f>
        <v>3.574826173512391E-2</v>
      </c>
      <c r="I62" s="7">
        <f>'Total Emp'!I62/'Population 90_14'!I62</f>
        <v>3.6529103344307361E-2</v>
      </c>
      <c r="J62" s="7">
        <f>'Total Emp'!J62/'Population 90_14'!J62</f>
        <v>3.7454962118076585E-2</v>
      </c>
      <c r="K62" s="7">
        <f>'Total Emp'!K62/'Population 90_14'!K62</f>
        <v>3.7167733208580037E-2</v>
      </c>
      <c r="L62" s="7">
        <f>'Total Emp'!L62/'Population 90_14'!L62</f>
        <v>3.8299958861929835E-2</v>
      </c>
      <c r="M62" s="7">
        <f>'Total Emp'!M62/'Population 90_14'!M62</f>
        <v>3.9158627491736667E-2</v>
      </c>
      <c r="N62" s="7">
        <f>'Total Emp'!N62/'Population 90_14'!N62</f>
        <v>3.7761800064185495E-2</v>
      </c>
      <c r="O62" s="7">
        <f>'Total Emp'!O62/'Population 90_14'!O62</f>
        <v>3.6279904329651343E-2</v>
      </c>
      <c r="P62" s="7">
        <f>'Total Emp'!P62/'Population 90_14'!P62</f>
        <v>3.4290428659408081E-2</v>
      </c>
      <c r="Q62" s="7">
        <f>'Total Emp'!Q62/'Population 90_14'!Q62</f>
        <v>3.3716811624643177E-2</v>
      </c>
      <c r="R62" s="7">
        <f>'Total Emp'!R62/'Population 90_14'!R62</f>
        <v>3.384045102931766E-2</v>
      </c>
      <c r="S62" s="7">
        <f>'Total Emp'!S62/'Population 90_14'!S62</f>
        <v>3.5084348317604111E-2</v>
      </c>
      <c r="T62" s="7">
        <f>'Total Emp'!T62/'Population 90_14'!T62</f>
        <v>3.5157781352013806E-2</v>
      </c>
      <c r="U62" s="7">
        <f>'Total Emp'!U62/'Population 90_14'!U62</f>
        <v>3.3972379127220689E-2</v>
      </c>
      <c r="V62" s="7">
        <f>'Total Emp'!V62/'Population 90_14'!V62</f>
        <v>3.0751306312667703E-2</v>
      </c>
      <c r="W62" s="7">
        <f>'Total Emp'!W62/'Population 90_14'!W62</f>
        <v>2.9865053173259756E-2</v>
      </c>
      <c r="X62" s="7">
        <f>'Total Emp'!X62/'Population 90_14'!X62</f>
        <v>2.9860712626718036E-2</v>
      </c>
      <c r="Y62" s="7">
        <f>'Total Emp'!Y62/'Population 90_14'!Y62</f>
        <v>2.9756000127564079E-2</v>
      </c>
      <c r="Z62" s="7">
        <f>'Total Emp'!Z62/'Population 90_14'!Z62</f>
        <v>3.022530694490631E-2</v>
      </c>
      <c r="AA62" s="7">
        <f>'Total Emp'!AA62/'Population 90_14'!AA62</f>
        <v>3.1327374377568364E-2</v>
      </c>
    </row>
    <row r="63" spans="1:27" x14ac:dyDescent="0.2">
      <c r="A63" t="s">
        <v>160</v>
      </c>
      <c r="B63" s="5">
        <v>119</v>
      </c>
      <c r="C63" s="7">
        <f>'Total Emp'!C63/'Population 90_14'!C63</f>
        <v>5.1358390384218192E-3</v>
      </c>
      <c r="D63" s="7">
        <f>'Total Emp'!D63/'Population 90_14'!D63</f>
        <v>5.8750498824990021E-3</v>
      </c>
      <c r="E63" s="7">
        <f>'Total Emp'!E63/'Population 90_14'!E63</f>
        <v>9.2049714414105463E-3</v>
      </c>
      <c r="F63" s="7">
        <f>'Total Emp'!F63/'Population 90_14'!F63</f>
        <v>9.8299152435746395E-3</v>
      </c>
      <c r="G63" s="7">
        <f>'Total Emp'!G63/'Population 90_14'!G63</f>
        <v>1.0674698795180723E-2</v>
      </c>
      <c r="H63" s="7">
        <f>'Total Emp'!H63/'Population 90_14'!H63</f>
        <v>1.1986552918608537E-2</v>
      </c>
      <c r="I63" s="7">
        <f>'Total Emp'!I63/'Population 90_14'!I63</f>
        <v>1.2144934159907252E-2</v>
      </c>
      <c r="J63" s="7">
        <f>'Total Emp'!J63/'Population 90_14'!J63</f>
        <v>1.2925093209806801E-2</v>
      </c>
      <c r="K63" s="7">
        <f>'Total Emp'!K63/'Population 90_14'!K63</f>
        <v>1.2895038562630893E-2</v>
      </c>
      <c r="L63" s="7">
        <f>'Total Emp'!L63/'Population 90_14'!L63</f>
        <v>1.2884840266108507E-2</v>
      </c>
      <c r="M63" s="7">
        <f>'Total Emp'!M63/'Population 90_14'!M63</f>
        <v>1.2879904271241742E-2</v>
      </c>
      <c r="N63" s="7">
        <f>'Total Emp'!N63/'Population 90_14'!N63</f>
        <v>1.230198979744041E-2</v>
      </c>
      <c r="O63" s="7">
        <f>'Total Emp'!O63/'Population 90_14'!O63</f>
        <v>1.1787469738096985E-2</v>
      </c>
      <c r="P63" s="7">
        <f>'Total Emp'!P63/'Population 90_14'!P63</f>
        <v>1.1374594865027517E-2</v>
      </c>
      <c r="Q63" s="7">
        <f>'Total Emp'!Q63/'Population 90_14'!Q63</f>
        <v>1.1512118254828053E-2</v>
      </c>
      <c r="R63" s="7">
        <f>'Total Emp'!R63/'Population 90_14'!R63</f>
        <v>1.163137907897464E-2</v>
      </c>
      <c r="S63" s="7">
        <f>'Total Emp'!S63/'Population 90_14'!S63</f>
        <v>1.1491806036717471E-2</v>
      </c>
      <c r="T63" s="7">
        <f>'Total Emp'!T63/'Population 90_14'!T63</f>
        <v>1.1498508760606822E-2</v>
      </c>
      <c r="U63" s="7">
        <f>'Total Emp'!U63/'Population 90_14'!U63</f>
        <v>1.1601509030814944E-2</v>
      </c>
      <c r="V63" s="7">
        <f>'Total Emp'!V63/'Population 90_14'!V63</f>
        <v>1.1094166483160727E-2</v>
      </c>
      <c r="W63" s="7">
        <f>'Total Emp'!W63/'Population 90_14'!W63</f>
        <v>1.0814180398959237E-2</v>
      </c>
      <c r="X63" s="7">
        <f>'Total Emp'!X63/'Population 90_14'!X63</f>
        <v>1.0517242730314451E-2</v>
      </c>
      <c r="Y63" s="7">
        <f>'Total Emp'!Y63/'Population 90_14'!Y63</f>
        <v>1.0471479200719315E-2</v>
      </c>
      <c r="Z63" s="7">
        <f>'Total Emp'!Z63/'Population 90_14'!Z63</f>
        <v>1.0034956468011865E-2</v>
      </c>
      <c r="AA63" s="7">
        <f>'Total Emp'!AA63/'Population 90_14'!AA63</f>
        <v>9.979400664591697E-3</v>
      </c>
    </row>
    <row r="64" spans="1:27" x14ac:dyDescent="0.2">
      <c r="A64" t="s">
        <v>161</v>
      </c>
      <c r="B64" s="5">
        <v>121</v>
      </c>
      <c r="C64" s="7">
        <f>'Total Emp'!C64/'Population 90_14'!C64</f>
        <v>2.4519307529138061E-3</v>
      </c>
      <c r="D64" s="7">
        <f>'Total Emp'!D64/'Population 90_14'!D64</f>
        <v>2.3439776010034182E-3</v>
      </c>
      <c r="E64" s="7">
        <f>'Total Emp'!E64/'Population 90_14'!E64</f>
        <v>2.3708849290244639E-3</v>
      </c>
      <c r="F64" s="7">
        <f>'Total Emp'!F64/'Population 90_14'!F64</f>
        <v>2.3540133723078992E-3</v>
      </c>
      <c r="G64" s="7">
        <f>'Total Emp'!G64/'Population 90_14'!G64</f>
        <v>2.3560658871032802E-3</v>
      </c>
      <c r="H64" s="7">
        <f>'Total Emp'!H64/'Population 90_14'!H64</f>
        <v>2.4465006085721149E-3</v>
      </c>
      <c r="I64" s="7">
        <f>'Total Emp'!I64/'Population 90_14'!I64</f>
        <v>2.4274866177019794E-3</v>
      </c>
      <c r="J64" s="7">
        <f>'Total Emp'!J64/'Population 90_14'!J64</f>
        <v>2.4314108132335384E-3</v>
      </c>
      <c r="K64" s="7">
        <f>'Total Emp'!K64/'Population 90_14'!K64</f>
        <v>2.4020308966346202E-3</v>
      </c>
      <c r="L64" s="7">
        <f>'Total Emp'!L64/'Population 90_14'!L64</f>
        <v>2.3943472667575507E-3</v>
      </c>
      <c r="M64" s="7">
        <f>'Total Emp'!M64/'Population 90_14'!M64</f>
        <v>2.2991429949232797E-3</v>
      </c>
      <c r="N64" s="7">
        <f>'Total Emp'!N64/'Population 90_14'!N64</f>
        <v>2.262970418526437E-3</v>
      </c>
      <c r="O64" s="7">
        <f>'Total Emp'!O64/'Population 90_14'!O64</f>
        <v>2.1894115885271043E-3</v>
      </c>
      <c r="P64" s="7">
        <f>'Total Emp'!P64/'Population 90_14'!P64</f>
        <v>2.1696556528094184E-3</v>
      </c>
      <c r="Q64" s="7">
        <f>'Total Emp'!Q64/'Population 90_14'!Q64</f>
        <v>2.1014487231269864E-3</v>
      </c>
      <c r="R64" s="7">
        <f>'Total Emp'!R64/'Population 90_14'!R64</f>
        <v>2.1279156168758609E-3</v>
      </c>
      <c r="S64" s="7">
        <f>'Total Emp'!S64/'Population 90_14'!S64</f>
        <v>2.131232855299202E-3</v>
      </c>
      <c r="T64" s="7">
        <f>'Total Emp'!T64/'Population 90_14'!T64</f>
        <v>2.1645925026559415E-3</v>
      </c>
      <c r="U64" s="7">
        <f>'Total Emp'!U64/'Population 90_14'!U64</f>
        <v>2.0902245719186152E-3</v>
      </c>
      <c r="V64" s="7">
        <f>'Total Emp'!V64/'Population 90_14'!V64</f>
        <v>2.0240102439702144E-3</v>
      </c>
      <c r="W64" s="7">
        <f>'Total Emp'!W64/'Population 90_14'!W64</f>
        <v>2.0199719593541319E-3</v>
      </c>
      <c r="X64" s="7">
        <f>'Total Emp'!X64/'Population 90_14'!X64</f>
        <v>2.0345389860658169E-3</v>
      </c>
      <c r="Y64" s="7">
        <f>'Total Emp'!Y64/'Population 90_14'!Y64</f>
        <v>2.1438819655549631E-3</v>
      </c>
      <c r="Z64" s="7">
        <f>'Total Emp'!Z64/'Population 90_14'!Z64</f>
        <v>2.1440971119991437E-3</v>
      </c>
      <c r="AA64" s="7">
        <f>'Total Emp'!AA64/'Population 90_14'!AA64</f>
        <v>2.1610221079544235E-3</v>
      </c>
    </row>
    <row r="65" spans="1:27" x14ac:dyDescent="0.2">
      <c r="A65" t="s">
        <v>162</v>
      </c>
      <c r="B65" s="5">
        <v>123</v>
      </c>
      <c r="C65" s="7">
        <f>'Total Emp'!C65/'Population 90_14'!C65</f>
        <v>9.9163833108787236E-2</v>
      </c>
      <c r="D65" s="7">
        <f>'Total Emp'!D65/'Population 90_14'!D65</f>
        <v>0.10186180902936343</v>
      </c>
      <c r="E65" s="7">
        <f>'Total Emp'!E65/'Population 90_14'!E65</f>
        <v>0.10171876344063999</v>
      </c>
      <c r="F65" s="7">
        <f>'Total Emp'!F65/'Population 90_14'!F65</f>
        <v>0.10539060707909881</v>
      </c>
      <c r="G65" s="7">
        <f>'Total Emp'!G65/'Population 90_14'!G65</f>
        <v>0.10843452341997703</v>
      </c>
      <c r="H65" s="7">
        <f>'Total Emp'!H65/'Population 90_14'!H65</f>
        <v>0.11344965660409317</v>
      </c>
      <c r="I65" s="7">
        <f>'Total Emp'!I65/'Population 90_14'!I65</f>
        <v>0.11379533241358018</v>
      </c>
      <c r="J65" s="7">
        <f>'Total Emp'!J65/'Population 90_14'!J65</f>
        <v>0.11404287106449619</v>
      </c>
      <c r="K65" s="7">
        <f>'Total Emp'!K65/'Population 90_14'!K65</f>
        <v>0.11935373805319026</v>
      </c>
      <c r="L65" s="7">
        <f>'Total Emp'!L65/'Population 90_14'!L65</f>
        <v>0.12233715906195407</v>
      </c>
      <c r="M65" s="7">
        <f>'Total Emp'!M65/'Population 90_14'!M65</f>
        <v>0.12450919463014919</v>
      </c>
      <c r="N65" s="7">
        <f>'Total Emp'!N65/'Population 90_14'!N65</f>
        <v>0.12705840582282976</v>
      </c>
      <c r="O65" s="7">
        <f>'Total Emp'!O65/'Population 90_14'!O65</f>
        <v>0.12960346276985815</v>
      </c>
      <c r="P65" s="7">
        <f>'Total Emp'!P65/'Population 90_14'!P65</f>
        <v>0.12965157366493679</v>
      </c>
      <c r="Q65" s="7">
        <f>'Total Emp'!Q65/'Population 90_14'!Q65</f>
        <v>0.13357549577851954</v>
      </c>
      <c r="R65" s="7">
        <f>'Total Emp'!R65/'Population 90_14'!R65</f>
        <v>0.13764011303777399</v>
      </c>
      <c r="S65" s="7">
        <f>'Total Emp'!S65/'Population 90_14'!S65</f>
        <v>0.14285029012439995</v>
      </c>
      <c r="T65" s="7">
        <f>'Total Emp'!T65/'Population 90_14'!T65</f>
        <v>0.14534295636503242</v>
      </c>
      <c r="U65" s="7">
        <f>'Total Emp'!U65/'Population 90_14'!U65</f>
        <v>0.14347923966709228</v>
      </c>
      <c r="V65" s="7">
        <f>'Total Emp'!V65/'Population 90_14'!V65</f>
        <v>0.13315244310940894</v>
      </c>
      <c r="W65" s="7">
        <f>'Total Emp'!W65/'Population 90_14'!W65</f>
        <v>0.13003923098669321</v>
      </c>
      <c r="X65" s="7">
        <f>'Total Emp'!X65/'Population 90_14'!X65</f>
        <v>0.13226977144265448</v>
      </c>
      <c r="Y65" s="7">
        <f>'Total Emp'!Y65/'Population 90_14'!Y65</f>
        <v>0.13454492181961961</v>
      </c>
      <c r="Z65" s="7">
        <f>'Total Emp'!Z65/'Population 90_14'!Z65</f>
        <v>0.13930056180640946</v>
      </c>
      <c r="AA65" s="7">
        <f>'Total Emp'!AA65/'Population 90_14'!AA65</f>
        <v>0.14833940561862033</v>
      </c>
    </row>
    <row r="66" spans="1:27" x14ac:dyDescent="0.2">
      <c r="A66" t="s">
        <v>163</v>
      </c>
      <c r="B66" s="5">
        <v>125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f>'Total Emp'!M66/'Population 90_14'!M66</f>
        <v>9.1350145288501453E-2</v>
      </c>
      <c r="N66" s="7">
        <f>'Total Emp'!N66/'Population 90_14'!N66</f>
        <v>8.7007997680431048E-2</v>
      </c>
      <c r="O66" s="7">
        <f>'Total Emp'!O66/'Population 90_14'!O66</f>
        <v>8.623208898944193E-2</v>
      </c>
      <c r="P66" s="7">
        <f>'Total Emp'!P66/'Population 90_14'!P66</f>
        <v>8.1183274021352309E-2</v>
      </c>
      <c r="Q66" s="7">
        <f>'Total Emp'!Q66/'Population 90_14'!Q66</f>
        <v>7.7964056372020862E-2</v>
      </c>
      <c r="R66" s="7">
        <f>'Total Emp'!R66/'Population 90_14'!R66</f>
        <v>7.479637727715488E-2</v>
      </c>
      <c r="S66" s="7">
        <f>'Total Emp'!S66/'Population 90_14'!S66</f>
        <v>7.4190647482014385E-2</v>
      </c>
      <c r="T66" s="7">
        <f>'Total Emp'!T66/'Population 90_14'!T66</f>
        <v>7.4632463246324637E-2</v>
      </c>
      <c r="U66" s="7">
        <f>'Total Emp'!U66/'Population 90_14'!U66</f>
        <v>7.542279411764706E-2</v>
      </c>
      <c r="V66" s="7">
        <f>'Total Emp'!V66/'Population 90_14'!V66</f>
        <v>7.058759796309004E-2</v>
      </c>
      <c r="W66" s="7">
        <f>'Total Emp'!W66/'Population 90_14'!W66</f>
        <v>6.7923788475591287E-2</v>
      </c>
      <c r="X66" s="7">
        <f>'Total Emp'!X66/'Population 90_14'!X66</f>
        <v>6.747758611649976E-2</v>
      </c>
      <c r="Y66" s="7">
        <f>'Total Emp'!Y66/'Population 90_14'!Y66</f>
        <v>6.5953320631464349E-2</v>
      </c>
      <c r="Z66" s="7">
        <f>'Total Emp'!Z66/'Population 90_14'!Z66</f>
        <v>6.5179817855480951E-2</v>
      </c>
      <c r="AA66" s="7">
        <f>'Total Emp'!AA66/'Population 90_14'!AA66</f>
        <v>6.4665351146766734E-2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B2" sqref="B2"/>
    </sheetView>
  </sheetViews>
  <sheetFormatPr defaultRowHeight="15" x14ac:dyDescent="0.2"/>
  <cols>
    <col min="1" max="1" width="8.88671875" style="7"/>
  </cols>
  <sheetData>
    <row r="1" spans="1:29" x14ac:dyDescent="0.2">
      <c r="A1" s="7" t="s">
        <v>98</v>
      </c>
      <c r="B1" t="s">
        <v>164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</row>
    <row r="2" spans="1:29" x14ac:dyDescent="0.2">
      <c r="A2" s="7" t="s">
        <v>110</v>
      </c>
      <c r="B2" s="5">
        <v>0</v>
      </c>
      <c r="C2" t="s">
        <v>70</v>
      </c>
      <c r="D2" t="s">
        <v>71</v>
      </c>
      <c r="E2">
        <v>251021</v>
      </c>
      <c r="F2">
        <v>244690</v>
      </c>
      <c r="G2">
        <v>251956</v>
      </c>
      <c r="H2">
        <v>266260</v>
      </c>
      <c r="I2">
        <v>280590</v>
      </c>
      <c r="J2">
        <v>298081</v>
      </c>
      <c r="K2">
        <v>315729</v>
      </c>
      <c r="L2">
        <v>332675</v>
      </c>
      <c r="M2">
        <v>350094</v>
      </c>
      <c r="N2">
        <v>361299</v>
      </c>
      <c r="O2">
        <v>378696</v>
      </c>
      <c r="P2">
        <v>377079</v>
      </c>
      <c r="Q2">
        <v>354159</v>
      </c>
      <c r="R2">
        <v>333172</v>
      </c>
      <c r="S2">
        <v>334897</v>
      </c>
      <c r="T2">
        <v>342654</v>
      </c>
      <c r="U2">
        <v>352308</v>
      </c>
      <c r="V2">
        <v>354023</v>
      </c>
      <c r="W2">
        <v>348417</v>
      </c>
      <c r="X2">
        <v>298383</v>
      </c>
      <c r="Y2">
        <v>278505</v>
      </c>
      <c r="Z2">
        <v>283203</v>
      </c>
      <c r="AA2">
        <v>292480</v>
      </c>
      <c r="AB2">
        <v>305042</v>
      </c>
      <c r="AC2">
        <v>327132</v>
      </c>
    </row>
    <row r="3" spans="1:29" x14ac:dyDescent="0.2">
      <c r="A3" s="7" t="s">
        <v>99</v>
      </c>
      <c r="B3" s="5">
        <v>1</v>
      </c>
      <c r="C3" t="s">
        <v>70</v>
      </c>
      <c r="D3" t="s">
        <v>71</v>
      </c>
      <c r="E3">
        <v>18409</v>
      </c>
      <c r="F3">
        <v>18662</v>
      </c>
      <c r="G3">
        <v>21725</v>
      </c>
      <c r="H3">
        <v>23634</v>
      </c>
      <c r="I3">
        <v>24645</v>
      </c>
      <c r="J3">
        <v>24892</v>
      </c>
      <c r="K3">
        <v>25913</v>
      </c>
      <c r="L3">
        <v>27151</v>
      </c>
      <c r="M3">
        <v>29771</v>
      </c>
      <c r="N3">
        <v>33172</v>
      </c>
      <c r="O3">
        <v>36212</v>
      </c>
      <c r="P3">
        <v>37436</v>
      </c>
      <c r="Q3">
        <v>35680</v>
      </c>
      <c r="R3">
        <v>31948</v>
      </c>
      <c r="S3">
        <v>31811</v>
      </c>
      <c r="T3">
        <v>33143</v>
      </c>
      <c r="U3">
        <v>34251</v>
      </c>
      <c r="V3">
        <v>31975</v>
      </c>
      <c r="W3">
        <v>30612</v>
      </c>
      <c r="X3">
        <v>26968</v>
      </c>
      <c r="Y3">
        <v>25481</v>
      </c>
      <c r="Z3">
        <v>26598</v>
      </c>
      <c r="AA3">
        <v>27671</v>
      </c>
      <c r="AB3">
        <v>30484</v>
      </c>
      <c r="AC3">
        <v>34198</v>
      </c>
    </row>
    <row r="4" spans="1:29" x14ac:dyDescent="0.2">
      <c r="A4" s="7" t="s">
        <v>100</v>
      </c>
      <c r="B4" s="5">
        <v>3</v>
      </c>
      <c r="C4" t="s">
        <v>70</v>
      </c>
      <c r="D4" t="s">
        <v>71</v>
      </c>
      <c r="E4">
        <v>755</v>
      </c>
      <c r="F4">
        <v>768</v>
      </c>
      <c r="G4">
        <v>757</v>
      </c>
      <c r="H4">
        <v>829</v>
      </c>
      <c r="I4">
        <v>828</v>
      </c>
      <c r="J4">
        <v>914</v>
      </c>
      <c r="K4">
        <v>1042</v>
      </c>
      <c r="L4">
        <v>1080</v>
      </c>
      <c r="M4">
        <v>1066</v>
      </c>
      <c r="N4">
        <v>1039</v>
      </c>
      <c r="O4">
        <v>1084</v>
      </c>
      <c r="P4">
        <v>1061</v>
      </c>
      <c r="Q4">
        <v>1036</v>
      </c>
      <c r="R4">
        <v>1083</v>
      </c>
      <c r="S4">
        <v>1065</v>
      </c>
      <c r="T4">
        <v>1044</v>
      </c>
      <c r="U4">
        <v>1023</v>
      </c>
      <c r="V4">
        <v>1022</v>
      </c>
      <c r="W4">
        <v>1069</v>
      </c>
      <c r="X4">
        <v>974</v>
      </c>
      <c r="Y4">
        <v>1021</v>
      </c>
      <c r="Z4">
        <v>1016</v>
      </c>
      <c r="AA4">
        <v>836</v>
      </c>
      <c r="AB4">
        <v>748</v>
      </c>
      <c r="AC4">
        <v>716</v>
      </c>
    </row>
    <row r="5" spans="1:29" x14ac:dyDescent="0.2">
      <c r="A5" s="7" t="s">
        <v>101</v>
      </c>
      <c r="B5" s="5">
        <v>5</v>
      </c>
      <c r="C5" t="s">
        <v>70</v>
      </c>
      <c r="D5" t="s">
        <v>71</v>
      </c>
      <c r="E5">
        <v>20260</v>
      </c>
      <c r="F5">
        <v>20192</v>
      </c>
      <c r="G5">
        <v>21288</v>
      </c>
      <c r="H5">
        <v>23438</v>
      </c>
      <c r="I5">
        <v>24629</v>
      </c>
      <c r="J5">
        <v>25172</v>
      </c>
      <c r="K5">
        <v>27154</v>
      </c>
      <c r="L5">
        <v>28862</v>
      </c>
      <c r="M5">
        <v>30555</v>
      </c>
      <c r="N5">
        <v>32171</v>
      </c>
      <c r="O5">
        <v>34155</v>
      </c>
      <c r="P5">
        <v>34401</v>
      </c>
      <c r="Q5">
        <v>31331</v>
      </c>
      <c r="R5">
        <v>29053</v>
      </c>
      <c r="S5">
        <v>28382</v>
      </c>
      <c r="T5">
        <v>29636</v>
      </c>
      <c r="U5">
        <v>30828</v>
      </c>
      <c r="V5">
        <v>30169</v>
      </c>
      <c r="W5">
        <v>28844</v>
      </c>
      <c r="X5">
        <v>24164</v>
      </c>
      <c r="Y5">
        <v>22147</v>
      </c>
      <c r="Z5">
        <v>22120</v>
      </c>
      <c r="AA5">
        <v>23451</v>
      </c>
      <c r="AB5">
        <v>24545</v>
      </c>
      <c r="AC5">
        <v>26647</v>
      </c>
    </row>
    <row r="6" spans="1:29" x14ac:dyDescent="0.2">
      <c r="A6" s="7" t="s">
        <v>102</v>
      </c>
      <c r="B6" s="5">
        <v>7</v>
      </c>
      <c r="C6" t="s">
        <v>70</v>
      </c>
      <c r="D6" t="s">
        <v>71</v>
      </c>
      <c r="E6">
        <v>110</v>
      </c>
      <c r="F6">
        <v>121</v>
      </c>
      <c r="G6">
        <v>187</v>
      </c>
      <c r="H6">
        <v>187</v>
      </c>
      <c r="I6">
        <v>237</v>
      </c>
      <c r="J6">
        <v>310</v>
      </c>
      <c r="K6">
        <v>342</v>
      </c>
      <c r="L6">
        <v>321</v>
      </c>
      <c r="M6">
        <v>364</v>
      </c>
      <c r="N6">
        <v>472</v>
      </c>
      <c r="O6">
        <v>508</v>
      </c>
      <c r="P6">
        <v>521</v>
      </c>
      <c r="Q6">
        <v>526</v>
      </c>
      <c r="R6">
        <v>454</v>
      </c>
      <c r="S6">
        <v>479</v>
      </c>
      <c r="T6">
        <v>513</v>
      </c>
      <c r="U6">
        <v>575</v>
      </c>
      <c r="V6">
        <v>533</v>
      </c>
      <c r="W6">
        <v>464</v>
      </c>
      <c r="X6">
        <v>327</v>
      </c>
      <c r="Y6">
        <v>284</v>
      </c>
      <c r="Z6">
        <v>325</v>
      </c>
      <c r="AA6">
        <v>307</v>
      </c>
      <c r="AB6">
        <v>327</v>
      </c>
      <c r="AC6">
        <v>366</v>
      </c>
    </row>
    <row r="7" spans="1:29" x14ac:dyDescent="0.2">
      <c r="A7" s="7" t="s">
        <v>103</v>
      </c>
      <c r="B7" s="5">
        <v>9</v>
      </c>
      <c r="C7" t="s">
        <v>70</v>
      </c>
      <c r="D7" t="s">
        <v>71</v>
      </c>
      <c r="E7">
        <v>61</v>
      </c>
      <c r="F7">
        <v>56</v>
      </c>
      <c r="G7">
        <v>53</v>
      </c>
      <c r="H7">
        <v>39</v>
      </c>
      <c r="I7">
        <v>41</v>
      </c>
      <c r="J7">
        <v>53</v>
      </c>
      <c r="K7">
        <v>66</v>
      </c>
      <c r="L7">
        <v>78</v>
      </c>
      <c r="M7">
        <v>92</v>
      </c>
      <c r="N7">
        <v>101</v>
      </c>
      <c r="O7">
        <v>92</v>
      </c>
      <c r="P7">
        <v>99</v>
      </c>
      <c r="Q7">
        <v>105</v>
      </c>
      <c r="R7">
        <v>130</v>
      </c>
      <c r="S7">
        <v>99</v>
      </c>
      <c r="T7">
        <v>89</v>
      </c>
      <c r="U7">
        <v>150</v>
      </c>
      <c r="V7">
        <v>127</v>
      </c>
      <c r="W7">
        <v>140</v>
      </c>
      <c r="X7">
        <v>102</v>
      </c>
      <c r="Y7">
        <v>78</v>
      </c>
      <c r="Z7">
        <v>88</v>
      </c>
      <c r="AA7">
        <v>104</v>
      </c>
      <c r="AB7">
        <v>105</v>
      </c>
      <c r="AC7">
        <v>92</v>
      </c>
    </row>
    <row r="8" spans="1:29" x14ac:dyDescent="0.2">
      <c r="A8" s="7" t="s">
        <v>104</v>
      </c>
      <c r="B8" s="5">
        <v>11</v>
      </c>
      <c r="C8" t="s">
        <v>70</v>
      </c>
      <c r="D8" t="s">
        <v>71</v>
      </c>
      <c r="E8">
        <v>85</v>
      </c>
      <c r="F8">
        <v>85</v>
      </c>
      <c r="G8">
        <v>87</v>
      </c>
      <c r="H8">
        <v>80</v>
      </c>
      <c r="I8">
        <v>82</v>
      </c>
      <c r="J8">
        <v>69</v>
      </c>
      <c r="K8">
        <v>68</v>
      </c>
      <c r="L8">
        <v>125</v>
      </c>
      <c r="M8">
        <v>163</v>
      </c>
      <c r="N8">
        <v>112</v>
      </c>
      <c r="O8">
        <v>114</v>
      </c>
      <c r="P8">
        <v>85</v>
      </c>
      <c r="Q8">
        <v>83</v>
      </c>
      <c r="R8">
        <v>82</v>
      </c>
      <c r="S8">
        <v>63</v>
      </c>
      <c r="T8">
        <v>38</v>
      </c>
      <c r="U8">
        <v>35</v>
      </c>
      <c r="V8">
        <v>42</v>
      </c>
      <c r="W8">
        <v>39</v>
      </c>
      <c r="X8">
        <v>46</v>
      </c>
      <c r="Y8">
        <v>48</v>
      </c>
      <c r="Z8">
        <v>44</v>
      </c>
      <c r="AA8">
        <v>46</v>
      </c>
      <c r="AB8">
        <v>168</v>
      </c>
      <c r="AC8">
        <v>175</v>
      </c>
    </row>
    <row r="9" spans="1:29" x14ac:dyDescent="0.2">
      <c r="A9" s="7" t="s">
        <v>105</v>
      </c>
      <c r="B9" s="5">
        <v>13</v>
      </c>
      <c r="C9" t="s">
        <v>70</v>
      </c>
      <c r="D9" t="s">
        <v>71</v>
      </c>
      <c r="E9">
        <v>28257</v>
      </c>
      <c r="F9">
        <v>23662</v>
      </c>
      <c r="G9">
        <v>25594</v>
      </c>
      <c r="H9">
        <v>27537</v>
      </c>
      <c r="I9">
        <v>28663</v>
      </c>
      <c r="J9">
        <v>32131</v>
      </c>
      <c r="K9">
        <v>35164</v>
      </c>
      <c r="L9">
        <v>36181</v>
      </c>
      <c r="M9">
        <v>37592</v>
      </c>
      <c r="N9">
        <v>38238</v>
      </c>
      <c r="O9">
        <v>38420</v>
      </c>
      <c r="P9">
        <v>37641</v>
      </c>
      <c r="Q9">
        <v>30072</v>
      </c>
      <c r="R9">
        <v>26872</v>
      </c>
      <c r="S9">
        <v>25760</v>
      </c>
      <c r="T9">
        <v>25547</v>
      </c>
      <c r="U9">
        <v>25274</v>
      </c>
      <c r="V9">
        <v>24675</v>
      </c>
      <c r="W9">
        <v>24666</v>
      </c>
      <c r="X9">
        <v>20697</v>
      </c>
      <c r="Y9">
        <v>20173</v>
      </c>
      <c r="Z9">
        <v>20343</v>
      </c>
      <c r="AA9">
        <v>21123</v>
      </c>
      <c r="AB9">
        <v>21963</v>
      </c>
      <c r="AC9">
        <v>22767</v>
      </c>
    </row>
    <row r="10" spans="1:29" x14ac:dyDescent="0.2">
      <c r="A10" s="7" t="s">
        <v>106</v>
      </c>
      <c r="B10">
        <v>14</v>
      </c>
      <c r="C10" t="s">
        <v>70</v>
      </c>
      <c r="D10" t="s">
        <v>71</v>
      </c>
      <c r="Q10">
        <v>5198</v>
      </c>
      <c r="R10">
        <v>5065</v>
      </c>
      <c r="S10">
        <v>5398</v>
      </c>
      <c r="T10">
        <v>5658</v>
      </c>
      <c r="U10">
        <v>6050</v>
      </c>
      <c r="V10">
        <v>5950</v>
      </c>
      <c r="W10">
        <v>5994</v>
      </c>
      <c r="X10">
        <v>6417</v>
      </c>
      <c r="Y10">
        <v>6109</v>
      </c>
      <c r="Z10">
        <v>5931</v>
      </c>
      <c r="AA10">
        <v>6122</v>
      </c>
      <c r="AB10">
        <v>6256</v>
      </c>
      <c r="AC10">
        <v>6272</v>
      </c>
    </row>
    <row r="11" spans="1:29" x14ac:dyDescent="0.2">
      <c r="A11" s="7" t="s">
        <v>107</v>
      </c>
      <c r="B11" s="5">
        <v>15</v>
      </c>
      <c r="C11" t="s">
        <v>70</v>
      </c>
      <c r="D11" t="s">
        <v>71</v>
      </c>
      <c r="E11">
        <v>395</v>
      </c>
      <c r="F11">
        <v>533</v>
      </c>
      <c r="G11">
        <v>558</v>
      </c>
      <c r="H11">
        <v>597</v>
      </c>
      <c r="I11">
        <v>636</v>
      </c>
      <c r="J11">
        <v>673</v>
      </c>
      <c r="K11">
        <v>676</v>
      </c>
      <c r="L11">
        <v>659</v>
      </c>
      <c r="M11">
        <v>665</v>
      </c>
      <c r="N11">
        <v>882</v>
      </c>
      <c r="O11">
        <v>866</v>
      </c>
      <c r="P11">
        <v>921</v>
      </c>
      <c r="Q11">
        <v>888</v>
      </c>
      <c r="R11">
        <v>857</v>
      </c>
      <c r="S11">
        <v>810</v>
      </c>
      <c r="T11">
        <v>775</v>
      </c>
      <c r="U11">
        <v>809</v>
      </c>
      <c r="V11">
        <v>833</v>
      </c>
      <c r="W11">
        <v>828</v>
      </c>
      <c r="X11">
        <v>745</v>
      </c>
      <c r="Y11">
        <v>668</v>
      </c>
      <c r="Z11">
        <v>671</v>
      </c>
      <c r="AA11">
        <v>744</v>
      </c>
      <c r="AB11">
        <v>782</v>
      </c>
      <c r="AC11">
        <v>785</v>
      </c>
    </row>
    <row r="12" spans="1:29" x14ac:dyDescent="0.2">
      <c r="A12" s="7" t="s">
        <v>108</v>
      </c>
      <c r="B12" s="5">
        <v>17</v>
      </c>
      <c r="C12" t="s">
        <v>70</v>
      </c>
      <c r="D12" t="s">
        <v>71</v>
      </c>
      <c r="E12">
        <v>116</v>
      </c>
      <c r="F12">
        <v>153</v>
      </c>
      <c r="G12">
        <v>158</v>
      </c>
      <c r="H12">
        <v>147</v>
      </c>
      <c r="I12">
        <v>144</v>
      </c>
      <c r="J12">
        <v>141</v>
      </c>
      <c r="K12">
        <v>138</v>
      </c>
      <c r="L12">
        <v>154</v>
      </c>
      <c r="M12">
        <v>145</v>
      </c>
      <c r="N12">
        <v>132</v>
      </c>
      <c r="O12">
        <v>133</v>
      </c>
      <c r="P12">
        <v>132</v>
      </c>
      <c r="Q12">
        <v>130</v>
      </c>
      <c r="R12">
        <v>140</v>
      </c>
      <c r="S12">
        <v>177</v>
      </c>
      <c r="T12">
        <v>190</v>
      </c>
      <c r="U12">
        <v>136</v>
      </c>
      <c r="V12">
        <v>140</v>
      </c>
      <c r="W12">
        <v>162</v>
      </c>
      <c r="X12">
        <v>129</v>
      </c>
      <c r="Y12">
        <v>142</v>
      </c>
      <c r="Z12">
        <v>163</v>
      </c>
      <c r="AA12">
        <v>149</v>
      </c>
      <c r="AB12">
        <v>164</v>
      </c>
      <c r="AC12">
        <v>159</v>
      </c>
    </row>
    <row r="13" spans="1:29" x14ac:dyDescent="0.2">
      <c r="A13" s="7" t="s">
        <v>109</v>
      </c>
      <c r="B13" s="5">
        <v>19</v>
      </c>
      <c r="C13" t="s">
        <v>70</v>
      </c>
      <c r="D13" t="s">
        <v>71</v>
      </c>
      <c r="E13">
        <v>629</v>
      </c>
      <c r="F13">
        <v>614</v>
      </c>
      <c r="G13">
        <v>634</v>
      </c>
      <c r="H13">
        <v>599</v>
      </c>
      <c r="I13">
        <v>502</v>
      </c>
      <c r="J13">
        <v>653</v>
      </c>
      <c r="K13">
        <v>663</v>
      </c>
      <c r="L13">
        <v>756</v>
      </c>
      <c r="M13">
        <v>844</v>
      </c>
      <c r="N13">
        <v>842</v>
      </c>
      <c r="O13">
        <v>687</v>
      </c>
      <c r="P13">
        <v>631</v>
      </c>
      <c r="Q13">
        <v>695</v>
      </c>
      <c r="R13">
        <v>711</v>
      </c>
      <c r="S13">
        <v>723</v>
      </c>
      <c r="T13">
        <v>802</v>
      </c>
      <c r="U13">
        <v>878</v>
      </c>
      <c r="V13">
        <v>944</v>
      </c>
      <c r="W13">
        <v>1027</v>
      </c>
      <c r="X13">
        <v>822</v>
      </c>
      <c r="Y13">
        <v>831</v>
      </c>
      <c r="Z13">
        <v>861</v>
      </c>
      <c r="AA13">
        <v>806</v>
      </c>
      <c r="AB13">
        <v>872</v>
      </c>
      <c r="AC13">
        <v>831</v>
      </c>
    </row>
    <row r="14" spans="1:29" x14ac:dyDescent="0.2">
      <c r="A14" s="7" t="s">
        <v>111</v>
      </c>
      <c r="B14" s="5">
        <v>21</v>
      </c>
      <c r="C14" t="s">
        <v>70</v>
      </c>
      <c r="D14" t="s">
        <v>71</v>
      </c>
      <c r="E14">
        <v>272</v>
      </c>
      <c r="F14">
        <v>282</v>
      </c>
      <c r="G14">
        <v>280</v>
      </c>
      <c r="H14">
        <v>290</v>
      </c>
      <c r="I14">
        <v>301</v>
      </c>
      <c r="J14">
        <v>332</v>
      </c>
      <c r="K14">
        <v>324</v>
      </c>
      <c r="L14">
        <v>320</v>
      </c>
      <c r="M14">
        <v>296</v>
      </c>
      <c r="N14">
        <v>345</v>
      </c>
      <c r="O14">
        <v>371</v>
      </c>
      <c r="P14">
        <v>285</v>
      </c>
      <c r="Q14">
        <v>280</v>
      </c>
      <c r="R14">
        <v>273</v>
      </c>
      <c r="S14">
        <v>250</v>
      </c>
      <c r="T14">
        <v>221</v>
      </c>
      <c r="U14">
        <v>195</v>
      </c>
      <c r="V14">
        <v>177</v>
      </c>
      <c r="W14">
        <v>130</v>
      </c>
      <c r="X14">
        <v>141</v>
      </c>
      <c r="Y14">
        <v>150</v>
      </c>
      <c r="Z14">
        <v>130</v>
      </c>
      <c r="AA14">
        <v>154</v>
      </c>
      <c r="AB14">
        <v>186</v>
      </c>
      <c r="AC14">
        <v>218</v>
      </c>
    </row>
    <row r="15" spans="1:29" x14ac:dyDescent="0.2">
      <c r="A15" s="7" t="s">
        <v>112</v>
      </c>
      <c r="B15" s="5">
        <v>23</v>
      </c>
      <c r="C15" t="s">
        <v>70</v>
      </c>
      <c r="D15" t="s">
        <v>71</v>
      </c>
      <c r="E15">
        <v>202</v>
      </c>
      <c r="F15">
        <v>268</v>
      </c>
      <c r="G15">
        <v>258</v>
      </c>
      <c r="H15">
        <v>309</v>
      </c>
      <c r="I15">
        <v>303</v>
      </c>
      <c r="J15">
        <v>295</v>
      </c>
      <c r="K15">
        <v>292</v>
      </c>
      <c r="L15">
        <v>213</v>
      </c>
      <c r="M15">
        <v>193</v>
      </c>
      <c r="N15">
        <v>200</v>
      </c>
      <c r="O15">
        <v>208</v>
      </c>
      <c r="P15">
        <v>205</v>
      </c>
      <c r="Q15">
        <v>187</v>
      </c>
      <c r="R15">
        <v>201</v>
      </c>
      <c r="S15">
        <v>216</v>
      </c>
      <c r="T15">
        <v>180</v>
      </c>
      <c r="U15">
        <v>158</v>
      </c>
      <c r="V15">
        <v>167</v>
      </c>
      <c r="W15">
        <v>171</v>
      </c>
      <c r="X15">
        <v>153</v>
      </c>
      <c r="Y15">
        <v>157</v>
      </c>
      <c r="Z15">
        <v>152</v>
      </c>
      <c r="AA15">
        <v>169</v>
      </c>
      <c r="AB15">
        <v>149</v>
      </c>
      <c r="AC15">
        <v>131</v>
      </c>
    </row>
    <row r="16" spans="1:29" x14ac:dyDescent="0.2">
      <c r="A16" s="7" t="s">
        <v>113</v>
      </c>
      <c r="B16" s="5">
        <v>25</v>
      </c>
      <c r="C16" t="s">
        <v>70</v>
      </c>
      <c r="D16" t="s">
        <v>71</v>
      </c>
      <c r="E16">
        <v>79</v>
      </c>
      <c r="F16">
        <v>77</v>
      </c>
      <c r="G16">
        <v>91</v>
      </c>
      <c r="H16">
        <v>98</v>
      </c>
      <c r="I16">
        <v>91</v>
      </c>
      <c r="J16">
        <v>92</v>
      </c>
      <c r="K16">
        <v>70</v>
      </c>
      <c r="L16">
        <v>65</v>
      </c>
      <c r="M16">
        <v>60</v>
      </c>
      <c r="N16">
        <v>74</v>
      </c>
      <c r="O16">
        <v>68</v>
      </c>
      <c r="P16">
        <v>69</v>
      </c>
      <c r="Q16">
        <v>60</v>
      </c>
      <c r="R16">
        <v>61</v>
      </c>
      <c r="S16">
        <v>68</v>
      </c>
      <c r="T16">
        <v>70</v>
      </c>
      <c r="U16">
        <v>83</v>
      </c>
      <c r="V16">
        <v>87</v>
      </c>
      <c r="W16">
        <v>103</v>
      </c>
      <c r="X16">
        <v>93</v>
      </c>
      <c r="Y16">
        <v>101</v>
      </c>
      <c r="Z16">
        <v>108</v>
      </c>
      <c r="AA16">
        <v>109</v>
      </c>
      <c r="AB16">
        <v>103</v>
      </c>
      <c r="AC16">
        <v>97</v>
      </c>
    </row>
    <row r="17" spans="1:29" x14ac:dyDescent="0.2">
      <c r="A17" s="7" t="s">
        <v>114</v>
      </c>
      <c r="B17" s="5">
        <v>27</v>
      </c>
      <c r="C17" t="s">
        <v>70</v>
      </c>
      <c r="D17" t="s">
        <v>71</v>
      </c>
      <c r="E17">
        <v>56</v>
      </c>
      <c r="F17">
        <v>49</v>
      </c>
      <c r="G17">
        <v>60</v>
      </c>
      <c r="H17">
        <v>76</v>
      </c>
      <c r="I17">
        <v>106</v>
      </c>
      <c r="J17">
        <v>148</v>
      </c>
      <c r="K17">
        <v>174</v>
      </c>
      <c r="L17">
        <v>160</v>
      </c>
      <c r="M17">
        <v>172</v>
      </c>
      <c r="N17">
        <v>154</v>
      </c>
      <c r="O17">
        <v>184</v>
      </c>
      <c r="P17">
        <v>194</v>
      </c>
      <c r="Q17">
        <v>211</v>
      </c>
      <c r="R17">
        <v>193</v>
      </c>
      <c r="S17">
        <v>214</v>
      </c>
      <c r="T17">
        <v>180</v>
      </c>
      <c r="U17">
        <v>157</v>
      </c>
      <c r="V17">
        <v>165</v>
      </c>
      <c r="W17">
        <v>170</v>
      </c>
      <c r="X17">
        <v>156</v>
      </c>
      <c r="Y17">
        <v>170</v>
      </c>
      <c r="Z17">
        <v>178</v>
      </c>
      <c r="AA17">
        <v>156</v>
      </c>
      <c r="AB17">
        <v>154</v>
      </c>
      <c r="AC17">
        <v>165</v>
      </c>
    </row>
    <row r="18" spans="1:29" x14ac:dyDescent="0.2">
      <c r="A18" s="7" t="s">
        <v>115</v>
      </c>
      <c r="B18" s="5">
        <v>29</v>
      </c>
      <c r="C18" t="s">
        <v>70</v>
      </c>
      <c r="D18" t="s">
        <v>71</v>
      </c>
      <c r="E18">
        <v>897</v>
      </c>
      <c r="F18">
        <v>924</v>
      </c>
      <c r="G18">
        <v>979</v>
      </c>
      <c r="H18">
        <v>1131</v>
      </c>
      <c r="I18">
        <v>1293</v>
      </c>
      <c r="J18">
        <v>1193</v>
      </c>
      <c r="K18">
        <v>1231</v>
      </c>
      <c r="L18">
        <v>1313</v>
      </c>
      <c r="M18">
        <v>1469</v>
      </c>
      <c r="N18">
        <v>1443</v>
      </c>
      <c r="O18">
        <v>1518</v>
      </c>
      <c r="P18">
        <v>1474</v>
      </c>
      <c r="Q18">
        <v>1521</v>
      </c>
      <c r="R18">
        <v>1487</v>
      </c>
      <c r="S18">
        <v>1562</v>
      </c>
      <c r="T18">
        <v>1570</v>
      </c>
      <c r="U18">
        <v>1731</v>
      </c>
      <c r="V18">
        <v>1957</v>
      </c>
      <c r="W18">
        <v>1985</v>
      </c>
      <c r="X18">
        <v>1735</v>
      </c>
      <c r="Y18">
        <v>1555</v>
      </c>
      <c r="Z18">
        <v>1783</v>
      </c>
      <c r="AA18">
        <v>1871</v>
      </c>
      <c r="AB18">
        <v>1847</v>
      </c>
      <c r="AC18">
        <v>1724</v>
      </c>
    </row>
    <row r="19" spans="1:29" x14ac:dyDescent="0.2">
      <c r="A19" s="7" t="s">
        <v>116</v>
      </c>
      <c r="B19" s="5">
        <v>31</v>
      </c>
      <c r="C19" t="s">
        <v>70</v>
      </c>
      <c r="D19" t="s">
        <v>71</v>
      </c>
      <c r="E19">
        <v>46487</v>
      </c>
      <c r="F19">
        <v>45476</v>
      </c>
      <c r="G19">
        <v>45888</v>
      </c>
      <c r="H19">
        <v>47621</v>
      </c>
      <c r="I19">
        <v>48144</v>
      </c>
      <c r="J19">
        <v>48650</v>
      </c>
      <c r="K19">
        <v>49741</v>
      </c>
      <c r="L19">
        <v>52558</v>
      </c>
      <c r="M19">
        <v>55291</v>
      </c>
      <c r="N19">
        <v>54861</v>
      </c>
      <c r="O19">
        <v>57132</v>
      </c>
      <c r="P19">
        <v>55191</v>
      </c>
      <c r="Q19">
        <v>51398</v>
      </c>
      <c r="R19">
        <v>47743</v>
      </c>
      <c r="S19">
        <v>46824</v>
      </c>
      <c r="T19">
        <v>47052</v>
      </c>
      <c r="U19">
        <v>47523</v>
      </c>
      <c r="V19">
        <v>48762</v>
      </c>
      <c r="W19">
        <v>49235</v>
      </c>
      <c r="X19">
        <v>42191</v>
      </c>
      <c r="Y19">
        <v>39480</v>
      </c>
      <c r="Z19">
        <v>39578</v>
      </c>
      <c r="AA19">
        <v>41171</v>
      </c>
      <c r="AB19">
        <v>43921</v>
      </c>
      <c r="AC19">
        <v>47293</v>
      </c>
    </row>
    <row r="20" spans="1:29" x14ac:dyDescent="0.2">
      <c r="A20" s="7" t="s">
        <v>117</v>
      </c>
      <c r="B20" s="5">
        <v>33</v>
      </c>
      <c r="C20" t="s">
        <v>70</v>
      </c>
      <c r="D20" t="s">
        <v>71</v>
      </c>
      <c r="E20">
        <v>58</v>
      </c>
      <c r="F20">
        <v>50</v>
      </c>
      <c r="G20">
        <v>54</v>
      </c>
      <c r="H20">
        <v>46</v>
      </c>
      <c r="I20">
        <v>43</v>
      </c>
      <c r="J20">
        <v>59</v>
      </c>
      <c r="K20">
        <v>47</v>
      </c>
      <c r="L20">
        <v>44</v>
      </c>
      <c r="M20">
        <v>57</v>
      </c>
      <c r="N20">
        <v>87</v>
      </c>
      <c r="O20">
        <v>77</v>
      </c>
      <c r="P20">
        <v>81</v>
      </c>
      <c r="Q20">
        <v>91</v>
      </c>
      <c r="R20">
        <v>102</v>
      </c>
      <c r="S20">
        <v>83</v>
      </c>
      <c r="T20">
        <v>71</v>
      </c>
      <c r="U20">
        <v>76</v>
      </c>
      <c r="V20">
        <v>81</v>
      </c>
      <c r="W20">
        <v>84</v>
      </c>
      <c r="X20">
        <v>70</v>
      </c>
      <c r="Y20">
        <v>59</v>
      </c>
      <c r="Z20">
        <v>48</v>
      </c>
      <c r="AA20">
        <v>69</v>
      </c>
      <c r="AB20">
        <v>132</v>
      </c>
      <c r="AC20">
        <v>415</v>
      </c>
    </row>
    <row r="21" spans="1:29" x14ac:dyDescent="0.2">
      <c r="A21" s="7" t="s">
        <v>118</v>
      </c>
      <c r="B21" s="5">
        <v>35</v>
      </c>
      <c r="C21" t="s">
        <v>70</v>
      </c>
      <c r="D21" t="s">
        <v>71</v>
      </c>
      <c r="E21">
        <v>2514</v>
      </c>
      <c r="F21">
        <v>2743</v>
      </c>
      <c r="G21">
        <v>3298</v>
      </c>
      <c r="H21">
        <v>3721</v>
      </c>
      <c r="I21">
        <v>4262</v>
      </c>
      <c r="J21">
        <v>5433</v>
      </c>
      <c r="K21">
        <v>5968</v>
      </c>
      <c r="L21">
        <v>6616</v>
      </c>
      <c r="M21">
        <v>7315</v>
      </c>
      <c r="N21">
        <v>8829</v>
      </c>
      <c r="O21">
        <v>10072</v>
      </c>
      <c r="P21">
        <v>10125</v>
      </c>
      <c r="Q21">
        <v>9955</v>
      </c>
      <c r="R21">
        <v>9805</v>
      </c>
      <c r="S21">
        <v>11293</v>
      </c>
      <c r="T21">
        <v>12536</v>
      </c>
      <c r="U21">
        <v>12386</v>
      </c>
      <c r="V21">
        <v>11971</v>
      </c>
      <c r="W21">
        <v>11586</v>
      </c>
      <c r="X21">
        <v>9553</v>
      </c>
      <c r="Y21">
        <v>8780</v>
      </c>
      <c r="Z21">
        <v>8641</v>
      </c>
      <c r="AA21">
        <v>8997</v>
      </c>
      <c r="AB21">
        <v>9297</v>
      </c>
      <c r="AC21">
        <v>10235</v>
      </c>
    </row>
    <row r="22" spans="1:29" x14ac:dyDescent="0.2">
      <c r="A22" s="7" t="s">
        <v>119</v>
      </c>
      <c r="B22" s="5">
        <v>37</v>
      </c>
      <c r="C22" t="s">
        <v>70</v>
      </c>
      <c r="D22" t="s">
        <v>71</v>
      </c>
      <c r="E22">
        <v>2009</v>
      </c>
      <c r="F22">
        <v>1852</v>
      </c>
      <c r="G22">
        <v>2003</v>
      </c>
      <c r="H22">
        <v>2320</v>
      </c>
      <c r="I22">
        <v>2922</v>
      </c>
      <c r="J22">
        <v>3277</v>
      </c>
      <c r="K22">
        <v>3681</v>
      </c>
      <c r="L22">
        <v>4114</v>
      </c>
      <c r="M22">
        <v>4484</v>
      </c>
      <c r="N22">
        <v>4949</v>
      </c>
      <c r="O22">
        <v>5163</v>
      </c>
      <c r="P22">
        <v>5395</v>
      </c>
      <c r="Q22">
        <v>4748</v>
      </c>
      <c r="R22">
        <v>4093</v>
      </c>
      <c r="S22">
        <v>4293</v>
      </c>
      <c r="T22">
        <v>4679</v>
      </c>
      <c r="U22">
        <v>5183</v>
      </c>
      <c r="V22">
        <v>5534</v>
      </c>
      <c r="W22">
        <v>5364</v>
      </c>
      <c r="X22">
        <v>3855</v>
      </c>
      <c r="Y22">
        <v>2911</v>
      </c>
      <c r="Z22">
        <v>2614</v>
      </c>
      <c r="AA22">
        <v>2669</v>
      </c>
      <c r="AB22">
        <v>2791</v>
      </c>
      <c r="AC22">
        <v>3141</v>
      </c>
    </row>
    <row r="23" spans="1:29" x14ac:dyDescent="0.2">
      <c r="A23" s="7" t="s">
        <v>121</v>
      </c>
      <c r="B23" s="5">
        <v>39</v>
      </c>
      <c r="C23" t="s">
        <v>70</v>
      </c>
      <c r="D23" t="s">
        <v>71</v>
      </c>
      <c r="E23">
        <v>248</v>
      </c>
      <c r="F23">
        <v>249</v>
      </c>
      <c r="G23">
        <v>299</v>
      </c>
      <c r="H23">
        <v>349</v>
      </c>
      <c r="I23">
        <v>406</v>
      </c>
      <c r="J23">
        <v>551</v>
      </c>
      <c r="K23">
        <v>591</v>
      </c>
      <c r="L23">
        <v>614</v>
      </c>
      <c r="M23">
        <v>670</v>
      </c>
      <c r="N23">
        <v>769</v>
      </c>
      <c r="O23">
        <v>825</v>
      </c>
      <c r="P23">
        <v>901</v>
      </c>
      <c r="Q23">
        <v>1000</v>
      </c>
      <c r="R23">
        <v>1035</v>
      </c>
      <c r="S23">
        <v>1026</v>
      </c>
      <c r="T23">
        <v>1044</v>
      </c>
      <c r="U23">
        <v>1067</v>
      </c>
      <c r="V23">
        <v>1011</v>
      </c>
      <c r="W23">
        <v>936</v>
      </c>
      <c r="X23">
        <v>655</v>
      </c>
      <c r="Y23">
        <v>579</v>
      </c>
      <c r="Z23">
        <v>589</v>
      </c>
      <c r="AA23">
        <v>618</v>
      </c>
      <c r="AB23">
        <v>833</v>
      </c>
      <c r="AC23">
        <v>906</v>
      </c>
    </row>
    <row r="24" spans="1:29" x14ac:dyDescent="0.2">
      <c r="A24" s="7" t="s">
        <v>120</v>
      </c>
      <c r="B24" s="5">
        <v>41</v>
      </c>
      <c r="C24" t="s">
        <v>70</v>
      </c>
      <c r="D24" t="s">
        <v>71</v>
      </c>
      <c r="E24">
        <v>27009</v>
      </c>
      <c r="F24">
        <v>26235</v>
      </c>
      <c r="G24">
        <v>26856</v>
      </c>
      <c r="H24">
        <v>29323</v>
      </c>
      <c r="I24">
        <v>31540</v>
      </c>
      <c r="J24">
        <v>33691</v>
      </c>
      <c r="K24">
        <v>35671</v>
      </c>
      <c r="L24">
        <v>37018</v>
      </c>
      <c r="M24">
        <v>35707</v>
      </c>
      <c r="N24">
        <v>38044</v>
      </c>
      <c r="O24">
        <v>41086</v>
      </c>
      <c r="P24">
        <v>41308</v>
      </c>
      <c r="Q24">
        <v>37576</v>
      </c>
      <c r="R24">
        <v>35531</v>
      </c>
      <c r="S24">
        <v>35536</v>
      </c>
      <c r="T24">
        <v>34951</v>
      </c>
      <c r="U24">
        <v>35566</v>
      </c>
      <c r="V24">
        <v>33978</v>
      </c>
      <c r="W24">
        <v>31219</v>
      </c>
      <c r="X24">
        <v>26553</v>
      </c>
      <c r="Y24">
        <v>24182</v>
      </c>
      <c r="Z24">
        <v>23884</v>
      </c>
      <c r="AA24">
        <v>24526</v>
      </c>
      <c r="AB24">
        <v>23919</v>
      </c>
      <c r="AC24">
        <v>25530</v>
      </c>
    </row>
    <row r="25" spans="1:29" x14ac:dyDescent="0.2">
      <c r="A25" s="7" t="s">
        <v>122</v>
      </c>
      <c r="B25" s="5">
        <v>43</v>
      </c>
      <c r="C25" t="s">
        <v>70</v>
      </c>
      <c r="D25" t="s">
        <v>71</v>
      </c>
      <c r="E25">
        <v>1283</v>
      </c>
      <c r="F25">
        <v>1230</v>
      </c>
      <c r="G25">
        <v>1542</v>
      </c>
      <c r="H25">
        <v>1519</v>
      </c>
      <c r="I25">
        <v>1458</v>
      </c>
      <c r="J25">
        <v>1474</v>
      </c>
      <c r="K25">
        <v>1589</v>
      </c>
      <c r="L25">
        <v>1717</v>
      </c>
      <c r="M25">
        <v>1876</v>
      </c>
      <c r="N25">
        <v>1961</v>
      </c>
      <c r="O25">
        <v>2479</v>
      </c>
      <c r="P25">
        <v>2277</v>
      </c>
      <c r="Q25">
        <v>1734</v>
      </c>
      <c r="R25">
        <v>1687</v>
      </c>
      <c r="S25">
        <v>1706</v>
      </c>
      <c r="T25">
        <v>1798</v>
      </c>
      <c r="U25">
        <v>1844</v>
      </c>
      <c r="V25">
        <v>1842</v>
      </c>
      <c r="W25">
        <v>1642</v>
      </c>
      <c r="X25">
        <v>1327</v>
      </c>
      <c r="Y25">
        <v>1224</v>
      </c>
      <c r="Z25">
        <v>1157</v>
      </c>
      <c r="AA25">
        <v>1137</v>
      </c>
      <c r="AB25">
        <v>1185</v>
      </c>
      <c r="AC25">
        <v>1229</v>
      </c>
    </row>
    <row r="26" spans="1:29" x14ac:dyDescent="0.2">
      <c r="A26" s="7" t="s">
        <v>123</v>
      </c>
      <c r="B26" s="5">
        <v>45</v>
      </c>
      <c r="C26" t="s">
        <v>70</v>
      </c>
      <c r="D26" t="s">
        <v>71</v>
      </c>
      <c r="E26">
        <v>2276</v>
      </c>
      <c r="F26">
        <v>1631</v>
      </c>
      <c r="G26">
        <v>1588</v>
      </c>
      <c r="H26">
        <v>1729</v>
      </c>
      <c r="I26">
        <v>2271</v>
      </c>
      <c r="J26">
        <v>2416</v>
      </c>
      <c r="K26">
        <v>2572</v>
      </c>
      <c r="L26">
        <v>2840</v>
      </c>
      <c r="M26">
        <v>3340</v>
      </c>
      <c r="N26">
        <v>3603</v>
      </c>
      <c r="O26">
        <v>4294</v>
      </c>
      <c r="P26">
        <v>4404</v>
      </c>
      <c r="Q26">
        <v>4090</v>
      </c>
      <c r="R26">
        <v>3963</v>
      </c>
      <c r="S26">
        <v>4053</v>
      </c>
      <c r="T26">
        <v>5588</v>
      </c>
      <c r="U26">
        <v>6964</v>
      </c>
      <c r="V26">
        <v>7606</v>
      </c>
      <c r="W26">
        <v>8335</v>
      </c>
      <c r="X26">
        <v>5999</v>
      </c>
      <c r="Y26">
        <v>5018</v>
      </c>
      <c r="Z26">
        <v>5426</v>
      </c>
      <c r="AA26">
        <v>5435</v>
      </c>
      <c r="AB26">
        <v>5370</v>
      </c>
      <c r="AC26">
        <v>5453</v>
      </c>
    </row>
    <row r="27" spans="1:29" x14ac:dyDescent="0.2">
      <c r="A27" s="7" t="s">
        <v>124</v>
      </c>
      <c r="B27" s="5">
        <v>47</v>
      </c>
      <c r="C27" t="s">
        <v>70</v>
      </c>
      <c r="D27" t="s">
        <v>71</v>
      </c>
      <c r="E27">
        <v>32</v>
      </c>
      <c r="F27">
        <v>70</v>
      </c>
      <c r="G27">
        <v>93</v>
      </c>
      <c r="H27">
        <v>74</v>
      </c>
      <c r="I27">
        <v>68</v>
      </c>
      <c r="J27">
        <v>71</v>
      </c>
      <c r="K27">
        <v>65</v>
      </c>
      <c r="L27">
        <v>90</v>
      </c>
      <c r="M27">
        <v>135</v>
      </c>
      <c r="N27">
        <v>172</v>
      </c>
      <c r="O27">
        <v>130</v>
      </c>
      <c r="P27">
        <v>106</v>
      </c>
      <c r="Q27">
        <v>108</v>
      </c>
      <c r="R27">
        <v>95</v>
      </c>
      <c r="S27">
        <v>101</v>
      </c>
      <c r="T27">
        <v>132</v>
      </c>
      <c r="U27">
        <v>145</v>
      </c>
      <c r="V27">
        <v>108</v>
      </c>
      <c r="W27">
        <v>132</v>
      </c>
      <c r="X27">
        <v>82</v>
      </c>
      <c r="Y27">
        <v>71</v>
      </c>
      <c r="Z27">
        <v>73</v>
      </c>
      <c r="AA27">
        <v>72</v>
      </c>
      <c r="AB27">
        <v>51</v>
      </c>
      <c r="AC27">
        <v>62</v>
      </c>
    </row>
    <row r="28" spans="1:29" x14ac:dyDescent="0.2">
      <c r="A28" s="7" t="s">
        <v>125</v>
      </c>
      <c r="B28" s="5">
        <v>49</v>
      </c>
      <c r="C28" t="s">
        <v>70</v>
      </c>
      <c r="D28" t="s">
        <v>71</v>
      </c>
      <c r="E28">
        <v>302</v>
      </c>
      <c r="F28">
        <v>313</v>
      </c>
      <c r="G28">
        <v>264</v>
      </c>
      <c r="H28">
        <v>311</v>
      </c>
      <c r="I28">
        <v>431</v>
      </c>
      <c r="J28">
        <v>493</v>
      </c>
      <c r="K28">
        <v>502</v>
      </c>
      <c r="L28">
        <v>521</v>
      </c>
      <c r="M28">
        <v>570</v>
      </c>
      <c r="N28">
        <v>659</v>
      </c>
      <c r="O28">
        <v>755</v>
      </c>
      <c r="P28">
        <v>801</v>
      </c>
      <c r="Q28">
        <v>842</v>
      </c>
      <c r="R28">
        <v>809</v>
      </c>
      <c r="S28">
        <v>891</v>
      </c>
      <c r="T28">
        <v>1009</v>
      </c>
      <c r="U28">
        <v>1142</v>
      </c>
      <c r="V28">
        <v>1209</v>
      </c>
      <c r="W28">
        <v>1139</v>
      </c>
      <c r="X28">
        <v>917</v>
      </c>
      <c r="Y28">
        <v>719</v>
      </c>
      <c r="Z28">
        <v>668</v>
      </c>
      <c r="AA28">
        <v>683</v>
      </c>
      <c r="AB28">
        <v>738</v>
      </c>
      <c r="AC28">
        <v>849</v>
      </c>
    </row>
    <row r="29" spans="1:29" x14ac:dyDescent="0.2">
      <c r="A29" s="7" t="s">
        <v>126</v>
      </c>
      <c r="B29" s="5">
        <v>51</v>
      </c>
      <c r="C29" t="s">
        <v>70</v>
      </c>
      <c r="D29" t="s">
        <v>71</v>
      </c>
      <c r="E29">
        <v>530</v>
      </c>
      <c r="F29">
        <v>546</v>
      </c>
      <c r="G29">
        <v>640</v>
      </c>
      <c r="H29">
        <v>767</v>
      </c>
      <c r="I29">
        <v>876</v>
      </c>
      <c r="J29">
        <v>934</v>
      </c>
      <c r="K29">
        <v>1034</v>
      </c>
      <c r="L29">
        <v>1105</v>
      </c>
      <c r="M29">
        <v>1178</v>
      </c>
      <c r="N29">
        <v>1336</v>
      </c>
      <c r="O29">
        <v>1482</v>
      </c>
      <c r="P29">
        <v>1656</v>
      </c>
      <c r="Q29">
        <v>1589</v>
      </c>
      <c r="R29">
        <v>1416</v>
      </c>
      <c r="S29">
        <v>1506</v>
      </c>
      <c r="T29">
        <v>1618</v>
      </c>
      <c r="U29">
        <v>1850</v>
      </c>
      <c r="V29">
        <v>1830</v>
      </c>
      <c r="W29">
        <v>1789</v>
      </c>
      <c r="X29">
        <v>1563</v>
      </c>
      <c r="Y29">
        <v>1486</v>
      </c>
      <c r="Z29">
        <v>1403</v>
      </c>
      <c r="AA29">
        <v>1393</v>
      </c>
      <c r="AB29">
        <v>1366</v>
      </c>
      <c r="AC29">
        <v>1144</v>
      </c>
    </row>
    <row r="30" spans="1:29" x14ac:dyDescent="0.2">
      <c r="A30" s="7" t="s">
        <v>127</v>
      </c>
      <c r="B30" s="5">
        <v>53</v>
      </c>
      <c r="C30" t="s">
        <v>70</v>
      </c>
      <c r="D30" t="s">
        <v>71</v>
      </c>
      <c r="P30">
        <v>41</v>
      </c>
      <c r="Q30">
        <v>34</v>
      </c>
      <c r="R30">
        <v>32</v>
      </c>
      <c r="S30">
        <v>36</v>
      </c>
      <c r="T30">
        <v>47</v>
      </c>
      <c r="U30">
        <v>46</v>
      </c>
      <c r="V30">
        <v>57</v>
      </c>
      <c r="W30">
        <v>62</v>
      </c>
      <c r="X30">
        <v>67</v>
      </c>
      <c r="Y30">
        <v>56</v>
      </c>
      <c r="Z30">
        <v>53</v>
      </c>
      <c r="AA30">
        <v>45</v>
      </c>
      <c r="AB30">
        <v>41</v>
      </c>
      <c r="AC30">
        <v>39</v>
      </c>
    </row>
    <row r="31" spans="1:29" x14ac:dyDescent="0.2">
      <c r="A31" s="7" t="s">
        <v>128</v>
      </c>
      <c r="B31" s="5">
        <v>55</v>
      </c>
      <c r="C31" t="s">
        <v>70</v>
      </c>
      <c r="D31" t="s">
        <v>71</v>
      </c>
      <c r="E31">
        <v>147</v>
      </c>
      <c r="F31">
        <v>186</v>
      </c>
      <c r="G31">
        <v>187</v>
      </c>
      <c r="H31">
        <v>170</v>
      </c>
      <c r="I31">
        <v>174</v>
      </c>
      <c r="J31">
        <v>177</v>
      </c>
      <c r="K31">
        <v>305</v>
      </c>
      <c r="L31">
        <v>341</v>
      </c>
      <c r="M31">
        <v>359</v>
      </c>
      <c r="N31">
        <v>290</v>
      </c>
      <c r="O31">
        <v>244</v>
      </c>
      <c r="P31">
        <v>228</v>
      </c>
      <c r="Q31">
        <v>278</v>
      </c>
      <c r="R31">
        <v>211</v>
      </c>
      <c r="S31">
        <v>219</v>
      </c>
      <c r="T31">
        <v>196</v>
      </c>
      <c r="U31">
        <v>240</v>
      </c>
      <c r="V31">
        <v>235</v>
      </c>
      <c r="W31">
        <v>254</v>
      </c>
      <c r="X31">
        <v>176</v>
      </c>
      <c r="Y31">
        <v>162</v>
      </c>
      <c r="Z31">
        <v>169</v>
      </c>
      <c r="AA31">
        <v>130</v>
      </c>
      <c r="AB31">
        <v>107</v>
      </c>
      <c r="AC31">
        <v>125</v>
      </c>
    </row>
    <row r="32" spans="1:29" x14ac:dyDescent="0.2">
      <c r="A32" s="7" t="s">
        <v>129</v>
      </c>
      <c r="B32" s="5">
        <v>57</v>
      </c>
      <c r="C32" t="s">
        <v>70</v>
      </c>
      <c r="D32" t="s">
        <v>71</v>
      </c>
      <c r="E32">
        <v>155</v>
      </c>
      <c r="F32">
        <v>171</v>
      </c>
      <c r="G32">
        <v>188</v>
      </c>
      <c r="H32">
        <v>206</v>
      </c>
      <c r="I32">
        <v>134</v>
      </c>
      <c r="J32">
        <v>89</v>
      </c>
      <c r="K32">
        <v>71</v>
      </c>
      <c r="L32">
        <v>66</v>
      </c>
      <c r="M32">
        <v>87</v>
      </c>
      <c r="N32">
        <v>111</v>
      </c>
      <c r="O32">
        <v>140</v>
      </c>
      <c r="P32">
        <v>147</v>
      </c>
      <c r="Q32">
        <v>153</v>
      </c>
      <c r="R32">
        <v>150</v>
      </c>
      <c r="S32">
        <v>146</v>
      </c>
      <c r="T32">
        <v>146</v>
      </c>
      <c r="U32">
        <v>146</v>
      </c>
      <c r="V32">
        <v>145</v>
      </c>
      <c r="W32">
        <v>153</v>
      </c>
      <c r="X32">
        <v>170</v>
      </c>
      <c r="Y32">
        <v>145</v>
      </c>
      <c r="Z32">
        <v>149</v>
      </c>
      <c r="AA32">
        <v>140</v>
      </c>
      <c r="AB32">
        <v>169</v>
      </c>
      <c r="AC32">
        <v>148</v>
      </c>
    </row>
    <row r="33" spans="1:29" x14ac:dyDescent="0.2">
      <c r="A33" s="7" t="s">
        <v>130</v>
      </c>
      <c r="B33" s="5">
        <v>59</v>
      </c>
      <c r="C33" t="s">
        <v>70</v>
      </c>
      <c r="D33" t="s">
        <v>71</v>
      </c>
      <c r="E33">
        <v>31965</v>
      </c>
      <c r="F33">
        <v>31747</v>
      </c>
      <c r="G33">
        <v>30003</v>
      </c>
      <c r="H33">
        <v>29191</v>
      </c>
      <c r="I33">
        <v>29759</v>
      </c>
      <c r="J33">
        <v>33767</v>
      </c>
      <c r="K33">
        <v>37532</v>
      </c>
      <c r="L33">
        <v>39391</v>
      </c>
      <c r="M33">
        <v>40322</v>
      </c>
      <c r="N33">
        <v>40540</v>
      </c>
      <c r="O33">
        <v>41282</v>
      </c>
      <c r="P33">
        <v>38970</v>
      </c>
      <c r="Q33">
        <v>35315</v>
      </c>
      <c r="R33">
        <v>33698</v>
      </c>
      <c r="S33">
        <v>34113</v>
      </c>
      <c r="T33">
        <v>34315</v>
      </c>
      <c r="U33">
        <v>34762</v>
      </c>
      <c r="V33">
        <v>34767</v>
      </c>
      <c r="W33">
        <v>34136</v>
      </c>
      <c r="X33">
        <v>30165</v>
      </c>
      <c r="Y33">
        <v>28774</v>
      </c>
      <c r="Z33">
        <v>28584</v>
      </c>
      <c r="AA33">
        <v>29173</v>
      </c>
      <c r="AB33">
        <v>29795</v>
      </c>
      <c r="AC33">
        <v>31289</v>
      </c>
    </row>
    <row r="34" spans="1:29" x14ac:dyDescent="0.2">
      <c r="A34" s="7" t="s">
        <v>131</v>
      </c>
      <c r="B34" s="5">
        <v>61</v>
      </c>
      <c r="C34" t="s">
        <v>70</v>
      </c>
      <c r="D34" t="s">
        <v>71</v>
      </c>
      <c r="P34">
        <v>61</v>
      </c>
      <c r="Q34">
        <v>52</v>
      </c>
      <c r="R34">
        <v>55</v>
      </c>
      <c r="S34">
        <v>62</v>
      </c>
      <c r="T34">
        <v>43</v>
      </c>
      <c r="U34">
        <v>31</v>
      </c>
      <c r="V34">
        <v>33</v>
      </c>
      <c r="W34">
        <v>35</v>
      </c>
      <c r="X34">
        <v>39</v>
      </c>
      <c r="Y34">
        <v>31</v>
      </c>
      <c r="Z34">
        <v>77</v>
      </c>
      <c r="AA34">
        <v>86</v>
      </c>
      <c r="AB34">
        <v>80</v>
      </c>
      <c r="AC34">
        <v>39</v>
      </c>
    </row>
    <row r="35" spans="1:29" x14ac:dyDescent="0.2">
      <c r="A35" s="7" t="s">
        <v>132</v>
      </c>
      <c r="B35" s="5">
        <v>63</v>
      </c>
      <c r="C35" t="s">
        <v>70</v>
      </c>
      <c r="D35" t="s">
        <v>71</v>
      </c>
      <c r="E35">
        <v>346</v>
      </c>
      <c r="F35">
        <v>333</v>
      </c>
      <c r="G35">
        <v>329</v>
      </c>
      <c r="H35">
        <v>359</v>
      </c>
      <c r="I35">
        <v>384</v>
      </c>
      <c r="J35">
        <v>380</v>
      </c>
      <c r="K35">
        <v>397</v>
      </c>
      <c r="L35">
        <v>444</v>
      </c>
      <c r="M35">
        <v>505</v>
      </c>
      <c r="N35">
        <v>496</v>
      </c>
      <c r="O35">
        <v>516</v>
      </c>
      <c r="P35">
        <v>478</v>
      </c>
      <c r="Q35">
        <v>448</v>
      </c>
      <c r="R35">
        <v>411</v>
      </c>
      <c r="S35">
        <v>428</v>
      </c>
      <c r="T35">
        <v>447</v>
      </c>
      <c r="U35">
        <v>450</v>
      </c>
      <c r="V35">
        <v>487</v>
      </c>
      <c r="W35">
        <v>497</v>
      </c>
      <c r="X35">
        <v>502</v>
      </c>
      <c r="Y35">
        <v>568</v>
      </c>
      <c r="Z35">
        <v>533</v>
      </c>
      <c r="AA35">
        <v>583</v>
      </c>
      <c r="AB35">
        <v>597</v>
      </c>
      <c r="AC35">
        <v>690</v>
      </c>
    </row>
    <row r="36" spans="1:29" x14ac:dyDescent="0.2">
      <c r="A36" s="7" t="s">
        <v>165</v>
      </c>
      <c r="B36" s="5">
        <v>65</v>
      </c>
      <c r="C36" t="s">
        <v>70</v>
      </c>
      <c r="D36" t="s">
        <v>71</v>
      </c>
      <c r="E36">
        <v>458</v>
      </c>
      <c r="F36">
        <v>551</v>
      </c>
      <c r="G36">
        <v>415</v>
      </c>
      <c r="H36">
        <v>305</v>
      </c>
      <c r="I36">
        <v>261</v>
      </c>
      <c r="J36">
        <v>365</v>
      </c>
      <c r="K36">
        <v>345</v>
      </c>
      <c r="L36">
        <v>344</v>
      </c>
      <c r="M36">
        <v>340</v>
      </c>
      <c r="N36">
        <v>291</v>
      </c>
      <c r="O36">
        <v>230</v>
      </c>
      <c r="P36">
        <v>222</v>
      </c>
      <c r="Q36">
        <v>193</v>
      </c>
      <c r="R36">
        <v>161</v>
      </c>
      <c r="S36">
        <v>175</v>
      </c>
      <c r="T36">
        <v>168</v>
      </c>
      <c r="U36">
        <v>184</v>
      </c>
      <c r="V36">
        <v>243</v>
      </c>
      <c r="W36">
        <v>251</v>
      </c>
      <c r="X36">
        <v>171</v>
      </c>
      <c r="Y36">
        <v>138</v>
      </c>
      <c r="Z36">
        <v>205</v>
      </c>
      <c r="AA36">
        <v>451</v>
      </c>
      <c r="AB36">
        <v>486</v>
      </c>
      <c r="AC36">
        <v>497</v>
      </c>
    </row>
    <row r="37" spans="1:29" x14ac:dyDescent="0.2">
      <c r="A37" s="7" t="s">
        <v>134</v>
      </c>
      <c r="B37" s="5">
        <v>67</v>
      </c>
      <c r="C37" t="s">
        <v>70</v>
      </c>
      <c r="D37" t="s">
        <v>71</v>
      </c>
      <c r="E37">
        <v>1504</v>
      </c>
      <c r="F37">
        <v>1583</v>
      </c>
      <c r="G37">
        <v>1771</v>
      </c>
      <c r="H37">
        <v>1820</v>
      </c>
      <c r="I37">
        <v>2105</v>
      </c>
      <c r="J37">
        <v>2321</v>
      </c>
      <c r="K37">
        <v>2490</v>
      </c>
      <c r="L37">
        <v>2598</v>
      </c>
      <c r="M37">
        <v>2673</v>
      </c>
      <c r="N37">
        <v>2712</v>
      </c>
      <c r="O37">
        <v>2920</v>
      </c>
      <c r="P37">
        <v>2798</v>
      </c>
      <c r="Q37">
        <v>2757</v>
      </c>
      <c r="R37">
        <v>3036</v>
      </c>
      <c r="S37">
        <v>3455</v>
      </c>
      <c r="T37">
        <v>3543</v>
      </c>
      <c r="U37">
        <v>4075</v>
      </c>
      <c r="V37">
        <v>4266</v>
      </c>
      <c r="W37">
        <v>4198</v>
      </c>
      <c r="X37">
        <v>3300</v>
      </c>
      <c r="Y37">
        <v>2971</v>
      </c>
      <c r="Z37">
        <v>3127</v>
      </c>
      <c r="AA37">
        <v>3099</v>
      </c>
      <c r="AB37">
        <v>3513</v>
      </c>
      <c r="AC37">
        <v>3771</v>
      </c>
    </row>
    <row r="38" spans="1:29" x14ac:dyDescent="0.2">
      <c r="A38" s="7" t="s">
        <v>135</v>
      </c>
      <c r="B38" s="5">
        <v>69</v>
      </c>
      <c r="C38" t="s">
        <v>70</v>
      </c>
      <c r="D38" t="s">
        <v>71</v>
      </c>
      <c r="E38">
        <v>18429</v>
      </c>
      <c r="F38">
        <v>18543</v>
      </c>
      <c r="G38">
        <v>18947</v>
      </c>
      <c r="H38">
        <v>19772</v>
      </c>
      <c r="I38">
        <v>21494</v>
      </c>
      <c r="J38">
        <v>22357</v>
      </c>
      <c r="K38">
        <v>24610</v>
      </c>
      <c r="L38">
        <v>24634</v>
      </c>
      <c r="M38">
        <v>27402</v>
      </c>
      <c r="N38">
        <v>26411</v>
      </c>
      <c r="O38">
        <v>28368</v>
      </c>
      <c r="P38">
        <v>28834</v>
      </c>
      <c r="Q38">
        <v>27081</v>
      </c>
      <c r="R38">
        <v>25281</v>
      </c>
      <c r="S38">
        <v>25169</v>
      </c>
      <c r="T38">
        <v>23692</v>
      </c>
      <c r="U38">
        <v>23331</v>
      </c>
      <c r="V38">
        <v>23430</v>
      </c>
      <c r="W38">
        <v>22661</v>
      </c>
      <c r="X38">
        <v>19893</v>
      </c>
      <c r="Y38">
        <v>18718</v>
      </c>
      <c r="Z38">
        <v>19009</v>
      </c>
      <c r="AA38">
        <v>20121</v>
      </c>
      <c r="AB38">
        <v>21128</v>
      </c>
      <c r="AC38">
        <v>22533</v>
      </c>
    </row>
    <row r="39" spans="1:29" x14ac:dyDescent="0.2">
      <c r="A39" s="7" t="s">
        <v>136</v>
      </c>
      <c r="B39" s="5">
        <v>71</v>
      </c>
      <c r="C39" t="s">
        <v>70</v>
      </c>
      <c r="D39" t="s">
        <v>71</v>
      </c>
      <c r="E39">
        <v>300</v>
      </c>
      <c r="F39">
        <v>321</v>
      </c>
      <c r="G39">
        <v>253</v>
      </c>
      <c r="H39">
        <v>304</v>
      </c>
      <c r="I39">
        <v>462</v>
      </c>
      <c r="J39">
        <v>636</v>
      </c>
      <c r="K39">
        <v>471</v>
      </c>
      <c r="L39">
        <v>517</v>
      </c>
      <c r="M39">
        <v>655</v>
      </c>
      <c r="N39">
        <v>577</v>
      </c>
      <c r="O39">
        <v>621</v>
      </c>
      <c r="P39">
        <v>699</v>
      </c>
      <c r="Q39">
        <v>705</v>
      </c>
      <c r="R39">
        <v>631</v>
      </c>
      <c r="S39">
        <v>701</v>
      </c>
      <c r="T39">
        <v>877</v>
      </c>
      <c r="U39">
        <v>1097</v>
      </c>
      <c r="V39">
        <v>1286</v>
      </c>
      <c r="W39">
        <v>1300</v>
      </c>
      <c r="X39">
        <v>836</v>
      </c>
      <c r="Y39">
        <v>720</v>
      </c>
      <c r="Z39">
        <v>719</v>
      </c>
      <c r="AA39">
        <v>693</v>
      </c>
      <c r="AB39">
        <v>786</v>
      </c>
      <c r="AC39">
        <v>696</v>
      </c>
    </row>
    <row r="40" spans="1:29" x14ac:dyDescent="0.2">
      <c r="A40" s="7" t="s">
        <v>137</v>
      </c>
      <c r="B40" s="5">
        <v>73</v>
      </c>
      <c r="C40" t="s">
        <v>70</v>
      </c>
      <c r="D40" t="s">
        <v>71</v>
      </c>
      <c r="E40">
        <v>88</v>
      </c>
      <c r="F40">
        <v>82</v>
      </c>
      <c r="G40">
        <v>70</v>
      </c>
      <c r="H40">
        <v>73</v>
      </c>
      <c r="I40">
        <v>97</v>
      </c>
      <c r="J40">
        <v>60</v>
      </c>
      <c r="K40">
        <v>52</v>
      </c>
      <c r="L40">
        <v>70</v>
      </c>
      <c r="M40">
        <v>89</v>
      </c>
      <c r="N40">
        <v>109</v>
      </c>
      <c r="O40">
        <v>101</v>
      </c>
      <c r="P40">
        <v>101</v>
      </c>
      <c r="Q40">
        <v>98</v>
      </c>
      <c r="R40">
        <v>88</v>
      </c>
      <c r="S40">
        <v>154</v>
      </c>
      <c r="T40">
        <v>149</v>
      </c>
      <c r="U40">
        <v>140</v>
      </c>
      <c r="V40">
        <v>136</v>
      </c>
      <c r="W40">
        <v>115</v>
      </c>
      <c r="X40">
        <v>85</v>
      </c>
      <c r="Y40">
        <v>106</v>
      </c>
      <c r="Z40">
        <v>155</v>
      </c>
      <c r="AA40">
        <v>99</v>
      </c>
      <c r="AB40">
        <v>99</v>
      </c>
      <c r="AC40">
        <v>110</v>
      </c>
    </row>
    <row r="41" spans="1:29" x14ac:dyDescent="0.2">
      <c r="A41" s="7" t="s">
        <v>138</v>
      </c>
      <c r="B41" s="5">
        <v>75</v>
      </c>
      <c r="C41" t="s">
        <v>70</v>
      </c>
      <c r="D41" t="s">
        <v>71</v>
      </c>
      <c r="E41">
        <v>1222</v>
      </c>
      <c r="F41">
        <v>1144</v>
      </c>
      <c r="G41">
        <v>1131</v>
      </c>
      <c r="H41">
        <v>1197</v>
      </c>
      <c r="I41">
        <v>1463</v>
      </c>
      <c r="J41">
        <v>1634</v>
      </c>
      <c r="K41">
        <v>1572</v>
      </c>
      <c r="L41">
        <v>1443</v>
      </c>
      <c r="M41">
        <v>1214</v>
      </c>
      <c r="N41">
        <v>1188</v>
      </c>
      <c r="O41">
        <v>1107</v>
      </c>
      <c r="P41">
        <v>1057</v>
      </c>
      <c r="Q41">
        <v>1027</v>
      </c>
      <c r="R41">
        <v>1084</v>
      </c>
      <c r="S41">
        <v>1069</v>
      </c>
      <c r="T41">
        <v>1200</v>
      </c>
      <c r="U41">
        <v>1096</v>
      </c>
      <c r="V41">
        <v>1203</v>
      </c>
      <c r="W41">
        <v>1077</v>
      </c>
      <c r="X41">
        <v>959</v>
      </c>
      <c r="Y41">
        <v>867</v>
      </c>
      <c r="Z41">
        <v>984</v>
      </c>
      <c r="AA41">
        <v>1096</v>
      </c>
      <c r="AB41">
        <v>1074</v>
      </c>
      <c r="AC41">
        <v>1112</v>
      </c>
    </row>
    <row r="42" spans="1:29" x14ac:dyDescent="0.2">
      <c r="A42" s="7" t="s">
        <v>139</v>
      </c>
      <c r="B42" s="5">
        <v>77</v>
      </c>
      <c r="C42" t="s">
        <v>70</v>
      </c>
      <c r="D42" t="s">
        <v>71</v>
      </c>
      <c r="E42">
        <v>5927</v>
      </c>
      <c r="F42">
        <v>5982</v>
      </c>
      <c r="G42">
        <v>5905</v>
      </c>
      <c r="H42">
        <v>6004</v>
      </c>
      <c r="I42">
        <v>6342</v>
      </c>
      <c r="J42">
        <v>6517</v>
      </c>
      <c r="K42">
        <v>7069</v>
      </c>
      <c r="L42">
        <v>7683</v>
      </c>
      <c r="M42">
        <v>8192</v>
      </c>
      <c r="N42">
        <v>8195</v>
      </c>
      <c r="O42">
        <v>8610</v>
      </c>
      <c r="P42">
        <v>8802</v>
      </c>
      <c r="Q42">
        <v>8686</v>
      </c>
      <c r="R42">
        <v>8612</v>
      </c>
      <c r="S42">
        <v>9277</v>
      </c>
      <c r="T42">
        <v>9960</v>
      </c>
      <c r="U42">
        <v>11090</v>
      </c>
      <c r="V42">
        <v>12502</v>
      </c>
      <c r="W42">
        <v>13596</v>
      </c>
      <c r="X42">
        <v>10894</v>
      </c>
      <c r="Y42">
        <v>9282</v>
      </c>
      <c r="Z42">
        <v>9878</v>
      </c>
      <c r="AA42">
        <v>9860</v>
      </c>
      <c r="AB42">
        <v>9245</v>
      </c>
      <c r="AC42">
        <v>10035</v>
      </c>
    </row>
    <row r="43" spans="1:29" x14ac:dyDescent="0.2">
      <c r="A43" s="7" t="s">
        <v>140</v>
      </c>
      <c r="B43" s="5">
        <v>79</v>
      </c>
      <c r="C43" t="s">
        <v>70</v>
      </c>
      <c r="D43" t="s">
        <v>71</v>
      </c>
      <c r="E43">
        <v>18</v>
      </c>
      <c r="F43">
        <v>18</v>
      </c>
      <c r="G43">
        <v>21</v>
      </c>
      <c r="H43">
        <v>19</v>
      </c>
      <c r="I43">
        <v>19</v>
      </c>
      <c r="J43">
        <v>21</v>
      </c>
      <c r="K43">
        <v>31</v>
      </c>
      <c r="L43">
        <v>51</v>
      </c>
      <c r="M43">
        <v>26</v>
      </c>
      <c r="N43">
        <v>36</v>
      </c>
      <c r="O43">
        <v>41</v>
      </c>
      <c r="P43">
        <v>42</v>
      </c>
      <c r="Q43">
        <v>43</v>
      </c>
      <c r="R43">
        <v>46</v>
      </c>
      <c r="S43">
        <v>49</v>
      </c>
      <c r="T43">
        <v>52</v>
      </c>
      <c r="U43">
        <v>51</v>
      </c>
      <c r="V43">
        <v>50</v>
      </c>
      <c r="W43">
        <v>38</v>
      </c>
      <c r="X43">
        <v>30</v>
      </c>
      <c r="Y43">
        <v>26</v>
      </c>
      <c r="Z43">
        <v>30</v>
      </c>
      <c r="AA43">
        <v>30</v>
      </c>
      <c r="AB43">
        <v>34</v>
      </c>
      <c r="AC43">
        <v>25</v>
      </c>
    </row>
    <row r="44" spans="1:29" x14ac:dyDescent="0.2">
      <c r="A44" s="7" t="s">
        <v>141</v>
      </c>
      <c r="B44" s="5">
        <v>81</v>
      </c>
      <c r="C44" t="s">
        <v>70</v>
      </c>
      <c r="D44" t="s">
        <v>71</v>
      </c>
      <c r="E44">
        <v>1124</v>
      </c>
      <c r="F44">
        <v>1079</v>
      </c>
      <c r="G44">
        <v>1018</v>
      </c>
      <c r="H44">
        <v>964</v>
      </c>
      <c r="I44">
        <v>959</v>
      </c>
      <c r="J44">
        <v>1010</v>
      </c>
      <c r="K44">
        <v>845</v>
      </c>
      <c r="L44">
        <v>836</v>
      </c>
      <c r="M44">
        <v>848</v>
      </c>
      <c r="N44">
        <v>793</v>
      </c>
      <c r="O44">
        <v>741</v>
      </c>
      <c r="P44">
        <v>776</v>
      </c>
      <c r="Q44">
        <v>807</v>
      </c>
      <c r="R44">
        <v>766</v>
      </c>
      <c r="S44">
        <v>758</v>
      </c>
      <c r="T44">
        <v>855</v>
      </c>
      <c r="U44">
        <v>991</v>
      </c>
      <c r="V44">
        <v>979</v>
      </c>
      <c r="W44">
        <v>1096</v>
      </c>
      <c r="X44">
        <v>1117</v>
      </c>
      <c r="Y44">
        <v>875</v>
      </c>
      <c r="Z44">
        <v>898</v>
      </c>
      <c r="AA44">
        <v>854</v>
      </c>
      <c r="AB44">
        <v>880</v>
      </c>
      <c r="AC44">
        <v>855</v>
      </c>
    </row>
    <row r="45" spans="1:29" x14ac:dyDescent="0.2">
      <c r="A45" s="7" t="s">
        <v>142</v>
      </c>
      <c r="B45" s="5">
        <v>83</v>
      </c>
      <c r="C45" t="s">
        <v>70</v>
      </c>
      <c r="D45" t="s">
        <v>71</v>
      </c>
      <c r="E45">
        <v>1190</v>
      </c>
      <c r="F45">
        <v>1157</v>
      </c>
      <c r="G45">
        <v>1237</v>
      </c>
      <c r="H45">
        <v>1368</v>
      </c>
      <c r="I45">
        <v>1317</v>
      </c>
      <c r="J45">
        <v>1401</v>
      </c>
      <c r="K45">
        <v>1371</v>
      </c>
      <c r="L45">
        <v>1302</v>
      </c>
      <c r="M45">
        <v>1567</v>
      </c>
      <c r="N45">
        <v>1545</v>
      </c>
      <c r="O45">
        <v>1551</v>
      </c>
      <c r="P45">
        <v>1295</v>
      </c>
      <c r="Q45">
        <v>1341</v>
      </c>
      <c r="R45">
        <v>1257</v>
      </c>
      <c r="S45">
        <v>1233</v>
      </c>
      <c r="T45">
        <v>1299</v>
      </c>
      <c r="U45">
        <v>1294</v>
      </c>
      <c r="V45">
        <v>1320</v>
      </c>
      <c r="W45">
        <v>1302</v>
      </c>
      <c r="X45">
        <v>1078</v>
      </c>
      <c r="Y45">
        <v>1003</v>
      </c>
      <c r="Z45">
        <v>1006</v>
      </c>
      <c r="AA45">
        <v>999</v>
      </c>
      <c r="AB45">
        <v>1039</v>
      </c>
      <c r="AC45">
        <v>1044</v>
      </c>
    </row>
    <row r="46" spans="1:29" x14ac:dyDescent="0.2">
      <c r="A46" s="7" t="s">
        <v>143</v>
      </c>
      <c r="B46" s="5">
        <v>85</v>
      </c>
      <c r="C46" t="s">
        <v>70</v>
      </c>
      <c r="D46" t="s">
        <v>71</v>
      </c>
      <c r="E46">
        <v>1885</v>
      </c>
      <c r="F46">
        <v>1823</v>
      </c>
      <c r="G46">
        <v>1923</v>
      </c>
      <c r="H46">
        <v>2199</v>
      </c>
      <c r="I46">
        <v>2426</v>
      </c>
      <c r="J46">
        <v>2581</v>
      </c>
      <c r="K46">
        <v>2473</v>
      </c>
      <c r="L46">
        <v>2815</v>
      </c>
      <c r="M46">
        <v>2939</v>
      </c>
      <c r="N46">
        <v>2939</v>
      </c>
      <c r="O46">
        <v>2918</v>
      </c>
      <c r="P46">
        <v>3050</v>
      </c>
      <c r="Q46">
        <v>2905</v>
      </c>
      <c r="R46">
        <v>3001</v>
      </c>
      <c r="S46">
        <v>3154</v>
      </c>
      <c r="T46">
        <v>3461</v>
      </c>
      <c r="U46">
        <v>3619</v>
      </c>
      <c r="V46">
        <v>3459</v>
      </c>
      <c r="W46">
        <v>3159</v>
      </c>
      <c r="X46">
        <v>2727</v>
      </c>
      <c r="Y46">
        <v>2514</v>
      </c>
      <c r="Z46">
        <v>2307</v>
      </c>
      <c r="AA46">
        <v>2428</v>
      </c>
      <c r="AB46">
        <v>2442</v>
      </c>
      <c r="AC46">
        <v>2550</v>
      </c>
    </row>
    <row r="47" spans="1:29" x14ac:dyDescent="0.2">
      <c r="A47" s="7" t="s">
        <v>144</v>
      </c>
      <c r="B47" s="5">
        <v>87</v>
      </c>
      <c r="C47" t="s">
        <v>70</v>
      </c>
      <c r="D47" t="s">
        <v>71</v>
      </c>
      <c r="E47">
        <v>2316</v>
      </c>
      <c r="F47">
        <v>2657</v>
      </c>
      <c r="G47">
        <v>2799</v>
      </c>
      <c r="H47">
        <v>3066</v>
      </c>
      <c r="I47">
        <v>3416</v>
      </c>
      <c r="J47">
        <v>3606</v>
      </c>
      <c r="K47">
        <v>3650</v>
      </c>
      <c r="L47">
        <v>4029</v>
      </c>
      <c r="M47">
        <v>4051</v>
      </c>
      <c r="N47">
        <v>4076</v>
      </c>
      <c r="O47">
        <v>4057</v>
      </c>
      <c r="P47">
        <v>4015</v>
      </c>
      <c r="Q47">
        <v>4072</v>
      </c>
      <c r="R47">
        <v>4103</v>
      </c>
      <c r="S47">
        <v>3913</v>
      </c>
      <c r="T47">
        <v>3990</v>
      </c>
      <c r="U47">
        <v>4081</v>
      </c>
      <c r="V47">
        <v>4024</v>
      </c>
      <c r="W47">
        <v>4157</v>
      </c>
      <c r="X47">
        <v>4171</v>
      </c>
      <c r="Y47">
        <v>4368</v>
      </c>
      <c r="Z47">
        <v>4958</v>
      </c>
      <c r="AA47">
        <v>4730</v>
      </c>
      <c r="AB47">
        <v>4701</v>
      </c>
      <c r="AC47">
        <v>4712</v>
      </c>
    </row>
    <row r="48" spans="1:29" x14ac:dyDescent="0.2">
      <c r="A48" s="7" t="s">
        <v>145</v>
      </c>
      <c r="B48" s="5">
        <v>89</v>
      </c>
      <c r="C48" t="s">
        <v>70</v>
      </c>
      <c r="D48" t="s">
        <v>71</v>
      </c>
      <c r="E48">
        <v>1146</v>
      </c>
      <c r="F48">
        <v>1201</v>
      </c>
      <c r="G48">
        <v>1076</v>
      </c>
      <c r="H48">
        <v>1126</v>
      </c>
      <c r="I48">
        <v>1184</v>
      </c>
      <c r="J48">
        <v>1256</v>
      </c>
      <c r="K48">
        <v>1273</v>
      </c>
      <c r="L48">
        <v>1209</v>
      </c>
      <c r="M48">
        <v>1186</v>
      </c>
      <c r="N48">
        <v>1103</v>
      </c>
      <c r="O48">
        <v>1066</v>
      </c>
      <c r="P48">
        <v>1009</v>
      </c>
      <c r="Q48">
        <v>944</v>
      </c>
      <c r="R48">
        <v>914</v>
      </c>
      <c r="S48">
        <v>977</v>
      </c>
      <c r="T48">
        <v>904</v>
      </c>
      <c r="U48">
        <v>808</v>
      </c>
      <c r="V48">
        <v>768</v>
      </c>
      <c r="W48">
        <v>761</v>
      </c>
      <c r="X48">
        <v>850</v>
      </c>
      <c r="Y48">
        <v>802</v>
      </c>
      <c r="Z48">
        <v>800</v>
      </c>
      <c r="AA48">
        <v>816</v>
      </c>
      <c r="AB48">
        <v>1015</v>
      </c>
      <c r="AC48">
        <v>944</v>
      </c>
    </row>
    <row r="49" spans="1:29" x14ac:dyDescent="0.2">
      <c r="A49" s="7" t="s">
        <v>146</v>
      </c>
      <c r="B49" s="5">
        <v>91</v>
      </c>
      <c r="C49" t="s">
        <v>70</v>
      </c>
      <c r="D49" t="s">
        <v>71</v>
      </c>
      <c r="E49">
        <v>169</v>
      </c>
      <c r="F49">
        <v>144</v>
      </c>
      <c r="G49">
        <v>143</v>
      </c>
      <c r="H49">
        <v>162</v>
      </c>
      <c r="I49">
        <v>224</v>
      </c>
      <c r="J49">
        <v>231</v>
      </c>
      <c r="K49">
        <v>237</v>
      </c>
      <c r="L49">
        <v>272</v>
      </c>
      <c r="M49">
        <v>281</v>
      </c>
      <c r="N49">
        <v>289</v>
      </c>
      <c r="O49">
        <v>357</v>
      </c>
      <c r="P49">
        <v>405</v>
      </c>
      <c r="Q49">
        <v>368</v>
      </c>
      <c r="R49">
        <v>314</v>
      </c>
      <c r="S49">
        <v>364</v>
      </c>
      <c r="T49">
        <v>375</v>
      </c>
      <c r="U49">
        <v>369</v>
      </c>
      <c r="V49">
        <v>385</v>
      </c>
      <c r="W49">
        <v>405</v>
      </c>
      <c r="X49">
        <v>312</v>
      </c>
      <c r="Y49">
        <v>251</v>
      </c>
      <c r="Z49">
        <v>217</v>
      </c>
      <c r="AA49">
        <v>270</v>
      </c>
      <c r="AB49">
        <v>365</v>
      </c>
      <c r="AC49">
        <v>359</v>
      </c>
    </row>
    <row r="50" spans="1:29" x14ac:dyDescent="0.2">
      <c r="A50" s="7" t="s">
        <v>147</v>
      </c>
      <c r="B50" s="5">
        <v>93</v>
      </c>
      <c r="C50" t="s">
        <v>70</v>
      </c>
      <c r="D50" t="s">
        <v>71</v>
      </c>
      <c r="E50">
        <v>139</v>
      </c>
      <c r="F50">
        <v>144</v>
      </c>
      <c r="G50">
        <v>121</v>
      </c>
      <c r="H50">
        <v>155</v>
      </c>
      <c r="I50">
        <v>248</v>
      </c>
      <c r="J50">
        <v>324</v>
      </c>
      <c r="K50">
        <v>255</v>
      </c>
      <c r="L50">
        <v>269</v>
      </c>
      <c r="M50">
        <v>305</v>
      </c>
      <c r="N50">
        <v>358</v>
      </c>
      <c r="O50">
        <v>402</v>
      </c>
      <c r="P50">
        <v>392</v>
      </c>
      <c r="Q50">
        <v>392</v>
      </c>
      <c r="R50">
        <v>366</v>
      </c>
      <c r="S50">
        <v>373</v>
      </c>
      <c r="T50">
        <v>415</v>
      </c>
      <c r="U50">
        <v>426</v>
      </c>
      <c r="V50">
        <v>442</v>
      </c>
      <c r="W50">
        <v>410</v>
      </c>
      <c r="X50">
        <v>292</v>
      </c>
      <c r="Y50">
        <v>262</v>
      </c>
      <c r="Z50">
        <v>275</v>
      </c>
      <c r="AA50">
        <v>292</v>
      </c>
      <c r="AB50">
        <v>304</v>
      </c>
      <c r="AC50">
        <v>334</v>
      </c>
    </row>
    <row r="51" spans="1:29" x14ac:dyDescent="0.2">
      <c r="A51" s="7" t="s">
        <v>148</v>
      </c>
      <c r="B51" s="5">
        <v>95</v>
      </c>
      <c r="C51" t="s">
        <v>70</v>
      </c>
      <c r="D51" t="s">
        <v>71</v>
      </c>
      <c r="E51">
        <v>198</v>
      </c>
      <c r="F51">
        <v>218</v>
      </c>
      <c r="G51">
        <v>226</v>
      </c>
      <c r="H51">
        <v>250</v>
      </c>
      <c r="I51">
        <v>281</v>
      </c>
      <c r="J51">
        <v>286</v>
      </c>
      <c r="K51">
        <v>357</v>
      </c>
      <c r="L51">
        <v>428</v>
      </c>
      <c r="M51">
        <v>423</v>
      </c>
      <c r="N51">
        <v>367</v>
      </c>
      <c r="O51">
        <v>325</v>
      </c>
      <c r="P51">
        <v>373</v>
      </c>
      <c r="Q51">
        <v>360</v>
      </c>
      <c r="R51">
        <v>334</v>
      </c>
      <c r="S51">
        <v>320</v>
      </c>
      <c r="T51">
        <v>309</v>
      </c>
      <c r="U51">
        <v>309</v>
      </c>
      <c r="V51">
        <v>312</v>
      </c>
      <c r="W51">
        <v>303</v>
      </c>
      <c r="X51">
        <v>338</v>
      </c>
      <c r="Y51">
        <v>321</v>
      </c>
      <c r="Z51">
        <v>312</v>
      </c>
      <c r="AA51">
        <v>347</v>
      </c>
      <c r="AB51">
        <v>370</v>
      </c>
      <c r="AC51">
        <v>380</v>
      </c>
    </row>
    <row r="52" spans="1:29" x14ac:dyDescent="0.2">
      <c r="A52" s="7" t="s">
        <v>149</v>
      </c>
      <c r="B52" s="5">
        <v>97</v>
      </c>
      <c r="C52" t="s">
        <v>70</v>
      </c>
      <c r="D52" t="s">
        <v>71</v>
      </c>
      <c r="E52">
        <v>1872</v>
      </c>
      <c r="F52">
        <v>1153</v>
      </c>
      <c r="G52">
        <v>1016</v>
      </c>
      <c r="H52">
        <v>1190</v>
      </c>
      <c r="I52">
        <v>1533</v>
      </c>
      <c r="J52">
        <v>1413</v>
      </c>
      <c r="K52">
        <v>1372</v>
      </c>
      <c r="L52">
        <v>1558</v>
      </c>
      <c r="M52">
        <v>1497</v>
      </c>
      <c r="N52">
        <v>1604</v>
      </c>
      <c r="O52">
        <v>1779</v>
      </c>
      <c r="P52">
        <v>1684</v>
      </c>
      <c r="Q52">
        <v>1510</v>
      </c>
      <c r="R52">
        <v>1355</v>
      </c>
      <c r="S52">
        <v>1370</v>
      </c>
      <c r="T52">
        <v>1318</v>
      </c>
      <c r="U52">
        <v>1364</v>
      </c>
      <c r="V52">
        <v>1436</v>
      </c>
      <c r="W52">
        <v>1512</v>
      </c>
      <c r="X52">
        <v>1235</v>
      </c>
      <c r="Y52">
        <v>913</v>
      </c>
      <c r="Z52">
        <v>823</v>
      </c>
      <c r="AA52">
        <v>783</v>
      </c>
      <c r="AB52">
        <v>764</v>
      </c>
      <c r="AC52">
        <v>837</v>
      </c>
    </row>
    <row r="53" spans="1:29" x14ac:dyDescent="0.2">
      <c r="A53" s="7" t="s">
        <v>150</v>
      </c>
      <c r="B53" s="5">
        <v>99</v>
      </c>
      <c r="C53" t="s">
        <v>70</v>
      </c>
      <c r="D53" t="s">
        <v>71</v>
      </c>
      <c r="E53">
        <v>1163</v>
      </c>
      <c r="F53">
        <v>1027</v>
      </c>
      <c r="G53">
        <v>1075</v>
      </c>
      <c r="H53">
        <v>1208</v>
      </c>
      <c r="I53">
        <v>1386</v>
      </c>
      <c r="J53">
        <v>1440</v>
      </c>
      <c r="K53">
        <v>1505</v>
      </c>
      <c r="L53">
        <v>1723</v>
      </c>
      <c r="M53">
        <v>1916</v>
      </c>
      <c r="N53">
        <v>2088</v>
      </c>
      <c r="O53">
        <v>2111</v>
      </c>
      <c r="P53">
        <v>1896</v>
      </c>
      <c r="Q53">
        <v>1764</v>
      </c>
      <c r="R53">
        <v>1614</v>
      </c>
      <c r="S53">
        <v>1605</v>
      </c>
      <c r="T53">
        <v>1560</v>
      </c>
      <c r="U53">
        <v>1106</v>
      </c>
      <c r="V53">
        <v>1147</v>
      </c>
      <c r="W53">
        <v>1118</v>
      </c>
      <c r="X53">
        <v>927</v>
      </c>
      <c r="Y53">
        <v>944</v>
      </c>
      <c r="Z53">
        <v>1031</v>
      </c>
      <c r="AA53">
        <v>992</v>
      </c>
      <c r="AB53">
        <v>941</v>
      </c>
      <c r="AC53">
        <v>885</v>
      </c>
    </row>
    <row r="54" spans="1:29" x14ac:dyDescent="0.2">
      <c r="A54" s="7" t="s">
        <v>151</v>
      </c>
      <c r="B54" s="5">
        <v>101</v>
      </c>
      <c r="C54" t="s">
        <v>70</v>
      </c>
      <c r="D54" t="s">
        <v>71</v>
      </c>
      <c r="E54">
        <v>7229</v>
      </c>
      <c r="F54">
        <v>7126</v>
      </c>
      <c r="G54">
        <v>7224</v>
      </c>
      <c r="H54">
        <v>7181</v>
      </c>
      <c r="I54">
        <v>7880</v>
      </c>
      <c r="J54">
        <v>7860</v>
      </c>
      <c r="K54">
        <v>7876</v>
      </c>
      <c r="L54">
        <v>8252</v>
      </c>
      <c r="M54">
        <v>8756</v>
      </c>
      <c r="N54">
        <v>8626</v>
      </c>
      <c r="O54">
        <v>8858</v>
      </c>
      <c r="P54">
        <v>8865</v>
      </c>
      <c r="Q54">
        <v>8632</v>
      </c>
      <c r="R54">
        <v>8359</v>
      </c>
      <c r="S54">
        <v>8071</v>
      </c>
      <c r="T54">
        <v>7975</v>
      </c>
      <c r="U54">
        <v>8280</v>
      </c>
      <c r="V54">
        <v>8788</v>
      </c>
      <c r="W54">
        <v>8378</v>
      </c>
      <c r="X54">
        <v>7542</v>
      </c>
      <c r="Y54">
        <v>7272</v>
      </c>
      <c r="Z54">
        <v>7556</v>
      </c>
      <c r="AA54">
        <v>7360</v>
      </c>
      <c r="AB54">
        <v>7354</v>
      </c>
      <c r="AC54">
        <v>7783</v>
      </c>
    </row>
    <row r="55" spans="1:29" x14ac:dyDescent="0.2">
      <c r="A55" s="7" t="s">
        <v>152</v>
      </c>
      <c r="B55" s="5">
        <v>103</v>
      </c>
      <c r="C55" t="s">
        <v>70</v>
      </c>
      <c r="D55" t="s">
        <v>71</v>
      </c>
      <c r="E55">
        <v>823</v>
      </c>
      <c r="F55">
        <v>810</v>
      </c>
      <c r="G55">
        <v>866</v>
      </c>
      <c r="H55">
        <v>820</v>
      </c>
      <c r="I55">
        <v>826</v>
      </c>
      <c r="J55">
        <v>732</v>
      </c>
      <c r="K55">
        <v>694</v>
      </c>
      <c r="L55">
        <v>723</v>
      </c>
      <c r="M55">
        <v>659</v>
      </c>
      <c r="N55">
        <v>608</v>
      </c>
      <c r="O55">
        <v>655</v>
      </c>
      <c r="P55">
        <v>750</v>
      </c>
      <c r="Q55">
        <v>786</v>
      </c>
      <c r="R55">
        <v>798</v>
      </c>
      <c r="S55">
        <v>902</v>
      </c>
      <c r="T55">
        <v>1152</v>
      </c>
      <c r="U55">
        <v>1612</v>
      </c>
      <c r="V55">
        <v>2053</v>
      </c>
      <c r="W55">
        <v>1860</v>
      </c>
      <c r="X55">
        <v>1246</v>
      </c>
      <c r="Y55">
        <v>1117</v>
      </c>
      <c r="Z55">
        <v>1162</v>
      </c>
      <c r="AA55">
        <v>1062</v>
      </c>
      <c r="AB55">
        <v>1087</v>
      </c>
      <c r="AC55">
        <v>965</v>
      </c>
    </row>
    <row r="56" spans="1:29" x14ac:dyDescent="0.2">
      <c r="A56" s="7" t="s">
        <v>153</v>
      </c>
      <c r="B56" s="5">
        <v>105</v>
      </c>
      <c r="C56" t="s">
        <v>70</v>
      </c>
      <c r="D56" t="s">
        <v>71</v>
      </c>
      <c r="E56">
        <v>1020</v>
      </c>
      <c r="F56">
        <v>993</v>
      </c>
      <c r="G56">
        <v>929</v>
      </c>
      <c r="H56">
        <v>923</v>
      </c>
      <c r="I56">
        <v>973</v>
      </c>
      <c r="J56">
        <v>1108</v>
      </c>
      <c r="K56">
        <v>1077</v>
      </c>
      <c r="L56">
        <v>1094</v>
      </c>
      <c r="M56">
        <v>1110</v>
      </c>
      <c r="N56">
        <v>1227</v>
      </c>
      <c r="O56">
        <v>1241</v>
      </c>
      <c r="P56">
        <v>1128</v>
      </c>
      <c r="Q56">
        <v>1198</v>
      </c>
      <c r="R56">
        <v>1360</v>
      </c>
      <c r="S56">
        <v>1376</v>
      </c>
      <c r="T56">
        <v>1301</v>
      </c>
      <c r="U56">
        <v>1326</v>
      </c>
      <c r="V56">
        <v>1355</v>
      </c>
      <c r="W56">
        <v>1270</v>
      </c>
      <c r="X56">
        <v>1300</v>
      </c>
      <c r="Y56">
        <v>1381</v>
      </c>
      <c r="Z56">
        <v>1318</v>
      </c>
      <c r="AA56">
        <v>1312</v>
      </c>
      <c r="AB56">
        <v>1227</v>
      </c>
      <c r="AC56">
        <v>1196</v>
      </c>
    </row>
    <row r="57" spans="1:29" x14ac:dyDescent="0.2">
      <c r="A57" s="7" t="s">
        <v>154</v>
      </c>
      <c r="B57" s="5">
        <v>107</v>
      </c>
      <c r="C57" t="s">
        <v>70</v>
      </c>
      <c r="D57" t="s">
        <v>71</v>
      </c>
      <c r="E57">
        <v>1271</v>
      </c>
      <c r="F57">
        <v>1223</v>
      </c>
      <c r="G57">
        <v>1221</v>
      </c>
      <c r="H57">
        <v>1440</v>
      </c>
      <c r="I57">
        <v>1711</v>
      </c>
      <c r="J57">
        <v>1652</v>
      </c>
      <c r="K57">
        <v>1952</v>
      </c>
      <c r="L57">
        <v>1969</v>
      </c>
      <c r="M57">
        <v>2443</v>
      </c>
      <c r="N57">
        <v>2777</v>
      </c>
      <c r="O57">
        <v>2909</v>
      </c>
      <c r="P57">
        <v>3027</v>
      </c>
      <c r="Q57">
        <v>2999</v>
      </c>
      <c r="R57">
        <v>2689</v>
      </c>
      <c r="S57">
        <v>2719</v>
      </c>
      <c r="T57">
        <v>3144</v>
      </c>
      <c r="U57">
        <v>3233</v>
      </c>
      <c r="V57">
        <v>3635</v>
      </c>
      <c r="W57">
        <v>3346</v>
      </c>
      <c r="X57">
        <v>2626</v>
      </c>
      <c r="Y57">
        <v>1893</v>
      </c>
      <c r="Z57">
        <v>1746</v>
      </c>
      <c r="AA57">
        <v>1838</v>
      </c>
      <c r="AB57">
        <v>2268</v>
      </c>
      <c r="AC57">
        <v>1980</v>
      </c>
    </row>
    <row r="58" spans="1:29" x14ac:dyDescent="0.2">
      <c r="A58" s="7" t="s">
        <v>155</v>
      </c>
      <c r="B58" s="5">
        <v>109</v>
      </c>
      <c r="C58" t="s">
        <v>70</v>
      </c>
      <c r="D58" t="s">
        <v>71</v>
      </c>
      <c r="E58">
        <v>430</v>
      </c>
      <c r="F58">
        <v>590</v>
      </c>
      <c r="G58">
        <v>531</v>
      </c>
      <c r="H58">
        <v>617</v>
      </c>
      <c r="I58">
        <v>615</v>
      </c>
      <c r="J58">
        <v>585</v>
      </c>
      <c r="K58">
        <v>586</v>
      </c>
      <c r="L58">
        <v>557</v>
      </c>
      <c r="M58">
        <v>627</v>
      </c>
      <c r="N58">
        <v>669</v>
      </c>
      <c r="O58">
        <v>633</v>
      </c>
      <c r="P58">
        <v>575</v>
      </c>
      <c r="Q58">
        <v>622</v>
      </c>
      <c r="R58">
        <v>610</v>
      </c>
      <c r="S58">
        <v>649</v>
      </c>
      <c r="T58">
        <v>701</v>
      </c>
      <c r="U58">
        <v>742</v>
      </c>
      <c r="V58">
        <v>717</v>
      </c>
      <c r="W58">
        <v>564</v>
      </c>
      <c r="X58">
        <v>538</v>
      </c>
      <c r="Y58">
        <v>515</v>
      </c>
      <c r="Z58">
        <v>491</v>
      </c>
      <c r="AA58">
        <v>613</v>
      </c>
      <c r="AB58">
        <v>533</v>
      </c>
      <c r="AC58">
        <v>508</v>
      </c>
    </row>
    <row r="59" spans="1:29" x14ac:dyDescent="0.2">
      <c r="A59" s="7" t="s">
        <v>156</v>
      </c>
      <c r="B59" s="5">
        <v>111</v>
      </c>
      <c r="C59" t="s">
        <v>70</v>
      </c>
      <c r="D59" t="s">
        <v>71</v>
      </c>
      <c r="P59">
        <v>8</v>
      </c>
      <c r="Q59">
        <v>14</v>
      </c>
      <c r="R59">
        <v>21</v>
      </c>
      <c r="S59">
        <v>16</v>
      </c>
      <c r="T59">
        <v>17</v>
      </c>
      <c r="U59">
        <v>17</v>
      </c>
      <c r="V59">
        <v>31</v>
      </c>
      <c r="W59">
        <v>31</v>
      </c>
      <c r="X59">
        <v>16</v>
      </c>
      <c r="Y59">
        <v>11</v>
      </c>
      <c r="Z59">
        <v>10</v>
      </c>
      <c r="AA59">
        <v>19</v>
      </c>
      <c r="AB59">
        <v>26</v>
      </c>
      <c r="AC59">
        <v>29</v>
      </c>
    </row>
    <row r="60" spans="1:29" x14ac:dyDescent="0.2">
      <c r="A60" s="7" t="s">
        <v>157</v>
      </c>
      <c r="B60" s="5">
        <v>113</v>
      </c>
      <c r="C60" t="s">
        <v>70</v>
      </c>
      <c r="D60" t="s">
        <v>71</v>
      </c>
      <c r="E60">
        <v>410</v>
      </c>
      <c r="F60">
        <v>464</v>
      </c>
      <c r="G60">
        <v>462</v>
      </c>
      <c r="H60">
        <v>595</v>
      </c>
      <c r="I60">
        <v>652</v>
      </c>
      <c r="J60">
        <v>760</v>
      </c>
      <c r="K60">
        <v>682</v>
      </c>
      <c r="L60">
        <v>655</v>
      </c>
      <c r="M60">
        <v>692</v>
      </c>
      <c r="N60">
        <v>773</v>
      </c>
      <c r="O60">
        <v>799</v>
      </c>
      <c r="P60">
        <v>928</v>
      </c>
      <c r="Q60">
        <v>800</v>
      </c>
      <c r="R60">
        <v>797</v>
      </c>
      <c r="S60">
        <v>800</v>
      </c>
      <c r="T60">
        <v>939</v>
      </c>
      <c r="U60">
        <v>1057</v>
      </c>
      <c r="V60">
        <v>1211</v>
      </c>
      <c r="W60">
        <v>1117</v>
      </c>
      <c r="X60">
        <v>763</v>
      </c>
      <c r="Y60">
        <v>610</v>
      </c>
      <c r="Z60">
        <v>536</v>
      </c>
      <c r="AA60">
        <v>486</v>
      </c>
      <c r="AB60">
        <v>531</v>
      </c>
      <c r="AC60">
        <v>587</v>
      </c>
    </row>
    <row r="61" spans="1:29" x14ac:dyDescent="0.2">
      <c r="A61" s="7" t="s">
        <v>158</v>
      </c>
      <c r="B61" s="5">
        <v>115</v>
      </c>
      <c r="C61" t="s">
        <v>70</v>
      </c>
      <c r="D61" t="s">
        <v>71</v>
      </c>
      <c r="E61">
        <v>47</v>
      </c>
      <c r="F61">
        <v>35</v>
      </c>
      <c r="G61">
        <v>44</v>
      </c>
      <c r="H61">
        <v>87</v>
      </c>
      <c r="I61">
        <v>111</v>
      </c>
      <c r="J61">
        <v>128</v>
      </c>
      <c r="K61">
        <v>141</v>
      </c>
      <c r="L61">
        <v>153</v>
      </c>
      <c r="M61">
        <v>142</v>
      </c>
      <c r="N61">
        <v>141</v>
      </c>
      <c r="O61">
        <v>145</v>
      </c>
      <c r="P61">
        <v>169</v>
      </c>
      <c r="Q61">
        <v>181</v>
      </c>
      <c r="R61">
        <v>182</v>
      </c>
      <c r="S61">
        <v>193</v>
      </c>
      <c r="T61">
        <v>193</v>
      </c>
      <c r="U61">
        <v>170</v>
      </c>
      <c r="V61">
        <v>293</v>
      </c>
      <c r="W61">
        <v>166</v>
      </c>
      <c r="X61">
        <v>163</v>
      </c>
      <c r="Y61">
        <v>131</v>
      </c>
      <c r="Z61">
        <v>132</v>
      </c>
      <c r="AA61">
        <v>131</v>
      </c>
      <c r="AB61">
        <v>131</v>
      </c>
      <c r="AC61">
        <v>136</v>
      </c>
    </row>
    <row r="62" spans="1:29" x14ac:dyDescent="0.2">
      <c r="A62" s="7" t="s">
        <v>159</v>
      </c>
      <c r="B62" s="5">
        <v>117</v>
      </c>
      <c r="C62" t="s">
        <v>70</v>
      </c>
      <c r="D62" t="s">
        <v>71</v>
      </c>
      <c r="E62">
        <v>557</v>
      </c>
      <c r="F62">
        <v>655</v>
      </c>
      <c r="G62">
        <v>726</v>
      </c>
      <c r="H62">
        <v>877</v>
      </c>
      <c r="I62">
        <v>1096</v>
      </c>
      <c r="J62">
        <v>1302</v>
      </c>
      <c r="K62">
        <v>1380</v>
      </c>
      <c r="L62">
        <v>1564</v>
      </c>
      <c r="M62">
        <v>1832</v>
      </c>
      <c r="N62">
        <v>2027</v>
      </c>
      <c r="O62">
        <v>2121</v>
      </c>
      <c r="P62">
        <v>2021</v>
      </c>
      <c r="Q62">
        <v>1785</v>
      </c>
      <c r="R62">
        <v>1627</v>
      </c>
      <c r="S62">
        <v>1520</v>
      </c>
      <c r="T62">
        <v>1673</v>
      </c>
      <c r="U62">
        <v>1835</v>
      </c>
      <c r="V62">
        <v>1784</v>
      </c>
      <c r="W62">
        <v>1765</v>
      </c>
      <c r="X62">
        <v>1314</v>
      </c>
      <c r="Y62">
        <v>1150</v>
      </c>
      <c r="Z62">
        <v>1084</v>
      </c>
      <c r="AA62">
        <v>1053</v>
      </c>
      <c r="AB62">
        <v>1071</v>
      </c>
      <c r="AC62">
        <v>1185</v>
      </c>
    </row>
    <row r="63" spans="1:29" x14ac:dyDescent="0.2">
      <c r="A63" s="7" t="s">
        <v>160</v>
      </c>
      <c r="B63" s="5">
        <v>119</v>
      </c>
      <c r="C63" t="s">
        <v>70</v>
      </c>
      <c r="D63" t="s">
        <v>71</v>
      </c>
      <c r="E63">
        <v>161</v>
      </c>
      <c r="F63">
        <v>244</v>
      </c>
      <c r="G63">
        <v>416</v>
      </c>
      <c r="H63">
        <v>421</v>
      </c>
      <c r="I63">
        <v>458</v>
      </c>
      <c r="J63">
        <v>686</v>
      </c>
      <c r="K63">
        <v>657</v>
      </c>
      <c r="L63">
        <v>761</v>
      </c>
      <c r="M63">
        <v>821</v>
      </c>
      <c r="N63">
        <v>906</v>
      </c>
      <c r="O63">
        <v>902</v>
      </c>
      <c r="P63">
        <v>964</v>
      </c>
      <c r="Q63">
        <v>962</v>
      </c>
      <c r="R63">
        <v>875</v>
      </c>
      <c r="S63">
        <v>805</v>
      </c>
      <c r="T63">
        <v>828</v>
      </c>
      <c r="U63">
        <v>761</v>
      </c>
      <c r="V63">
        <v>781</v>
      </c>
      <c r="W63">
        <v>767</v>
      </c>
      <c r="X63">
        <v>699</v>
      </c>
      <c r="Y63">
        <v>716</v>
      </c>
      <c r="Z63">
        <v>731</v>
      </c>
      <c r="AA63">
        <v>774</v>
      </c>
      <c r="AB63">
        <v>787</v>
      </c>
      <c r="AC63">
        <v>839</v>
      </c>
    </row>
    <row r="64" spans="1:29" x14ac:dyDescent="0.2">
      <c r="A64" s="7" t="s">
        <v>161</v>
      </c>
      <c r="B64" s="5">
        <v>121</v>
      </c>
      <c r="C64" t="s">
        <v>70</v>
      </c>
      <c r="D64" t="s">
        <v>71</v>
      </c>
      <c r="E64">
        <v>113</v>
      </c>
      <c r="F64">
        <v>119</v>
      </c>
      <c r="G64">
        <v>140</v>
      </c>
      <c r="H64">
        <v>150</v>
      </c>
      <c r="I64">
        <v>143</v>
      </c>
      <c r="J64">
        <v>146</v>
      </c>
      <c r="K64">
        <v>143</v>
      </c>
      <c r="L64">
        <v>163</v>
      </c>
      <c r="M64">
        <v>183</v>
      </c>
      <c r="N64">
        <v>174</v>
      </c>
      <c r="O64">
        <v>176</v>
      </c>
      <c r="P64">
        <v>174</v>
      </c>
      <c r="Q64">
        <v>142</v>
      </c>
      <c r="R64">
        <v>126</v>
      </c>
      <c r="S64">
        <v>98</v>
      </c>
      <c r="T64">
        <v>98</v>
      </c>
      <c r="U64">
        <v>94</v>
      </c>
      <c r="V64">
        <v>129</v>
      </c>
      <c r="W64">
        <v>132</v>
      </c>
      <c r="X64">
        <v>123</v>
      </c>
      <c r="Y64">
        <v>132</v>
      </c>
      <c r="Z64">
        <v>140</v>
      </c>
      <c r="AA64">
        <v>173</v>
      </c>
      <c r="AB64">
        <v>189</v>
      </c>
      <c r="AC64">
        <v>205</v>
      </c>
    </row>
    <row r="65" spans="1:29" x14ac:dyDescent="0.2">
      <c r="A65" s="7" t="s">
        <v>162</v>
      </c>
      <c r="B65" s="5">
        <v>123</v>
      </c>
      <c r="C65" t="s">
        <v>70</v>
      </c>
      <c r="D65" t="s">
        <v>71</v>
      </c>
      <c r="E65">
        <v>11573</v>
      </c>
      <c r="F65">
        <v>12632</v>
      </c>
      <c r="G65">
        <v>13022</v>
      </c>
      <c r="H65">
        <v>13931</v>
      </c>
      <c r="I65">
        <v>13863</v>
      </c>
      <c r="J65">
        <v>15353</v>
      </c>
      <c r="K65">
        <v>15461</v>
      </c>
      <c r="L65">
        <v>17970</v>
      </c>
      <c r="M65">
        <v>19144</v>
      </c>
      <c r="N65">
        <v>20048</v>
      </c>
      <c r="O65">
        <v>20392</v>
      </c>
      <c r="P65">
        <v>22031</v>
      </c>
      <c r="Q65">
        <v>21814</v>
      </c>
      <c r="R65">
        <v>21515</v>
      </c>
      <c r="S65">
        <v>22143</v>
      </c>
      <c r="T65">
        <v>23273</v>
      </c>
      <c r="U65">
        <v>23953</v>
      </c>
      <c r="V65">
        <v>24958</v>
      </c>
      <c r="W65">
        <v>26107</v>
      </c>
      <c r="X65">
        <v>23355</v>
      </c>
      <c r="Y65">
        <v>23035</v>
      </c>
      <c r="Z65">
        <v>25157</v>
      </c>
      <c r="AA65">
        <v>26824</v>
      </c>
      <c r="AB65">
        <v>29292</v>
      </c>
      <c r="AC65">
        <v>33735</v>
      </c>
    </row>
    <row r="66" spans="1:29" x14ac:dyDescent="0.2">
      <c r="A66" s="7" t="s">
        <v>163</v>
      </c>
      <c r="B66" s="5">
        <v>125</v>
      </c>
      <c r="C66" t="s">
        <v>70</v>
      </c>
      <c r="D66" t="s">
        <v>71</v>
      </c>
      <c r="E66">
        <v>437</v>
      </c>
      <c r="F66">
        <v>465</v>
      </c>
      <c r="G66">
        <v>479</v>
      </c>
      <c r="H66">
        <v>517</v>
      </c>
      <c r="I66">
        <v>612</v>
      </c>
      <c r="J66">
        <v>759</v>
      </c>
      <c r="K66">
        <v>887</v>
      </c>
      <c r="L66">
        <v>898</v>
      </c>
      <c r="M66">
        <v>933</v>
      </c>
      <c r="N66">
        <v>955</v>
      </c>
      <c r="O66">
        <v>998</v>
      </c>
      <c r="P66">
        <v>1028</v>
      </c>
      <c r="Q66">
        <v>976</v>
      </c>
      <c r="R66">
        <v>1010</v>
      </c>
      <c r="S66">
        <v>1017</v>
      </c>
      <c r="T66">
        <v>1045</v>
      </c>
      <c r="U66">
        <v>1157</v>
      </c>
      <c r="V66">
        <v>1283</v>
      </c>
      <c r="W66">
        <v>1298</v>
      </c>
      <c r="X66">
        <v>1137</v>
      </c>
      <c r="Y66">
        <v>1088</v>
      </c>
      <c r="Z66">
        <v>1181</v>
      </c>
      <c r="AA66">
        <v>1181</v>
      </c>
      <c r="AB66">
        <v>1207</v>
      </c>
      <c r="AC66">
        <v>1240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C1" sqref="C1"/>
    </sheetView>
  </sheetViews>
  <sheetFormatPr defaultRowHeight="15" x14ac:dyDescent="0.2"/>
  <cols>
    <col min="1" max="1" width="8.88671875" style="7"/>
  </cols>
  <sheetData>
    <row r="1" spans="1:29" s="7" customFormat="1" x14ac:dyDescent="0.2">
      <c r="A1" s="7" t="s">
        <v>98</v>
      </c>
      <c r="B1" s="7" t="s">
        <v>169</v>
      </c>
      <c r="E1" s="7">
        <v>1990</v>
      </c>
      <c r="F1" s="7">
        <v>1991</v>
      </c>
      <c r="G1" s="7">
        <v>1992</v>
      </c>
      <c r="H1" s="7">
        <v>1993</v>
      </c>
      <c r="I1" s="7">
        <v>1994</v>
      </c>
      <c r="J1" s="7">
        <v>1995</v>
      </c>
      <c r="K1" s="7">
        <v>1996</v>
      </c>
      <c r="L1" s="7">
        <v>1997</v>
      </c>
      <c r="M1" s="7">
        <v>1998</v>
      </c>
      <c r="N1" s="7">
        <v>1999</v>
      </c>
      <c r="O1" s="7">
        <v>2000</v>
      </c>
      <c r="P1" s="7">
        <v>2001</v>
      </c>
      <c r="Q1" s="7">
        <v>2002</v>
      </c>
      <c r="R1" s="7">
        <v>2003</v>
      </c>
      <c r="S1" s="7">
        <v>2004</v>
      </c>
      <c r="T1" s="7">
        <v>2005</v>
      </c>
      <c r="U1" s="7">
        <v>2006</v>
      </c>
      <c r="V1" s="7">
        <v>2007</v>
      </c>
      <c r="W1" s="7">
        <v>2008</v>
      </c>
      <c r="X1" s="7">
        <v>2009</v>
      </c>
      <c r="Y1" s="7">
        <v>2010</v>
      </c>
      <c r="Z1" s="7">
        <v>2011</v>
      </c>
      <c r="AA1" s="7">
        <v>2012</v>
      </c>
      <c r="AB1" s="7">
        <v>2013</v>
      </c>
      <c r="AC1" s="7">
        <v>2014</v>
      </c>
    </row>
    <row r="2" spans="1:29" x14ac:dyDescent="0.2">
      <c r="A2" s="7" t="s">
        <v>110</v>
      </c>
      <c r="B2" s="5">
        <v>0</v>
      </c>
      <c r="C2" t="s">
        <v>70</v>
      </c>
      <c r="D2" t="s">
        <v>72</v>
      </c>
      <c r="E2">
        <v>985794</v>
      </c>
      <c r="F2">
        <v>1007347</v>
      </c>
      <c r="G2">
        <v>1045442</v>
      </c>
      <c r="H2">
        <v>1097629</v>
      </c>
      <c r="I2">
        <v>1160567</v>
      </c>
      <c r="J2">
        <v>1213130</v>
      </c>
      <c r="K2">
        <v>1257888</v>
      </c>
      <c r="L2">
        <v>1313543</v>
      </c>
      <c r="M2">
        <v>1367016</v>
      </c>
      <c r="N2">
        <v>1427764</v>
      </c>
      <c r="O2">
        <v>1487122</v>
      </c>
      <c r="P2">
        <v>1495770</v>
      </c>
      <c r="Q2">
        <v>1460148</v>
      </c>
      <c r="R2">
        <v>1443551</v>
      </c>
      <c r="S2">
        <v>1465749</v>
      </c>
      <c r="T2">
        <v>1500890</v>
      </c>
      <c r="U2">
        <v>1538333</v>
      </c>
      <c r="V2">
        <v>1580594</v>
      </c>
      <c r="W2">
        <v>1594735</v>
      </c>
      <c r="X2">
        <v>1530572</v>
      </c>
      <c r="Y2">
        <v>1523660</v>
      </c>
      <c r="Z2">
        <v>1556702</v>
      </c>
      <c r="AA2">
        <v>1599390</v>
      </c>
      <c r="AB2">
        <v>1647125</v>
      </c>
      <c r="AC2">
        <v>1702037</v>
      </c>
    </row>
    <row r="3" spans="1:29" x14ac:dyDescent="0.2">
      <c r="A3" s="7" t="s">
        <v>99</v>
      </c>
      <c r="B3" s="5">
        <v>1</v>
      </c>
      <c r="C3" t="s">
        <v>70</v>
      </c>
      <c r="D3" t="s">
        <v>72</v>
      </c>
      <c r="E3">
        <v>60134</v>
      </c>
      <c r="F3">
        <v>60441</v>
      </c>
      <c r="G3">
        <v>64341</v>
      </c>
      <c r="H3">
        <v>67547</v>
      </c>
      <c r="I3">
        <v>72270</v>
      </c>
      <c r="J3">
        <v>76316</v>
      </c>
      <c r="K3">
        <v>77368</v>
      </c>
      <c r="L3">
        <v>79788</v>
      </c>
      <c r="M3">
        <v>82713</v>
      </c>
      <c r="N3">
        <v>87659</v>
      </c>
      <c r="O3">
        <v>90685</v>
      </c>
      <c r="P3">
        <v>90558</v>
      </c>
      <c r="Q3">
        <v>89223</v>
      </c>
      <c r="R3">
        <v>88672</v>
      </c>
      <c r="S3">
        <v>89936</v>
      </c>
      <c r="T3">
        <v>94274</v>
      </c>
      <c r="U3">
        <v>97791</v>
      </c>
      <c r="V3">
        <v>101321</v>
      </c>
      <c r="W3">
        <v>104269</v>
      </c>
      <c r="X3">
        <v>101122</v>
      </c>
      <c r="Y3">
        <v>100392</v>
      </c>
      <c r="Z3">
        <v>102120</v>
      </c>
      <c r="AA3">
        <v>104999</v>
      </c>
      <c r="AB3">
        <v>108821</v>
      </c>
      <c r="AC3">
        <v>114245</v>
      </c>
    </row>
    <row r="4" spans="1:29" x14ac:dyDescent="0.2">
      <c r="A4" s="7" t="s">
        <v>100</v>
      </c>
      <c r="B4" s="5">
        <v>3</v>
      </c>
      <c r="C4" t="s">
        <v>70</v>
      </c>
      <c r="D4" t="s">
        <v>72</v>
      </c>
      <c r="E4">
        <v>3204</v>
      </c>
      <c r="F4">
        <v>3280</v>
      </c>
      <c r="G4">
        <v>3358</v>
      </c>
      <c r="H4">
        <v>3558</v>
      </c>
      <c r="I4">
        <v>3775</v>
      </c>
      <c r="J4">
        <v>3914</v>
      </c>
      <c r="K4">
        <v>4031</v>
      </c>
      <c r="L4">
        <v>4164</v>
      </c>
      <c r="M4">
        <v>4202</v>
      </c>
      <c r="N4">
        <v>4264</v>
      </c>
      <c r="O4">
        <v>4314</v>
      </c>
      <c r="P4">
        <v>4558</v>
      </c>
      <c r="Q4">
        <v>4641</v>
      </c>
      <c r="R4">
        <v>4707</v>
      </c>
      <c r="S4">
        <v>4623</v>
      </c>
      <c r="T4">
        <v>4556</v>
      </c>
      <c r="U4">
        <v>4675</v>
      </c>
      <c r="V4">
        <v>4695</v>
      </c>
      <c r="W4">
        <v>4727</v>
      </c>
      <c r="X4">
        <v>4776</v>
      </c>
      <c r="Y4">
        <v>4789</v>
      </c>
      <c r="Z4">
        <v>4725</v>
      </c>
      <c r="AA4">
        <v>4710</v>
      </c>
      <c r="AB4">
        <v>4730</v>
      </c>
      <c r="AC4">
        <v>4819</v>
      </c>
    </row>
    <row r="5" spans="1:29" x14ac:dyDescent="0.2">
      <c r="A5" s="7" t="s">
        <v>101</v>
      </c>
      <c r="B5" s="5">
        <v>5</v>
      </c>
      <c r="C5" t="s">
        <v>70</v>
      </c>
      <c r="D5" t="s">
        <v>72</v>
      </c>
      <c r="E5">
        <v>131664</v>
      </c>
      <c r="F5">
        <v>139635</v>
      </c>
      <c r="G5">
        <v>143224</v>
      </c>
      <c r="H5">
        <v>149974</v>
      </c>
      <c r="I5">
        <v>160109</v>
      </c>
      <c r="J5">
        <v>171505</v>
      </c>
      <c r="K5">
        <v>182349</v>
      </c>
      <c r="L5">
        <v>194372</v>
      </c>
      <c r="M5">
        <v>201921</v>
      </c>
      <c r="N5">
        <v>213011</v>
      </c>
      <c r="O5">
        <v>221217</v>
      </c>
      <c r="P5">
        <v>221956</v>
      </c>
      <c r="Q5">
        <v>214560</v>
      </c>
      <c r="R5">
        <v>210235</v>
      </c>
      <c r="S5">
        <v>208719</v>
      </c>
      <c r="T5">
        <v>210048</v>
      </c>
      <c r="U5">
        <v>213127</v>
      </c>
      <c r="V5">
        <v>218944</v>
      </c>
      <c r="W5">
        <v>220130</v>
      </c>
      <c r="X5">
        <v>212948</v>
      </c>
      <c r="Y5">
        <v>213603</v>
      </c>
      <c r="Z5">
        <v>220705</v>
      </c>
      <c r="AA5">
        <v>226958</v>
      </c>
      <c r="AB5">
        <v>235710</v>
      </c>
      <c r="AC5">
        <v>243014</v>
      </c>
    </row>
    <row r="6" spans="1:29" x14ac:dyDescent="0.2">
      <c r="A6" s="7" t="s">
        <v>102</v>
      </c>
      <c r="B6" s="5">
        <v>7</v>
      </c>
      <c r="C6" t="s">
        <v>70</v>
      </c>
      <c r="D6" t="s">
        <v>72</v>
      </c>
      <c r="E6">
        <v>1070</v>
      </c>
      <c r="F6">
        <v>1017</v>
      </c>
      <c r="G6">
        <v>1000</v>
      </c>
      <c r="H6">
        <v>1086</v>
      </c>
      <c r="I6">
        <v>1216</v>
      </c>
      <c r="J6">
        <v>1348</v>
      </c>
      <c r="K6">
        <v>1485</v>
      </c>
      <c r="L6">
        <v>1657</v>
      </c>
      <c r="M6">
        <v>1808</v>
      </c>
      <c r="N6">
        <v>1964</v>
      </c>
      <c r="O6">
        <v>2016</v>
      </c>
      <c r="P6">
        <v>2112</v>
      </c>
      <c r="Q6">
        <v>2125</v>
      </c>
      <c r="R6">
        <v>2113</v>
      </c>
      <c r="S6">
        <v>2154</v>
      </c>
      <c r="T6">
        <v>2426</v>
      </c>
      <c r="U6">
        <v>2469</v>
      </c>
      <c r="V6">
        <v>2605</v>
      </c>
      <c r="W6">
        <v>2566</v>
      </c>
      <c r="X6">
        <v>2345</v>
      </c>
      <c r="Y6">
        <v>2262</v>
      </c>
      <c r="Z6">
        <v>2265</v>
      </c>
      <c r="AA6">
        <v>2273</v>
      </c>
      <c r="AB6">
        <v>2379</v>
      </c>
      <c r="AC6">
        <v>2431</v>
      </c>
    </row>
    <row r="7" spans="1:29" x14ac:dyDescent="0.2">
      <c r="A7" s="7" t="s">
        <v>103</v>
      </c>
      <c r="B7" s="5">
        <v>9</v>
      </c>
      <c r="C7" t="s">
        <v>70</v>
      </c>
      <c r="D7" t="s">
        <v>72</v>
      </c>
      <c r="E7">
        <v>427</v>
      </c>
      <c r="F7">
        <v>415</v>
      </c>
      <c r="G7">
        <v>419</v>
      </c>
      <c r="H7">
        <v>474</v>
      </c>
      <c r="I7">
        <v>427</v>
      </c>
      <c r="J7">
        <v>439</v>
      </c>
      <c r="K7">
        <v>418</v>
      </c>
      <c r="L7">
        <v>415</v>
      </c>
      <c r="M7">
        <v>435</v>
      </c>
      <c r="N7">
        <v>431</v>
      </c>
      <c r="O7">
        <v>431</v>
      </c>
      <c r="P7">
        <v>415</v>
      </c>
      <c r="Q7">
        <v>390</v>
      </c>
      <c r="R7">
        <v>358</v>
      </c>
      <c r="S7">
        <v>335</v>
      </c>
      <c r="T7">
        <v>346</v>
      </c>
      <c r="U7">
        <v>350</v>
      </c>
      <c r="V7">
        <v>341</v>
      </c>
      <c r="W7">
        <v>345</v>
      </c>
      <c r="X7">
        <v>337</v>
      </c>
      <c r="Y7">
        <v>319</v>
      </c>
      <c r="Z7">
        <v>328</v>
      </c>
      <c r="AA7">
        <v>327</v>
      </c>
      <c r="AB7">
        <v>330</v>
      </c>
      <c r="AC7">
        <v>332</v>
      </c>
    </row>
    <row r="8" spans="1:29" x14ac:dyDescent="0.2">
      <c r="A8" s="7" t="s">
        <v>104</v>
      </c>
      <c r="B8" s="5">
        <v>11</v>
      </c>
      <c r="C8" t="s">
        <v>70</v>
      </c>
      <c r="D8" t="s">
        <v>72</v>
      </c>
      <c r="E8">
        <v>242</v>
      </c>
      <c r="F8">
        <v>232</v>
      </c>
      <c r="G8">
        <v>249</v>
      </c>
      <c r="H8">
        <v>275</v>
      </c>
      <c r="I8">
        <v>328</v>
      </c>
      <c r="J8">
        <v>339</v>
      </c>
      <c r="K8">
        <v>368</v>
      </c>
      <c r="L8">
        <v>462</v>
      </c>
      <c r="M8">
        <v>504</v>
      </c>
      <c r="N8">
        <v>501</v>
      </c>
      <c r="O8">
        <v>488</v>
      </c>
      <c r="P8">
        <v>499</v>
      </c>
      <c r="Q8">
        <v>516</v>
      </c>
      <c r="R8">
        <v>520</v>
      </c>
      <c r="S8">
        <v>495</v>
      </c>
      <c r="T8">
        <v>471</v>
      </c>
      <c r="U8">
        <v>461</v>
      </c>
      <c r="V8">
        <v>474</v>
      </c>
      <c r="W8">
        <v>487</v>
      </c>
      <c r="X8">
        <v>515</v>
      </c>
      <c r="Y8">
        <v>520</v>
      </c>
      <c r="Z8">
        <v>518</v>
      </c>
      <c r="AA8">
        <v>492</v>
      </c>
      <c r="AB8">
        <v>486</v>
      </c>
      <c r="AC8">
        <v>488</v>
      </c>
    </row>
    <row r="9" spans="1:29" x14ac:dyDescent="0.2">
      <c r="A9" s="7" t="s">
        <v>105</v>
      </c>
      <c r="B9" s="5">
        <v>13</v>
      </c>
      <c r="C9" t="s">
        <v>70</v>
      </c>
      <c r="D9" t="s">
        <v>72</v>
      </c>
      <c r="E9">
        <v>66739</v>
      </c>
      <c r="F9">
        <v>72751</v>
      </c>
      <c r="G9">
        <v>77023</v>
      </c>
      <c r="H9">
        <v>81933</v>
      </c>
      <c r="I9">
        <v>86954</v>
      </c>
      <c r="J9">
        <v>86693</v>
      </c>
      <c r="K9">
        <v>89094</v>
      </c>
      <c r="L9">
        <v>95030</v>
      </c>
      <c r="M9">
        <v>98016</v>
      </c>
      <c r="N9">
        <v>105963</v>
      </c>
      <c r="O9">
        <v>118402</v>
      </c>
      <c r="P9">
        <v>123676</v>
      </c>
      <c r="Q9">
        <v>102754</v>
      </c>
      <c r="R9">
        <v>100298</v>
      </c>
      <c r="S9">
        <v>102338</v>
      </c>
      <c r="T9">
        <v>104885</v>
      </c>
      <c r="U9">
        <v>107218</v>
      </c>
      <c r="V9">
        <v>110561</v>
      </c>
      <c r="W9">
        <v>112149</v>
      </c>
      <c r="X9">
        <v>106377</v>
      </c>
      <c r="Y9">
        <v>105789</v>
      </c>
      <c r="Z9">
        <v>109602</v>
      </c>
      <c r="AA9">
        <v>113114</v>
      </c>
      <c r="AB9">
        <v>115826</v>
      </c>
      <c r="AC9">
        <v>118972</v>
      </c>
    </row>
    <row r="10" spans="1:29" x14ac:dyDescent="0.2">
      <c r="A10" s="7" t="s">
        <v>106</v>
      </c>
      <c r="B10">
        <v>14</v>
      </c>
      <c r="C10" t="s">
        <v>70</v>
      </c>
      <c r="D10" t="s">
        <v>72</v>
      </c>
      <c r="Q10">
        <v>19450</v>
      </c>
      <c r="R10">
        <v>19899</v>
      </c>
      <c r="S10">
        <v>21341</v>
      </c>
      <c r="T10">
        <v>21955</v>
      </c>
      <c r="U10">
        <v>22497</v>
      </c>
      <c r="V10">
        <v>23389</v>
      </c>
      <c r="W10">
        <v>23169</v>
      </c>
      <c r="X10">
        <v>22224</v>
      </c>
      <c r="Y10">
        <v>22582</v>
      </c>
      <c r="Z10">
        <v>23275</v>
      </c>
      <c r="AA10">
        <v>24531</v>
      </c>
      <c r="AB10">
        <v>26399</v>
      </c>
      <c r="AC10">
        <v>26860</v>
      </c>
    </row>
    <row r="11" spans="1:29" x14ac:dyDescent="0.2">
      <c r="A11" s="7" t="s">
        <v>107</v>
      </c>
      <c r="B11" s="5">
        <v>15</v>
      </c>
      <c r="C11" t="s">
        <v>70</v>
      </c>
      <c r="D11" t="s">
        <v>72</v>
      </c>
      <c r="E11">
        <v>2439</v>
      </c>
      <c r="F11">
        <v>2454</v>
      </c>
      <c r="G11">
        <v>2486</v>
      </c>
      <c r="H11">
        <v>2638</v>
      </c>
      <c r="I11">
        <v>2907</v>
      </c>
      <c r="J11">
        <v>3165</v>
      </c>
      <c r="K11">
        <v>3411</v>
      </c>
      <c r="L11">
        <v>3561</v>
      </c>
      <c r="M11">
        <v>3649</v>
      </c>
      <c r="N11">
        <v>3687</v>
      </c>
      <c r="O11">
        <v>3914</v>
      </c>
      <c r="P11">
        <v>3886</v>
      </c>
      <c r="Q11">
        <v>3876</v>
      </c>
      <c r="R11">
        <v>3921</v>
      </c>
      <c r="S11">
        <v>4059</v>
      </c>
      <c r="T11">
        <v>4073</v>
      </c>
      <c r="U11">
        <v>4166</v>
      </c>
      <c r="V11">
        <v>4171</v>
      </c>
      <c r="W11">
        <v>4246</v>
      </c>
      <c r="X11">
        <v>4106</v>
      </c>
      <c r="Y11">
        <v>4047</v>
      </c>
      <c r="Z11">
        <v>4150</v>
      </c>
      <c r="AA11">
        <v>4203</v>
      </c>
      <c r="AB11">
        <v>4271</v>
      </c>
      <c r="AC11">
        <v>4402</v>
      </c>
    </row>
    <row r="12" spans="1:29" x14ac:dyDescent="0.2">
      <c r="A12" s="7" t="s">
        <v>108</v>
      </c>
      <c r="B12" s="5">
        <v>17</v>
      </c>
      <c r="C12" t="s">
        <v>70</v>
      </c>
      <c r="D12" t="s">
        <v>72</v>
      </c>
      <c r="E12">
        <v>268</v>
      </c>
      <c r="F12">
        <v>277</v>
      </c>
      <c r="G12">
        <v>275</v>
      </c>
      <c r="H12">
        <v>225</v>
      </c>
      <c r="I12">
        <v>231</v>
      </c>
      <c r="J12">
        <v>249</v>
      </c>
      <c r="K12">
        <v>262</v>
      </c>
      <c r="L12">
        <v>294</v>
      </c>
      <c r="M12">
        <v>320</v>
      </c>
      <c r="N12">
        <v>287</v>
      </c>
      <c r="O12">
        <v>287</v>
      </c>
      <c r="P12">
        <v>306</v>
      </c>
      <c r="Q12">
        <v>301</v>
      </c>
      <c r="R12">
        <v>293</v>
      </c>
      <c r="S12">
        <v>276</v>
      </c>
      <c r="T12">
        <v>308</v>
      </c>
      <c r="U12">
        <v>316</v>
      </c>
      <c r="V12">
        <v>321</v>
      </c>
      <c r="W12">
        <v>257</v>
      </c>
      <c r="X12">
        <v>275</v>
      </c>
      <c r="Y12">
        <v>284</v>
      </c>
      <c r="Z12">
        <v>277</v>
      </c>
      <c r="AA12">
        <v>284</v>
      </c>
      <c r="AB12">
        <v>268</v>
      </c>
      <c r="AC12">
        <v>266</v>
      </c>
    </row>
    <row r="13" spans="1:29" x14ac:dyDescent="0.2">
      <c r="A13" s="7" t="s">
        <v>109</v>
      </c>
      <c r="B13" s="5">
        <v>19</v>
      </c>
      <c r="C13" t="s">
        <v>70</v>
      </c>
      <c r="D13" t="s">
        <v>72</v>
      </c>
      <c r="E13">
        <v>1142</v>
      </c>
      <c r="F13">
        <v>1184</v>
      </c>
      <c r="G13">
        <v>1232</v>
      </c>
      <c r="H13">
        <v>1345</v>
      </c>
      <c r="I13">
        <v>1465</v>
      </c>
      <c r="J13">
        <v>1515</v>
      </c>
      <c r="K13">
        <v>1564</v>
      </c>
      <c r="L13">
        <v>1535</v>
      </c>
      <c r="M13">
        <v>1546</v>
      </c>
      <c r="N13">
        <v>1512</v>
      </c>
      <c r="O13">
        <v>1568</v>
      </c>
      <c r="P13">
        <v>1576</v>
      </c>
      <c r="Q13">
        <v>1630</v>
      </c>
      <c r="R13">
        <v>1681</v>
      </c>
      <c r="S13">
        <v>1672</v>
      </c>
      <c r="T13">
        <v>1646</v>
      </c>
      <c r="U13">
        <v>1693</v>
      </c>
      <c r="V13">
        <v>1739</v>
      </c>
      <c r="W13">
        <v>1725</v>
      </c>
      <c r="X13">
        <v>1679</v>
      </c>
      <c r="Y13">
        <v>1651</v>
      </c>
      <c r="Z13">
        <v>1630</v>
      </c>
      <c r="AA13">
        <v>1634</v>
      </c>
      <c r="AB13">
        <v>1590</v>
      </c>
      <c r="AC13">
        <v>1639</v>
      </c>
    </row>
    <row r="14" spans="1:29" x14ac:dyDescent="0.2">
      <c r="A14" s="7" t="s">
        <v>111</v>
      </c>
      <c r="B14" s="5">
        <v>21</v>
      </c>
      <c r="C14" t="s">
        <v>70</v>
      </c>
      <c r="D14" t="s">
        <v>72</v>
      </c>
      <c r="E14">
        <v>428</v>
      </c>
      <c r="F14">
        <v>457</v>
      </c>
      <c r="G14">
        <v>455</v>
      </c>
      <c r="H14">
        <v>449</v>
      </c>
      <c r="I14">
        <v>492</v>
      </c>
      <c r="J14">
        <v>506</v>
      </c>
      <c r="K14">
        <v>548</v>
      </c>
      <c r="L14">
        <v>545</v>
      </c>
      <c r="M14">
        <v>581</v>
      </c>
      <c r="N14">
        <v>575</v>
      </c>
      <c r="O14">
        <v>617</v>
      </c>
      <c r="P14">
        <v>590</v>
      </c>
      <c r="Q14">
        <v>558</v>
      </c>
      <c r="R14">
        <v>555</v>
      </c>
      <c r="S14">
        <v>522</v>
      </c>
      <c r="T14">
        <v>518</v>
      </c>
      <c r="U14">
        <v>512</v>
      </c>
      <c r="V14">
        <v>541</v>
      </c>
      <c r="W14">
        <v>527</v>
      </c>
      <c r="X14">
        <v>484</v>
      </c>
      <c r="Y14">
        <v>535</v>
      </c>
      <c r="Z14">
        <v>559</v>
      </c>
      <c r="AA14">
        <v>616</v>
      </c>
      <c r="AB14">
        <v>599</v>
      </c>
      <c r="AC14">
        <v>621</v>
      </c>
    </row>
    <row r="15" spans="1:29" x14ac:dyDescent="0.2">
      <c r="A15" s="7" t="s">
        <v>112</v>
      </c>
      <c r="B15" s="5">
        <v>23</v>
      </c>
      <c r="C15" t="s">
        <v>70</v>
      </c>
      <c r="D15" t="s">
        <v>72</v>
      </c>
      <c r="E15">
        <v>140</v>
      </c>
      <c r="F15">
        <v>138</v>
      </c>
      <c r="G15">
        <v>143</v>
      </c>
      <c r="H15">
        <v>139</v>
      </c>
      <c r="I15">
        <v>154</v>
      </c>
      <c r="J15">
        <v>175</v>
      </c>
      <c r="K15">
        <v>181</v>
      </c>
      <c r="L15">
        <v>178</v>
      </c>
      <c r="M15">
        <v>197</v>
      </c>
      <c r="N15">
        <v>222</v>
      </c>
      <c r="O15">
        <v>245</v>
      </c>
      <c r="P15">
        <v>256</v>
      </c>
      <c r="Q15">
        <v>238</v>
      </c>
      <c r="R15">
        <v>238</v>
      </c>
      <c r="S15">
        <v>229</v>
      </c>
      <c r="T15">
        <v>200</v>
      </c>
      <c r="U15">
        <v>209</v>
      </c>
      <c r="V15">
        <v>205</v>
      </c>
      <c r="W15">
        <v>212</v>
      </c>
      <c r="X15">
        <v>233</v>
      </c>
      <c r="Y15">
        <v>251</v>
      </c>
      <c r="Z15">
        <v>260</v>
      </c>
      <c r="AA15">
        <v>287</v>
      </c>
      <c r="AB15">
        <v>307</v>
      </c>
      <c r="AC15">
        <v>310</v>
      </c>
    </row>
    <row r="16" spans="1:29" x14ac:dyDescent="0.2">
      <c r="A16" s="7" t="s">
        <v>113</v>
      </c>
      <c r="B16" s="5">
        <v>25</v>
      </c>
      <c r="C16" t="s">
        <v>70</v>
      </c>
      <c r="D16" t="s">
        <v>72</v>
      </c>
      <c r="E16">
        <v>212</v>
      </c>
      <c r="F16">
        <v>211</v>
      </c>
      <c r="G16">
        <v>215</v>
      </c>
      <c r="H16">
        <v>231</v>
      </c>
      <c r="I16">
        <v>241</v>
      </c>
      <c r="J16">
        <v>256</v>
      </c>
      <c r="K16">
        <v>253</v>
      </c>
      <c r="L16">
        <v>227</v>
      </c>
      <c r="M16">
        <v>289</v>
      </c>
      <c r="N16">
        <v>511</v>
      </c>
      <c r="O16">
        <v>539</v>
      </c>
      <c r="P16">
        <v>509</v>
      </c>
      <c r="Q16">
        <v>518</v>
      </c>
      <c r="R16">
        <v>458</v>
      </c>
      <c r="S16">
        <v>460</v>
      </c>
      <c r="T16">
        <v>476</v>
      </c>
      <c r="U16">
        <v>516</v>
      </c>
      <c r="V16">
        <v>524</v>
      </c>
      <c r="W16">
        <v>536</v>
      </c>
      <c r="X16">
        <v>523</v>
      </c>
      <c r="Y16">
        <v>524</v>
      </c>
      <c r="Z16">
        <v>535</v>
      </c>
      <c r="AA16">
        <v>497</v>
      </c>
      <c r="AB16">
        <v>452</v>
      </c>
      <c r="AC16">
        <v>474</v>
      </c>
    </row>
    <row r="17" spans="1:29" x14ac:dyDescent="0.2">
      <c r="A17" s="7" t="s">
        <v>114</v>
      </c>
      <c r="B17" s="5">
        <v>27</v>
      </c>
      <c r="C17" t="s">
        <v>70</v>
      </c>
      <c r="D17" t="s">
        <v>72</v>
      </c>
      <c r="E17">
        <v>146</v>
      </c>
      <c r="F17">
        <v>182</v>
      </c>
      <c r="G17">
        <v>221</v>
      </c>
      <c r="H17">
        <v>271</v>
      </c>
      <c r="I17">
        <v>257</v>
      </c>
      <c r="J17">
        <v>292</v>
      </c>
      <c r="K17">
        <v>313</v>
      </c>
      <c r="L17">
        <v>358</v>
      </c>
      <c r="M17">
        <v>372</v>
      </c>
      <c r="N17">
        <v>398</v>
      </c>
      <c r="O17">
        <v>444</v>
      </c>
      <c r="P17">
        <v>457</v>
      </c>
      <c r="Q17">
        <v>524</v>
      </c>
      <c r="R17">
        <v>526</v>
      </c>
      <c r="S17">
        <v>508</v>
      </c>
      <c r="T17">
        <v>499</v>
      </c>
      <c r="U17">
        <v>506</v>
      </c>
      <c r="V17">
        <v>525</v>
      </c>
      <c r="W17">
        <v>477</v>
      </c>
      <c r="X17">
        <v>467</v>
      </c>
      <c r="Y17">
        <v>451</v>
      </c>
      <c r="Z17">
        <v>432</v>
      </c>
      <c r="AA17">
        <v>441</v>
      </c>
      <c r="AB17">
        <v>427</v>
      </c>
      <c r="AC17">
        <v>465</v>
      </c>
    </row>
    <row r="18" spans="1:29" x14ac:dyDescent="0.2">
      <c r="A18" s="7" t="s">
        <v>115</v>
      </c>
      <c r="B18" s="5">
        <v>29</v>
      </c>
      <c r="C18" t="s">
        <v>70</v>
      </c>
      <c r="D18" t="s">
        <v>72</v>
      </c>
      <c r="E18">
        <v>2615</v>
      </c>
      <c r="F18">
        <v>2484</v>
      </c>
      <c r="G18">
        <v>2692</v>
      </c>
      <c r="H18">
        <v>2895</v>
      </c>
      <c r="I18">
        <v>3202</v>
      </c>
      <c r="J18">
        <v>3258</v>
      </c>
      <c r="K18">
        <v>3401</v>
      </c>
      <c r="L18">
        <v>3543</v>
      </c>
      <c r="M18">
        <v>3778</v>
      </c>
      <c r="N18">
        <v>3837</v>
      </c>
      <c r="O18">
        <v>3910</v>
      </c>
      <c r="P18">
        <v>4109</v>
      </c>
      <c r="Q18">
        <v>4122</v>
      </c>
      <c r="R18">
        <v>4068</v>
      </c>
      <c r="S18">
        <v>4145</v>
      </c>
      <c r="T18">
        <v>4277</v>
      </c>
      <c r="U18">
        <v>4514</v>
      </c>
      <c r="V18">
        <v>4600</v>
      </c>
      <c r="W18">
        <v>4617</v>
      </c>
      <c r="X18">
        <v>4454</v>
      </c>
      <c r="Y18">
        <v>4253</v>
      </c>
      <c r="Z18">
        <v>4161</v>
      </c>
      <c r="AA18">
        <v>4279</v>
      </c>
      <c r="AB18">
        <v>4280</v>
      </c>
      <c r="AC18">
        <v>4308</v>
      </c>
    </row>
    <row r="19" spans="1:29" x14ac:dyDescent="0.2">
      <c r="A19" s="7" t="s">
        <v>116</v>
      </c>
      <c r="B19" s="5">
        <v>31</v>
      </c>
      <c r="C19" t="s">
        <v>70</v>
      </c>
      <c r="D19" t="s">
        <v>72</v>
      </c>
      <c r="E19">
        <v>278929</v>
      </c>
      <c r="F19">
        <v>273447</v>
      </c>
      <c r="G19">
        <v>275582</v>
      </c>
      <c r="H19">
        <v>283719</v>
      </c>
      <c r="I19">
        <v>289802</v>
      </c>
      <c r="J19">
        <v>299337</v>
      </c>
      <c r="K19">
        <v>304669</v>
      </c>
      <c r="L19">
        <v>312966</v>
      </c>
      <c r="M19">
        <v>325639</v>
      </c>
      <c r="N19">
        <v>335492</v>
      </c>
      <c r="O19">
        <v>346523</v>
      </c>
      <c r="P19">
        <v>340414</v>
      </c>
      <c r="Q19">
        <v>319244</v>
      </c>
      <c r="R19">
        <v>310504</v>
      </c>
      <c r="S19">
        <v>310233</v>
      </c>
      <c r="T19">
        <v>311763</v>
      </c>
      <c r="U19">
        <v>318522</v>
      </c>
      <c r="V19">
        <v>326457</v>
      </c>
      <c r="W19">
        <v>330424</v>
      </c>
      <c r="X19">
        <v>312418</v>
      </c>
      <c r="Y19">
        <v>311293</v>
      </c>
      <c r="Z19">
        <v>317079</v>
      </c>
      <c r="AA19">
        <v>325667</v>
      </c>
      <c r="AB19">
        <v>335173</v>
      </c>
      <c r="AC19">
        <v>349876</v>
      </c>
    </row>
    <row r="20" spans="1:29" x14ac:dyDescent="0.2">
      <c r="A20" s="7" t="s">
        <v>117</v>
      </c>
      <c r="B20" s="5">
        <v>33</v>
      </c>
      <c r="C20" t="s">
        <v>70</v>
      </c>
      <c r="D20" t="s">
        <v>72</v>
      </c>
      <c r="E20">
        <v>168</v>
      </c>
      <c r="F20">
        <v>173</v>
      </c>
      <c r="G20">
        <v>157</v>
      </c>
      <c r="H20">
        <v>172</v>
      </c>
      <c r="I20">
        <v>182</v>
      </c>
      <c r="J20">
        <v>142</v>
      </c>
      <c r="K20">
        <v>146</v>
      </c>
      <c r="L20">
        <v>131</v>
      </c>
      <c r="M20">
        <v>142</v>
      </c>
      <c r="N20">
        <v>163</v>
      </c>
      <c r="O20">
        <v>173</v>
      </c>
      <c r="P20">
        <v>170</v>
      </c>
      <c r="Q20">
        <v>151</v>
      </c>
      <c r="R20">
        <v>150</v>
      </c>
      <c r="S20">
        <v>155</v>
      </c>
      <c r="T20">
        <v>137</v>
      </c>
      <c r="U20">
        <v>146</v>
      </c>
      <c r="V20">
        <v>183</v>
      </c>
      <c r="W20">
        <v>154</v>
      </c>
      <c r="X20">
        <v>130</v>
      </c>
      <c r="Y20">
        <v>127</v>
      </c>
      <c r="Z20">
        <v>141</v>
      </c>
      <c r="AA20">
        <v>146</v>
      </c>
      <c r="AB20">
        <v>152</v>
      </c>
      <c r="AC20">
        <v>152</v>
      </c>
    </row>
    <row r="21" spans="1:29" x14ac:dyDescent="0.2">
      <c r="A21" s="7" t="s">
        <v>118</v>
      </c>
      <c r="B21" s="5">
        <v>35</v>
      </c>
      <c r="C21" t="s">
        <v>70</v>
      </c>
      <c r="D21" t="s">
        <v>72</v>
      </c>
      <c r="E21">
        <v>8065</v>
      </c>
      <c r="F21">
        <v>9139</v>
      </c>
      <c r="G21">
        <v>9718</v>
      </c>
      <c r="H21">
        <v>11213</v>
      </c>
      <c r="I21">
        <v>13655</v>
      </c>
      <c r="J21">
        <v>16347</v>
      </c>
      <c r="K21">
        <v>19614</v>
      </c>
      <c r="L21">
        <v>25394</v>
      </c>
      <c r="M21">
        <v>31146</v>
      </c>
      <c r="N21">
        <v>34025</v>
      </c>
      <c r="O21">
        <v>39822</v>
      </c>
      <c r="P21">
        <v>45783</v>
      </c>
      <c r="Q21">
        <v>45510</v>
      </c>
      <c r="R21">
        <v>46648</v>
      </c>
      <c r="S21">
        <v>54387</v>
      </c>
      <c r="T21">
        <v>61083</v>
      </c>
      <c r="U21">
        <v>65058</v>
      </c>
      <c r="V21">
        <v>68267</v>
      </c>
      <c r="W21">
        <v>70642</v>
      </c>
      <c r="X21">
        <v>69166</v>
      </c>
      <c r="Y21">
        <v>69903</v>
      </c>
      <c r="Z21">
        <v>71703</v>
      </c>
      <c r="AA21">
        <v>75117</v>
      </c>
      <c r="AB21">
        <v>82242</v>
      </c>
      <c r="AC21">
        <v>85318</v>
      </c>
    </row>
    <row r="22" spans="1:29" x14ac:dyDescent="0.2">
      <c r="A22" s="7" t="s">
        <v>119</v>
      </c>
      <c r="B22" s="5">
        <v>37</v>
      </c>
      <c r="C22" t="s">
        <v>70</v>
      </c>
      <c r="D22" t="s">
        <v>72</v>
      </c>
      <c r="E22">
        <v>11224</v>
      </c>
      <c r="F22">
        <v>11696</v>
      </c>
      <c r="G22">
        <v>12388</v>
      </c>
      <c r="H22">
        <v>13512</v>
      </c>
      <c r="I22">
        <v>14909</v>
      </c>
      <c r="J22">
        <v>15846</v>
      </c>
      <c r="K22">
        <v>16839</v>
      </c>
      <c r="L22">
        <v>18442</v>
      </c>
      <c r="M22">
        <v>19251</v>
      </c>
      <c r="N22">
        <v>19982</v>
      </c>
      <c r="O22">
        <v>20633</v>
      </c>
      <c r="P22">
        <v>20664</v>
      </c>
      <c r="Q22">
        <v>20342</v>
      </c>
      <c r="R22">
        <v>20215</v>
      </c>
      <c r="S22">
        <v>20827</v>
      </c>
      <c r="T22">
        <v>21948</v>
      </c>
      <c r="U22">
        <v>22814</v>
      </c>
      <c r="V22">
        <v>23602</v>
      </c>
      <c r="W22">
        <v>24051</v>
      </c>
      <c r="X22">
        <v>22173</v>
      </c>
      <c r="Y22">
        <v>21501</v>
      </c>
      <c r="Z22">
        <v>21964</v>
      </c>
      <c r="AA22">
        <v>22551</v>
      </c>
      <c r="AB22">
        <v>23048</v>
      </c>
      <c r="AC22">
        <v>23593</v>
      </c>
    </row>
    <row r="23" spans="1:29" x14ac:dyDescent="0.2">
      <c r="A23" s="7" t="s">
        <v>121</v>
      </c>
      <c r="B23" s="5">
        <v>39</v>
      </c>
      <c r="C23" t="s">
        <v>70</v>
      </c>
      <c r="D23" t="s">
        <v>72</v>
      </c>
      <c r="E23">
        <v>359</v>
      </c>
      <c r="F23">
        <v>384</v>
      </c>
      <c r="G23">
        <v>432</v>
      </c>
      <c r="H23">
        <v>488</v>
      </c>
      <c r="I23">
        <v>512</v>
      </c>
      <c r="J23">
        <v>603</v>
      </c>
      <c r="K23">
        <v>678</v>
      </c>
      <c r="L23">
        <v>752</v>
      </c>
      <c r="M23">
        <v>880</v>
      </c>
      <c r="N23">
        <v>1097</v>
      </c>
      <c r="O23">
        <v>1298</v>
      </c>
      <c r="P23">
        <v>1352</v>
      </c>
      <c r="Q23">
        <v>1452</v>
      </c>
      <c r="R23">
        <v>1481</v>
      </c>
      <c r="S23">
        <v>1512</v>
      </c>
      <c r="T23">
        <v>1593</v>
      </c>
      <c r="U23">
        <v>1653</v>
      </c>
      <c r="V23">
        <v>1652</v>
      </c>
      <c r="W23">
        <v>1421</v>
      </c>
      <c r="X23">
        <v>1454</v>
      </c>
      <c r="Y23">
        <v>1489</v>
      </c>
      <c r="Z23">
        <v>1402</v>
      </c>
      <c r="AA23">
        <v>1440</v>
      </c>
      <c r="AB23">
        <v>1543</v>
      </c>
      <c r="AC23">
        <v>1432</v>
      </c>
    </row>
    <row r="24" spans="1:29" x14ac:dyDescent="0.2">
      <c r="A24" s="7" t="s">
        <v>120</v>
      </c>
      <c r="B24" s="5">
        <v>41</v>
      </c>
      <c r="C24" t="s">
        <v>70</v>
      </c>
      <c r="D24" t="s">
        <v>72</v>
      </c>
      <c r="E24">
        <v>96173</v>
      </c>
      <c r="F24">
        <v>98512</v>
      </c>
      <c r="G24">
        <v>104635</v>
      </c>
      <c r="H24">
        <v>110481</v>
      </c>
      <c r="I24">
        <v>119002</v>
      </c>
      <c r="J24">
        <v>125183</v>
      </c>
      <c r="K24">
        <v>134281</v>
      </c>
      <c r="L24">
        <v>141100</v>
      </c>
      <c r="M24">
        <v>148231</v>
      </c>
      <c r="N24">
        <v>154795</v>
      </c>
      <c r="O24">
        <v>159339</v>
      </c>
      <c r="P24">
        <v>160843</v>
      </c>
      <c r="Q24">
        <v>158240</v>
      </c>
      <c r="R24">
        <v>157119</v>
      </c>
      <c r="S24">
        <v>159765</v>
      </c>
      <c r="T24">
        <v>163626</v>
      </c>
      <c r="U24">
        <v>167211</v>
      </c>
      <c r="V24">
        <v>169136</v>
      </c>
      <c r="W24">
        <v>168244</v>
      </c>
      <c r="X24">
        <v>162070</v>
      </c>
      <c r="Y24">
        <v>161906</v>
      </c>
      <c r="Z24">
        <v>164522</v>
      </c>
      <c r="AA24">
        <v>166490</v>
      </c>
      <c r="AB24">
        <v>172616</v>
      </c>
      <c r="AC24">
        <v>176343</v>
      </c>
    </row>
    <row r="25" spans="1:29" x14ac:dyDescent="0.2">
      <c r="A25" s="7" t="s">
        <v>122</v>
      </c>
      <c r="B25" s="5">
        <v>43</v>
      </c>
      <c r="C25" t="s">
        <v>70</v>
      </c>
      <c r="D25" t="s">
        <v>72</v>
      </c>
      <c r="E25">
        <v>4340</v>
      </c>
      <c r="F25">
        <v>4367</v>
      </c>
      <c r="G25">
        <v>4616</v>
      </c>
      <c r="H25">
        <v>4816</v>
      </c>
      <c r="I25">
        <v>5160</v>
      </c>
      <c r="J25">
        <v>5313</v>
      </c>
      <c r="K25">
        <v>5472</v>
      </c>
      <c r="L25">
        <v>5563</v>
      </c>
      <c r="M25">
        <v>5837</v>
      </c>
      <c r="N25">
        <v>6241</v>
      </c>
      <c r="O25">
        <v>6143</v>
      </c>
      <c r="P25">
        <v>6404</v>
      </c>
      <c r="Q25">
        <v>6414</v>
      </c>
      <c r="R25">
        <v>6328</v>
      </c>
      <c r="S25">
        <v>6530</v>
      </c>
      <c r="T25">
        <v>6597</v>
      </c>
      <c r="U25">
        <v>6805</v>
      </c>
      <c r="V25">
        <v>6914</v>
      </c>
      <c r="W25">
        <v>6820</v>
      </c>
      <c r="X25">
        <v>6589</v>
      </c>
      <c r="Y25">
        <v>6596</v>
      </c>
      <c r="Z25">
        <v>6686</v>
      </c>
      <c r="AA25">
        <v>6715</v>
      </c>
      <c r="AB25">
        <v>6581</v>
      </c>
      <c r="AC25">
        <v>6478</v>
      </c>
    </row>
    <row r="26" spans="1:29" x14ac:dyDescent="0.2">
      <c r="A26" s="7" t="s">
        <v>123</v>
      </c>
      <c r="B26" s="5">
        <v>45</v>
      </c>
      <c r="C26" t="s">
        <v>70</v>
      </c>
      <c r="D26" t="s">
        <v>72</v>
      </c>
      <c r="E26">
        <v>7360</v>
      </c>
      <c r="F26">
        <v>7987</v>
      </c>
      <c r="G26">
        <v>7979</v>
      </c>
      <c r="H26">
        <v>8715</v>
      </c>
      <c r="I26">
        <v>9466</v>
      </c>
      <c r="J26">
        <v>9855</v>
      </c>
      <c r="K26">
        <v>10076</v>
      </c>
      <c r="L26">
        <v>10292</v>
      </c>
      <c r="M26">
        <v>10695</v>
      </c>
      <c r="N26">
        <v>11369</v>
      </c>
      <c r="O26">
        <v>11771</v>
      </c>
      <c r="P26">
        <v>12032</v>
      </c>
      <c r="Q26">
        <v>12058</v>
      </c>
      <c r="R26">
        <v>12325</v>
      </c>
      <c r="S26">
        <v>12951</v>
      </c>
      <c r="T26">
        <v>13418</v>
      </c>
      <c r="U26">
        <v>14402</v>
      </c>
      <c r="V26">
        <v>15330</v>
      </c>
      <c r="W26">
        <v>15794</v>
      </c>
      <c r="X26">
        <v>14319</v>
      </c>
      <c r="Y26">
        <v>13320</v>
      </c>
      <c r="Z26">
        <v>13663</v>
      </c>
      <c r="AA26">
        <v>14029</v>
      </c>
      <c r="AB26">
        <v>14307</v>
      </c>
      <c r="AC26">
        <v>14683</v>
      </c>
    </row>
    <row r="27" spans="1:29" x14ac:dyDescent="0.2">
      <c r="A27" s="7" t="s">
        <v>124</v>
      </c>
      <c r="B27" s="5">
        <v>47</v>
      </c>
      <c r="C27" t="s">
        <v>70</v>
      </c>
      <c r="D27" t="s">
        <v>72</v>
      </c>
      <c r="E27">
        <v>219</v>
      </c>
      <c r="F27">
        <v>480</v>
      </c>
      <c r="G27">
        <v>3086</v>
      </c>
      <c r="H27">
        <v>3575</v>
      </c>
      <c r="I27">
        <v>4160</v>
      </c>
      <c r="J27">
        <v>4682</v>
      </c>
      <c r="K27">
        <v>4315</v>
      </c>
      <c r="L27">
        <v>4118</v>
      </c>
      <c r="M27">
        <v>4072</v>
      </c>
      <c r="N27">
        <v>4407</v>
      </c>
      <c r="O27">
        <v>5022</v>
      </c>
      <c r="P27">
        <v>5030</v>
      </c>
      <c r="Q27">
        <v>5304</v>
      </c>
      <c r="R27">
        <v>4846</v>
      </c>
      <c r="S27">
        <v>4769</v>
      </c>
      <c r="T27">
        <v>4885</v>
      </c>
      <c r="U27">
        <v>4773</v>
      </c>
      <c r="V27">
        <v>4412</v>
      </c>
      <c r="W27">
        <v>4215</v>
      </c>
      <c r="X27">
        <v>4591</v>
      </c>
      <c r="Y27">
        <v>5005</v>
      </c>
      <c r="Z27">
        <v>4880</v>
      </c>
      <c r="AA27">
        <v>4848</v>
      </c>
      <c r="AB27">
        <v>4745</v>
      </c>
      <c r="AC27">
        <v>4519</v>
      </c>
    </row>
    <row r="28" spans="1:29" x14ac:dyDescent="0.2">
      <c r="A28" s="7" t="s">
        <v>125</v>
      </c>
      <c r="B28" s="5">
        <v>49</v>
      </c>
      <c r="C28" t="s">
        <v>70</v>
      </c>
      <c r="D28" t="s">
        <v>72</v>
      </c>
      <c r="E28">
        <v>3074</v>
      </c>
      <c r="F28">
        <v>3225</v>
      </c>
      <c r="G28">
        <v>3393</v>
      </c>
      <c r="H28">
        <v>3625</v>
      </c>
      <c r="I28">
        <v>3751</v>
      </c>
      <c r="J28">
        <v>4025</v>
      </c>
      <c r="K28">
        <v>4287</v>
      </c>
      <c r="L28">
        <v>4393</v>
      </c>
      <c r="M28">
        <v>4697</v>
      </c>
      <c r="N28">
        <v>4731</v>
      </c>
      <c r="O28">
        <v>4734</v>
      </c>
      <c r="P28">
        <v>4869</v>
      </c>
      <c r="Q28">
        <v>4783</v>
      </c>
      <c r="R28">
        <v>4915</v>
      </c>
      <c r="S28">
        <v>4767</v>
      </c>
      <c r="T28">
        <v>4681</v>
      </c>
      <c r="U28">
        <v>4773</v>
      </c>
      <c r="V28">
        <v>5027</v>
      </c>
      <c r="W28">
        <v>5047</v>
      </c>
      <c r="X28">
        <v>4608</v>
      </c>
      <c r="Y28">
        <v>4449</v>
      </c>
      <c r="Z28">
        <v>4549</v>
      </c>
      <c r="AA28">
        <v>4522</v>
      </c>
      <c r="AB28">
        <v>4734</v>
      </c>
      <c r="AC28">
        <v>4867</v>
      </c>
    </row>
    <row r="29" spans="1:29" x14ac:dyDescent="0.2">
      <c r="A29" s="7" t="s">
        <v>126</v>
      </c>
      <c r="B29" s="5">
        <v>51</v>
      </c>
      <c r="C29" t="s">
        <v>70</v>
      </c>
      <c r="D29" t="s">
        <v>72</v>
      </c>
      <c r="E29">
        <v>3249</v>
      </c>
      <c r="F29">
        <v>3157</v>
      </c>
      <c r="G29">
        <v>3523</v>
      </c>
      <c r="H29">
        <v>3902</v>
      </c>
      <c r="I29">
        <v>4315</v>
      </c>
      <c r="J29">
        <v>4463</v>
      </c>
      <c r="K29">
        <v>4431</v>
      </c>
      <c r="L29">
        <v>4648</v>
      </c>
      <c r="M29">
        <v>4886</v>
      </c>
      <c r="N29">
        <v>4771</v>
      </c>
      <c r="O29">
        <v>4729</v>
      </c>
      <c r="P29">
        <v>4578</v>
      </c>
      <c r="Q29">
        <v>4442</v>
      </c>
      <c r="R29">
        <v>4331</v>
      </c>
      <c r="S29">
        <v>4463</v>
      </c>
      <c r="T29">
        <v>4688</v>
      </c>
      <c r="U29">
        <v>4904</v>
      </c>
      <c r="V29">
        <v>4963</v>
      </c>
      <c r="W29">
        <v>4893</v>
      </c>
      <c r="X29">
        <v>4483</v>
      </c>
      <c r="Y29">
        <v>4339</v>
      </c>
      <c r="Z29">
        <v>4382</v>
      </c>
      <c r="AA29">
        <v>4336</v>
      </c>
      <c r="AB29">
        <v>4454</v>
      </c>
      <c r="AC29">
        <v>4742</v>
      </c>
    </row>
    <row r="30" spans="1:29" x14ac:dyDescent="0.2">
      <c r="A30" s="7" t="s">
        <v>127</v>
      </c>
      <c r="B30" s="5">
        <v>53</v>
      </c>
      <c r="C30" t="s">
        <v>70</v>
      </c>
      <c r="D30" t="s">
        <v>72</v>
      </c>
      <c r="P30">
        <v>197</v>
      </c>
      <c r="Q30">
        <v>172</v>
      </c>
      <c r="R30">
        <v>162</v>
      </c>
      <c r="S30">
        <v>149</v>
      </c>
      <c r="T30">
        <v>145</v>
      </c>
      <c r="U30">
        <v>150</v>
      </c>
      <c r="V30">
        <v>134</v>
      </c>
      <c r="W30">
        <v>147</v>
      </c>
      <c r="X30">
        <v>145</v>
      </c>
      <c r="Y30">
        <v>126</v>
      </c>
      <c r="Z30">
        <v>136</v>
      </c>
      <c r="AA30">
        <v>122</v>
      </c>
      <c r="AB30">
        <v>129</v>
      </c>
      <c r="AC30">
        <v>139</v>
      </c>
    </row>
    <row r="31" spans="1:29" x14ac:dyDescent="0.2">
      <c r="A31" s="7" t="s">
        <v>128</v>
      </c>
      <c r="B31" s="5">
        <v>55</v>
      </c>
      <c r="C31" t="s">
        <v>70</v>
      </c>
      <c r="D31" t="s">
        <v>72</v>
      </c>
      <c r="E31">
        <v>639</v>
      </c>
      <c r="F31">
        <v>610</v>
      </c>
      <c r="G31">
        <v>658</v>
      </c>
      <c r="H31">
        <v>788</v>
      </c>
      <c r="I31">
        <v>891</v>
      </c>
      <c r="J31">
        <v>930</v>
      </c>
      <c r="K31">
        <v>962</v>
      </c>
      <c r="L31">
        <v>1157</v>
      </c>
      <c r="M31">
        <v>1355</v>
      </c>
      <c r="N31">
        <v>1314</v>
      </c>
      <c r="O31">
        <v>1326</v>
      </c>
      <c r="P31">
        <v>1336</v>
      </c>
      <c r="Q31">
        <v>1374</v>
      </c>
      <c r="R31">
        <v>1339</v>
      </c>
      <c r="S31">
        <v>1259</v>
      </c>
      <c r="T31">
        <v>1245</v>
      </c>
      <c r="U31">
        <v>1291</v>
      </c>
      <c r="V31">
        <v>1298</v>
      </c>
      <c r="W31">
        <v>1337</v>
      </c>
      <c r="X31">
        <v>1267</v>
      </c>
      <c r="Y31">
        <v>1115</v>
      </c>
      <c r="Z31">
        <v>1108</v>
      </c>
      <c r="AA31">
        <v>1111</v>
      </c>
      <c r="AB31">
        <v>1119</v>
      </c>
      <c r="AC31">
        <v>1068</v>
      </c>
    </row>
    <row r="32" spans="1:29" x14ac:dyDescent="0.2">
      <c r="A32" s="7" t="s">
        <v>129</v>
      </c>
      <c r="B32" s="5">
        <v>57</v>
      </c>
      <c r="C32" t="s">
        <v>70</v>
      </c>
      <c r="D32" t="s">
        <v>72</v>
      </c>
      <c r="E32">
        <v>142</v>
      </c>
      <c r="F32">
        <v>138</v>
      </c>
      <c r="G32">
        <v>146</v>
      </c>
      <c r="H32">
        <v>193</v>
      </c>
      <c r="I32">
        <v>192</v>
      </c>
      <c r="J32">
        <v>187</v>
      </c>
      <c r="K32">
        <v>187</v>
      </c>
      <c r="L32">
        <v>200</v>
      </c>
      <c r="M32">
        <v>205</v>
      </c>
      <c r="N32">
        <v>207</v>
      </c>
      <c r="O32">
        <v>207</v>
      </c>
      <c r="P32">
        <v>208</v>
      </c>
      <c r="Q32">
        <v>196</v>
      </c>
      <c r="R32">
        <v>235</v>
      </c>
      <c r="S32">
        <v>263</v>
      </c>
      <c r="T32">
        <v>257</v>
      </c>
      <c r="U32">
        <v>246</v>
      </c>
      <c r="V32">
        <v>240</v>
      </c>
      <c r="W32">
        <v>241</v>
      </c>
      <c r="X32">
        <v>253</v>
      </c>
      <c r="Y32">
        <v>254</v>
      </c>
      <c r="Z32">
        <v>253</v>
      </c>
      <c r="AA32">
        <v>235</v>
      </c>
      <c r="AB32">
        <v>212</v>
      </c>
      <c r="AC32">
        <v>223</v>
      </c>
    </row>
    <row r="33" spans="1:29" x14ac:dyDescent="0.2">
      <c r="A33" s="7" t="s">
        <v>130</v>
      </c>
      <c r="B33" s="5">
        <v>59</v>
      </c>
      <c r="C33" t="s">
        <v>70</v>
      </c>
      <c r="D33" t="s">
        <v>72</v>
      </c>
      <c r="E33">
        <v>102836</v>
      </c>
      <c r="F33">
        <v>106485</v>
      </c>
      <c r="G33">
        <v>111168</v>
      </c>
      <c r="H33">
        <v>114444</v>
      </c>
      <c r="I33">
        <v>120112</v>
      </c>
      <c r="J33">
        <v>122592</v>
      </c>
      <c r="K33">
        <v>122172</v>
      </c>
      <c r="L33">
        <v>126817</v>
      </c>
      <c r="M33">
        <v>128537</v>
      </c>
      <c r="N33">
        <v>133230</v>
      </c>
      <c r="O33">
        <v>137277</v>
      </c>
      <c r="P33">
        <v>138982</v>
      </c>
      <c r="Q33">
        <v>137195</v>
      </c>
      <c r="R33">
        <v>136120</v>
      </c>
      <c r="S33">
        <v>136578</v>
      </c>
      <c r="T33">
        <v>138562</v>
      </c>
      <c r="U33">
        <v>139396</v>
      </c>
      <c r="V33">
        <v>143083</v>
      </c>
      <c r="W33">
        <v>143056</v>
      </c>
      <c r="X33">
        <v>139011</v>
      </c>
      <c r="Y33">
        <v>138759</v>
      </c>
      <c r="Z33">
        <v>141710</v>
      </c>
      <c r="AA33">
        <v>148165</v>
      </c>
      <c r="AB33">
        <v>151723</v>
      </c>
      <c r="AC33">
        <v>156148</v>
      </c>
    </row>
    <row r="34" spans="1:29" x14ac:dyDescent="0.2">
      <c r="A34" s="7" t="s">
        <v>131</v>
      </c>
      <c r="B34" s="5">
        <v>61</v>
      </c>
      <c r="C34" t="s">
        <v>70</v>
      </c>
      <c r="D34" t="s">
        <v>72</v>
      </c>
      <c r="P34">
        <v>145</v>
      </c>
      <c r="Q34">
        <v>114</v>
      </c>
      <c r="R34">
        <v>98</v>
      </c>
      <c r="S34">
        <v>94</v>
      </c>
      <c r="T34">
        <v>104</v>
      </c>
      <c r="U34">
        <v>100</v>
      </c>
      <c r="V34">
        <v>115</v>
      </c>
      <c r="W34">
        <v>116</v>
      </c>
      <c r="X34">
        <v>111</v>
      </c>
      <c r="Y34">
        <v>110</v>
      </c>
      <c r="Z34">
        <v>125</v>
      </c>
      <c r="AA34">
        <v>117</v>
      </c>
      <c r="AB34">
        <v>120</v>
      </c>
      <c r="AC34">
        <v>144</v>
      </c>
    </row>
    <row r="35" spans="1:29" x14ac:dyDescent="0.2">
      <c r="A35" s="7" t="s">
        <v>132</v>
      </c>
      <c r="B35" s="5">
        <v>63</v>
      </c>
      <c r="C35" t="s">
        <v>70</v>
      </c>
      <c r="D35" t="s">
        <v>72</v>
      </c>
      <c r="E35">
        <v>1407</v>
      </c>
      <c r="F35">
        <v>1379</v>
      </c>
      <c r="G35">
        <v>1384</v>
      </c>
      <c r="H35">
        <v>1416</v>
      </c>
      <c r="I35">
        <v>1458</v>
      </c>
      <c r="J35">
        <v>1464</v>
      </c>
      <c r="K35">
        <v>1511</v>
      </c>
      <c r="L35">
        <v>1528</v>
      </c>
      <c r="M35">
        <v>1619</v>
      </c>
      <c r="N35">
        <v>1732</v>
      </c>
      <c r="O35">
        <v>1661</v>
      </c>
      <c r="P35">
        <v>1692</v>
      </c>
      <c r="Q35">
        <v>1671</v>
      </c>
      <c r="R35">
        <v>1613</v>
      </c>
      <c r="S35">
        <v>1584</v>
      </c>
      <c r="T35">
        <v>1640</v>
      </c>
      <c r="U35">
        <v>1640</v>
      </c>
      <c r="V35">
        <v>1608</v>
      </c>
      <c r="W35">
        <v>1663</v>
      </c>
      <c r="X35">
        <v>1681</v>
      </c>
      <c r="Y35">
        <v>1654</v>
      </c>
      <c r="Z35">
        <v>1631</v>
      </c>
      <c r="AA35">
        <v>1631</v>
      </c>
      <c r="AB35">
        <v>1637</v>
      </c>
      <c r="AC35">
        <v>1648</v>
      </c>
    </row>
    <row r="36" spans="1:29" x14ac:dyDescent="0.2">
      <c r="A36" s="7" t="s">
        <v>165</v>
      </c>
      <c r="B36" s="5">
        <v>65</v>
      </c>
      <c r="C36" t="s">
        <v>70</v>
      </c>
      <c r="D36" t="s">
        <v>72</v>
      </c>
      <c r="E36">
        <v>821</v>
      </c>
      <c r="F36">
        <v>797</v>
      </c>
      <c r="G36">
        <v>873</v>
      </c>
      <c r="H36">
        <v>824</v>
      </c>
      <c r="I36">
        <v>905</v>
      </c>
      <c r="J36">
        <v>989</v>
      </c>
      <c r="K36">
        <v>1048</v>
      </c>
      <c r="L36">
        <v>1069</v>
      </c>
      <c r="M36">
        <v>1112</v>
      </c>
      <c r="N36">
        <v>1070</v>
      </c>
      <c r="O36">
        <v>1008</v>
      </c>
      <c r="P36">
        <v>1008</v>
      </c>
      <c r="Q36">
        <v>1005</v>
      </c>
      <c r="R36">
        <v>1035</v>
      </c>
      <c r="S36">
        <v>996</v>
      </c>
      <c r="T36">
        <v>959</v>
      </c>
      <c r="U36">
        <v>1027</v>
      </c>
      <c r="V36">
        <v>1053</v>
      </c>
      <c r="W36">
        <v>1047</v>
      </c>
      <c r="X36">
        <v>948</v>
      </c>
      <c r="Y36">
        <v>917</v>
      </c>
      <c r="Z36">
        <v>958</v>
      </c>
      <c r="AA36">
        <v>942</v>
      </c>
      <c r="AB36">
        <v>941</v>
      </c>
      <c r="AC36">
        <v>1026</v>
      </c>
    </row>
    <row r="37" spans="1:29" x14ac:dyDescent="0.2">
      <c r="A37" s="7" t="s">
        <v>134</v>
      </c>
      <c r="B37" s="5">
        <v>67</v>
      </c>
      <c r="C37" t="s">
        <v>70</v>
      </c>
      <c r="D37" t="s">
        <v>72</v>
      </c>
      <c r="E37">
        <v>8856</v>
      </c>
      <c r="F37">
        <v>9410</v>
      </c>
      <c r="G37">
        <v>9937</v>
      </c>
      <c r="H37">
        <v>10722</v>
      </c>
      <c r="I37">
        <v>12236</v>
      </c>
      <c r="J37">
        <v>12982</v>
      </c>
      <c r="K37">
        <v>13370</v>
      </c>
      <c r="L37">
        <v>13773</v>
      </c>
      <c r="M37">
        <v>14181</v>
      </c>
      <c r="N37">
        <v>14463</v>
      </c>
      <c r="O37">
        <v>14838</v>
      </c>
      <c r="P37">
        <v>14382</v>
      </c>
      <c r="Q37">
        <v>14249</v>
      </c>
      <c r="R37">
        <v>14139</v>
      </c>
      <c r="S37">
        <v>14765</v>
      </c>
      <c r="T37">
        <v>15163</v>
      </c>
      <c r="U37">
        <v>15733</v>
      </c>
      <c r="V37">
        <v>16074</v>
      </c>
      <c r="W37">
        <v>16246</v>
      </c>
      <c r="X37">
        <v>15431</v>
      </c>
      <c r="Y37">
        <v>15124</v>
      </c>
      <c r="Z37">
        <v>14984</v>
      </c>
      <c r="AA37">
        <v>15468</v>
      </c>
      <c r="AB37">
        <v>15810</v>
      </c>
      <c r="AC37">
        <v>16107</v>
      </c>
    </row>
    <row r="38" spans="1:29" x14ac:dyDescent="0.2">
      <c r="A38" s="7" t="s">
        <v>135</v>
      </c>
      <c r="B38" s="5">
        <v>69</v>
      </c>
      <c r="C38" t="s">
        <v>70</v>
      </c>
      <c r="D38" t="s">
        <v>72</v>
      </c>
      <c r="E38">
        <v>39329</v>
      </c>
      <c r="F38">
        <v>41202</v>
      </c>
      <c r="G38">
        <v>43088</v>
      </c>
      <c r="H38">
        <v>46902</v>
      </c>
      <c r="I38">
        <v>51034</v>
      </c>
      <c r="J38">
        <v>54867</v>
      </c>
      <c r="K38">
        <v>59075</v>
      </c>
      <c r="L38">
        <v>60853</v>
      </c>
      <c r="M38">
        <v>63329</v>
      </c>
      <c r="N38">
        <v>66941</v>
      </c>
      <c r="O38">
        <v>70280</v>
      </c>
      <c r="P38">
        <v>71962</v>
      </c>
      <c r="Q38">
        <v>72684</v>
      </c>
      <c r="R38">
        <v>73037</v>
      </c>
      <c r="S38">
        <v>75199</v>
      </c>
      <c r="T38">
        <v>78946</v>
      </c>
      <c r="U38">
        <v>81451</v>
      </c>
      <c r="V38">
        <v>83815</v>
      </c>
      <c r="W38">
        <v>84941</v>
      </c>
      <c r="X38">
        <v>82703</v>
      </c>
      <c r="Y38">
        <v>84168</v>
      </c>
      <c r="Z38">
        <v>86051</v>
      </c>
      <c r="AA38">
        <v>88434</v>
      </c>
      <c r="AB38">
        <v>86537</v>
      </c>
      <c r="AC38">
        <v>89190</v>
      </c>
    </row>
    <row r="39" spans="1:29" x14ac:dyDescent="0.2">
      <c r="A39" s="7" t="s">
        <v>136</v>
      </c>
      <c r="B39" s="5">
        <v>71</v>
      </c>
      <c r="C39" t="s">
        <v>70</v>
      </c>
      <c r="D39" t="s">
        <v>72</v>
      </c>
      <c r="E39">
        <v>1813</v>
      </c>
      <c r="F39">
        <v>1812</v>
      </c>
      <c r="G39">
        <v>1784</v>
      </c>
      <c r="H39">
        <v>1886</v>
      </c>
      <c r="I39">
        <v>2034</v>
      </c>
      <c r="J39">
        <v>2127</v>
      </c>
      <c r="K39">
        <v>2219</v>
      </c>
      <c r="L39">
        <v>2257</v>
      </c>
      <c r="M39">
        <v>2456</v>
      </c>
      <c r="N39">
        <v>2601</v>
      </c>
      <c r="O39">
        <v>2672</v>
      </c>
      <c r="P39">
        <v>2734</v>
      </c>
      <c r="Q39">
        <v>2797</v>
      </c>
      <c r="R39">
        <v>2790</v>
      </c>
      <c r="S39">
        <v>2747</v>
      </c>
      <c r="T39">
        <v>2762</v>
      </c>
      <c r="U39">
        <v>2845</v>
      </c>
      <c r="V39">
        <v>2909</v>
      </c>
      <c r="W39">
        <v>2982</v>
      </c>
      <c r="X39">
        <v>2736</v>
      </c>
      <c r="Y39">
        <v>2552</v>
      </c>
      <c r="Z39">
        <v>2633</v>
      </c>
      <c r="AA39">
        <v>2710</v>
      </c>
      <c r="AB39">
        <v>2693</v>
      </c>
      <c r="AC39">
        <v>2695</v>
      </c>
    </row>
    <row r="40" spans="1:29" x14ac:dyDescent="0.2">
      <c r="A40" s="7" t="s">
        <v>137</v>
      </c>
      <c r="B40" s="5">
        <v>73</v>
      </c>
      <c r="C40" t="s">
        <v>70</v>
      </c>
      <c r="D40" t="s">
        <v>72</v>
      </c>
      <c r="E40">
        <v>895</v>
      </c>
      <c r="F40">
        <v>914</v>
      </c>
      <c r="G40">
        <v>905</v>
      </c>
      <c r="H40">
        <v>872</v>
      </c>
      <c r="I40">
        <v>909</v>
      </c>
      <c r="J40">
        <v>925</v>
      </c>
      <c r="K40">
        <v>938</v>
      </c>
      <c r="L40">
        <v>955</v>
      </c>
      <c r="M40">
        <v>928</v>
      </c>
      <c r="N40">
        <v>977</v>
      </c>
      <c r="O40">
        <v>1046</v>
      </c>
      <c r="P40">
        <v>1074</v>
      </c>
      <c r="Q40">
        <v>1090</v>
      </c>
      <c r="R40">
        <v>1140</v>
      </c>
      <c r="S40">
        <v>1078</v>
      </c>
      <c r="T40">
        <v>1081</v>
      </c>
      <c r="U40">
        <v>1060</v>
      </c>
      <c r="V40">
        <v>1004</v>
      </c>
      <c r="W40">
        <v>974</v>
      </c>
      <c r="X40">
        <v>963</v>
      </c>
      <c r="Y40">
        <v>969</v>
      </c>
      <c r="Z40">
        <v>986</v>
      </c>
      <c r="AA40">
        <v>1020</v>
      </c>
      <c r="AB40">
        <v>1019</v>
      </c>
      <c r="AC40">
        <v>1012</v>
      </c>
    </row>
    <row r="41" spans="1:29" x14ac:dyDescent="0.2">
      <c r="A41" s="7" t="s">
        <v>138</v>
      </c>
      <c r="B41" s="5">
        <v>75</v>
      </c>
      <c r="C41" t="s">
        <v>70</v>
      </c>
      <c r="D41" t="s">
        <v>72</v>
      </c>
      <c r="E41">
        <v>4012</v>
      </c>
      <c r="F41">
        <v>3794</v>
      </c>
      <c r="G41">
        <v>3810</v>
      </c>
      <c r="H41">
        <v>3927</v>
      </c>
      <c r="I41">
        <v>4197</v>
      </c>
      <c r="J41">
        <v>4517</v>
      </c>
      <c r="K41">
        <v>4567</v>
      </c>
      <c r="L41">
        <v>4723</v>
      </c>
      <c r="M41">
        <v>4687</v>
      </c>
      <c r="N41">
        <v>4769</v>
      </c>
      <c r="O41">
        <v>4866</v>
      </c>
      <c r="P41">
        <v>4907</v>
      </c>
      <c r="Q41">
        <v>4930</v>
      </c>
      <c r="R41">
        <v>4800</v>
      </c>
      <c r="S41">
        <v>4651</v>
      </c>
      <c r="T41">
        <v>4782</v>
      </c>
      <c r="U41">
        <v>4866</v>
      </c>
      <c r="V41">
        <v>4906</v>
      </c>
      <c r="W41">
        <v>4997</v>
      </c>
      <c r="X41">
        <v>4998</v>
      </c>
      <c r="Y41">
        <v>4767</v>
      </c>
      <c r="Z41">
        <v>4644</v>
      </c>
      <c r="AA41">
        <v>4665</v>
      </c>
      <c r="AB41">
        <v>4765</v>
      </c>
      <c r="AC41">
        <v>4891</v>
      </c>
    </row>
    <row r="42" spans="1:29" x14ac:dyDescent="0.2">
      <c r="A42" s="7" t="s">
        <v>139</v>
      </c>
      <c r="B42" s="5">
        <v>77</v>
      </c>
      <c r="C42" t="s">
        <v>70</v>
      </c>
      <c r="D42" t="s">
        <v>72</v>
      </c>
      <c r="E42">
        <v>22275</v>
      </c>
      <c r="F42">
        <v>22799</v>
      </c>
      <c r="G42">
        <v>23667</v>
      </c>
      <c r="H42">
        <v>24688</v>
      </c>
      <c r="I42">
        <v>25958</v>
      </c>
      <c r="J42">
        <v>27670</v>
      </c>
      <c r="K42">
        <v>28490</v>
      </c>
      <c r="L42">
        <v>30195</v>
      </c>
      <c r="M42">
        <v>31284</v>
      </c>
      <c r="N42">
        <v>32860</v>
      </c>
      <c r="O42">
        <v>33515</v>
      </c>
      <c r="P42">
        <v>34301</v>
      </c>
      <c r="Q42">
        <v>35402</v>
      </c>
      <c r="R42">
        <v>35684</v>
      </c>
      <c r="S42">
        <v>36720</v>
      </c>
      <c r="T42">
        <v>37473</v>
      </c>
      <c r="U42">
        <v>38563</v>
      </c>
      <c r="V42">
        <v>40401</v>
      </c>
      <c r="W42">
        <v>41963</v>
      </c>
      <c r="X42">
        <v>40141</v>
      </c>
      <c r="Y42">
        <v>38771</v>
      </c>
      <c r="Z42">
        <v>38736</v>
      </c>
      <c r="AA42">
        <v>39446</v>
      </c>
      <c r="AB42">
        <v>40120</v>
      </c>
      <c r="AC42">
        <v>40753</v>
      </c>
    </row>
    <row r="43" spans="1:29" x14ac:dyDescent="0.2">
      <c r="A43" s="7" t="s">
        <v>140</v>
      </c>
      <c r="B43" s="5">
        <v>79</v>
      </c>
      <c r="C43" t="s">
        <v>70</v>
      </c>
      <c r="D43" t="s">
        <v>72</v>
      </c>
      <c r="E43">
        <v>173</v>
      </c>
      <c r="F43">
        <v>187</v>
      </c>
      <c r="G43">
        <v>215</v>
      </c>
      <c r="H43">
        <v>236</v>
      </c>
      <c r="I43">
        <v>226</v>
      </c>
      <c r="J43">
        <v>239</v>
      </c>
      <c r="K43">
        <v>252</v>
      </c>
      <c r="L43">
        <v>263</v>
      </c>
      <c r="M43">
        <v>306</v>
      </c>
      <c r="N43">
        <v>291</v>
      </c>
      <c r="O43">
        <v>324</v>
      </c>
      <c r="P43">
        <v>333</v>
      </c>
      <c r="Q43">
        <v>322</v>
      </c>
      <c r="R43">
        <v>330</v>
      </c>
      <c r="S43">
        <v>339</v>
      </c>
      <c r="T43">
        <v>200</v>
      </c>
      <c r="U43">
        <v>316</v>
      </c>
      <c r="V43">
        <v>328</v>
      </c>
      <c r="W43">
        <v>349</v>
      </c>
      <c r="X43">
        <v>345</v>
      </c>
      <c r="Y43">
        <v>338</v>
      </c>
      <c r="Z43">
        <v>367</v>
      </c>
      <c r="AA43">
        <v>396</v>
      </c>
      <c r="AB43">
        <v>367</v>
      </c>
      <c r="AC43">
        <v>379</v>
      </c>
    </row>
    <row r="44" spans="1:29" x14ac:dyDescent="0.2">
      <c r="A44" s="7" t="s">
        <v>141</v>
      </c>
      <c r="B44" s="5">
        <v>81</v>
      </c>
      <c r="C44" t="s">
        <v>70</v>
      </c>
      <c r="D44" t="s">
        <v>72</v>
      </c>
      <c r="E44">
        <v>2081</v>
      </c>
      <c r="F44">
        <v>2114</v>
      </c>
      <c r="G44">
        <v>2237</v>
      </c>
      <c r="H44">
        <v>2351</v>
      </c>
      <c r="I44">
        <v>2459</v>
      </c>
      <c r="J44">
        <v>2739</v>
      </c>
      <c r="K44">
        <v>2796</v>
      </c>
      <c r="L44">
        <v>2831</v>
      </c>
      <c r="M44">
        <v>2710</v>
      </c>
      <c r="N44">
        <v>2772</v>
      </c>
      <c r="O44">
        <v>2791</v>
      </c>
      <c r="P44">
        <v>2785</v>
      </c>
      <c r="Q44">
        <v>2714</v>
      </c>
      <c r="R44">
        <v>2697</v>
      </c>
      <c r="S44">
        <v>2774</v>
      </c>
      <c r="T44">
        <v>2867</v>
      </c>
      <c r="U44">
        <v>2992</v>
      </c>
      <c r="V44">
        <v>3102</v>
      </c>
      <c r="W44">
        <v>3236</v>
      </c>
      <c r="X44">
        <v>3150</v>
      </c>
      <c r="Y44">
        <v>2963</v>
      </c>
      <c r="Z44">
        <v>2907</v>
      </c>
      <c r="AA44">
        <v>2974</v>
      </c>
      <c r="AB44">
        <v>2964</v>
      </c>
      <c r="AC44">
        <v>2853</v>
      </c>
    </row>
    <row r="45" spans="1:29" x14ac:dyDescent="0.2">
      <c r="A45" s="7" t="s">
        <v>142</v>
      </c>
      <c r="B45" s="5">
        <v>83</v>
      </c>
      <c r="C45" t="s">
        <v>70</v>
      </c>
      <c r="D45" t="s">
        <v>72</v>
      </c>
      <c r="E45">
        <v>3183</v>
      </c>
      <c r="F45">
        <v>3216</v>
      </c>
      <c r="G45">
        <v>3394</v>
      </c>
      <c r="H45">
        <v>3724</v>
      </c>
      <c r="I45">
        <v>4506</v>
      </c>
      <c r="J45">
        <v>4675</v>
      </c>
      <c r="K45">
        <v>5237</v>
      </c>
      <c r="L45">
        <v>5320</v>
      </c>
      <c r="M45">
        <v>5560</v>
      </c>
      <c r="N45">
        <v>5800</v>
      </c>
      <c r="O45">
        <v>5795</v>
      </c>
      <c r="P45">
        <v>5022</v>
      </c>
      <c r="Q45">
        <v>4882</v>
      </c>
      <c r="R45">
        <v>4781</v>
      </c>
      <c r="S45">
        <v>4840</v>
      </c>
      <c r="T45">
        <v>4797</v>
      </c>
      <c r="U45">
        <v>4903</v>
      </c>
      <c r="V45">
        <v>4993</v>
      </c>
      <c r="W45">
        <v>4893</v>
      </c>
      <c r="X45">
        <v>4757</v>
      </c>
      <c r="Y45">
        <v>4785</v>
      </c>
      <c r="Z45">
        <v>4966</v>
      </c>
      <c r="AA45">
        <v>5102</v>
      </c>
      <c r="AB45">
        <v>5181</v>
      </c>
      <c r="AC45">
        <v>5262</v>
      </c>
    </row>
    <row r="46" spans="1:29" x14ac:dyDescent="0.2">
      <c r="A46" s="7" t="s">
        <v>143</v>
      </c>
      <c r="B46" s="5">
        <v>85</v>
      </c>
      <c r="C46" t="s">
        <v>70</v>
      </c>
      <c r="D46" t="s">
        <v>72</v>
      </c>
      <c r="E46">
        <v>4440</v>
      </c>
      <c r="F46">
        <v>4716</v>
      </c>
      <c r="G46">
        <v>4952</v>
      </c>
      <c r="H46">
        <v>5304</v>
      </c>
      <c r="I46">
        <v>5657</v>
      </c>
      <c r="J46">
        <v>5859</v>
      </c>
      <c r="K46">
        <v>6068</v>
      </c>
      <c r="L46">
        <v>6424</v>
      </c>
      <c r="M46">
        <v>6472</v>
      </c>
      <c r="N46">
        <v>6774</v>
      </c>
      <c r="O46">
        <v>7167</v>
      </c>
      <c r="P46">
        <v>7102</v>
      </c>
      <c r="Q46">
        <v>7270</v>
      </c>
      <c r="R46">
        <v>7572</v>
      </c>
      <c r="S46">
        <v>7873</v>
      </c>
      <c r="T46">
        <v>8042</v>
      </c>
      <c r="U46">
        <v>8391</v>
      </c>
      <c r="V46">
        <v>8910</v>
      </c>
      <c r="W46">
        <v>8970</v>
      </c>
      <c r="X46">
        <v>8436</v>
      </c>
      <c r="Y46">
        <v>8045</v>
      </c>
      <c r="Z46">
        <v>7965</v>
      </c>
      <c r="AA46">
        <v>8044</v>
      </c>
      <c r="AB46">
        <v>8119</v>
      </c>
      <c r="AC46">
        <v>8197</v>
      </c>
    </row>
    <row r="47" spans="1:29" x14ac:dyDescent="0.2">
      <c r="A47" s="7" t="s">
        <v>144</v>
      </c>
      <c r="B47" s="5">
        <v>87</v>
      </c>
      <c r="C47" t="s">
        <v>70</v>
      </c>
      <c r="D47" t="s">
        <v>72</v>
      </c>
      <c r="E47">
        <v>3919</v>
      </c>
      <c r="F47">
        <v>4166</v>
      </c>
      <c r="G47">
        <v>4330</v>
      </c>
      <c r="H47">
        <v>4525</v>
      </c>
      <c r="I47">
        <v>4665</v>
      </c>
      <c r="J47">
        <v>4833</v>
      </c>
      <c r="K47">
        <v>4846</v>
      </c>
      <c r="L47">
        <v>4847</v>
      </c>
      <c r="M47">
        <v>4745</v>
      </c>
      <c r="N47">
        <v>4632</v>
      </c>
      <c r="O47">
        <v>4616</v>
      </c>
      <c r="P47">
        <v>4724</v>
      </c>
      <c r="Q47">
        <v>4787</v>
      </c>
      <c r="R47">
        <v>5066</v>
      </c>
      <c r="S47">
        <v>5002</v>
      </c>
      <c r="T47">
        <v>4898</v>
      </c>
      <c r="U47">
        <v>4780</v>
      </c>
      <c r="V47">
        <v>4807</v>
      </c>
      <c r="W47">
        <v>4802</v>
      </c>
      <c r="X47">
        <v>4734</v>
      </c>
      <c r="Y47">
        <v>4714</v>
      </c>
      <c r="Z47">
        <v>4773</v>
      </c>
      <c r="AA47">
        <v>5021</v>
      </c>
      <c r="AB47">
        <v>5149</v>
      </c>
      <c r="AC47">
        <v>5328</v>
      </c>
    </row>
    <row r="48" spans="1:29" x14ac:dyDescent="0.2">
      <c r="A48" s="7" t="s">
        <v>145</v>
      </c>
      <c r="B48" s="5">
        <v>89</v>
      </c>
      <c r="C48" t="s">
        <v>70</v>
      </c>
      <c r="D48" t="s">
        <v>72</v>
      </c>
      <c r="E48">
        <v>3740</v>
      </c>
      <c r="F48">
        <v>3800</v>
      </c>
      <c r="G48">
        <v>3823</v>
      </c>
      <c r="H48">
        <v>3919</v>
      </c>
      <c r="I48">
        <v>4071</v>
      </c>
      <c r="J48">
        <v>4258</v>
      </c>
      <c r="K48">
        <v>4379</v>
      </c>
      <c r="L48">
        <v>4352</v>
      </c>
      <c r="M48">
        <v>4432</v>
      </c>
      <c r="N48">
        <v>4395</v>
      </c>
      <c r="O48">
        <v>4420</v>
      </c>
      <c r="P48">
        <v>4226</v>
      </c>
      <c r="Q48">
        <v>4232</v>
      </c>
      <c r="R48">
        <v>4182</v>
      </c>
      <c r="S48">
        <v>4124</v>
      </c>
      <c r="T48">
        <v>4054</v>
      </c>
      <c r="U48">
        <v>3996</v>
      </c>
      <c r="V48">
        <v>3883</v>
      </c>
      <c r="W48">
        <v>3770</v>
      </c>
      <c r="X48">
        <v>3762</v>
      </c>
      <c r="Y48">
        <v>3713</v>
      </c>
      <c r="Z48">
        <v>3683</v>
      </c>
      <c r="AA48">
        <v>3548</v>
      </c>
      <c r="AB48">
        <v>3439</v>
      </c>
      <c r="AC48">
        <v>3310</v>
      </c>
    </row>
    <row r="49" spans="1:29" x14ac:dyDescent="0.2">
      <c r="A49" s="7" t="s">
        <v>146</v>
      </c>
      <c r="B49" s="5">
        <v>91</v>
      </c>
      <c r="C49" t="s">
        <v>70</v>
      </c>
      <c r="D49" t="s">
        <v>72</v>
      </c>
      <c r="E49">
        <v>398</v>
      </c>
      <c r="F49">
        <v>463</v>
      </c>
      <c r="G49">
        <v>492</v>
      </c>
      <c r="H49">
        <v>550</v>
      </c>
      <c r="I49">
        <v>626</v>
      </c>
      <c r="J49">
        <v>631</v>
      </c>
      <c r="K49">
        <v>644</v>
      </c>
      <c r="L49">
        <v>617</v>
      </c>
      <c r="M49">
        <v>637</v>
      </c>
      <c r="N49">
        <v>640</v>
      </c>
      <c r="O49">
        <v>695</v>
      </c>
      <c r="P49">
        <v>712</v>
      </c>
      <c r="Q49">
        <v>744</v>
      </c>
      <c r="R49">
        <v>784</v>
      </c>
      <c r="S49">
        <v>861</v>
      </c>
      <c r="T49">
        <v>993</v>
      </c>
      <c r="U49">
        <v>1017</v>
      </c>
      <c r="V49">
        <v>1019</v>
      </c>
      <c r="W49">
        <v>985</v>
      </c>
      <c r="X49">
        <v>897</v>
      </c>
      <c r="Y49">
        <v>868</v>
      </c>
      <c r="Z49">
        <v>806</v>
      </c>
      <c r="AA49">
        <v>841</v>
      </c>
      <c r="AB49">
        <v>877</v>
      </c>
      <c r="AC49">
        <v>902</v>
      </c>
    </row>
    <row r="50" spans="1:29" x14ac:dyDescent="0.2">
      <c r="A50" s="7" t="s">
        <v>147</v>
      </c>
      <c r="B50" s="5">
        <v>93</v>
      </c>
      <c r="C50" t="s">
        <v>70</v>
      </c>
      <c r="D50" t="s">
        <v>72</v>
      </c>
      <c r="E50">
        <v>320</v>
      </c>
      <c r="F50">
        <v>334</v>
      </c>
      <c r="G50">
        <v>342</v>
      </c>
      <c r="H50">
        <v>432</v>
      </c>
      <c r="I50">
        <v>530</v>
      </c>
      <c r="J50">
        <v>660</v>
      </c>
      <c r="K50">
        <v>718</v>
      </c>
      <c r="L50">
        <v>734</v>
      </c>
      <c r="M50">
        <v>807</v>
      </c>
      <c r="N50">
        <v>833</v>
      </c>
      <c r="O50">
        <v>920</v>
      </c>
      <c r="P50">
        <v>890</v>
      </c>
      <c r="Q50">
        <v>850</v>
      </c>
      <c r="R50">
        <v>839</v>
      </c>
      <c r="S50">
        <v>919</v>
      </c>
      <c r="T50">
        <v>1011</v>
      </c>
      <c r="U50">
        <v>1082</v>
      </c>
      <c r="V50">
        <v>1132</v>
      </c>
      <c r="W50">
        <v>1123</v>
      </c>
      <c r="X50">
        <v>1028</v>
      </c>
      <c r="Y50">
        <v>1049</v>
      </c>
      <c r="Z50">
        <v>1044</v>
      </c>
      <c r="AA50">
        <v>1052</v>
      </c>
      <c r="AB50">
        <v>1038</v>
      </c>
      <c r="AC50">
        <v>1059</v>
      </c>
    </row>
    <row r="51" spans="1:29" x14ac:dyDescent="0.2">
      <c r="A51" s="7" t="s">
        <v>148</v>
      </c>
      <c r="B51" s="5">
        <v>95</v>
      </c>
      <c r="C51" t="s">
        <v>70</v>
      </c>
      <c r="D51" t="s">
        <v>72</v>
      </c>
      <c r="E51">
        <v>532</v>
      </c>
      <c r="F51">
        <v>521</v>
      </c>
      <c r="G51">
        <v>528</v>
      </c>
      <c r="H51">
        <v>587</v>
      </c>
      <c r="I51">
        <v>622</v>
      </c>
      <c r="J51">
        <v>633</v>
      </c>
      <c r="K51">
        <v>625</v>
      </c>
      <c r="L51">
        <v>656</v>
      </c>
      <c r="M51">
        <v>671</v>
      </c>
      <c r="N51">
        <v>691</v>
      </c>
      <c r="O51">
        <v>706</v>
      </c>
      <c r="P51">
        <v>709</v>
      </c>
      <c r="Q51">
        <v>694</v>
      </c>
      <c r="R51">
        <v>691</v>
      </c>
      <c r="S51">
        <v>631</v>
      </c>
      <c r="T51">
        <v>649</v>
      </c>
      <c r="U51">
        <v>625</v>
      </c>
      <c r="V51">
        <v>641</v>
      </c>
      <c r="W51">
        <v>612</v>
      </c>
      <c r="X51">
        <v>626</v>
      </c>
      <c r="Y51">
        <v>641</v>
      </c>
      <c r="Z51">
        <v>655</v>
      </c>
      <c r="AA51">
        <v>645</v>
      </c>
      <c r="AB51">
        <v>708</v>
      </c>
      <c r="AC51">
        <v>729</v>
      </c>
    </row>
    <row r="52" spans="1:29" x14ac:dyDescent="0.2">
      <c r="A52" s="7" t="s">
        <v>149</v>
      </c>
      <c r="B52" s="5">
        <v>97</v>
      </c>
      <c r="C52" t="s">
        <v>70</v>
      </c>
      <c r="D52" t="s">
        <v>72</v>
      </c>
      <c r="E52">
        <v>9713</v>
      </c>
      <c r="F52">
        <v>9483</v>
      </c>
      <c r="G52">
        <v>10055</v>
      </c>
      <c r="H52">
        <v>11072</v>
      </c>
      <c r="I52">
        <v>11614</v>
      </c>
      <c r="J52">
        <v>11629</v>
      </c>
      <c r="K52">
        <v>11998</v>
      </c>
      <c r="L52">
        <v>12423</v>
      </c>
      <c r="M52">
        <v>12773</v>
      </c>
      <c r="N52">
        <v>12415</v>
      </c>
      <c r="O52">
        <v>12536</v>
      </c>
      <c r="P52">
        <v>12744</v>
      </c>
      <c r="Q52">
        <v>12419</v>
      </c>
      <c r="R52">
        <v>12359</v>
      </c>
      <c r="S52">
        <v>12765</v>
      </c>
      <c r="T52">
        <v>13347</v>
      </c>
      <c r="U52">
        <v>13756</v>
      </c>
      <c r="V52">
        <v>13622</v>
      </c>
      <c r="W52">
        <v>13905</v>
      </c>
      <c r="X52">
        <v>12358</v>
      </c>
      <c r="Y52">
        <v>12113</v>
      </c>
      <c r="Z52">
        <v>12264</v>
      </c>
      <c r="AA52">
        <v>12551</v>
      </c>
      <c r="AB52">
        <v>12921</v>
      </c>
      <c r="AC52">
        <v>13501</v>
      </c>
    </row>
    <row r="53" spans="1:29" x14ac:dyDescent="0.2">
      <c r="A53" s="7" t="s">
        <v>150</v>
      </c>
      <c r="B53" s="5">
        <v>99</v>
      </c>
      <c r="C53" t="s">
        <v>70</v>
      </c>
      <c r="D53" t="s">
        <v>72</v>
      </c>
      <c r="E53">
        <v>2295</v>
      </c>
      <c r="F53">
        <v>2219</v>
      </c>
      <c r="G53">
        <v>2222</v>
      </c>
      <c r="H53">
        <v>2265</v>
      </c>
      <c r="I53">
        <v>2355</v>
      </c>
      <c r="J53">
        <v>2531</v>
      </c>
      <c r="K53">
        <v>2511</v>
      </c>
      <c r="L53">
        <v>2610</v>
      </c>
      <c r="M53">
        <v>2761</v>
      </c>
      <c r="N53">
        <v>2799</v>
      </c>
      <c r="O53">
        <v>2677</v>
      </c>
      <c r="P53">
        <v>2572</v>
      </c>
      <c r="Q53">
        <v>2576</v>
      </c>
      <c r="R53">
        <v>2490</v>
      </c>
      <c r="S53">
        <v>2500</v>
      </c>
      <c r="T53">
        <v>2395</v>
      </c>
      <c r="U53">
        <v>2381</v>
      </c>
      <c r="V53">
        <v>2416</v>
      </c>
      <c r="W53">
        <v>2380</v>
      </c>
      <c r="X53">
        <v>2312</v>
      </c>
      <c r="Y53">
        <v>2276</v>
      </c>
      <c r="Z53">
        <v>2386</v>
      </c>
      <c r="AA53">
        <v>2308</v>
      </c>
      <c r="AB53">
        <v>2230</v>
      </c>
      <c r="AC53">
        <v>2183</v>
      </c>
    </row>
    <row r="54" spans="1:29" x14ac:dyDescent="0.2">
      <c r="A54" s="7" t="s">
        <v>151</v>
      </c>
      <c r="B54" s="5">
        <v>101</v>
      </c>
      <c r="C54" t="s">
        <v>70</v>
      </c>
      <c r="D54" t="s">
        <v>72</v>
      </c>
      <c r="E54">
        <v>26045</v>
      </c>
      <c r="F54">
        <v>26072</v>
      </c>
      <c r="G54">
        <v>26555</v>
      </c>
      <c r="H54">
        <v>27390</v>
      </c>
      <c r="I54">
        <v>28620</v>
      </c>
      <c r="J54">
        <v>30473</v>
      </c>
      <c r="K54">
        <v>32166</v>
      </c>
      <c r="L54">
        <v>33730</v>
      </c>
      <c r="M54">
        <v>34839</v>
      </c>
      <c r="N54">
        <v>35379</v>
      </c>
      <c r="O54">
        <v>35398</v>
      </c>
      <c r="P54">
        <v>34774</v>
      </c>
      <c r="Q54">
        <v>34292</v>
      </c>
      <c r="R54">
        <v>34186</v>
      </c>
      <c r="S54">
        <v>34112</v>
      </c>
      <c r="T54">
        <v>34510</v>
      </c>
      <c r="U54">
        <v>35465</v>
      </c>
      <c r="V54">
        <v>36434</v>
      </c>
      <c r="W54">
        <v>37044</v>
      </c>
      <c r="X54">
        <v>36216</v>
      </c>
      <c r="Y54">
        <v>36361</v>
      </c>
      <c r="Z54">
        <v>37039</v>
      </c>
      <c r="AA54">
        <v>37319</v>
      </c>
      <c r="AB54">
        <v>37606</v>
      </c>
      <c r="AC54">
        <v>38153</v>
      </c>
    </row>
    <row r="55" spans="1:29" x14ac:dyDescent="0.2">
      <c r="A55" s="7" t="s">
        <v>152</v>
      </c>
      <c r="B55" s="5">
        <v>103</v>
      </c>
      <c r="C55" t="s">
        <v>70</v>
      </c>
      <c r="D55" t="s">
        <v>72</v>
      </c>
      <c r="E55">
        <v>725</v>
      </c>
      <c r="F55">
        <v>779</v>
      </c>
      <c r="G55">
        <v>826</v>
      </c>
      <c r="H55">
        <v>859</v>
      </c>
      <c r="I55">
        <v>881</v>
      </c>
      <c r="J55">
        <v>832</v>
      </c>
      <c r="K55">
        <v>839</v>
      </c>
      <c r="L55">
        <v>841</v>
      </c>
      <c r="M55">
        <v>839</v>
      </c>
      <c r="N55">
        <v>837</v>
      </c>
      <c r="O55">
        <v>922</v>
      </c>
      <c r="P55">
        <v>889</v>
      </c>
      <c r="Q55">
        <v>872</v>
      </c>
      <c r="R55">
        <v>870</v>
      </c>
      <c r="S55">
        <v>878</v>
      </c>
      <c r="T55">
        <v>953</v>
      </c>
      <c r="U55">
        <v>1035</v>
      </c>
      <c r="V55">
        <v>1090</v>
      </c>
      <c r="W55">
        <v>1067</v>
      </c>
      <c r="X55">
        <v>998</v>
      </c>
      <c r="Y55">
        <v>920</v>
      </c>
      <c r="Z55">
        <v>918</v>
      </c>
      <c r="AA55">
        <v>946</v>
      </c>
      <c r="AB55">
        <v>977</v>
      </c>
      <c r="AC55">
        <v>983</v>
      </c>
    </row>
    <row r="56" spans="1:29" x14ac:dyDescent="0.2">
      <c r="A56" s="7" t="s">
        <v>153</v>
      </c>
      <c r="B56" s="5">
        <v>105</v>
      </c>
      <c r="C56" t="s">
        <v>70</v>
      </c>
      <c r="D56" t="s">
        <v>72</v>
      </c>
      <c r="E56">
        <v>1925</v>
      </c>
      <c r="F56">
        <v>2008</v>
      </c>
      <c r="G56">
        <v>1979</v>
      </c>
      <c r="H56">
        <v>2014</v>
      </c>
      <c r="I56">
        <v>2124</v>
      </c>
      <c r="J56">
        <v>2192</v>
      </c>
      <c r="K56">
        <v>2196</v>
      </c>
      <c r="L56">
        <v>2176</v>
      </c>
      <c r="M56">
        <v>2189</v>
      </c>
      <c r="N56">
        <v>2120</v>
      </c>
      <c r="O56">
        <v>2060</v>
      </c>
      <c r="P56">
        <v>2093</v>
      </c>
      <c r="Q56">
        <v>2055</v>
      </c>
      <c r="R56">
        <v>2118</v>
      </c>
      <c r="S56">
        <v>2151</v>
      </c>
      <c r="T56">
        <v>2151</v>
      </c>
      <c r="U56">
        <v>2093</v>
      </c>
      <c r="V56">
        <v>2040</v>
      </c>
      <c r="W56">
        <v>2051</v>
      </c>
      <c r="X56">
        <v>2013</v>
      </c>
      <c r="Y56">
        <v>1952</v>
      </c>
      <c r="Z56">
        <v>1872</v>
      </c>
      <c r="AA56">
        <v>1874</v>
      </c>
      <c r="AB56">
        <v>1860</v>
      </c>
      <c r="AC56">
        <v>1808</v>
      </c>
    </row>
    <row r="57" spans="1:29" x14ac:dyDescent="0.2">
      <c r="A57" s="7" t="s">
        <v>154</v>
      </c>
      <c r="B57" s="5">
        <v>107</v>
      </c>
      <c r="C57" t="s">
        <v>70</v>
      </c>
      <c r="D57" t="s">
        <v>72</v>
      </c>
      <c r="E57">
        <v>5967</v>
      </c>
      <c r="F57">
        <v>6217</v>
      </c>
      <c r="G57">
        <v>6471</v>
      </c>
      <c r="H57">
        <v>6982</v>
      </c>
      <c r="I57">
        <v>7276</v>
      </c>
      <c r="J57">
        <v>7553</v>
      </c>
      <c r="K57">
        <v>7767</v>
      </c>
      <c r="L57">
        <v>7909</v>
      </c>
      <c r="M57">
        <v>8207</v>
      </c>
      <c r="N57">
        <v>8247</v>
      </c>
      <c r="O57">
        <v>8467</v>
      </c>
      <c r="P57">
        <v>8890</v>
      </c>
      <c r="Q57">
        <v>8971</v>
      </c>
      <c r="R57">
        <v>9028</v>
      </c>
      <c r="S57">
        <v>9214</v>
      </c>
      <c r="T57">
        <v>9468</v>
      </c>
      <c r="U57">
        <v>9721</v>
      </c>
      <c r="V57">
        <v>10096</v>
      </c>
      <c r="W57">
        <v>10136</v>
      </c>
      <c r="X57">
        <v>9381</v>
      </c>
      <c r="Y57">
        <v>9188</v>
      </c>
      <c r="Z57">
        <v>9465</v>
      </c>
      <c r="AA57">
        <v>9664</v>
      </c>
      <c r="AB57">
        <v>9923</v>
      </c>
      <c r="AC57">
        <v>10216</v>
      </c>
    </row>
    <row r="58" spans="1:29" x14ac:dyDescent="0.2">
      <c r="A58" s="7" t="s">
        <v>155</v>
      </c>
      <c r="B58" s="5">
        <v>109</v>
      </c>
      <c r="C58" t="s">
        <v>70</v>
      </c>
      <c r="D58" t="s">
        <v>72</v>
      </c>
      <c r="E58">
        <v>247</v>
      </c>
      <c r="F58">
        <v>265</v>
      </c>
      <c r="G58">
        <v>271</v>
      </c>
      <c r="H58">
        <v>277</v>
      </c>
      <c r="I58">
        <v>298</v>
      </c>
      <c r="J58">
        <v>296</v>
      </c>
      <c r="K58">
        <v>291</v>
      </c>
      <c r="L58">
        <v>329</v>
      </c>
      <c r="M58">
        <v>383</v>
      </c>
      <c r="N58">
        <v>394</v>
      </c>
      <c r="O58">
        <v>431</v>
      </c>
      <c r="P58">
        <v>401</v>
      </c>
      <c r="Q58">
        <v>392</v>
      </c>
      <c r="R58">
        <v>420</v>
      </c>
      <c r="S58">
        <v>402</v>
      </c>
      <c r="T58">
        <v>442</v>
      </c>
      <c r="U58">
        <v>458</v>
      </c>
      <c r="V58">
        <v>453</v>
      </c>
      <c r="W58">
        <v>454</v>
      </c>
      <c r="X58">
        <v>446</v>
      </c>
      <c r="Y58">
        <v>457</v>
      </c>
      <c r="Z58">
        <v>453</v>
      </c>
      <c r="AA58">
        <v>477</v>
      </c>
      <c r="AB58">
        <v>486</v>
      </c>
      <c r="AC58">
        <v>518</v>
      </c>
    </row>
    <row r="59" spans="1:29" x14ac:dyDescent="0.2">
      <c r="A59" s="7" t="s">
        <v>156</v>
      </c>
      <c r="B59" s="5">
        <v>111</v>
      </c>
      <c r="C59" t="s">
        <v>70</v>
      </c>
      <c r="D59" t="s">
        <v>72</v>
      </c>
      <c r="P59">
        <v>195</v>
      </c>
      <c r="Q59">
        <v>216</v>
      </c>
      <c r="R59">
        <v>228</v>
      </c>
      <c r="S59">
        <v>189</v>
      </c>
      <c r="T59">
        <v>178</v>
      </c>
      <c r="U59">
        <v>198</v>
      </c>
      <c r="V59">
        <v>193</v>
      </c>
      <c r="W59">
        <v>191</v>
      </c>
      <c r="X59">
        <v>189</v>
      </c>
      <c r="Y59">
        <v>182</v>
      </c>
      <c r="Z59">
        <v>198</v>
      </c>
      <c r="AA59">
        <v>211</v>
      </c>
      <c r="AB59">
        <v>171</v>
      </c>
      <c r="AC59">
        <v>177</v>
      </c>
    </row>
    <row r="60" spans="1:29" x14ac:dyDescent="0.2">
      <c r="A60" s="7" t="s">
        <v>157</v>
      </c>
      <c r="B60" s="5">
        <v>113</v>
      </c>
      <c r="C60" t="s">
        <v>70</v>
      </c>
      <c r="D60" t="s">
        <v>72</v>
      </c>
      <c r="E60">
        <v>1426</v>
      </c>
      <c r="F60">
        <v>1615</v>
      </c>
      <c r="G60">
        <v>2004</v>
      </c>
      <c r="H60">
        <v>2332</v>
      </c>
      <c r="I60">
        <v>2724</v>
      </c>
      <c r="J60">
        <v>2902</v>
      </c>
      <c r="K60">
        <v>2852</v>
      </c>
      <c r="L60">
        <v>2915</v>
      </c>
      <c r="M60">
        <v>3057</v>
      </c>
      <c r="N60">
        <v>3205</v>
      </c>
      <c r="O60">
        <v>3179</v>
      </c>
      <c r="P60">
        <v>3129</v>
      </c>
      <c r="Q60">
        <v>3128</v>
      </c>
      <c r="R60">
        <v>3021</v>
      </c>
      <c r="S60">
        <v>3055</v>
      </c>
      <c r="T60">
        <v>3175</v>
      </c>
      <c r="U60">
        <v>3183</v>
      </c>
      <c r="V60">
        <v>3225</v>
      </c>
      <c r="W60">
        <v>3167</v>
      </c>
      <c r="X60">
        <v>3000</v>
      </c>
      <c r="Y60">
        <v>3034</v>
      </c>
      <c r="Z60">
        <v>3128</v>
      </c>
      <c r="AA60">
        <v>3187</v>
      </c>
      <c r="AB60">
        <v>3234</v>
      </c>
      <c r="AC60">
        <v>3417</v>
      </c>
    </row>
    <row r="61" spans="1:29" x14ac:dyDescent="0.2">
      <c r="A61" s="7" t="s">
        <v>158</v>
      </c>
      <c r="B61" s="5">
        <v>115</v>
      </c>
      <c r="C61" t="s">
        <v>70</v>
      </c>
      <c r="D61" t="s">
        <v>72</v>
      </c>
      <c r="E61">
        <v>450</v>
      </c>
      <c r="F61">
        <v>440</v>
      </c>
      <c r="G61">
        <v>430</v>
      </c>
      <c r="H61">
        <v>421</v>
      </c>
      <c r="I61">
        <v>418</v>
      </c>
      <c r="J61">
        <v>432</v>
      </c>
      <c r="K61">
        <v>414</v>
      </c>
      <c r="L61">
        <v>422</v>
      </c>
      <c r="M61">
        <v>408</v>
      </c>
      <c r="N61">
        <v>377</v>
      </c>
      <c r="O61">
        <v>372</v>
      </c>
      <c r="P61">
        <v>328</v>
      </c>
      <c r="Q61">
        <v>339</v>
      </c>
      <c r="R61">
        <v>326</v>
      </c>
      <c r="S61">
        <v>340</v>
      </c>
      <c r="T61">
        <v>341</v>
      </c>
      <c r="U61">
        <v>343</v>
      </c>
      <c r="V61">
        <v>346</v>
      </c>
      <c r="W61">
        <v>333</v>
      </c>
      <c r="X61">
        <v>319</v>
      </c>
      <c r="Y61">
        <v>295</v>
      </c>
      <c r="Z61">
        <v>283</v>
      </c>
      <c r="AA61">
        <v>313</v>
      </c>
      <c r="AB61">
        <v>326</v>
      </c>
      <c r="AC61">
        <v>307</v>
      </c>
    </row>
    <row r="62" spans="1:29" x14ac:dyDescent="0.2">
      <c r="A62" s="7" t="s">
        <v>159</v>
      </c>
      <c r="B62" s="5">
        <v>117</v>
      </c>
      <c r="C62" t="s">
        <v>70</v>
      </c>
      <c r="D62" t="s">
        <v>72</v>
      </c>
      <c r="E62">
        <v>9872</v>
      </c>
      <c r="F62">
        <v>10403</v>
      </c>
      <c r="G62">
        <v>10908</v>
      </c>
      <c r="H62">
        <v>11845</v>
      </c>
      <c r="I62">
        <v>12629</v>
      </c>
      <c r="J62">
        <v>13134</v>
      </c>
      <c r="K62">
        <v>13638</v>
      </c>
      <c r="L62">
        <v>14080</v>
      </c>
      <c r="M62">
        <v>14157</v>
      </c>
      <c r="N62">
        <v>14733</v>
      </c>
      <c r="O62">
        <v>15294</v>
      </c>
      <c r="P62">
        <v>15025</v>
      </c>
      <c r="Q62">
        <v>14753</v>
      </c>
      <c r="R62">
        <v>14067</v>
      </c>
      <c r="S62">
        <v>14103</v>
      </c>
      <c r="T62">
        <v>14135</v>
      </c>
      <c r="U62">
        <v>14887</v>
      </c>
      <c r="V62">
        <v>15266</v>
      </c>
      <c r="W62">
        <v>14922</v>
      </c>
      <c r="X62">
        <v>13870</v>
      </c>
      <c r="Y62">
        <v>13756</v>
      </c>
      <c r="Z62">
        <v>14169</v>
      </c>
      <c r="AA62">
        <v>14362</v>
      </c>
      <c r="AB62">
        <v>14971</v>
      </c>
      <c r="AC62">
        <v>15815</v>
      </c>
    </row>
    <row r="63" spans="1:29" x14ac:dyDescent="0.2">
      <c r="A63" s="7" t="s">
        <v>160</v>
      </c>
      <c r="B63" s="5">
        <v>119</v>
      </c>
      <c r="C63" t="s">
        <v>70</v>
      </c>
      <c r="D63" t="s">
        <v>72</v>
      </c>
      <c r="E63">
        <v>1258</v>
      </c>
      <c r="F63">
        <v>1475</v>
      </c>
      <c r="G63">
        <v>2759</v>
      </c>
      <c r="H63">
        <v>3132</v>
      </c>
      <c r="I63">
        <v>3595</v>
      </c>
      <c r="J63">
        <v>4052</v>
      </c>
      <c r="K63">
        <v>4210</v>
      </c>
      <c r="L63">
        <v>4557</v>
      </c>
      <c r="M63">
        <v>4595</v>
      </c>
      <c r="N63">
        <v>4597</v>
      </c>
      <c r="O63">
        <v>4703</v>
      </c>
      <c r="P63">
        <v>4515</v>
      </c>
      <c r="Q63">
        <v>4321</v>
      </c>
      <c r="R63">
        <v>4235</v>
      </c>
      <c r="S63">
        <v>4445</v>
      </c>
      <c r="T63">
        <v>4616</v>
      </c>
      <c r="U63">
        <v>4731</v>
      </c>
      <c r="V63">
        <v>4780</v>
      </c>
      <c r="W63">
        <v>4955</v>
      </c>
      <c r="X63">
        <v>4791</v>
      </c>
      <c r="Y63">
        <v>4786</v>
      </c>
      <c r="Z63">
        <v>4714</v>
      </c>
      <c r="AA63">
        <v>4726</v>
      </c>
      <c r="AB63">
        <v>4534</v>
      </c>
      <c r="AC63">
        <v>4512</v>
      </c>
    </row>
    <row r="64" spans="1:29" x14ac:dyDescent="0.2">
      <c r="A64" s="7" t="s">
        <v>161</v>
      </c>
      <c r="B64" s="5">
        <v>121</v>
      </c>
      <c r="C64" t="s">
        <v>70</v>
      </c>
      <c r="D64" t="s">
        <v>72</v>
      </c>
      <c r="E64">
        <v>550</v>
      </c>
      <c r="F64">
        <v>529</v>
      </c>
      <c r="G64">
        <v>547</v>
      </c>
      <c r="H64">
        <v>580</v>
      </c>
      <c r="I64">
        <v>588</v>
      </c>
      <c r="J64">
        <v>639</v>
      </c>
      <c r="K64">
        <v>609</v>
      </c>
      <c r="L64">
        <v>588</v>
      </c>
      <c r="M64">
        <v>573</v>
      </c>
      <c r="N64">
        <v>572</v>
      </c>
      <c r="O64">
        <v>546</v>
      </c>
      <c r="P64">
        <v>530</v>
      </c>
      <c r="Q64">
        <v>504</v>
      </c>
      <c r="R64">
        <v>496</v>
      </c>
      <c r="S64">
        <v>494</v>
      </c>
      <c r="T64">
        <v>496</v>
      </c>
      <c r="U64">
        <v>502</v>
      </c>
      <c r="V64">
        <v>500</v>
      </c>
      <c r="W64">
        <v>476</v>
      </c>
      <c r="X64">
        <v>447</v>
      </c>
      <c r="Y64">
        <v>437</v>
      </c>
      <c r="Z64">
        <v>449</v>
      </c>
      <c r="AA64">
        <v>493</v>
      </c>
      <c r="AB64">
        <v>501</v>
      </c>
      <c r="AC64">
        <v>512</v>
      </c>
    </row>
    <row r="65" spans="1:29" x14ac:dyDescent="0.2">
      <c r="A65" s="7" t="s">
        <v>162</v>
      </c>
      <c r="B65" s="5">
        <v>123</v>
      </c>
      <c r="C65" t="s">
        <v>70</v>
      </c>
      <c r="D65" t="s">
        <v>72</v>
      </c>
      <c r="E65">
        <v>26339</v>
      </c>
      <c r="F65">
        <v>27351</v>
      </c>
      <c r="G65">
        <v>28190</v>
      </c>
      <c r="H65">
        <v>30076</v>
      </c>
      <c r="I65">
        <v>31779</v>
      </c>
      <c r="J65">
        <v>32919</v>
      </c>
      <c r="K65">
        <v>33870</v>
      </c>
      <c r="L65">
        <v>32476</v>
      </c>
      <c r="M65">
        <v>34405</v>
      </c>
      <c r="N65">
        <v>36350</v>
      </c>
      <c r="O65">
        <v>38176</v>
      </c>
      <c r="P65">
        <v>38506</v>
      </c>
      <c r="Q65">
        <v>39104</v>
      </c>
      <c r="R65">
        <v>39404</v>
      </c>
      <c r="S65">
        <v>40794</v>
      </c>
      <c r="T65">
        <v>41397</v>
      </c>
      <c r="U65">
        <v>43621</v>
      </c>
      <c r="V65">
        <v>44857</v>
      </c>
      <c r="W65">
        <v>43776</v>
      </c>
      <c r="X65">
        <v>42054</v>
      </c>
      <c r="Y65">
        <v>41567</v>
      </c>
      <c r="Z65">
        <v>43323</v>
      </c>
      <c r="AA65">
        <v>44870</v>
      </c>
      <c r="AB65">
        <v>46943</v>
      </c>
      <c r="AC65">
        <v>50289</v>
      </c>
    </row>
    <row r="66" spans="1:29" x14ac:dyDescent="0.2">
      <c r="A66" s="7" t="s">
        <v>163</v>
      </c>
      <c r="B66" s="5">
        <v>125</v>
      </c>
      <c r="C66" t="s">
        <v>70</v>
      </c>
      <c r="D66" t="s">
        <v>72</v>
      </c>
      <c r="E66">
        <v>1333</v>
      </c>
      <c r="F66">
        <v>1351</v>
      </c>
      <c r="G66">
        <v>1276</v>
      </c>
      <c r="H66">
        <v>1335</v>
      </c>
      <c r="I66">
        <v>1342</v>
      </c>
      <c r="J66">
        <v>1394</v>
      </c>
      <c r="K66">
        <v>1447</v>
      </c>
      <c r="L66">
        <v>1484</v>
      </c>
      <c r="M66">
        <v>1537</v>
      </c>
      <c r="N66">
        <v>1589</v>
      </c>
      <c r="O66">
        <v>1615</v>
      </c>
      <c r="P66">
        <v>1708</v>
      </c>
      <c r="Q66">
        <v>1790</v>
      </c>
      <c r="R66">
        <v>1747</v>
      </c>
      <c r="S66">
        <v>1698</v>
      </c>
      <c r="T66">
        <v>1629</v>
      </c>
      <c r="U66">
        <v>1666</v>
      </c>
      <c r="V66">
        <v>1724</v>
      </c>
      <c r="W66">
        <v>1792</v>
      </c>
      <c r="X66">
        <v>1756</v>
      </c>
      <c r="Y66">
        <v>1723</v>
      </c>
      <c r="Z66">
        <v>1700</v>
      </c>
      <c r="AA66">
        <v>1710</v>
      </c>
      <c r="AB66">
        <v>1715</v>
      </c>
      <c r="AC66">
        <v>1771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activeCell="B2" sqref="B2"/>
    </sheetView>
  </sheetViews>
  <sheetFormatPr defaultRowHeight="15" x14ac:dyDescent="0.2"/>
  <sheetData>
    <row r="1" spans="1:27" x14ac:dyDescent="0.2">
      <c r="A1" t="s">
        <v>98</v>
      </c>
      <c r="B1" t="s">
        <v>169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</row>
    <row r="2" spans="1:27" x14ac:dyDescent="0.2">
      <c r="A2" t="s">
        <v>110</v>
      </c>
      <c r="B2" s="5">
        <v>0</v>
      </c>
      <c r="C2">
        <f>'Goods Producing'!E2/'Service Providing'!E2</f>
        <v>0.2546383930111159</v>
      </c>
      <c r="D2" s="7">
        <f>'Goods Producing'!F2/'Service Providing'!F2</f>
        <v>0.24290537421563771</v>
      </c>
      <c r="E2" s="7">
        <f>'Goods Producing'!G2/'Service Providing'!G2</f>
        <v>0.24100428335574808</v>
      </c>
      <c r="F2" s="7">
        <f>'Goods Producing'!H2/'Service Providing'!H2</f>
        <v>0.24257741003563135</v>
      </c>
      <c r="G2" s="7">
        <f>'Goods Producing'!I2/'Service Providing'!I2</f>
        <v>0.24176975564530095</v>
      </c>
      <c r="H2" s="7">
        <f>'Goods Producing'!J2/'Service Providing'!J2</f>
        <v>0.245712330912598</v>
      </c>
      <c r="I2" s="7">
        <f>'Goods Producing'!K2/'Service Providing'!K2</f>
        <v>0.2509992940547966</v>
      </c>
      <c r="J2" s="7">
        <f>'Goods Producing'!L2/'Service Providing'!L2</f>
        <v>0.2532654050914207</v>
      </c>
      <c r="K2" s="7">
        <f>'Goods Producing'!M2/'Service Providing'!M2</f>
        <v>0.25610087958004879</v>
      </c>
      <c r="L2" s="7">
        <f>'Goods Producing'!N2/'Service Providing'!N2</f>
        <v>0.25305232517418846</v>
      </c>
      <c r="M2" s="7">
        <f>'Goods Producing'!O2/'Service Providing'!O2</f>
        <v>0.25465025734270624</v>
      </c>
      <c r="N2" s="7">
        <f>'Goods Producing'!P2/'Service Providing'!P2</f>
        <v>0.25209691329549327</v>
      </c>
      <c r="O2" s="7">
        <f>'Goods Producing'!Q2/'Service Providing'!Q2</f>
        <v>0.24255007026684966</v>
      </c>
      <c r="P2" s="7">
        <f>'Goods Producing'!R2/'Service Providing'!R2</f>
        <v>0.23080029732236687</v>
      </c>
      <c r="Q2" s="7">
        <f>'Goods Producing'!S2/'Service Providing'!S2</f>
        <v>0.2284818205572714</v>
      </c>
      <c r="R2" s="7">
        <f>'Goods Producing'!T2/'Service Providing'!T2</f>
        <v>0.22830054167860403</v>
      </c>
      <c r="S2" s="7">
        <f>'Goods Producing'!U2/'Service Providing'!U2</f>
        <v>0.22901933456540294</v>
      </c>
      <c r="T2" s="7">
        <f>'Goods Producing'!V2/'Service Providing'!V2</f>
        <v>0.22398098436410616</v>
      </c>
      <c r="U2" s="7">
        <f>'Goods Producing'!W2/'Service Providing'!W2</f>
        <v>0.21847955929982096</v>
      </c>
      <c r="V2" s="7">
        <f>'Goods Producing'!X2/'Service Providing'!X2</f>
        <v>0.19494868585077996</v>
      </c>
      <c r="W2" s="7">
        <f>'Goods Producing'!Y2/'Service Providing'!Y2</f>
        <v>0.18278684220889174</v>
      </c>
      <c r="X2" s="7">
        <f>'Goods Producing'!Z2/'Service Providing'!Z2</f>
        <v>0.18192499270894494</v>
      </c>
      <c r="Y2" s="7">
        <f>'Goods Producing'!AA2/'Service Providing'!AA2</f>
        <v>0.1828697190803994</v>
      </c>
      <c r="Z2" s="7">
        <f>'Goods Producing'!AB2/'Service Providing'!AB2</f>
        <v>0.18519663049252486</v>
      </c>
      <c r="AA2" s="7">
        <f>'Goods Producing'!AC2/'Service Providing'!AC2</f>
        <v>0.19220028706778994</v>
      </c>
    </row>
    <row r="3" spans="1:27" x14ac:dyDescent="0.2">
      <c r="A3" t="s">
        <v>99</v>
      </c>
      <c r="B3" s="5">
        <v>1</v>
      </c>
      <c r="C3" s="7">
        <f>'Goods Producing'!E3/'Service Providing'!E3</f>
        <v>0.30613296970100112</v>
      </c>
      <c r="D3" s="7">
        <f>'Goods Producing'!F3/'Service Providing'!F3</f>
        <v>0.30876391853212226</v>
      </c>
      <c r="E3" s="7">
        <f>'Goods Producing'!G3/'Service Providing'!G3</f>
        <v>0.33765406195116643</v>
      </c>
      <c r="F3" s="7">
        <f>'Goods Producing'!H3/'Service Providing'!H3</f>
        <v>0.34988970642663625</v>
      </c>
      <c r="G3" s="7">
        <f>'Goods Producing'!I3/'Service Providing'!I3</f>
        <v>0.34101286841012868</v>
      </c>
      <c r="H3" s="7">
        <f>'Goods Producing'!J3/'Service Providing'!J3</f>
        <v>0.32617013470307671</v>
      </c>
      <c r="I3" s="7">
        <f>'Goods Producing'!K3/'Service Providing'!K3</f>
        <v>0.33493175473063796</v>
      </c>
      <c r="J3" s="7">
        <f>'Goods Producing'!L3/'Service Providing'!L3</f>
        <v>0.34028926655637437</v>
      </c>
      <c r="K3" s="7">
        <f>'Goods Producing'!M3/'Service Providing'!M3</f>
        <v>0.35993132881167411</v>
      </c>
      <c r="L3" s="7">
        <f>'Goods Producing'!N3/'Service Providing'!N3</f>
        <v>0.37842092654490694</v>
      </c>
      <c r="M3" s="7">
        <f>'Goods Producing'!O3/'Service Providing'!O3</f>
        <v>0.39931631471577439</v>
      </c>
      <c r="N3" s="7">
        <f>'Goods Producing'!P3/'Service Providing'!P3</f>
        <v>0.4133925219196537</v>
      </c>
      <c r="O3" s="7">
        <f>'Goods Producing'!Q3/'Service Providing'!Q3</f>
        <v>0.39989688757383185</v>
      </c>
      <c r="P3" s="7">
        <f>'Goods Producing'!R3/'Service Providing'!R3</f>
        <v>0.36029411764705882</v>
      </c>
      <c r="Q3" s="7">
        <f>'Goods Producing'!S3/'Service Providing'!S3</f>
        <v>0.35370708059064221</v>
      </c>
      <c r="R3" s="7">
        <f>'Goods Producing'!T3/'Service Providing'!T3</f>
        <v>0.3515603453762437</v>
      </c>
      <c r="S3" s="7">
        <f>'Goods Producing'!U3/'Service Providing'!U3</f>
        <v>0.35024695524127986</v>
      </c>
      <c r="T3" s="7">
        <f>'Goods Producing'!V3/'Service Providing'!V3</f>
        <v>0.31558117270852043</v>
      </c>
      <c r="U3" s="7">
        <f>'Goods Producing'!W3/'Service Providing'!W3</f>
        <v>0.2935867803469871</v>
      </c>
      <c r="V3" s="7">
        <f>'Goods Producing'!X3/'Service Providing'!X3</f>
        <v>0.26668776329582089</v>
      </c>
      <c r="W3" s="7">
        <f>'Goods Producing'!Y3/'Service Providing'!Y3</f>
        <v>0.25381504502350782</v>
      </c>
      <c r="X3" s="7">
        <f>'Goods Producing'!Z3/'Service Providing'!Z3</f>
        <v>0.26045828437132784</v>
      </c>
      <c r="Y3" s="7">
        <f>'Goods Producing'!AA3/'Service Providing'!AA3</f>
        <v>0.26353584319850665</v>
      </c>
      <c r="Z3" s="7">
        <f>'Goods Producing'!AB3/'Service Providing'!AB3</f>
        <v>0.28012975436726367</v>
      </c>
      <c r="AA3" s="7">
        <f>'Goods Producing'!AC3/'Service Providing'!AC3</f>
        <v>0.29933913956847125</v>
      </c>
    </row>
    <row r="4" spans="1:27" x14ac:dyDescent="0.2">
      <c r="A4" t="s">
        <v>100</v>
      </c>
      <c r="B4" s="5">
        <v>3</v>
      </c>
      <c r="C4" s="7">
        <f>'Goods Producing'!E4/'Service Providing'!E4</f>
        <v>0.23564294631710361</v>
      </c>
      <c r="D4" s="7">
        <f>'Goods Producing'!F4/'Service Providing'!F4</f>
        <v>0.23414634146341465</v>
      </c>
      <c r="E4" s="7">
        <f>'Goods Producing'!G4/'Service Providing'!G4</f>
        <v>0.2254318046456224</v>
      </c>
      <c r="F4" s="7">
        <f>'Goods Producing'!H4/'Service Providing'!H4</f>
        <v>0.23299606520517144</v>
      </c>
      <c r="G4" s="7">
        <f>'Goods Producing'!I4/'Service Providing'!I4</f>
        <v>0.21933774834437086</v>
      </c>
      <c r="H4" s="7">
        <f>'Goods Producing'!J4/'Service Providing'!J4</f>
        <v>0.23352069494123659</v>
      </c>
      <c r="I4" s="7">
        <f>'Goods Producing'!K4/'Service Providing'!K4</f>
        <v>0.258496650955098</v>
      </c>
      <c r="J4" s="7">
        <f>'Goods Producing'!L4/'Service Providing'!L4</f>
        <v>0.25936599423631124</v>
      </c>
      <c r="K4" s="7">
        <f>'Goods Producing'!M4/'Service Providing'!M4</f>
        <v>0.25368871965730605</v>
      </c>
      <c r="L4" s="7">
        <f>'Goods Producing'!N4/'Service Providing'!N4</f>
        <v>0.24366791744840524</v>
      </c>
      <c r="M4" s="7">
        <f>'Goods Producing'!O4/'Service Providing'!O4</f>
        <v>0.25127491886879927</v>
      </c>
      <c r="N4" s="7">
        <f>'Goods Producing'!P4/'Service Providing'!P4</f>
        <v>0.23277753400614304</v>
      </c>
      <c r="O4" s="7">
        <f>'Goods Producing'!Q4/'Service Providing'!Q4</f>
        <v>0.22322775263951736</v>
      </c>
      <c r="P4" s="7">
        <f>'Goods Producing'!R4/'Service Providing'!R4</f>
        <v>0.23008285532186107</v>
      </c>
      <c r="Q4" s="7">
        <f>'Goods Producing'!S4/'Service Providing'!S4</f>
        <v>0.23036988968202465</v>
      </c>
      <c r="R4" s="7">
        <f>'Goods Producing'!T4/'Service Providing'!T4</f>
        <v>0.22914837576821773</v>
      </c>
      <c r="S4" s="7">
        <f>'Goods Producing'!U4/'Service Providing'!U4</f>
        <v>0.21882352941176469</v>
      </c>
      <c r="T4" s="7">
        <f>'Goods Producing'!V4/'Service Providing'!V4</f>
        <v>0.21767838125665601</v>
      </c>
      <c r="U4" s="7">
        <f>'Goods Producing'!W4/'Service Providing'!W4</f>
        <v>0.22614766236513645</v>
      </c>
      <c r="V4" s="7">
        <f>'Goods Producing'!X4/'Service Providing'!X4</f>
        <v>0.20393634840871022</v>
      </c>
      <c r="W4" s="7">
        <f>'Goods Producing'!Y4/'Service Providing'!Y4</f>
        <v>0.21319690958446441</v>
      </c>
      <c r="X4" s="7">
        <f>'Goods Producing'!Z4/'Service Providing'!Z4</f>
        <v>0.21502645502645504</v>
      </c>
      <c r="Y4" s="7">
        <f>'Goods Producing'!AA4/'Service Providing'!AA4</f>
        <v>0.17749469214437366</v>
      </c>
      <c r="Z4" s="7">
        <f>'Goods Producing'!AB4/'Service Providing'!AB4</f>
        <v>0.15813953488372093</v>
      </c>
      <c r="AA4" s="7">
        <f>'Goods Producing'!AC4/'Service Providing'!AC4</f>
        <v>0.14857854326623782</v>
      </c>
    </row>
    <row r="5" spans="1:27" x14ac:dyDescent="0.2">
      <c r="A5" t="s">
        <v>101</v>
      </c>
      <c r="B5" s="5">
        <v>5</v>
      </c>
      <c r="C5" s="7">
        <f>'Goods Producing'!E5/'Service Providing'!E5</f>
        <v>0.15387653420828776</v>
      </c>
      <c r="D5" s="7">
        <f>'Goods Producing'!F5/'Service Providing'!F5</f>
        <v>0.14460557883052244</v>
      </c>
      <c r="E5" s="7">
        <f>'Goods Producing'!G5/'Service Providing'!G5</f>
        <v>0.14863430709936881</v>
      </c>
      <c r="F5" s="7">
        <f>'Goods Producing'!H5/'Service Providing'!H5</f>
        <v>0.1562804219398029</v>
      </c>
      <c r="G5" s="7">
        <f>'Goods Producing'!I5/'Service Providing'!I5</f>
        <v>0.15382645572703596</v>
      </c>
      <c r="H5" s="7">
        <f>'Goods Producing'!J5/'Service Providing'!J5</f>
        <v>0.14677123115944141</v>
      </c>
      <c r="I5" s="7">
        <f>'Goods Producing'!K5/'Service Providing'!K5</f>
        <v>0.14891225068412769</v>
      </c>
      <c r="J5" s="7">
        <f>'Goods Producing'!L5/'Service Providing'!L5</f>
        <v>0.14848846541682958</v>
      </c>
      <c r="K5" s="7">
        <f>'Goods Producing'!M5/'Service Providing'!M5</f>
        <v>0.15132155645029491</v>
      </c>
      <c r="L5" s="7">
        <f>'Goods Producing'!N5/'Service Providing'!N5</f>
        <v>0.15102975902652915</v>
      </c>
      <c r="M5" s="7">
        <f>'Goods Producing'!O5/'Service Providing'!O5</f>
        <v>0.15439590989842553</v>
      </c>
      <c r="N5" s="7">
        <f>'Goods Producing'!P5/'Service Providing'!P5</f>
        <v>0.15499017823352376</v>
      </c>
      <c r="O5" s="7">
        <f>'Goods Producing'!Q5/'Service Providing'!Q5</f>
        <v>0.14602442207307978</v>
      </c>
      <c r="P5" s="7">
        <f>'Goods Producing'!R5/'Service Providing'!R5</f>
        <v>0.13819297452850382</v>
      </c>
      <c r="Q5" s="7">
        <f>'Goods Producing'!S5/'Service Providing'!S5</f>
        <v>0.13598187036158663</v>
      </c>
      <c r="R5" s="7">
        <f>'Goods Producing'!T5/'Service Providing'!T5</f>
        <v>0.14109156002437537</v>
      </c>
      <c r="S5" s="7">
        <f>'Goods Producing'!U5/'Service Providing'!U5</f>
        <v>0.14464614994815297</v>
      </c>
      <c r="T5" s="7">
        <f>'Goods Producing'!V5/'Service Providing'!V5</f>
        <v>0.13779322566501023</v>
      </c>
      <c r="U5" s="7">
        <f>'Goods Producing'!W5/'Service Providing'!W5</f>
        <v>0.13103166310816336</v>
      </c>
      <c r="V5" s="7">
        <f>'Goods Producing'!X5/'Service Providing'!X5</f>
        <v>0.11347371189210512</v>
      </c>
      <c r="W5" s="7">
        <f>'Goods Producing'!Y5/'Service Providing'!Y5</f>
        <v>0.10368300070691891</v>
      </c>
      <c r="X5" s="7">
        <f>'Goods Producing'!Z5/'Service Providing'!Z5</f>
        <v>0.10022428128044222</v>
      </c>
      <c r="Y5" s="7">
        <f>'Goods Producing'!AA5/'Service Providing'!AA5</f>
        <v>0.10332748790525119</v>
      </c>
      <c r="Z5" s="7">
        <f>'Goods Producing'!AB5/'Service Providing'!AB5</f>
        <v>0.10413219634296381</v>
      </c>
      <c r="AA5" s="7">
        <f>'Goods Producing'!AC5/'Service Providing'!AC5</f>
        <v>0.10965211880796991</v>
      </c>
    </row>
    <row r="6" spans="1:27" x14ac:dyDescent="0.2">
      <c r="A6" t="s">
        <v>102</v>
      </c>
      <c r="B6" s="5">
        <v>7</v>
      </c>
      <c r="C6" s="7">
        <f>'Goods Producing'!E6/'Service Providing'!E6</f>
        <v>0.10280373831775701</v>
      </c>
      <c r="D6" s="7">
        <f>'Goods Producing'!F6/'Service Providing'!F6</f>
        <v>0.11897738446411013</v>
      </c>
      <c r="E6" s="7">
        <f>'Goods Producing'!G6/'Service Providing'!G6</f>
        <v>0.187</v>
      </c>
      <c r="F6" s="7">
        <f>'Goods Producing'!H6/'Service Providing'!H6</f>
        <v>0.17219152854511971</v>
      </c>
      <c r="G6" s="7">
        <f>'Goods Producing'!I6/'Service Providing'!I6</f>
        <v>0.19490131578947367</v>
      </c>
      <c r="H6" s="7">
        <f>'Goods Producing'!J6/'Service Providing'!J6</f>
        <v>0.22997032640949555</v>
      </c>
      <c r="I6" s="7">
        <f>'Goods Producing'!K6/'Service Providing'!K6</f>
        <v>0.23030303030303031</v>
      </c>
      <c r="J6" s="7">
        <f>'Goods Producing'!L6/'Service Providing'!L6</f>
        <v>0.19372359686179844</v>
      </c>
      <c r="K6" s="7">
        <f>'Goods Producing'!M6/'Service Providing'!M6</f>
        <v>0.20132743362831859</v>
      </c>
      <c r="L6" s="7">
        <f>'Goods Producing'!N6/'Service Providing'!N6</f>
        <v>0.24032586558044808</v>
      </c>
      <c r="M6" s="7">
        <f>'Goods Producing'!O6/'Service Providing'!O6</f>
        <v>0.25198412698412698</v>
      </c>
      <c r="N6" s="7">
        <f>'Goods Producing'!P6/'Service Providing'!P6</f>
        <v>0.24668560606060605</v>
      </c>
      <c r="O6" s="7">
        <f>'Goods Producing'!Q6/'Service Providing'!Q6</f>
        <v>0.24752941176470589</v>
      </c>
      <c r="P6" s="7">
        <f>'Goods Producing'!R6/'Service Providing'!R6</f>
        <v>0.21486038807382868</v>
      </c>
      <c r="Q6" s="7">
        <f>'Goods Producing'!S6/'Service Providing'!S6</f>
        <v>0.22237697307335191</v>
      </c>
      <c r="R6" s="7">
        <f>'Goods Producing'!T6/'Service Providing'!T6</f>
        <v>0.21145919208573785</v>
      </c>
      <c r="S6" s="7">
        <f>'Goods Producing'!U6/'Service Providing'!U6</f>
        <v>0.23288780882948562</v>
      </c>
      <c r="T6" s="7">
        <f>'Goods Producing'!V6/'Service Providing'!V6</f>
        <v>0.20460652591170825</v>
      </c>
      <c r="U6" s="7">
        <f>'Goods Producing'!W6/'Service Providing'!W6</f>
        <v>0.18082618862042088</v>
      </c>
      <c r="V6" s="7">
        <f>'Goods Producing'!X6/'Service Providing'!X6</f>
        <v>0.1394456289978678</v>
      </c>
      <c r="W6" s="7">
        <f>'Goods Producing'!Y6/'Service Providing'!Y6</f>
        <v>0.125552608311229</v>
      </c>
      <c r="X6" s="7">
        <f>'Goods Producing'!Z6/'Service Providing'!Z6</f>
        <v>0.14348785871964681</v>
      </c>
      <c r="Y6" s="7">
        <f>'Goods Producing'!AA6/'Service Providing'!AA6</f>
        <v>0.13506379234491861</v>
      </c>
      <c r="Z6" s="7">
        <f>'Goods Producing'!AB6/'Service Providing'!AB6</f>
        <v>0.13745271122320302</v>
      </c>
      <c r="AA6" s="7">
        <f>'Goods Producing'!AC6/'Service Providing'!AC6</f>
        <v>0.15055532702591526</v>
      </c>
    </row>
    <row r="7" spans="1:27" x14ac:dyDescent="0.2">
      <c r="A7" t="s">
        <v>103</v>
      </c>
      <c r="B7" s="5">
        <v>9</v>
      </c>
      <c r="C7" s="7">
        <f>'Goods Producing'!E7/'Service Providing'!E7</f>
        <v>0.14285714285714285</v>
      </c>
      <c r="D7" s="7">
        <f>'Goods Producing'!F7/'Service Providing'!F7</f>
        <v>0.13493975903614458</v>
      </c>
      <c r="E7" s="7">
        <f>'Goods Producing'!G7/'Service Providing'!G7</f>
        <v>0.12649164677804295</v>
      </c>
      <c r="F7" s="7">
        <f>'Goods Producing'!H7/'Service Providing'!H7</f>
        <v>8.2278481012658222E-2</v>
      </c>
      <c r="G7" s="7">
        <f>'Goods Producing'!I7/'Service Providing'!I7</f>
        <v>9.6018735362997654E-2</v>
      </c>
      <c r="H7" s="7">
        <f>'Goods Producing'!J7/'Service Providing'!J7</f>
        <v>0.12072892938496584</v>
      </c>
      <c r="I7" s="7">
        <f>'Goods Producing'!K7/'Service Providing'!K7</f>
        <v>0.15789473684210525</v>
      </c>
      <c r="J7" s="7">
        <f>'Goods Producing'!L7/'Service Providing'!L7</f>
        <v>0.18795180722891566</v>
      </c>
      <c r="K7" s="7">
        <f>'Goods Producing'!M7/'Service Providing'!M7</f>
        <v>0.21149425287356322</v>
      </c>
      <c r="L7" s="7">
        <f>'Goods Producing'!N7/'Service Providing'!N7</f>
        <v>0.23433874709976799</v>
      </c>
      <c r="M7" s="7">
        <f>'Goods Producing'!O7/'Service Providing'!O7</f>
        <v>0.21345707656612528</v>
      </c>
      <c r="N7" s="7">
        <f>'Goods Producing'!P7/'Service Providing'!P7</f>
        <v>0.23855421686746989</v>
      </c>
      <c r="O7" s="7">
        <f>'Goods Producing'!Q7/'Service Providing'!Q7</f>
        <v>0.26923076923076922</v>
      </c>
      <c r="P7" s="7">
        <f>'Goods Producing'!R7/'Service Providing'!R7</f>
        <v>0.36312849162011174</v>
      </c>
      <c r="Q7" s="7">
        <f>'Goods Producing'!S7/'Service Providing'!S7</f>
        <v>0.29552238805970149</v>
      </c>
      <c r="R7" s="7">
        <f>'Goods Producing'!T7/'Service Providing'!T7</f>
        <v>0.25722543352601157</v>
      </c>
      <c r="S7" s="7">
        <f>'Goods Producing'!U7/'Service Providing'!U7</f>
        <v>0.42857142857142855</v>
      </c>
      <c r="T7" s="7">
        <f>'Goods Producing'!V7/'Service Providing'!V7</f>
        <v>0.37243401759530792</v>
      </c>
      <c r="U7" s="7">
        <f>'Goods Producing'!W7/'Service Providing'!W7</f>
        <v>0.40579710144927539</v>
      </c>
      <c r="V7" s="7">
        <f>'Goods Producing'!X7/'Service Providing'!X7</f>
        <v>0.30267062314540061</v>
      </c>
      <c r="W7" s="7">
        <f>'Goods Producing'!Y7/'Service Providing'!Y7</f>
        <v>0.2445141065830721</v>
      </c>
      <c r="X7" s="7">
        <f>'Goods Producing'!Z7/'Service Providing'!Z7</f>
        <v>0.26829268292682928</v>
      </c>
      <c r="Y7" s="7">
        <f>'Goods Producing'!AA7/'Service Providing'!AA7</f>
        <v>0.31804281345565749</v>
      </c>
      <c r="Z7" s="7">
        <f>'Goods Producing'!AB7/'Service Providing'!AB7</f>
        <v>0.31818181818181818</v>
      </c>
      <c r="AA7" s="7">
        <f>'Goods Producing'!AC7/'Service Providing'!AC7</f>
        <v>0.27710843373493976</v>
      </c>
    </row>
    <row r="8" spans="1:27" x14ac:dyDescent="0.2">
      <c r="A8" t="s">
        <v>104</v>
      </c>
      <c r="B8" s="5">
        <v>11</v>
      </c>
      <c r="C8" s="7">
        <f>'Goods Producing'!E8/'Service Providing'!E8</f>
        <v>0.3512396694214876</v>
      </c>
      <c r="D8" s="7">
        <f>'Goods Producing'!F8/'Service Providing'!F8</f>
        <v>0.36637931034482757</v>
      </c>
      <c r="E8" s="7">
        <f>'Goods Producing'!G8/'Service Providing'!G8</f>
        <v>0.3493975903614458</v>
      </c>
      <c r="F8" s="7">
        <f>'Goods Producing'!H8/'Service Providing'!H8</f>
        <v>0.29090909090909089</v>
      </c>
      <c r="G8" s="7">
        <f>'Goods Producing'!I8/'Service Providing'!I8</f>
        <v>0.25</v>
      </c>
      <c r="H8" s="7">
        <f>'Goods Producing'!J8/'Service Providing'!J8</f>
        <v>0.20353982300884957</v>
      </c>
      <c r="I8" s="7">
        <f>'Goods Producing'!K8/'Service Providing'!K8</f>
        <v>0.18478260869565216</v>
      </c>
      <c r="J8" s="7">
        <f>'Goods Producing'!L8/'Service Providing'!L8</f>
        <v>0.27056277056277056</v>
      </c>
      <c r="K8" s="7">
        <f>'Goods Producing'!M8/'Service Providing'!M8</f>
        <v>0.32341269841269843</v>
      </c>
      <c r="L8" s="7">
        <f>'Goods Producing'!N8/'Service Providing'!N8</f>
        <v>0.22355289421157684</v>
      </c>
      <c r="M8" s="7">
        <f>'Goods Producing'!O8/'Service Providing'!O8</f>
        <v>0.23360655737704919</v>
      </c>
      <c r="N8" s="7">
        <f>'Goods Producing'!P8/'Service Providing'!P8</f>
        <v>0.17034068136272545</v>
      </c>
      <c r="O8" s="7">
        <f>'Goods Producing'!Q8/'Service Providing'!Q8</f>
        <v>0.16085271317829458</v>
      </c>
      <c r="P8" s="7">
        <f>'Goods Producing'!R8/'Service Providing'!R8</f>
        <v>0.15769230769230769</v>
      </c>
      <c r="Q8" s="7">
        <f>'Goods Producing'!S8/'Service Providing'!S8</f>
        <v>0.12727272727272726</v>
      </c>
      <c r="R8" s="7">
        <f>'Goods Producing'!T8/'Service Providing'!T8</f>
        <v>8.0679405520169847E-2</v>
      </c>
      <c r="S8" s="7">
        <f>'Goods Producing'!U8/'Service Providing'!U8</f>
        <v>7.5921908893709325E-2</v>
      </c>
      <c r="T8" s="7">
        <f>'Goods Producing'!V8/'Service Providing'!V8</f>
        <v>8.8607594936708861E-2</v>
      </c>
      <c r="U8" s="7">
        <f>'Goods Producing'!W8/'Service Providing'!W8</f>
        <v>8.0082135523613956E-2</v>
      </c>
      <c r="V8" s="7">
        <f>'Goods Producing'!X8/'Service Providing'!X8</f>
        <v>8.9320388349514557E-2</v>
      </c>
      <c r="W8" s="7">
        <f>'Goods Producing'!Y8/'Service Providing'!Y8</f>
        <v>9.2307692307692313E-2</v>
      </c>
      <c r="X8" s="7">
        <f>'Goods Producing'!Z8/'Service Providing'!Z8</f>
        <v>8.4942084942084939E-2</v>
      </c>
      <c r="Y8" s="7">
        <f>'Goods Producing'!AA8/'Service Providing'!AA8</f>
        <v>9.3495934959349589E-2</v>
      </c>
      <c r="Z8" s="7">
        <f>'Goods Producing'!AB8/'Service Providing'!AB8</f>
        <v>0.34567901234567899</v>
      </c>
      <c r="AA8" s="7">
        <f>'Goods Producing'!AC8/'Service Providing'!AC8</f>
        <v>0.35860655737704916</v>
      </c>
    </row>
    <row r="9" spans="1:27" x14ac:dyDescent="0.2">
      <c r="A9" t="s">
        <v>105</v>
      </c>
      <c r="B9" s="5">
        <v>13</v>
      </c>
      <c r="C9" s="7">
        <f>'Goods Producing'!E9/'Service Providing'!E9</f>
        <v>0.42339561575690376</v>
      </c>
      <c r="D9" s="7">
        <f>'Goods Producing'!F9/'Service Providing'!F9</f>
        <v>0.32524638836579567</v>
      </c>
      <c r="E9" s="7">
        <f>'Goods Producing'!G9/'Service Providing'!G9</f>
        <v>0.33229035482907704</v>
      </c>
      <c r="F9" s="7">
        <f>'Goods Producing'!H9/'Service Providing'!H9</f>
        <v>0.33609168466918093</v>
      </c>
      <c r="G9" s="7">
        <f>'Goods Producing'!I9/'Service Providing'!I9</f>
        <v>0.32963405938772222</v>
      </c>
      <c r="H9" s="7">
        <f>'Goods Producing'!J9/'Service Providing'!J9</f>
        <v>0.37062969328550172</v>
      </c>
      <c r="I9" s="7">
        <f>'Goods Producing'!K9/'Service Providing'!K9</f>
        <v>0.39468426605607559</v>
      </c>
      <c r="J9" s="7">
        <f>'Goods Producing'!L9/'Service Providing'!L9</f>
        <v>0.38073240029464378</v>
      </c>
      <c r="K9" s="7">
        <f>'Goods Producing'!M9/'Service Providing'!M9</f>
        <v>0.38352921971922949</v>
      </c>
      <c r="L9" s="7">
        <f>'Goods Producing'!N9/'Service Providing'!N9</f>
        <v>0.3608618102545228</v>
      </c>
      <c r="M9" s="7">
        <f>'Goods Producing'!O9/'Service Providing'!O9</f>
        <v>0.32448776203104679</v>
      </c>
      <c r="N9" s="7">
        <f>'Goods Producing'!P9/'Service Providing'!P9</f>
        <v>0.30435169313367183</v>
      </c>
      <c r="O9" s="7">
        <f>'Goods Producing'!Q9/'Service Providing'!Q9</f>
        <v>0.29266013975125055</v>
      </c>
      <c r="P9" s="7">
        <f>'Goods Producing'!R9/'Service Providing'!R9</f>
        <v>0.26792159365092028</v>
      </c>
      <c r="Q9" s="7">
        <f>'Goods Producing'!S9/'Service Providing'!S9</f>
        <v>0.25171490550919501</v>
      </c>
      <c r="R9" s="7">
        <f>'Goods Producing'!T9/'Service Providing'!T9</f>
        <v>0.24357153072412643</v>
      </c>
      <c r="S9" s="7">
        <f>'Goods Producing'!U9/'Service Providing'!U9</f>
        <v>0.23572534462496969</v>
      </c>
      <c r="T9" s="7">
        <f>'Goods Producing'!V9/'Service Providing'!V9</f>
        <v>0.22317996400177278</v>
      </c>
      <c r="U9" s="7">
        <f>'Goods Producing'!W9/'Service Providing'!W9</f>
        <v>0.21993954471283739</v>
      </c>
      <c r="V9" s="7">
        <f>'Goods Producing'!X9/'Service Providing'!X9</f>
        <v>0.19456273442567473</v>
      </c>
      <c r="W9" s="7">
        <f>'Goods Producing'!Y9/'Service Providing'!Y9</f>
        <v>0.1906909035911106</v>
      </c>
      <c r="X9" s="7">
        <f>'Goods Producing'!Z9/'Service Providing'!Z9</f>
        <v>0.18560792686264849</v>
      </c>
      <c r="Y9" s="7">
        <f>'Goods Producing'!AA9/'Service Providing'!AA9</f>
        <v>0.18674081015612568</v>
      </c>
      <c r="Z9" s="7">
        <f>'Goods Producing'!AB9/'Service Providing'!AB9</f>
        <v>0.18962063785333172</v>
      </c>
      <c r="AA9" s="7">
        <f>'Goods Producing'!AC9/'Service Providing'!AC9</f>
        <v>0.19136435463806609</v>
      </c>
    </row>
    <row r="10" spans="1:27" x14ac:dyDescent="0.2">
      <c r="A10" t="s">
        <v>106</v>
      </c>
      <c r="B10">
        <v>14</v>
      </c>
      <c r="C10" s="7" t="s">
        <v>166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>'Goods Producing'!Q10/'Service Providing'!Q10</f>
        <v>0.26724935732647814</v>
      </c>
      <c r="P10" s="7">
        <f>'Goods Producing'!R10/'Service Providing'!R10</f>
        <v>0.25453540378913514</v>
      </c>
      <c r="Q10" s="7">
        <f>'Goods Producing'!S10/'Service Providing'!S10</f>
        <v>0.25294034956187622</v>
      </c>
      <c r="R10" s="7">
        <f>'Goods Producing'!T10/'Service Providing'!T10</f>
        <v>0.25770895012525619</v>
      </c>
      <c r="S10" s="7">
        <f>'Goods Producing'!U10/'Service Providing'!U10</f>
        <v>0.2689247455216251</v>
      </c>
      <c r="T10" s="7">
        <f>'Goods Producing'!V10/'Service Providing'!V10</f>
        <v>0.254393090769165</v>
      </c>
      <c r="U10" s="7">
        <f>'Goods Producing'!W10/'Service Providing'!W10</f>
        <v>0.25870775605334717</v>
      </c>
      <c r="V10" s="7">
        <f>'Goods Producing'!X10/'Service Providing'!X10</f>
        <v>0.28874190064794819</v>
      </c>
      <c r="W10" s="7">
        <f>'Goods Producing'!Y10/'Service Providing'!Y10</f>
        <v>0.27052519705960498</v>
      </c>
      <c r="X10" s="7">
        <f>'Goods Producing'!Z10/'Service Providing'!Z10</f>
        <v>0.25482277121374863</v>
      </c>
      <c r="Y10" s="7">
        <f>'Goods Producing'!AA10/'Service Providing'!AA10</f>
        <v>0.24956177897354367</v>
      </c>
      <c r="Z10" s="7">
        <f>'Goods Producing'!AB10/'Service Providing'!AB10</f>
        <v>0.2369786734345998</v>
      </c>
      <c r="AA10" s="7">
        <f>'Goods Producing'!AC10/'Service Providing'!AC10</f>
        <v>0.23350707371556217</v>
      </c>
    </row>
    <row r="11" spans="1:27" x14ac:dyDescent="0.2">
      <c r="A11" t="s">
        <v>107</v>
      </c>
      <c r="B11" s="5">
        <v>15</v>
      </c>
      <c r="C11" s="7">
        <f>'Goods Producing'!E11/'Service Providing'!E11</f>
        <v>0.16195161951619516</v>
      </c>
      <c r="D11" s="7">
        <f>'Goods Producing'!F11/'Service Providing'!F11</f>
        <v>0.21719641401792991</v>
      </c>
      <c r="E11" s="7">
        <f>'Goods Producing'!G11/'Service Providing'!G11</f>
        <v>0.22445695897023329</v>
      </c>
      <c r="F11" s="7">
        <f>'Goods Producing'!H11/'Service Providing'!H11</f>
        <v>0.22630780894617133</v>
      </c>
      <c r="G11" s="7">
        <f>'Goods Producing'!I11/'Service Providing'!I11</f>
        <v>0.21878224974200206</v>
      </c>
      <c r="H11" s="7">
        <f>'Goods Producing'!J11/'Service Providing'!J11</f>
        <v>0.21263823064770931</v>
      </c>
      <c r="I11" s="7">
        <f>'Goods Producing'!K11/'Service Providing'!K11</f>
        <v>0.19818235121665201</v>
      </c>
      <c r="J11" s="7">
        <f>'Goods Producing'!L11/'Service Providing'!L11</f>
        <v>0.18506037629879246</v>
      </c>
      <c r="K11" s="7">
        <f>'Goods Producing'!M11/'Service Providing'!M11</f>
        <v>0.18224171005755002</v>
      </c>
      <c r="L11" s="7">
        <f>'Goods Producing'!N11/'Service Providing'!N11</f>
        <v>0.23921887713588283</v>
      </c>
      <c r="M11" s="7">
        <f>'Goods Producing'!O11/'Service Providing'!O11</f>
        <v>0.22125702606029637</v>
      </c>
      <c r="N11" s="7">
        <f>'Goods Producing'!P11/'Service Providing'!P11</f>
        <v>0.23700463201235203</v>
      </c>
      <c r="O11" s="7">
        <f>'Goods Producing'!Q11/'Service Providing'!Q11</f>
        <v>0.22910216718266255</v>
      </c>
      <c r="P11" s="7">
        <f>'Goods Producing'!R11/'Service Providing'!R11</f>
        <v>0.2185666921703647</v>
      </c>
      <c r="Q11" s="7">
        <f>'Goods Producing'!S11/'Service Providing'!S11</f>
        <v>0.19955654101995565</v>
      </c>
      <c r="R11" s="7">
        <f>'Goods Producing'!T11/'Service Providing'!T11</f>
        <v>0.19027743677878714</v>
      </c>
      <c r="S11" s="7">
        <f>'Goods Producing'!U11/'Service Providing'!U11</f>
        <v>0.1941910705712914</v>
      </c>
      <c r="T11" s="7">
        <f>'Goods Producing'!V11/'Service Providing'!V11</f>
        <v>0.19971229920882283</v>
      </c>
      <c r="U11" s="7">
        <f>'Goods Producing'!W11/'Service Providing'!W11</f>
        <v>0.19500706547338673</v>
      </c>
      <c r="V11" s="7">
        <f>'Goods Producing'!X11/'Service Providing'!X11</f>
        <v>0.18144179249878226</v>
      </c>
      <c r="W11" s="7">
        <f>'Goods Producing'!Y11/'Service Providing'!Y11</f>
        <v>0.1650605386706202</v>
      </c>
      <c r="X11" s="7">
        <f>'Goods Producing'!Z11/'Service Providing'!Z11</f>
        <v>0.1616867469879518</v>
      </c>
      <c r="Y11" s="7">
        <f>'Goods Producing'!AA11/'Service Providing'!AA11</f>
        <v>0.17701641684511063</v>
      </c>
      <c r="Z11" s="7">
        <f>'Goods Producing'!AB11/'Service Providing'!AB11</f>
        <v>0.18309529384219153</v>
      </c>
      <c r="AA11" s="7">
        <f>'Goods Producing'!AC11/'Service Providing'!AC11</f>
        <v>0.17832803271240344</v>
      </c>
    </row>
    <row r="12" spans="1:27" x14ac:dyDescent="0.2">
      <c r="A12" t="s">
        <v>108</v>
      </c>
      <c r="B12" s="5">
        <v>17</v>
      </c>
      <c r="C12" s="7">
        <f>'Goods Producing'!E12/'Service Providing'!E12</f>
        <v>0.43283582089552236</v>
      </c>
      <c r="D12" s="7">
        <f>'Goods Producing'!F12/'Service Providing'!F12</f>
        <v>0.55234657039711188</v>
      </c>
      <c r="E12" s="7">
        <f>'Goods Producing'!G12/'Service Providing'!G12</f>
        <v>0.57454545454545458</v>
      </c>
      <c r="F12" s="7">
        <f>'Goods Producing'!H12/'Service Providing'!H12</f>
        <v>0.65333333333333332</v>
      </c>
      <c r="G12" s="7">
        <f>'Goods Producing'!I12/'Service Providing'!I12</f>
        <v>0.62337662337662336</v>
      </c>
      <c r="H12" s="7">
        <f>'Goods Producing'!J12/'Service Providing'!J12</f>
        <v>0.5662650602409639</v>
      </c>
      <c r="I12" s="7">
        <f>'Goods Producing'!K12/'Service Providing'!K12</f>
        <v>0.52671755725190839</v>
      </c>
      <c r="J12" s="7">
        <f>'Goods Producing'!L12/'Service Providing'!L12</f>
        <v>0.52380952380952384</v>
      </c>
      <c r="K12" s="7">
        <f>'Goods Producing'!M12/'Service Providing'!M12</f>
        <v>0.453125</v>
      </c>
      <c r="L12" s="7">
        <f>'Goods Producing'!N12/'Service Providing'!N12</f>
        <v>0.45993031358885017</v>
      </c>
      <c r="M12" s="7">
        <f>'Goods Producing'!O12/'Service Providing'!O12</f>
        <v>0.46341463414634149</v>
      </c>
      <c r="N12" s="7">
        <f>'Goods Producing'!P12/'Service Providing'!P12</f>
        <v>0.43137254901960786</v>
      </c>
      <c r="O12" s="7">
        <f>'Goods Producing'!Q12/'Service Providing'!Q12</f>
        <v>0.43189368770764119</v>
      </c>
      <c r="P12" s="7">
        <f>'Goods Producing'!R12/'Service Providing'!R12</f>
        <v>0.47781569965870307</v>
      </c>
      <c r="Q12" s="7">
        <f>'Goods Producing'!S12/'Service Providing'!S12</f>
        <v>0.64130434782608692</v>
      </c>
      <c r="R12" s="7">
        <f>'Goods Producing'!T12/'Service Providing'!T12</f>
        <v>0.61688311688311692</v>
      </c>
      <c r="S12" s="7">
        <f>'Goods Producing'!U12/'Service Providing'!U12</f>
        <v>0.43037974683544306</v>
      </c>
      <c r="T12" s="7">
        <f>'Goods Producing'!V12/'Service Providing'!V12</f>
        <v>0.43613707165109034</v>
      </c>
      <c r="U12" s="7">
        <f>'Goods Producing'!W12/'Service Providing'!W12</f>
        <v>0.63035019455252916</v>
      </c>
      <c r="V12" s="7">
        <f>'Goods Producing'!X12/'Service Providing'!X12</f>
        <v>0.46909090909090911</v>
      </c>
      <c r="W12" s="7">
        <f>'Goods Producing'!Y12/'Service Providing'!Y12</f>
        <v>0.5</v>
      </c>
      <c r="X12" s="7">
        <f>'Goods Producing'!Z12/'Service Providing'!Z12</f>
        <v>0.58844765342960292</v>
      </c>
      <c r="Y12" s="7">
        <f>'Goods Producing'!AA12/'Service Providing'!AA12</f>
        <v>0.52464788732394363</v>
      </c>
      <c r="Z12" s="7">
        <f>'Goods Producing'!AB12/'Service Providing'!AB12</f>
        <v>0.61194029850746268</v>
      </c>
      <c r="AA12" s="7">
        <f>'Goods Producing'!AC12/'Service Providing'!AC12</f>
        <v>0.59774436090225569</v>
      </c>
    </row>
    <row r="13" spans="1:27" x14ac:dyDescent="0.2">
      <c r="A13" t="s">
        <v>109</v>
      </c>
      <c r="B13" s="5">
        <v>19</v>
      </c>
      <c r="C13" s="7">
        <f>'Goods Producing'!E13/'Service Providing'!E13</f>
        <v>0.55078809106830118</v>
      </c>
      <c r="D13" s="7">
        <f>'Goods Producing'!F13/'Service Providing'!F13</f>
        <v>0.51858108108108103</v>
      </c>
      <c r="E13" s="7">
        <f>'Goods Producing'!G13/'Service Providing'!G13</f>
        <v>0.51461038961038963</v>
      </c>
      <c r="F13" s="7">
        <f>'Goods Producing'!H13/'Service Providing'!H13</f>
        <v>0.44535315985130114</v>
      </c>
      <c r="G13" s="7">
        <f>'Goods Producing'!I13/'Service Providing'!I13</f>
        <v>0.34266211604095564</v>
      </c>
      <c r="H13" s="7">
        <f>'Goods Producing'!J13/'Service Providing'!J13</f>
        <v>0.431023102310231</v>
      </c>
      <c r="I13" s="7">
        <f>'Goods Producing'!K13/'Service Providing'!K13</f>
        <v>0.42391304347826086</v>
      </c>
      <c r="J13" s="7">
        <f>'Goods Producing'!L13/'Service Providing'!L13</f>
        <v>0.49250814332247556</v>
      </c>
      <c r="K13" s="7">
        <f>'Goods Producing'!M13/'Service Providing'!M13</f>
        <v>0.54592496765847343</v>
      </c>
      <c r="L13" s="7">
        <f>'Goods Producing'!N13/'Service Providing'!N13</f>
        <v>0.55687830687830686</v>
      </c>
      <c r="M13" s="7">
        <f>'Goods Producing'!O13/'Service Providing'!O13</f>
        <v>0.43813775510204084</v>
      </c>
      <c r="N13" s="7">
        <f>'Goods Producing'!P13/'Service Providing'!P13</f>
        <v>0.4003807106598985</v>
      </c>
      <c r="O13" s="7">
        <f>'Goods Producing'!Q13/'Service Providing'!Q13</f>
        <v>0.42638036809815949</v>
      </c>
      <c r="P13" s="7">
        <f>'Goods Producing'!R13/'Service Providing'!R13</f>
        <v>0.4229625223081499</v>
      </c>
      <c r="Q13" s="7">
        <f>'Goods Producing'!S13/'Service Providing'!S13</f>
        <v>0.43241626794258375</v>
      </c>
      <c r="R13" s="7">
        <f>'Goods Producing'!T13/'Service Providing'!T13</f>
        <v>0.48724179829890646</v>
      </c>
      <c r="S13" s="7">
        <f>'Goods Producing'!U13/'Service Providing'!U13</f>
        <v>0.51860602480803308</v>
      </c>
      <c r="T13" s="7">
        <f>'Goods Producing'!V13/'Service Providing'!V13</f>
        <v>0.54284071305347903</v>
      </c>
      <c r="U13" s="7">
        <f>'Goods Producing'!W13/'Service Providing'!W13</f>
        <v>0.59536231884057966</v>
      </c>
      <c r="V13" s="7">
        <f>'Goods Producing'!X13/'Service Providing'!X13</f>
        <v>0.48957712924359736</v>
      </c>
      <c r="W13" s="7">
        <f>'Goods Producing'!Y13/'Service Providing'!Y13</f>
        <v>0.50333131435493639</v>
      </c>
      <c r="X13" s="7">
        <f>'Goods Producing'!Z13/'Service Providing'!Z13</f>
        <v>0.52822085889570547</v>
      </c>
      <c r="Y13" s="7">
        <f>'Goods Producing'!AA13/'Service Providing'!AA13</f>
        <v>0.49326805385556916</v>
      </c>
      <c r="Z13" s="7">
        <f>'Goods Producing'!AB13/'Service Providing'!AB13</f>
        <v>0.54842767295597483</v>
      </c>
      <c r="AA13" s="7">
        <f>'Goods Producing'!AC13/'Service Providing'!AC13</f>
        <v>0.50701647345942646</v>
      </c>
    </row>
    <row r="14" spans="1:27" x14ac:dyDescent="0.2">
      <c r="A14" t="s">
        <v>111</v>
      </c>
      <c r="B14" s="5">
        <v>21</v>
      </c>
      <c r="C14" s="7">
        <f>'Goods Producing'!E14/'Service Providing'!E14</f>
        <v>0.63551401869158874</v>
      </c>
      <c r="D14" s="7">
        <f>'Goods Producing'!F14/'Service Providing'!F14</f>
        <v>0.61706783369803064</v>
      </c>
      <c r="E14" s="7">
        <f>'Goods Producing'!G14/'Service Providing'!G14</f>
        <v>0.61538461538461542</v>
      </c>
      <c r="F14" s="7">
        <f>'Goods Producing'!H14/'Service Providing'!H14</f>
        <v>0.6458797327394209</v>
      </c>
      <c r="G14" s="7">
        <f>'Goods Producing'!I14/'Service Providing'!I14</f>
        <v>0.61178861788617889</v>
      </c>
      <c r="H14" s="7">
        <f>'Goods Producing'!J14/'Service Providing'!J14</f>
        <v>0.65612648221343872</v>
      </c>
      <c r="I14" s="7">
        <f>'Goods Producing'!K14/'Service Providing'!K14</f>
        <v>0.59124087591240881</v>
      </c>
      <c r="J14" s="7">
        <f>'Goods Producing'!L14/'Service Providing'!L14</f>
        <v>0.58715596330275233</v>
      </c>
      <c r="K14" s="7">
        <f>'Goods Producing'!M14/'Service Providing'!M14</f>
        <v>0.50946643717728057</v>
      </c>
      <c r="L14" s="7">
        <f>'Goods Producing'!N14/'Service Providing'!N14</f>
        <v>0.6</v>
      </c>
      <c r="M14" s="7">
        <f>'Goods Producing'!O14/'Service Providing'!O14</f>
        <v>0.60129659643435984</v>
      </c>
      <c r="N14" s="7">
        <f>'Goods Producing'!P14/'Service Providing'!P14</f>
        <v>0.48305084745762711</v>
      </c>
      <c r="O14" s="7">
        <f>'Goods Producing'!Q14/'Service Providing'!Q14</f>
        <v>0.50179211469534046</v>
      </c>
      <c r="P14" s="7">
        <f>'Goods Producing'!R14/'Service Providing'!R14</f>
        <v>0.49189189189189192</v>
      </c>
      <c r="Q14" s="7">
        <f>'Goods Producing'!S14/'Service Providing'!S14</f>
        <v>0.47892720306513409</v>
      </c>
      <c r="R14" s="7">
        <f>'Goods Producing'!T14/'Service Providing'!T14</f>
        <v>0.42664092664092662</v>
      </c>
      <c r="S14" s="7">
        <f>'Goods Producing'!U14/'Service Providing'!U14</f>
        <v>0.380859375</v>
      </c>
      <c r="T14" s="7">
        <f>'Goods Producing'!V14/'Service Providing'!V14</f>
        <v>0.32717190388170053</v>
      </c>
      <c r="U14" s="7">
        <f>'Goods Producing'!W14/'Service Providing'!W14</f>
        <v>0.24667931688804554</v>
      </c>
      <c r="V14" s="7">
        <f>'Goods Producing'!X14/'Service Providing'!X14</f>
        <v>0.29132231404958675</v>
      </c>
      <c r="W14" s="7">
        <f>'Goods Producing'!Y14/'Service Providing'!Y14</f>
        <v>0.28037383177570091</v>
      </c>
      <c r="X14" s="7">
        <f>'Goods Producing'!Z14/'Service Providing'!Z14</f>
        <v>0.23255813953488372</v>
      </c>
      <c r="Y14" s="7">
        <f>'Goods Producing'!AA14/'Service Providing'!AA14</f>
        <v>0.25</v>
      </c>
      <c r="Z14" s="7">
        <f>'Goods Producing'!AB14/'Service Providing'!AB14</f>
        <v>0.31051752921535891</v>
      </c>
      <c r="AA14" s="7">
        <f>'Goods Producing'!AC14/'Service Providing'!AC14</f>
        <v>0.35104669887278583</v>
      </c>
    </row>
    <row r="15" spans="1:27" x14ac:dyDescent="0.2">
      <c r="A15" t="s">
        <v>112</v>
      </c>
      <c r="B15" s="5">
        <v>23</v>
      </c>
      <c r="C15" s="7">
        <f>'Goods Producing'!E15/'Service Providing'!E15</f>
        <v>1.4428571428571428</v>
      </c>
      <c r="D15" s="7">
        <f>'Goods Producing'!F15/'Service Providing'!F15</f>
        <v>1.9420289855072463</v>
      </c>
      <c r="E15" s="7">
        <f>'Goods Producing'!G15/'Service Providing'!G15</f>
        <v>1.8041958041958042</v>
      </c>
      <c r="F15" s="7">
        <f>'Goods Producing'!H15/'Service Providing'!H15</f>
        <v>2.2230215827338129</v>
      </c>
      <c r="G15" s="7">
        <f>'Goods Producing'!I15/'Service Providing'!I15</f>
        <v>1.9675324675324675</v>
      </c>
      <c r="H15" s="7">
        <f>'Goods Producing'!J15/'Service Providing'!J15</f>
        <v>1.6857142857142857</v>
      </c>
      <c r="I15" s="7">
        <f>'Goods Producing'!K15/'Service Providing'!K15</f>
        <v>1.6132596685082874</v>
      </c>
      <c r="J15" s="7">
        <f>'Goods Producing'!L15/'Service Providing'!L15</f>
        <v>1.196629213483146</v>
      </c>
      <c r="K15" s="7">
        <f>'Goods Producing'!M15/'Service Providing'!M15</f>
        <v>0.97969543147208127</v>
      </c>
      <c r="L15" s="7">
        <f>'Goods Producing'!N15/'Service Providing'!N15</f>
        <v>0.90090090090090091</v>
      </c>
      <c r="M15" s="7">
        <f>'Goods Producing'!O15/'Service Providing'!O15</f>
        <v>0.84897959183673466</v>
      </c>
      <c r="N15" s="7">
        <f>'Goods Producing'!P15/'Service Providing'!P15</f>
        <v>0.80078125</v>
      </c>
      <c r="O15" s="7">
        <f>'Goods Producing'!Q15/'Service Providing'!Q15</f>
        <v>0.7857142857142857</v>
      </c>
      <c r="P15" s="7">
        <f>'Goods Producing'!R15/'Service Providing'!R15</f>
        <v>0.84453781512605042</v>
      </c>
      <c r="Q15" s="7">
        <f>'Goods Producing'!S15/'Service Providing'!S15</f>
        <v>0.94323144104803491</v>
      </c>
      <c r="R15" s="7">
        <f>'Goods Producing'!T15/'Service Providing'!T15</f>
        <v>0.9</v>
      </c>
      <c r="S15" s="7">
        <f>'Goods Producing'!U15/'Service Providing'!U15</f>
        <v>0.75598086124401909</v>
      </c>
      <c r="T15" s="7">
        <f>'Goods Producing'!V15/'Service Providing'!V15</f>
        <v>0.81463414634146336</v>
      </c>
      <c r="U15" s="7">
        <f>'Goods Producing'!W15/'Service Providing'!W15</f>
        <v>0.80660377358490565</v>
      </c>
      <c r="V15" s="7">
        <f>'Goods Producing'!X15/'Service Providing'!X15</f>
        <v>0.6566523605150214</v>
      </c>
      <c r="W15" s="7">
        <f>'Goods Producing'!Y15/'Service Providing'!Y15</f>
        <v>0.62549800796812749</v>
      </c>
      <c r="X15" s="7">
        <f>'Goods Producing'!Z15/'Service Providing'!Z15</f>
        <v>0.58461538461538465</v>
      </c>
      <c r="Y15" s="7">
        <f>'Goods Producing'!AA15/'Service Providing'!AA15</f>
        <v>0.58885017421602792</v>
      </c>
      <c r="Z15" s="7">
        <f>'Goods Producing'!AB15/'Service Providing'!AB15</f>
        <v>0.48534201954397393</v>
      </c>
      <c r="AA15" s="7">
        <f>'Goods Producing'!AC15/'Service Providing'!AC15</f>
        <v>0.42258064516129035</v>
      </c>
    </row>
    <row r="16" spans="1:27" x14ac:dyDescent="0.2">
      <c r="A16" t="s">
        <v>113</v>
      </c>
      <c r="B16" s="5">
        <v>25</v>
      </c>
      <c r="C16" s="7">
        <f>'Goods Producing'!E16/'Service Providing'!E16</f>
        <v>0.37264150943396224</v>
      </c>
      <c r="D16" s="7">
        <f>'Goods Producing'!F16/'Service Providing'!F16</f>
        <v>0.36492890995260663</v>
      </c>
      <c r="E16" s="7">
        <f>'Goods Producing'!G16/'Service Providing'!G16</f>
        <v>0.42325581395348838</v>
      </c>
      <c r="F16" s="7">
        <f>'Goods Producing'!H16/'Service Providing'!H16</f>
        <v>0.42424242424242425</v>
      </c>
      <c r="G16" s="7">
        <f>'Goods Producing'!I16/'Service Providing'!I16</f>
        <v>0.37759336099585061</v>
      </c>
      <c r="H16" s="7">
        <f>'Goods Producing'!J16/'Service Providing'!J16</f>
        <v>0.359375</v>
      </c>
      <c r="I16" s="7">
        <f>'Goods Producing'!K16/'Service Providing'!K16</f>
        <v>0.27667984189723321</v>
      </c>
      <c r="J16" s="7">
        <f>'Goods Producing'!L16/'Service Providing'!L16</f>
        <v>0.28634361233480177</v>
      </c>
      <c r="K16" s="7">
        <f>'Goods Producing'!M16/'Service Providing'!M16</f>
        <v>0.20761245674740483</v>
      </c>
      <c r="L16" s="7">
        <f>'Goods Producing'!N16/'Service Providing'!N16</f>
        <v>0.14481409001956946</v>
      </c>
      <c r="M16" s="7">
        <f>'Goods Producing'!O16/'Service Providing'!O16</f>
        <v>0.12615955473098331</v>
      </c>
      <c r="N16" s="7">
        <f>'Goods Producing'!P16/'Service Providing'!P16</f>
        <v>0.13555992141453832</v>
      </c>
      <c r="O16" s="7">
        <f>'Goods Producing'!Q16/'Service Providing'!Q16</f>
        <v>0.11583011583011583</v>
      </c>
      <c r="P16" s="7">
        <f>'Goods Producing'!R16/'Service Providing'!R16</f>
        <v>0.1331877729257642</v>
      </c>
      <c r="Q16" s="7">
        <f>'Goods Producing'!S16/'Service Providing'!S16</f>
        <v>0.14782608695652175</v>
      </c>
      <c r="R16" s="7">
        <f>'Goods Producing'!T16/'Service Providing'!T16</f>
        <v>0.14705882352941177</v>
      </c>
      <c r="S16" s="7">
        <f>'Goods Producing'!U16/'Service Providing'!U16</f>
        <v>0.16085271317829458</v>
      </c>
      <c r="T16" s="7">
        <f>'Goods Producing'!V16/'Service Providing'!V16</f>
        <v>0.16603053435114504</v>
      </c>
      <c r="U16" s="7">
        <f>'Goods Producing'!W16/'Service Providing'!W16</f>
        <v>0.19216417910447761</v>
      </c>
      <c r="V16" s="7">
        <f>'Goods Producing'!X16/'Service Providing'!X16</f>
        <v>0.17782026768642448</v>
      </c>
      <c r="W16" s="7">
        <f>'Goods Producing'!Y16/'Service Providing'!Y16</f>
        <v>0.19274809160305342</v>
      </c>
      <c r="X16" s="7">
        <f>'Goods Producing'!Z16/'Service Providing'!Z16</f>
        <v>0.20186915887850468</v>
      </c>
      <c r="Y16" s="7">
        <f>'Goods Producing'!AA16/'Service Providing'!AA16</f>
        <v>0.21931589537223339</v>
      </c>
      <c r="Z16" s="7">
        <f>'Goods Producing'!AB16/'Service Providing'!AB16</f>
        <v>0.22787610619469026</v>
      </c>
      <c r="AA16" s="7">
        <f>'Goods Producing'!AC16/'Service Providing'!AC16</f>
        <v>0.20464135021097046</v>
      </c>
    </row>
    <row r="17" spans="1:27" x14ac:dyDescent="0.2">
      <c r="A17" t="s">
        <v>114</v>
      </c>
      <c r="B17" s="5">
        <v>27</v>
      </c>
      <c r="C17" s="7">
        <f>'Goods Producing'!E17/'Service Providing'!E17</f>
        <v>0.38356164383561642</v>
      </c>
      <c r="D17" s="7">
        <f>'Goods Producing'!F17/'Service Providing'!F17</f>
        <v>0.26923076923076922</v>
      </c>
      <c r="E17" s="7">
        <f>'Goods Producing'!G17/'Service Providing'!G17</f>
        <v>0.27149321266968324</v>
      </c>
      <c r="F17" s="7">
        <f>'Goods Producing'!H17/'Service Providing'!H17</f>
        <v>0.28044280442804426</v>
      </c>
      <c r="G17" s="7">
        <f>'Goods Producing'!I17/'Service Providing'!I17</f>
        <v>0.41245136186770426</v>
      </c>
      <c r="H17" s="7">
        <f>'Goods Producing'!J17/'Service Providing'!J17</f>
        <v>0.50684931506849318</v>
      </c>
      <c r="I17" s="7">
        <f>'Goods Producing'!K17/'Service Providing'!K17</f>
        <v>0.55591054313099042</v>
      </c>
      <c r="J17" s="7">
        <f>'Goods Producing'!L17/'Service Providing'!L17</f>
        <v>0.44692737430167595</v>
      </c>
      <c r="K17" s="7">
        <f>'Goods Producing'!M17/'Service Providing'!M17</f>
        <v>0.46236559139784944</v>
      </c>
      <c r="L17" s="7">
        <f>'Goods Producing'!N17/'Service Providing'!N17</f>
        <v>0.38693467336683418</v>
      </c>
      <c r="M17" s="7">
        <f>'Goods Producing'!O17/'Service Providing'!O17</f>
        <v>0.4144144144144144</v>
      </c>
      <c r="N17" s="7">
        <f>'Goods Producing'!P17/'Service Providing'!P17</f>
        <v>0.42450765864332601</v>
      </c>
      <c r="O17" s="7">
        <f>'Goods Producing'!Q17/'Service Providing'!Q17</f>
        <v>0.40267175572519082</v>
      </c>
      <c r="P17" s="7">
        <f>'Goods Producing'!R17/'Service Providing'!R17</f>
        <v>0.36692015209125473</v>
      </c>
      <c r="Q17" s="7">
        <f>'Goods Producing'!S17/'Service Providing'!S17</f>
        <v>0.42125984251968501</v>
      </c>
      <c r="R17" s="7">
        <f>'Goods Producing'!T17/'Service Providing'!T17</f>
        <v>0.36072144288577157</v>
      </c>
      <c r="S17" s="7">
        <f>'Goods Producing'!U17/'Service Providing'!U17</f>
        <v>0.31027667984189722</v>
      </c>
      <c r="T17" s="7">
        <f>'Goods Producing'!V17/'Service Providing'!V17</f>
        <v>0.31428571428571428</v>
      </c>
      <c r="U17" s="7">
        <f>'Goods Producing'!W17/'Service Providing'!W17</f>
        <v>0.35639412997903563</v>
      </c>
      <c r="V17" s="7">
        <f>'Goods Producing'!X17/'Service Providing'!X17</f>
        <v>0.3340471092077088</v>
      </c>
      <c r="W17" s="7">
        <f>'Goods Producing'!Y17/'Service Providing'!Y17</f>
        <v>0.37694013303769403</v>
      </c>
      <c r="X17" s="7">
        <f>'Goods Producing'!Z17/'Service Providing'!Z17</f>
        <v>0.41203703703703703</v>
      </c>
      <c r="Y17" s="7">
        <f>'Goods Producing'!AA17/'Service Providing'!AA17</f>
        <v>0.35374149659863946</v>
      </c>
      <c r="Z17" s="7">
        <f>'Goods Producing'!AB17/'Service Providing'!AB17</f>
        <v>0.36065573770491804</v>
      </c>
      <c r="AA17" s="7">
        <f>'Goods Producing'!AC17/'Service Providing'!AC17</f>
        <v>0.35483870967741937</v>
      </c>
    </row>
    <row r="18" spans="1:27" x14ac:dyDescent="0.2">
      <c r="A18" t="s">
        <v>115</v>
      </c>
      <c r="B18" s="5">
        <v>29</v>
      </c>
      <c r="C18" s="7">
        <f>'Goods Producing'!E18/'Service Providing'!E18</f>
        <v>0.34302103250478011</v>
      </c>
      <c r="D18" s="7">
        <f>'Goods Producing'!F18/'Service Providing'!F18</f>
        <v>0.3719806763285024</v>
      </c>
      <c r="E18" s="7">
        <f>'Goods Producing'!G18/'Service Providing'!G18</f>
        <v>0.36367013372956908</v>
      </c>
      <c r="F18" s="7">
        <f>'Goods Producing'!H18/'Service Providing'!H18</f>
        <v>0.39067357512953366</v>
      </c>
      <c r="G18" s="7">
        <f>'Goods Producing'!I18/'Service Providing'!I18</f>
        <v>0.40381011867582761</v>
      </c>
      <c r="H18" s="7">
        <f>'Goods Producing'!J18/'Service Providing'!J18</f>
        <v>0.36617556783302641</v>
      </c>
      <c r="I18" s="7">
        <f>'Goods Producing'!K18/'Service Providing'!K18</f>
        <v>0.36195236695089678</v>
      </c>
      <c r="J18" s="7">
        <f>'Goods Producing'!L18/'Service Providing'!L18</f>
        <v>0.37058989556872707</v>
      </c>
      <c r="K18" s="7">
        <f>'Goods Producing'!M18/'Service Providing'!M18</f>
        <v>0.38883006881948123</v>
      </c>
      <c r="L18" s="7">
        <f>'Goods Producing'!N18/'Service Providing'!N18</f>
        <v>0.37607505863956214</v>
      </c>
      <c r="M18" s="7">
        <f>'Goods Producing'!O18/'Service Providing'!O18</f>
        <v>0.38823529411764707</v>
      </c>
      <c r="N18" s="7">
        <f>'Goods Producing'!P18/'Service Providing'!P18</f>
        <v>0.35872475054757846</v>
      </c>
      <c r="O18" s="7">
        <f>'Goods Producing'!Q18/'Service Providing'!Q18</f>
        <v>0.36899563318777295</v>
      </c>
      <c r="P18" s="7">
        <f>'Goods Producing'!R18/'Service Providing'!R18</f>
        <v>0.36553588987217306</v>
      </c>
      <c r="Q18" s="7">
        <f>'Goods Producing'!S18/'Service Providing'!S18</f>
        <v>0.37683956574185767</v>
      </c>
      <c r="R18" s="7">
        <f>'Goods Producing'!T18/'Service Providing'!T18</f>
        <v>0.36707972878185646</v>
      </c>
      <c r="S18" s="7">
        <f>'Goods Producing'!U18/'Service Providing'!U18</f>
        <v>0.3834736375719982</v>
      </c>
      <c r="T18" s="7">
        <f>'Goods Producing'!V18/'Service Providing'!V18</f>
        <v>0.42543478260869566</v>
      </c>
      <c r="U18" s="7">
        <f>'Goods Producing'!W18/'Service Providing'!W18</f>
        <v>0.42993285683344162</v>
      </c>
      <c r="V18" s="7">
        <f>'Goods Producing'!X18/'Service Providing'!X18</f>
        <v>0.38953749438706781</v>
      </c>
      <c r="W18" s="7">
        <f>'Goods Producing'!Y18/'Service Providing'!Y18</f>
        <v>0.36562426522454738</v>
      </c>
      <c r="X18" s="7">
        <f>'Goods Producing'!Z18/'Service Providing'!Z18</f>
        <v>0.42850276375871182</v>
      </c>
      <c r="Y18" s="7">
        <f>'Goods Producing'!AA18/'Service Providing'!AA18</f>
        <v>0.43725169432110306</v>
      </c>
      <c r="Z18" s="7">
        <f>'Goods Producing'!AB18/'Service Providing'!AB18</f>
        <v>0.43154205607476637</v>
      </c>
      <c r="AA18" s="7">
        <f>'Goods Producing'!AC18/'Service Providing'!AC18</f>
        <v>0.40018570102135564</v>
      </c>
    </row>
    <row r="19" spans="1:27" x14ac:dyDescent="0.2">
      <c r="A19" t="s">
        <v>116</v>
      </c>
      <c r="B19" s="5">
        <v>31</v>
      </c>
      <c r="C19" s="7">
        <f>'Goods Producing'!E19/'Service Providing'!E19</f>
        <v>0.16666248400130498</v>
      </c>
      <c r="D19" s="7">
        <f>'Goods Producing'!F19/'Service Providing'!F19</f>
        <v>0.16630645061017307</v>
      </c>
      <c r="E19" s="7">
        <f>'Goods Producing'!G19/'Service Providing'!G19</f>
        <v>0.16651305237642516</v>
      </c>
      <c r="F19" s="7">
        <f>'Goods Producing'!H19/'Service Providing'!H19</f>
        <v>0.16784565009745558</v>
      </c>
      <c r="G19" s="7">
        <f>'Goods Producing'!I19/'Service Providing'!I19</f>
        <v>0.16612721789359633</v>
      </c>
      <c r="H19" s="7">
        <f>'Goods Producing'!J19/'Service Providing'!J19</f>
        <v>0.1625258487924981</v>
      </c>
      <c r="I19" s="7">
        <f>'Goods Producing'!K19/'Service Providing'!K19</f>
        <v>0.16326242578010891</v>
      </c>
      <c r="J19" s="7">
        <f>'Goods Producing'!L19/'Service Providing'!L19</f>
        <v>0.16793517506694017</v>
      </c>
      <c r="K19" s="7">
        <f>'Goods Producing'!M19/'Service Providing'!M19</f>
        <v>0.16979231603094225</v>
      </c>
      <c r="L19" s="7">
        <f>'Goods Producing'!N19/'Service Providing'!N19</f>
        <v>0.16352401845647585</v>
      </c>
      <c r="M19" s="7">
        <f>'Goods Producing'!O19/'Service Providing'!O19</f>
        <v>0.16487217298707446</v>
      </c>
      <c r="N19" s="7">
        <f>'Goods Producing'!P19/'Service Providing'!P19</f>
        <v>0.1621290546217253</v>
      </c>
      <c r="O19" s="7">
        <f>'Goods Producing'!Q19/'Service Providing'!Q19</f>
        <v>0.16099911039831602</v>
      </c>
      <c r="P19" s="7">
        <f>'Goods Producing'!R19/'Service Providing'!R19</f>
        <v>0.15375969391698657</v>
      </c>
      <c r="Q19" s="7">
        <f>'Goods Producing'!S19/'Service Providing'!S19</f>
        <v>0.15093171906276895</v>
      </c>
      <c r="R19" s="7">
        <f>'Goods Producing'!T19/'Service Providing'!T19</f>
        <v>0.1509223352354192</v>
      </c>
      <c r="S19" s="7">
        <f>'Goods Producing'!U19/'Service Providing'!U19</f>
        <v>0.14919848550492587</v>
      </c>
      <c r="T19" s="7">
        <f>'Goods Producing'!V19/'Service Providing'!V19</f>
        <v>0.14936729799024068</v>
      </c>
      <c r="U19" s="7">
        <f>'Goods Producing'!W19/'Service Providing'!W19</f>
        <v>0.14900552018013219</v>
      </c>
      <c r="V19" s="7">
        <f>'Goods Producing'!X19/'Service Providing'!X19</f>
        <v>0.13504663623734869</v>
      </c>
      <c r="W19" s="7">
        <f>'Goods Producing'!Y19/'Service Providing'!Y19</f>
        <v>0.12682585217142692</v>
      </c>
      <c r="X19" s="7">
        <f>'Goods Producing'!Z19/'Service Providing'!Z19</f>
        <v>0.12482062829767976</v>
      </c>
      <c r="Y19" s="7">
        <f>'Goods Producing'!AA19/'Service Providing'!AA19</f>
        <v>0.12642054614068973</v>
      </c>
      <c r="Z19" s="7">
        <f>'Goods Producing'!AB19/'Service Providing'!AB19</f>
        <v>0.13103979139131136</v>
      </c>
      <c r="AA19" s="7">
        <f>'Goods Producing'!AC19/'Service Providing'!AC19</f>
        <v>0.13517074620722772</v>
      </c>
    </row>
    <row r="20" spans="1:27" x14ac:dyDescent="0.2">
      <c r="A20" t="s">
        <v>117</v>
      </c>
      <c r="B20" s="5">
        <v>33</v>
      </c>
      <c r="C20" s="7">
        <f>'Goods Producing'!E20/'Service Providing'!E20</f>
        <v>0.34523809523809523</v>
      </c>
      <c r="D20" s="7">
        <f>'Goods Producing'!F20/'Service Providing'!F20</f>
        <v>0.28901734104046245</v>
      </c>
      <c r="E20" s="7">
        <f>'Goods Producing'!G20/'Service Providing'!G20</f>
        <v>0.34394904458598724</v>
      </c>
      <c r="F20" s="7">
        <f>'Goods Producing'!H20/'Service Providing'!H20</f>
        <v>0.26744186046511625</v>
      </c>
      <c r="G20" s="7">
        <f>'Goods Producing'!I20/'Service Providing'!I20</f>
        <v>0.23626373626373626</v>
      </c>
      <c r="H20" s="7">
        <f>'Goods Producing'!J20/'Service Providing'!J20</f>
        <v>0.41549295774647887</v>
      </c>
      <c r="I20" s="7">
        <f>'Goods Producing'!K20/'Service Providing'!K20</f>
        <v>0.32191780821917809</v>
      </c>
      <c r="J20" s="7">
        <f>'Goods Producing'!L20/'Service Providing'!L20</f>
        <v>0.33587786259541985</v>
      </c>
      <c r="K20" s="7">
        <f>'Goods Producing'!M20/'Service Providing'!M20</f>
        <v>0.40140845070422537</v>
      </c>
      <c r="L20" s="7">
        <f>'Goods Producing'!N20/'Service Providing'!N20</f>
        <v>0.53374233128834359</v>
      </c>
      <c r="M20" s="7">
        <f>'Goods Producing'!O20/'Service Providing'!O20</f>
        <v>0.44508670520231214</v>
      </c>
      <c r="N20" s="7">
        <f>'Goods Producing'!P20/'Service Providing'!P20</f>
        <v>0.47647058823529409</v>
      </c>
      <c r="O20" s="7">
        <f>'Goods Producing'!Q20/'Service Providing'!Q20</f>
        <v>0.60264900662251653</v>
      </c>
      <c r="P20" s="7">
        <f>'Goods Producing'!R20/'Service Providing'!R20</f>
        <v>0.68</v>
      </c>
      <c r="Q20" s="7">
        <f>'Goods Producing'!S20/'Service Providing'!S20</f>
        <v>0.53548387096774197</v>
      </c>
      <c r="R20" s="7">
        <f>'Goods Producing'!T20/'Service Providing'!T20</f>
        <v>0.51824817518248179</v>
      </c>
      <c r="S20" s="7">
        <f>'Goods Producing'!U20/'Service Providing'!U20</f>
        <v>0.52054794520547942</v>
      </c>
      <c r="T20" s="7">
        <f>'Goods Producing'!V20/'Service Providing'!V20</f>
        <v>0.44262295081967212</v>
      </c>
      <c r="U20" s="7">
        <f>'Goods Producing'!W20/'Service Providing'!W20</f>
        <v>0.54545454545454541</v>
      </c>
      <c r="V20" s="7">
        <f>'Goods Producing'!X20/'Service Providing'!X20</f>
        <v>0.53846153846153844</v>
      </c>
      <c r="W20" s="7">
        <f>'Goods Producing'!Y20/'Service Providing'!Y20</f>
        <v>0.46456692913385828</v>
      </c>
      <c r="X20" s="7">
        <f>'Goods Producing'!Z20/'Service Providing'!Z20</f>
        <v>0.34042553191489361</v>
      </c>
      <c r="Y20" s="7">
        <f>'Goods Producing'!AA20/'Service Providing'!AA20</f>
        <v>0.4726027397260274</v>
      </c>
      <c r="Z20" s="7">
        <f>'Goods Producing'!AB20/'Service Providing'!AB20</f>
        <v>0.86842105263157898</v>
      </c>
      <c r="AA20" s="7">
        <f>'Goods Producing'!AC20/'Service Providing'!AC20</f>
        <v>2.7302631578947367</v>
      </c>
    </row>
    <row r="21" spans="1:27" x14ac:dyDescent="0.2">
      <c r="A21" t="s">
        <v>118</v>
      </c>
      <c r="B21" s="5">
        <v>35</v>
      </c>
      <c r="C21" s="7">
        <f>'Goods Producing'!E21/'Service Providing'!E21</f>
        <v>0.31171729696218226</v>
      </c>
      <c r="D21" s="7">
        <f>'Goods Producing'!F21/'Service Providing'!F21</f>
        <v>0.30014224751066854</v>
      </c>
      <c r="E21" s="7">
        <f>'Goods Producing'!G21/'Service Providing'!G21</f>
        <v>0.33937024079028605</v>
      </c>
      <c r="F21" s="7">
        <f>'Goods Producing'!H21/'Service Providing'!H21</f>
        <v>0.33184696334611613</v>
      </c>
      <c r="G21" s="7">
        <f>'Goods Producing'!I21/'Service Providing'!I21</f>
        <v>0.31212010252654704</v>
      </c>
      <c r="H21" s="7">
        <f>'Goods Producing'!J21/'Service Providing'!J21</f>
        <v>0.33235456046981099</v>
      </c>
      <c r="I21" s="7">
        <f>'Goods Producing'!K21/'Service Providing'!K21</f>
        <v>0.30427245844804729</v>
      </c>
      <c r="J21" s="7">
        <f>'Goods Producing'!L21/'Service Providing'!L21</f>
        <v>0.26053398440576514</v>
      </c>
      <c r="K21" s="7">
        <f>'Goods Producing'!M21/'Service Providing'!M21</f>
        <v>0.2348616194695948</v>
      </c>
      <c r="L21" s="7">
        <f>'Goods Producing'!N21/'Service Providing'!N21</f>
        <v>0.25948567229977959</v>
      </c>
      <c r="M21" s="7">
        <f>'Goods Producing'!O21/'Service Providing'!O21</f>
        <v>0.25292551855758122</v>
      </c>
      <c r="N21" s="7">
        <f>'Goods Producing'!P21/'Service Providing'!P21</f>
        <v>0.22115195596618833</v>
      </c>
      <c r="O21" s="7">
        <f>'Goods Producing'!Q21/'Service Providing'!Q21</f>
        <v>0.21874313337727971</v>
      </c>
      <c r="P21" s="7">
        <f>'Goods Producing'!R21/'Service Providing'!R21</f>
        <v>0.2101912193448808</v>
      </c>
      <c r="Q21" s="7">
        <f>'Goods Producing'!S21/'Service Providing'!S21</f>
        <v>0.2076415319837461</v>
      </c>
      <c r="R21" s="7">
        <f>'Goods Producing'!T21/'Service Providing'!T21</f>
        <v>0.20522895077190054</v>
      </c>
      <c r="S21" s="7">
        <f>'Goods Producing'!U21/'Service Providing'!U21</f>
        <v>0.19038396507731561</v>
      </c>
      <c r="T21" s="7">
        <f>'Goods Producing'!V21/'Service Providing'!V21</f>
        <v>0.17535558908403767</v>
      </c>
      <c r="U21" s="7">
        <f>'Goods Producing'!W21/'Service Providing'!W21</f>
        <v>0.16401007898983608</v>
      </c>
      <c r="V21" s="7">
        <f>'Goods Producing'!X21/'Service Providing'!X21</f>
        <v>0.13811699389873638</v>
      </c>
      <c r="W21" s="7">
        <f>'Goods Producing'!Y21/'Service Providing'!Y21</f>
        <v>0.12560262077450182</v>
      </c>
      <c r="X21" s="7">
        <f>'Goods Producing'!Z21/'Service Providing'!Z21</f>
        <v>0.12051099675048464</v>
      </c>
      <c r="Y21" s="7">
        <f>'Goods Producing'!AA21/'Service Providing'!AA21</f>
        <v>0.11977315387994729</v>
      </c>
      <c r="Z21" s="7">
        <f>'Goods Producing'!AB21/'Service Providing'!AB21</f>
        <v>0.11304442985335959</v>
      </c>
      <c r="AA21" s="7">
        <f>'Goods Producing'!AC21/'Service Providing'!AC21</f>
        <v>0.11996296209475141</v>
      </c>
    </row>
    <row r="22" spans="1:27" x14ac:dyDescent="0.2">
      <c r="A22" t="s">
        <v>119</v>
      </c>
      <c r="B22" s="5">
        <v>37</v>
      </c>
      <c r="C22" s="7">
        <f>'Goods Producing'!E22/'Service Providing'!E22</f>
        <v>0.17899144689950106</v>
      </c>
      <c r="D22" s="7">
        <f>'Goods Producing'!F22/'Service Providing'!F22</f>
        <v>0.15834473324213405</v>
      </c>
      <c r="E22" s="7">
        <f>'Goods Producing'!G22/'Service Providing'!G22</f>
        <v>0.16168873103002906</v>
      </c>
      <c r="F22" s="7">
        <f>'Goods Producing'!H22/'Service Providing'!H22</f>
        <v>0.17169923031379514</v>
      </c>
      <c r="G22" s="7">
        <f>'Goods Producing'!I22/'Service Providing'!I22</f>
        <v>0.19598899993292643</v>
      </c>
      <c r="H22" s="7">
        <f>'Goods Producing'!J22/'Service Providing'!J22</f>
        <v>0.20680297866969582</v>
      </c>
      <c r="I22" s="7">
        <f>'Goods Producing'!K22/'Service Providing'!K22</f>
        <v>0.21859967931587387</v>
      </c>
      <c r="J22" s="7">
        <f>'Goods Producing'!L22/'Service Providing'!L22</f>
        <v>0.22307775729313523</v>
      </c>
      <c r="K22" s="7">
        <f>'Goods Producing'!M22/'Service Providing'!M22</f>
        <v>0.23292296504077711</v>
      </c>
      <c r="L22" s="7">
        <f>'Goods Producing'!N22/'Service Providing'!N22</f>
        <v>0.24767290561505353</v>
      </c>
      <c r="M22" s="7">
        <f>'Goods Producing'!O22/'Service Providing'!O22</f>
        <v>0.25023021373527843</v>
      </c>
      <c r="N22" s="7">
        <f>'Goods Producing'!P22/'Service Providing'!P22</f>
        <v>0.26108207510646536</v>
      </c>
      <c r="O22" s="7">
        <f>'Goods Producing'!Q22/'Service Providing'!Q22</f>
        <v>0.23340871104119557</v>
      </c>
      <c r="P22" s="7">
        <f>'Goods Producing'!R22/'Service Providing'!R22</f>
        <v>0.20247341083353945</v>
      </c>
      <c r="Q22" s="7">
        <f>'Goods Producing'!S22/'Service Providing'!S22</f>
        <v>0.20612666250540165</v>
      </c>
      <c r="R22" s="7">
        <f>'Goods Producing'!T22/'Service Providing'!T22</f>
        <v>0.21318571168215783</v>
      </c>
      <c r="S22" s="7">
        <f>'Goods Producing'!U22/'Service Providing'!U22</f>
        <v>0.22718506180415535</v>
      </c>
      <c r="T22" s="7">
        <f>'Goods Producing'!V22/'Service Providing'!V22</f>
        <v>0.23447165494449623</v>
      </c>
      <c r="U22" s="7">
        <f>'Goods Producing'!W22/'Service Providing'!W22</f>
        <v>0.22302606960209553</v>
      </c>
      <c r="V22" s="7">
        <f>'Goods Producing'!X22/'Service Providing'!X22</f>
        <v>0.17386010012176972</v>
      </c>
      <c r="W22" s="7">
        <f>'Goods Producing'!Y22/'Service Providing'!Y22</f>
        <v>0.13538905167201526</v>
      </c>
      <c r="X22" s="7">
        <f>'Goods Producing'!Z22/'Service Providing'!Z22</f>
        <v>0.11901293024949917</v>
      </c>
      <c r="Y22" s="7">
        <f>'Goods Producing'!AA22/'Service Providing'!AA22</f>
        <v>0.11835395326149617</v>
      </c>
      <c r="Z22" s="7">
        <f>'Goods Producing'!AB22/'Service Providing'!AB22</f>
        <v>0.12109510586601874</v>
      </c>
      <c r="AA22" s="7">
        <f>'Goods Producing'!AC22/'Service Providing'!AC22</f>
        <v>0.13313270885432119</v>
      </c>
    </row>
    <row r="23" spans="1:27" x14ac:dyDescent="0.2">
      <c r="A23" t="s">
        <v>121</v>
      </c>
      <c r="B23" s="5">
        <v>39</v>
      </c>
      <c r="C23" s="7">
        <f>'Goods Producing'!E23/'Service Providing'!E23</f>
        <v>0.69080779944289694</v>
      </c>
      <c r="D23" s="7">
        <f>'Goods Producing'!F23/'Service Providing'!F23</f>
        <v>0.6484375</v>
      </c>
      <c r="E23" s="7">
        <f>'Goods Producing'!G23/'Service Providing'!G23</f>
        <v>0.69212962962962965</v>
      </c>
      <c r="F23" s="7">
        <f>'Goods Producing'!H23/'Service Providing'!H23</f>
        <v>0.7151639344262295</v>
      </c>
      <c r="G23" s="7">
        <f>'Goods Producing'!I23/'Service Providing'!I23</f>
        <v>0.79296875</v>
      </c>
      <c r="H23" s="7">
        <f>'Goods Producing'!J23/'Service Providing'!J23</f>
        <v>0.9137645107794361</v>
      </c>
      <c r="I23" s="7">
        <f>'Goods Producing'!K23/'Service Providing'!K23</f>
        <v>0.87168141592920356</v>
      </c>
      <c r="J23" s="7">
        <f>'Goods Producing'!L23/'Service Providing'!L23</f>
        <v>0.81648936170212771</v>
      </c>
      <c r="K23" s="7">
        <f>'Goods Producing'!M23/'Service Providing'!M23</f>
        <v>0.76136363636363635</v>
      </c>
      <c r="L23" s="7">
        <f>'Goods Producing'!N23/'Service Providing'!N23</f>
        <v>0.70100273473108476</v>
      </c>
      <c r="M23" s="7">
        <f>'Goods Producing'!O23/'Service Providing'!O23</f>
        <v>0.63559322033898302</v>
      </c>
      <c r="N23" s="7">
        <f>'Goods Producing'!P23/'Service Providing'!P23</f>
        <v>0.66642011834319526</v>
      </c>
      <c r="O23" s="7">
        <f>'Goods Producing'!Q23/'Service Providing'!Q23</f>
        <v>0.68870523415977958</v>
      </c>
      <c r="P23" s="7">
        <f>'Goods Producing'!R23/'Service Providing'!R23</f>
        <v>0.69885212694125587</v>
      </c>
      <c r="Q23" s="7">
        <f>'Goods Producing'!S23/'Service Providing'!S23</f>
        <v>0.6785714285714286</v>
      </c>
      <c r="R23" s="7">
        <f>'Goods Producing'!T23/'Service Providing'!T23</f>
        <v>0.65536723163841804</v>
      </c>
      <c r="S23" s="7">
        <f>'Goods Producing'!U23/'Service Providing'!U23</f>
        <v>0.64549304295220811</v>
      </c>
      <c r="T23" s="7">
        <f>'Goods Producing'!V23/'Service Providing'!V23</f>
        <v>0.61198547215496368</v>
      </c>
      <c r="U23" s="7">
        <f>'Goods Producing'!W23/'Service Providing'!W23</f>
        <v>0.65869106263194932</v>
      </c>
      <c r="V23" s="7">
        <f>'Goods Producing'!X23/'Service Providing'!X23</f>
        <v>0.45048143053645118</v>
      </c>
      <c r="W23" s="7">
        <f>'Goods Producing'!Y23/'Service Providing'!Y23</f>
        <v>0.38885157824042982</v>
      </c>
      <c r="X23" s="7">
        <f>'Goods Producing'!Z23/'Service Providing'!Z23</f>
        <v>0.42011412268188303</v>
      </c>
      <c r="Y23" s="7">
        <f>'Goods Producing'!AA23/'Service Providing'!AA23</f>
        <v>0.42916666666666664</v>
      </c>
      <c r="Z23" s="7">
        <f>'Goods Producing'!AB23/'Service Providing'!AB23</f>
        <v>0.53985742060920283</v>
      </c>
      <c r="AA23" s="7">
        <f>'Goods Producing'!AC23/'Service Providing'!AC23</f>
        <v>0.63268156424581001</v>
      </c>
    </row>
    <row r="24" spans="1:27" x14ac:dyDescent="0.2">
      <c r="A24" t="s">
        <v>120</v>
      </c>
      <c r="B24" s="5">
        <v>41</v>
      </c>
      <c r="C24" s="7">
        <f>'Goods Producing'!E24/'Service Providing'!E24</f>
        <v>0.28083765713869796</v>
      </c>
      <c r="D24" s="7">
        <f>'Goods Producing'!F24/'Service Providing'!F24</f>
        <v>0.26631273347409451</v>
      </c>
      <c r="E24" s="7">
        <f>'Goods Producing'!G24/'Service Providing'!G24</f>
        <v>0.25666364027333111</v>
      </c>
      <c r="F24" s="7">
        <f>'Goods Producing'!H24/'Service Providing'!H24</f>
        <v>0.2654121523157828</v>
      </c>
      <c r="G24" s="7">
        <f>'Goods Producing'!I24/'Service Providing'!I24</f>
        <v>0.26503756239390935</v>
      </c>
      <c r="H24" s="7">
        <f>'Goods Producing'!J24/'Service Providing'!J24</f>
        <v>0.26913398784179959</v>
      </c>
      <c r="I24" s="7">
        <f>'Goods Producing'!K24/'Service Providing'!K24</f>
        <v>0.26564443219815165</v>
      </c>
      <c r="J24" s="7">
        <f>'Goods Producing'!L24/'Service Providing'!L24</f>
        <v>0.26235294117647057</v>
      </c>
      <c r="K24" s="7">
        <f>'Goods Producing'!M24/'Service Providing'!M24</f>
        <v>0.24088753364680801</v>
      </c>
      <c r="L24" s="7">
        <f>'Goods Producing'!N24/'Service Providing'!N24</f>
        <v>0.24577021221615686</v>
      </c>
      <c r="M24" s="7">
        <f>'Goods Producing'!O24/'Service Providing'!O24</f>
        <v>0.25785275419075054</v>
      </c>
      <c r="N24" s="7">
        <f>'Goods Producing'!P24/'Service Providing'!P24</f>
        <v>0.2568218697736302</v>
      </c>
      <c r="O24" s="7">
        <f>'Goods Producing'!Q24/'Service Providing'!Q24</f>
        <v>0.23746208291203236</v>
      </c>
      <c r="P24" s="7">
        <f>'Goods Producing'!R24/'Service Providing'!R24</f>
        <v>0.22614069590565114</v>
      </c>
      <c r="Q24" s="7">
        <f>'Goods Producing'!S24/'Service Providing'!S24</f>
        <v>0.22242668919976216</v>
      </c>
      <c r="R24" s="7">
        <f>'Goods Producing'!T24/'Service Providing'!T24</f>
        <v>0.21360297263271119</v>
      </c>
      <c r="S24" s="7">
        <f>'Goods Producing'!U24/'Service Providing'!U24</f>
        <v>0.21270131749705462</v>
      </c>
      <c r="T24" s="7">
        <f>'Goods Producing'!V24/'Service Providing'!V24</f>
        <v>0.20089159019960268</v>
      </c>
      <c r="U24" s="7">
        <f>'Goods Producing'!W24/'Service Providing'!W24</f>
        <v>0.18555788022158293</v>
      </c>
      <c r="V24" s="7">
        <f>'Goods Producing'!X24/'Service Providing'!X24</f>
        <v>0.16383661380884804</v>
      </c>
      <c r="W24" s="7">
        <f>'Goods Producing'!Y24/'Service Providing'!Y24</f>
        <v>0.14935826961323237</v>
      </c>
      <c r="X24" s="7">
        <f>'Goods Producing'!Z24/'Service Providing'!Z24</f>
        <v>0.14517207425146789</v>
      </c>
      <c r="Y24" s="7">
        <f>'Goods Producing'!AA24/'Service Providing'!AA24</f>
        <v>0.14731215087993274</v>
      </c>
      <c r="Z24" s="7">
        <f>'Goods Producing'!AB24/'Service Providing'!AB24</f>
        <v>0.1385676878157297</v>
      </c>
      <c r="AA24" s="7">
        <f>'Goods Producing'!AC24/'Service Providing'!AC24</f>
        <v>0.14477467208791955</v>
      </c>
    </row>
    <row r="25" spans="1:27" x14ac:dyDescent="0.2">
      <c r="A25" t="s">
        <v>122</v>
      </c>
      <c r="B25" s="5">
        <v>43</v>
      </c>
      <c r="C25" s="7">
        <f>'Goods Producing'!E25/'Service Providing'!E25</f>
        <v>0.29562211981566822</v>
      </c>
      <c r="D25" s="7">
        <f>'Goods Producing'!F25/'Service Providing'!F25</f>
        <v>0.28165788871078545</v>
      </c>
      <c r="E25" s="7">
        <f>'Goods Producing'!G25/'Service Providing'!G25</f>
        <v>0.33405545927209707</v>
      </c>
      <c r="F25" s="7">
        <f>'Goods Producing'!H25/'Service Providing'!H25</f>
        <v>0.31540697674418605</v>
      </c>
      <c r="G25" s="7">
        <f>'Goods Producing'!I25/'Service Providing'!I25</f>
        <v>0.28255813953488373</v>
      </c>
      <c r="H25" s="7">
        <f>'Goods Producing'!J25/'Service Providing'!J25</f>
        <v>0.2774327122153209</v>
      </c>
      <c r="I25" s="7">
        <f>'Goods Producing'!K25/'Service Providing'!K25</f>
        <v>0.29038742690058478</v>
      </c>
      <c r="J25" s="7">
        <f>'Goods Producing'!L25/'Service Providing'!L25</f>
        <v>0.30864641380550062</v>
      </c>
      <c r="K25" s="7">
        <f>'Goods Producing'!M25/'Service Providing'!M25</f>
        <v>0.3213979784135686</v>
      </c>
      <c r="L25" s="7">
        <f>'Goods Producing'!N25/'Service Providing'!N25</f>
        <v>0.31421246595096941</v>
      </c>
      <c r="M25" s="7">
        <f>'Goods Producing'!O25/'Service Providing'!O25</f>
        <v>0.40354875468012374</v>
      </c>
      <c r="N25" s="7">
        <f>'Goods Producing'!P25/'Service Providing'!P25</f>
        <v>0.35555902560899438</v>
      </c>
      <c r="O25" s="7">
        <f>'Goods Producing'!Q25/'Service Providing'!Q25</f>
        <v>0.27034611786716556</v>
      </c>
      <c r="P25" s="7">
        <f>'Goods Producing'!R25/'Service Providing'!R25</f>
        <v>0.2665929203539823</v>
      </c>
      <c r="Q25" s="7">
        <f>'Goods Producing'!S25/'Service Providing'!S25</f>
        <v>0.26125574272588054</v>
      </c>
      <c r="R25" s="7">
        <f>'Goods Producing'!T25/'Service Providing'!T25</f>
        <v>0.27254812793694105</v>
      </c>
      <c r="S25" s="7">
        <f>'Goods Producing'!U25/'Service Providing'!U25</f>
        <v>0.27097722263041879</v>
      </c>
      <c r="T25" s="7">
        <f>'Goods Producing'!V25/'Service Providing'!V25</f>
        <v>0.26641596760196701</v>
      </c>
      <c r="U25" s="7">
        <f>'Goods Producing'!W25/'Service Providing'!W25</f>
        <v>0.2407624633431085</v>
      </c>
      <c r="V25" s="7">
        <f>'Goods Producing'!X25/'Service Providing'!X25</f>
        <v>0.20139626650478071</v>
      </c>
      <c r="W25" s="7">
        <f>'Goods Producing'!Y25/'Service Providing'!Y25</f>
        <v>0.18556701030927836</v>
      </c>
      <c r="X25" s="7">
        <f>'Goods Producing'!Z25/'Service Providing'!Z25</f>
        <v>0.17304816033502843</v>
      </c>
      <c r="Y25" s="7">
        <f>'Goods Producing'!AA25/'Service Providing'!AA25</f>
        <v>0.16932241250930752</v>
      </c>
      <c r="Z25" s="7">
        <f>'Goods Producing'!AB25/'Service Providing'!AB25</f>
        <v>0.18006382008813251</v>
      </c>
      <c r="AA25" s="7">
        <f>'Goods Producing'!AC25/'Service Providing'!AC25</f>
        <v>0.18971904908922507</v>
      </c>
    </row>
    <row r="26" spans="1:27" x14ac:dyDescent="0.2">
      <c r="A26" t="s">
        <v>123</v>
      </c>
      <c r="B26" s="5">
        <v>45</v>
      </c>
      <c r="C26" s="7">
        <f>'Goods Producing'!E26/'Service Providing'!E26</f>
        <v>0.30923913043478263</v>
      </c>
      <c r="D26" s="7">
        <f>'Goods Producing'!F26/'Service Providing'!F26</f>
        <v>0.2042068361086766</v>
      </c>
      <c r="E26" s="7">
        <f>'Goods Producing'!G26/'Service Providing'!G26</f>
        <v>0.19902243388895852</v>
      </c>
      <c r="F26" s="7">
        <f>'Goods Producing'!H26/'Service Providing'!H26</f>
        <v>0.19839357429718876</v>
      </c>
      <c r="G26" s="7">
        <f>'Goods Producing'!I26/'Service Providing'!I26</f>
        <v>0.23991126135643356</v>
      </c>
      <c r="H26" s="7">
        <f>'Goods Producing'!J26/'Service Providing'!J26</f>
        <v>0.24515474378488078</v>
      </c>
      <c r="I26" s="7">
        <f>'Goods Producing'!K26/'Service Providing'!K26</f>
        <v>0.25526002381897578</v>
      </c>
      <c r="J26" s="7">
        <f>'Goods Producing'!L26/'Service Providing'!L26</f>
        <v>0.27594247959580259</v>
      </c>
      <c r="K26" s="7">
        <f>'Goods Producing'!M26/'Service Providing'!M26</f>
        <v>0.3122954651706405</v>
      </c>
      <c r="L26" s="7">
        <f>'Goods Producing'!N26/'Service Providing'!N26</f>
        <v>0.31691441639546136</v>
      </c>
      <c r="M26" s="7">
        <f>'Goods Producing'!O26/'Service Providing'!O26</f>
        <v>0.36479483476340158</v>
      </c>
      <c r="N26" s="7">
        <f>'Goods Producing'!P26/'Service Providing'!P26</f>
        <v>0.36602393617021278</v>
      </c>
      <c r="O26" s="7">
        <f>'Goods Producing'!Q26/'Service Providing'!Q26</f>
        <v>0.3391938961685188</v>
      </c>
      <c r="P26" s="7">
        <f>'Goods Producing'!R26/'Service Providing'!R26</f>
        <v>0.32154158215010142</v>
      </c>
      <c r="Q26" s="7">
        <f>'Goods Producing'!S26/'Service Providing'!S26</f>
        <v>0.31294880704192729</v>
      </c>
      <c r="R26" s="7">
        <f>'Goods Producing'!T26/'Service Providing'!T26</f>
        <v>0.41645550752720228</v>
      </c>
      <c r="S26" s="7">
        <f>'Goods Producing'!U26/'Service Providing'!U26</f>
        <v>0.4835439522288571</v>
      </c>
      <c r="T26" s="7">
        <f>'Goods Producing'!V26/'Service Providing'!V26</f>
        <v>0.49615133724722765</v>
      </c>
      <c r="U26" s="7">
        <f>'Goods Producing'!W26/'Service Providing'!W26</f>
        <v>0.52773205014562496</v>
      </c>
      <c r="V26" s="7">
        <f>'Goods Producing'!X26/'Service Providing'!X26</f>
        <v>0.4189538375584887</v>
      </c>
      <c r="W26" s="7">
        <f>'Goods Producing'!Y26/'Service Providing'!Y26</f>
        <v>0.37672672672672675</v>
      </c>
      <c r="X26" s="7">
        <f>'Goods Producing'!Z26/'Service Providing'!Z26</f>
        <v>0.39713093756861595</v>
      </c>
      <c r="Y26" s="7">
        <f>'Goods Producing'!AA26/'Service Providing'!AA26</f>
        <v>0.38741178986385344</v>
      </c>
      <c r="Z26" s="7">
        <f>'Goods Producing'!AB26/'Service Providing'!AB26</f>
        <v>0.37534074229398195</v>
      </c>
      <c r="AA26" s="7">
        <f>'Goods Producing'!AC26/'Service Providing'!AC26</f>
        <v>0.37138187019001567</v>
      </c>
    </row>
    <row r="27" spans="1:27" x14ac:dyDescent="0.2">
      <c r="A27" t="s">
        <v>124</v>
      </c>
      <c r="B27" s="5">
        <v>47</v>
      </c>
      <c r="C27" s="7">
        <f>'Goods Producing'!E27/'Service Providing'!E27</f>
        <v>0.14611872146118721</v>
      </c>
      <c r="D27" s="7">
        <f>'Goods Producing'!F27/'Service Providing'!F27</f>
        <v>0.14583333333333334</v>
      </c>
      <c r="E27" s="7">
        <f>'Goods Producing'!G27/'Service Providing'!G27</f>
        <v>3.0136098509397278E-2</v>
      </c>
      <c r="F27" s="7">
        <f>'Goods Producing'!H27/'Service Providing'!H27</f>
        <v>2.0699300699300701E-2</v>
      </c>
      <c r="G27" s="7">
        <f>'Goods Producing'!I27/'Service Providing'!I27</f>
        <v>1.6346153846153847E-2</v>
      </c>
      <c r="H27" s="7">
        <f>'Goods Producing'!J27/'Service Providing'!J27</f>
        <v>1.5164459632635626E-2</v>
      </c>
      <c r="I27" s="7">
        <f>'Goods Producing'!K27/'Service Providing'!K27</f>
        <v>1.5063731170336037E-2</v>
      </c>
      <c r="J27" s="7">
        <f>'Goods Producing'!L27/'Service Providing'!L27</f>
        <v>2.1855269548324428E-2</v>
      </c>
      <c r="K27" s="7">
        <f>'Goods Producing'!M27/'Service Providing'!M27</f>
        <v>3.3153241650294693E-2</v>
      </c>
      <c r="L27" s="7">
        <f>'Goods Producing'!N27/'Service Providing'!N27</f>
        <v>3.9028817789879738E-2</v>
      </c>
      <c r="M27" s="7">
        <f>'Goods Producing'!O27/'Service Providing'!O27</f>
        <v>2.5886101154918358E-2</v>
      </c>
      <c r="N27" s="7">
        <f>'Goods Producing'!P27/'Service Providing'!P27</f>
        <v>2.1073558648111331E-2</v>
      </c>
      <c r="O27" s="7">
        <f>'Goods Producing'!Q27/'Service Providing'!Q27</f>
        <v>2.0361990950226245E-2</v>
      </c>
      <c r="P27" s="7">
        <f>'Goods Producing'!R27/'Service Providing'!R27</f>
        <v>1.9603796945934792E-2</v>
      </c>
      <c r="Q27" s="7">
        <f>'Goods Producing'!S27/'Service Providing'!S27</f>
        <v>2.1178444118263785E-2</v>
      </c>
      <c r="R27" s="7">
        <f>'Goods Producing'!T27/'Service Providing'!T27</f>
        <v>2.7021494370522006E-2</v>
      </c>
      <c r="S27" s="7">
        <f>'Goods Producing'!U27/'Service Providing'!U27</f>
        <v>3.0379216425728054E-2</v>
      </c>
      <c r="T27" s="7">
        <f>'Goods Producing'!V27/'Service Providing'!V27</f>
        <v>2.4478694469628286E-2</v>
      </c>
      <c r="U27" s="7">
        <f>'Goods Producing'!W27/'Service Providing'!W27</f>
        <v>3.1316725978647687E-2</v>
      </c>
      <c r="V27" s="7">
        <f>'Goods Producing'!X27/'Service Providing'!X27</f>
        <v>1.7861032454802875E-2</v>
      </c>
      <c r="W27" s="7">
        <f>'Goods Producing'!Y27/'Service Providing'!Y27</f>
        <v>1.4185814185814187E-2</v>
      </c>
      <c r="X27" s="7">
        <f>'Goods Producing'!Z27/'Service Providing'!Z27</f>
        <v>1.4959016393442623E-2</v>
      </c>
      <c r="Y27" s="7">
        <f>'Goods Producing'!AA27/'Service Providing'!AA27</f>
        <v>1.4851485148514851E-2</v>
      </c>
      <c r="Z27" s="7">
        <f>'Goods Producing'!AB27/'Service Providing'!AB27</f>
        <v>1.0748155953635406E-2</v>
      </c>
      <c r="AA27" s="7">
        <f>'Goods Producing'!AC27/'Service Providing'!AC27</f>
        <v>1.3719849524231024E-2</v>
      </c>
    </row>
    <row r="28" spans="1:27" x14ac:dyDescent="0.2">
      <c r="A28" t="s">
        <v>125</v>
      </c>
      <c r="B28" s="5">
        <v>49</v>
      </c>
      <c r="C28" s="7">
        <f>'Goods Producing'!E28/'Service Providing'!E28</f>
        <v>9.8243331164606373E-2</v>
      </c>
      <c r="D28" s="7">
        <f>'Goods Producing'!F28/'Service Providing'!F28</f>
        <v>9.7054263565891474E-2</v>
      </c>
      <c r="E28" s="7">
        <f>'Goods Producing'!G28/'Service Providing'!G28</f>
        <v>7.7807250221043331E-2</v>
      </c>
      <c r="F28" s="7">
        <f>'Goods Producing'!H28/'Service Providing'!H28</f>
        <v>8.5793103448275856E-2</v>
      </c>
      <c r="G28" s="7">
        <f>'Goods Producing'!I28/'Service Providing'!I28</f>
        <v>0.11490269261530259</v>
      </c>
      <c r="H28" s="7">
        <f>'Goods Producing'!J28/'Service Providing'!J28</f>
        <v>0.12248447204968944</v>
      </c>
      <c r="I28" s="7">
        <f>'Goods Producing'!K28/'Service Providing'!K28</f>
        <v>0.11709820387217168</v>
      </c>
      <c r="J28" s="7">
        <f>'Goods Producing'!L28/'Service Providing'!L28</f>
        <v>0.11859776917823811</v>
      </c>
      <c r="K28" s="7">
        <f>'Goods Producing'!M28/'Service Providing'!M28</f>
        <v>0.12135405578028528</v>
      </c>
      <c r="L28" s="7">
        <f>'Goods Producing'!N28/'Service Providing'!N28</f>
        <v>0.13929401817797507</v>
      </c>
      <c r="M28" s="7">
        <f>'Goods Producing'!O28/'Service Providing'!O28</f>
        <v>0.1594845796366709</v>
      </c>
      <c r="N28" s="7">
        <f>'Goods Producing'!P28/'Service Providing'!P28</f>
        <v>0.16451016635859519</v>
      </c>
      <c r="O28" s="7">
        <f>'Goods Producing'!Q28/'Service Providing'!Q28</f>
        <v>0.17604014217018607</v>
      </c>
      <c r="P28" s="7">
        <f>'Goods Producing'!R28/'Service Providing'!R28</f>
        <v>0.16459816887080367</v>
      </c>
      <c r="Q28" s="7">
        <f>'Goods Producing'!S28/'Service Providing'!S28</f>
        <v>0.18691000629326621</v>
      </c>
      <c r="R28" s="7">
        <f>'Goods Producing'!T28/'Service Providing'!T28</f>
        <v>0.21555223242896818</v>
      </c>
      <c r="S28" s="7">
        <f>'Goods Producing'!U28/'Service Providing'!U28</f>
        <v>0.23926251833228576</v>
      </c>
      <c r="T28" s="7">
        <f>'Goods Producing'!V28/'Service Providing'!V28</f>
        <v>0.2405012930177044</v>
      </c>
      <c r="U28" s="7">
        <f>'Goods Producing'!W28/'Service Providing'!W28</f>
        <v>0.22567862096294827</v>
      </c>
      <c r="V28" s="7">
        <f>'Goods Producing'!X28/'Service Providing'!X28</f>
        <v>0.1990017361111111</v>
      </c>
      <c r="W28" s="7">
        <f>'Goods Producing'!Y28/'Service Providing'!Y28</f>
        <v>0.16160935041582378</v>
      </c>
      <c r="X28" s="7">
        <f>'Goods Producing'!Z28/'Service Providing'!Z28</f>
        <v>0.14684546054077818</v>
      </c>
      <c r="Y28" s="7">
        <f>'Goods Producing'!AA28/'Service Providing'!AA28</f>
        <v>0.15103936311366653</v>
      </c>
      <c r="Z28" s="7">
        <f>'Goods Producing'!AB28/'Service Providing'!AB28</f>
        <v>0.155893536121673</v>
      </c>
      <c r="AA28" s="7">
        <f>'Goods Producing'!AC28/'Service Providing'!AC28</f>
        <v>0.17444010684199712</v>
      </c>
    </row>
    <row r="29" spans="1:27" x14ac:dyDescent="0.2">
      <c r="A29" t="s">
        <v>126</v>
      </c>
      <c r="B29" s="5">
        <v>51</v>
      </c>
      <c r="C29" s="7">
        <f>'Goods Producing'!E29/'Service Providing'!E29</f>
        <v>0.16312711603570329</v>
      </c>
      <c r="D29" s="7">
        <f>'Goods Producing'!F29/'Service Providing'!F29</f>
        <v>0.17294900221729489</v>
      </c>
      <c r="E29" s="7">
        <f>'Goods Producing'!G29/'Service Providing'!G29</f>
        <v>0.18166335509508941</v>
      </c>
      <c r="F29" s="7">
        <f>'Goods Producing'!H29/'Service Providing'!H29</f>
        <v>0.19656586365966172</v>
      </c>
      <c r="G29" s="7">
        <f>'Goods Producing'!I29/'Service Providing'!I29</f>
        <v>0.2030127462340672</v>
      </c>
      <c r="H29" s="7">
        <f>'Goods Producing'!J29/'Service Providing'!J29</f>
        <v>0.20927627156621106</v>
      </c>
      <c r="I29" s="7">
        <f>'Goods Producing'!K29/'Service Providing'!K29</f>
        <v>0.23335590160234709</v>
      </c>
      <c r="J29" s="7">
        <f>'Goods Producing'!L29/'Service Providing'!L29</f>
        <v>0.23773666092943202</v>
      </c>
      <c r="K29" s="7">
        <f>'Goods Producing'!M29/'Service Providing'!M29</f>
        <v>0.24109701187065083</v>
      </c>
      <c r="L29" s="7">
        <f>'Goods Producing'!N29/'Service Providing'!N29</f>
        <v>0.28002515195975686</v>
      </c>
      <c r="M29" s="7">
        <f>'Goods Producing'!O29/'Service Providing'!O29</f>
        <v>0.31338549376189467</v>
      </c>
      <c r="N29" s="7">
        <f>'Goods Producing'!P29/'Service Providing'!P29</f>
        <v>0.36173001310615988</v>
      </c>
      <c r="O29" s="7">
        <f>'Goods Producing'!Q29/'Service Providing'!Q29</f>
        <v>0.35772174696082848</v>
      </c>
      <c r="P29" s="7">
        <f>'Goods Producing'!R29/'Service Providing'!R29</f>
        <v>0.32694527822673747</v>
      </c>
      <c r="Q29" s="7">
        <f>'Goods Producing'!S29/'Service Providing'!S29</f>
        <v>0.33744118306072146</v>
      </c>
      <c r="R29" s="7">
        <f>'Goods Producing'!T29/'Service Providing'!T29</f>
        <v>0.34513651877133106</v>
      </c>
      <c r="S29" s="7">
        <f>'Goods Producing'!U29/'Service Providing'!U29</f>
        <v>0.37724306688417619</v>
      </c>
      <c r="T29" s="7">
        <f>'Goods Producing'!V29/'Service Providing'!V29</f>
        <v>0.36872859157767479</v>
      </c>
      <c r="U29" s="7">
        <f>'Goods Producing'!W29/'Service Providing'!W29</f>
        <v>0.36562436133251586</v>
      </c>
      <c r="V29" s="7">
        <f>'Goods Producing'!X29/'Service Providing'!X29</f>
        <v>0.34865045728306937</v>
      </c>
      <c r="W29" s="7">
        <f>'Goods Producing'!Y29/'Service Providing'!Y29</f>
        <v>0.34247522470615349</v>
      </c>
      <c r="X29" s="7">
        <f>'Goods Producing'!Z29/'Service Providing'!Z29</f>
        <v>0.32017343678685534</v>
      </c>
      <c r="Y29" s="7">
        <f>'Goods Producing'!AA29/'Service Providing'!AA29</f>
        <v>0.3212638376383764</v>
      </c>
      <c r="Z29" s="7">
        <f>'Goods Producing'!AB29/'Service Providing'!AB29</f>
        <v>0.30669061517736868</v>
      </c>
      <c r="AA29" s="7">
        <f>'Goods Producing'!AC29/'Service Providing'!AC29</f>
        <v>0.24124841838886546</v>
      </c>
    </row>
    <row r="30" spans="1:27" x14ac:dyDescent="0.2">
      <c r="A30" t="s">
        <v>127</v>
      </c>
      <c r="B30" s="5">
        <v>53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f>'Goods Producing'!P30/'Service Providing'!P30</f>
        <v>0.20812182741116753</v>
      </c>
      <c r="O30" s="7">
        <f>'Goods Producing'!Q30/'Service Providing'!Q30</f>
        <v>0.19767441860465115</v>
      </c>
      <c r="P30" s="7">
        <f>'Goods Producing'!R30/'Service Providing'!R30</f>
        <v>0.19753086419753085</v>
      </c>
      <c r="Q30" s="7">
        <f>'Goods Producing'!S30/'Service Providing'!S30</f>
        <v>0.24161073825503357</v>
      </c>
      <c r="R30" s="7">
        <f>'Goods Producing'!T30/'Service Providing'!T30</f>
        <v>0.32413793103448274</v>
      </c>
      <c r="S30" s="7">
        <f>'Goods Producing'!U30/'Service Providing'!U30</f>
        <v>0.30666666666666664</v>
      </c>
      <c r="T30" s="7">
        <f>'Goods Producing'!V30/'Service Providing'!V30</f>
        <v>0.42537313432835822</v>
      </c>
      <c r="U30" s="7">
        <f>'Goods Producing'!W30/'Service Providing'!W30</f>
        <v>0.42176870748299322</v>
      </c>
      <c r="V30" s="7">
        <f>'Goods Producing'!X30/'Service Providing'!X30</f>
        <v>0.46206896551724136</v>
      </c>
      <c r="W30" s="7">
        <f>'Goods Producing'!Y30/'Service Providing'!Y30</f>
        <v>0.44444444444444442</v>
      </c>
      <c r="X30" s="7">
        <f>'Goods Producing'!Z30/'Service Providing'!Z30</f>
        <v>0.38970588235294118</v>
      </c>
      <c r="Y30" s="7">
        <f>'Goods Producing'!AA30/'Service Providing'!AA30</f>
        <v>0.36885245901639346</v>
      </c>
      <c r="Z30" s="7">
        <f>'Goods Producing'!AB30/'Service Providing'!AB30</f>
        <v>0.31782945736434109</v>
      </c>
      <c r="AA30" s="7">
        <f>'Goods Producing'!AC30/'Service Providing'!AC30</f>
        <v>0.2805755395683453</v>
      </c>
    </row>
    <row r="31" spans="1:27" x14ac:dyDescent="0.2">
      <c r="A31" t="s">
        <v>128</v>
      </c>
      <c r="B31" s="5">
        <v>55</v>
      </c>
      <c r="C31" s="7">
        <f>'Goods Producing'!E31/'Service Providing'!E31</f>
        <v>0.2300469483568075</v>
      </c>
      <c r="D31" s="7">
        <f>'Goods Producing'!F31/'Service Providing'!F31</f>
        <v>0.30491803278688523</v>
      </c>
      <c r="E31" s="7">
        <f>'Goods Producing'!G31/'Service Providing'!G31</f>
        <v>0.28419452887537994</v>
      </c>
      <c r="F31" s="7">
        <f>'Goods Producing'!H31/'Service Providing'!H31</f>
        <v>0.21573604060913706</v>
      </c>
      <c r="G31" s="7">
        <f>'Goods Producing'!I31/'Service Providing'!I31</f>
        <v>0.19528619528619529</v>
      </c>
      <c r="H31" s="7">
        <f>'Goods Producing'!J31/'Service Providing'!J31</f>
        <v>0.19032258064516128</v>
      </c>
      <c r="I31" s="7">
        <f>'Goods Producing'!K31/'Service Providing'!K31</f>
        <v>0.31704781704781704</v>
      </c>
      <c r="J31" s="7">
        <f>'Goods Producing'!L31/'Service Providing'!L31</f>
        <v>0.29472774416594644</v>
      </c>
      <c r="K31" s="7">
        <f>'Goods Producing'!M31/'Service Providing'!M31</f>
        <v>0.26494464944649448</v>
      </c>
      <c r="L31" s="7">
        <f>'Goods Producing'!N31/'Service Providing'!N31</f>
        <v>0.22070015220700151</v>
      </c>
      <c r="M31" s="7">
        <f>'Goods Producing'!O31/'Service Providing'!O31</f>
        <v>0.18401206636500755</v>
      </c>
      <c r="N31" s="7">
        <f>'Goods Producing'!P31/'Service Providing'!P31</f>
        <v>0.17065868263473055</v>
      </c>
      <c r="O31" s="7">
        <f>'Goods Producing'!Q31/'Service Providing'!Q31</f>
        <v>0.20232896652110627</v>
      </c>
      <c r="P31" s="7">
        <f>'Goods Producing'!R31/'Service Providing'!R31</f>
        <v>0.15758028379387604</v>
      </c>
      <c r="Q31" s="7">
        <f>'Goods Producing'!S31/'Service Providing'!S31</f>
        <v>0.17394757744241462</v>
      </c>
      <c r="R31" s="7">
        <f>'Goods Producing'!T31/'Service Providing'!T31</f>
        <v>0.157429718875502</v>
      </c>
      <c r="S31" s="7">
        <f>'Goods Producing'!U31/'Service Providing'!U31</f>
        <v>0.18590240123934934</v>
      </c>
      <c r="T31" s="7">
        <f>'Goods Producing'!V31/'Service Providing'!V31</f>
        <v>0.18104776579352849</v>
      </c>
      <c r="U31" s="7">
        <f>'Goods Producing'!W31/'Service Providing'!W31</f>
        <v>0.18997756170531038</v>
      </c>
      <c r="V31" s="7">
        <f>'Goods Producing'!X31/'Service Providing'!X31</f>
        <v>0.13891081294396213</v>
      </c>
      <c r="W31" s="7">
        <f>'Goods Producing'!Y31/'Service Providing'!Y31</f>
        <v>0.14529147982062779</v>
      </c>
      <c r="X31" s="7">
        <f>'Goods Producing'!Z31/'Service Providing'!Z31</f>
        <v>0.15252707581227437</v>
      </c>
      <c r="Y31" s="7">
        <f>'Goods Producing'!AA31/'Service Providing'!AA31</f>
        <v>0.11701170117011701</v>
      </c>
      <c r="Z31" s="7">
        <f>'Goods Producing'!AB31/'Service Providing'!AB31</f>
        <v>9.5621090259159963E-2</v>
      </c>
      <c r="AA31" s="7">
        <f>'Goods Producing'!AC31/'Service Providing'!AC31</f>
        <v>0.11704119850187265</v>
      </c>
    </row>
    <row r="32" spans="1:27" x14ac:dyDescent="0.2">
      <c r="A32" t="s">
        <v>129</v>
      </c>
      <c r="B32" s="5">
        <v>57</v>
      </c>
      <c r="C32" s="7">
        <f>'Goods Producing'!E32/'Service Providing'!E32</f>
        <v>1.091549295774648</v>
      </c>
      <c r="D32" s="7">
        <f>'Goods Producing'!F32/'Service Providing'!F32</f>
        <v>1.2391304347826086</v>
      </c>
      <c r="E32" s="7">
        <f>'Goods Producing'!G32/'Service Providing'!G32</f>
        <v>1.2876712328767124</v>
      </c>
      <c r="F32" s="7">
        <f>'Goods Producing'!H32/'Service Providing'!H32</f>
        <v>1.0673575129533679</v>
      </c>
      <c r="G32" s="7">
        <f>'Goods Producing'!I32/'Service Providing'!I32</f>
        <v>0.69791666666666663</v>
      </c>
      <c r="H32" s="7">
        <f>'Goods Producing'!J32/'Service Providing'!J32</f>
        <v>0.47593582887700536</v>
      </c>
      <c r="I32" s="7">
        <f>'Goods Producing'!K32/'Service Providing'!K32</f>
        <v>0.37967914438502676</v>
      </c>
      <c r="J32" s="7">
        <f>'Goods Producing'!L32/'Service Providing'!L32</f>
        <v>0.33</v>
      </c>
      <c r="K32" s="7">
        <f>'Goods Producing'!M32/'Service Providing'!M32</f>
        <v>0.42439024390243901</v>
      </c>
      <c r="L32" s="7">
        <f>'Goods Producing'!N32/'Service Providing'!N32</f>
        <v>0.53623188405797106</v>
      </c>
      <c r="M32" s="7">
        <f>'Goods Producing'!O32/'Service Providing'!O32</f>
        <v>0.67632850241545894</v>
      </c>
      <c r="N32" s="7">
        <f>'Goods Producing'!P32/'Service Providing'!P32</f>
        <v>0.70673076923076927</v>
      </c>
      <c r="O32" s="7">
        <f>'Goods Producing'!Q32/'Service Providing'!Q32</f>
        <v>0.78061224489795922</v>
      </c>
      <c r="P32" s="7">
        <f>'Goods Producing'!R32/'Service Providing'!R32</f>
        <v>0.63829787234042556</v>
      </c>
      <c r="Q32" s="7">
        <f>'Goods Producing'!S32/'Service Providing'!S32</f>
        <v>0.55513307984790872</v>
      </c>
      <c r="R32" s="7">
        <f>'Goods Producing'!T32/'Service Providing'!T32</f>
        <v>0.56809338521400776</v>
      </c>
      <c r="S32" s="7">
        <f>'Goods Producing'!U32/'Service Providing'!U32</f>
        <v>0.5934959349593496</v>
      </c>
      <c r="T32" s="7">
        <f>'Goods Producing'!V32/'Service Providing'!V32</f>
        <v>0.60416666666666663</v>
      </c>
      <c r="U32" s="7">
        <f>'Goods Producing'!W32/'Service Providing'!W32</f>
        <v>0.63485477178423233</v>
      </c>
      <c r="V32" s="7">
        <f>'Goods Producing'!X32/'Service Providing'!X32</f>
        <v>0.67193675889328064</v>
      </c>
      <c r="W32" s="7">
        <f>'Goods Producing'!Y32/'Service Providing'!Y32</f>
        <v>0.57086614173228345</v>
      </c>
      <c r="X32" s="7">
        <f>'Goods Producing'!Z32/'Service Providing'!Z32</f>
        <v>0.58893280632411071</v>
      </c>
      <c r="Y32" s="7">
        <f>'Goods Producing'!AA32/'Service Providing'!AA32</f>
        <v>0.5957446808510638</v>
      </c>
      <c r="Z32" s="7">
        <f>'Goods Producing'!AB32/'Service Providing'!AB32</f>
        <v>0.79716981132075471</v>
      </c>
      <c r="AA32" s="7">
        <f>'Goods Producing'!AC32/'Service Providing'!AC32</f>
        <v>0.66367713004484308</v>
      </c>
    </row>
    <row r="33" spans="1:27" x14ac:dyDescent="0.2">
      <c r="A33" t="s">
        <v>130</v>
      </c>
      <c r="B33" s="5">
        <v>59</v>
      </c>
      <c r="C33" s="7">
        <f>'Goods Producing'!E33/'Service Providing'!E33</f>
        <v>0.31083472713835619</v>
      </c>
      <c r="D33" s="7">
        <f>'Goods Producing'!F33/'Service Providing'!F33</f>
        <v>0.2981358876837113</v>
      </c>
      <c r="E33" s="7">
        <f>'Goods Producing'!G33/'Service Providing'!G33</f>
        <v>0.26988881692573402</v>
      </c>
      <c r="F33" s="7">
        <f>'Goods Producing'!H33/'Service Providing'!H33</f>
        <v>0.25506798084652754</v>
      </c>
      <c r="G33" s="7">
        <f>'Goods Producing'!I33/'Service Providing'!I33</f>
        <v>0.24776042360463568</v>
      </c>
      <c r="H33" s="7">
        <f>'Goods Producing'!J33/'Service Providing'!J33</f>
        <v>0.27544211694074655</v>
      </c>
      <c r="I33" s="7">
        <f>'Goods Producing'!K33/'Service Providing'!K33</f>
        <v>0.30720623383426643</v>
      </c>
      <c r="J33" s="7">
        <f>'Goods Producing'!L33/'Service Providing'!L33</f>
        <v>0.31061293044307942</v>
      </c>
      <c r="K33" s="7">
        <f>'Goods Producing'!M33/'Service Providing'!M33</f>
        <v>0.31369955732590615</v>
      </c>
      <c r="L33" s="7">
        <f>'Goods Producing'!N33/'Service Providing'!N33</f>
        <v>0.30428582151167155</v>
      </c>
      <c r="M33" s="7">
        <f>'Goods Producing'!O33/'Service Providing'!O33</f>
        <v>0.30072044115183172</v>
      </c>
      <c r="N33" s="7">
        <f>'Goods Producing'!P33/'Service Providing'!P33</f>
        <v>0.28039602250651163</v>
      </c>
      <c r="O33" s="7">
        <f>'Goods Producing'!Q33/'Service Providing'!Q33</f>
        <v>0.25740733991763548</v>
      </c>
      <c r="P33" s="7">
        <f>'Goods Producing'!R33/'Service Providing'!R33</f>
        <v>0.2475609756097561</v>
      </c>
      <c r="Q33" s="7">
        <f>'Goods Producing'!S33/'Service Providing'!S33</f>
        <v>0.24976936256205245</v>
      </c>
      <c r="R33" s="7">
        <f>'Goods Producing'!T33/'Service Providing'!T33</f>
        <v>0.2476508710901979</v>
      </c>
      <c r="S33" s="7">
        <f>'Goods Producing'!U33/'Service Providing'!U33</f>
        <v>0.249375878791357</v>
      </c>
      <c r="T33" s="7">
        <f>'Goods Producing'!V33/'Service Providing'!V33</f>
        <v>0.24298484096643208</v>
      </c>
      <c r="U33" s="7">
        <f>'Goods Producing'!W33/'Service Providing'!W33</f>
        <v>0.23861984118107593</v>
      </c>
      <c r="V33" s="7">
        <f>'Goods Producing'!X33/'Service Providing'!X33</f>
        <v>0.2169972160476509</v>
      </c>
      <c r="W33" s="7">
        <f>'Goods Producing'!Y33/'Service Providing'!Y33</f>
        <v>0.20736672936530243</v>
      </c>
      <c r="X33" s="7">
        <f>'Goods Producing'!Z33/'Service Providing'!Z33</f>
        <v>0.20170771293486697</v>
      </c>
      <c r="Y33" s="7">
        <f>'Goods Producing'!AA33/'Service Providing'!AA33</f>
        <v>0.19689535315357878</v>
      </c>
      <c r="Z33" s="7">
        <f>'Goods Producing'!AB33/'Service Providing'!AB33</f>
        <v>0.19637760919570532</v>
      </c>
      <c r="AA33" s="7">
        <f>'Goods Producing'!AC33/'Service Providing'!AC33</f>
        <v>0.2003804083305582</v>
      </c>
    </row>
    <row r="34" spans="1:27" x14ac:dyDescent="0.2">
      <c r="A34" t="s">
        <v>131</v>
      </c>
      <c r="B34" s="5">
        <v>61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f>'Goods Producing'!P34/'Service Providing'!P34</f>
        <v>0.4206896551724138</v>
      </c>
      <c r="O34" s="7">
        <f>'Goods Producing'!Q34/'Service Providing'!Q34</f>
        <v>0.45614035087719296</v>
      </c>
      <c r="P34" s="7">
        <f>'Goods Producing'!R34/'Service Providing'!R34</f>
        <v>0.56122448979591832</v>
      </c>
      <c r="Q34" s="7">
        <f>'Goods Producing'!S34/'Service Providing'!S34</f>
        <v>0.65957446808510634</v>
      </c>
      <c r="R34" s="7">
        <f>'Goods Producing'!T34/'Service Providing'!T34</f>
        <v>0.41346153846153844</v>
      </c>
      <c r="S34" s="7">
        <f>'Goods Producing'!U34/'Service Providing'!U34</f>
        <v>0.31</v>
      </c>
      <c r="T34" s="7">
        <f>'Goods Producing'!V34/'Service Providing'!V34</f>
        <v>0.28695652173913044</v>
      </c>
      <c r="U34" s="7">
        <f>'Goods Producing'!W34/'Service Providing'!W34</f>
        <v>0.30172413793103448</v>
      </c>
      <c r="V34" s="7">
        <f>'Goods Producing'!X34/'Service Providing'!X34</f>
        <v>0.35135135135135137</v>
      </c>
      <c r="W34" s="7">
        <f>'Goods Producing'!Y34/'Service Providing'!Y34</f>
        <v>0.2818181818181818</v>
      </c>
      <c r="X34" s="7">
        <f>'Goods Producing'!Z34/'Service Providing'!Z34</f>
        <v>0.61599999999999999</v>
      </c>
      <c r="Y34" s="7">
        <f>'Goods Producing'!AA34/'Service Providing'!AA34</f>
        <v>0.7350427350427351</v>
      </c>
      <c r="Z34" s="7">
        <f>'Goods Producing'!AB34/'Service Providing'!AB34</f>
        <v>0.66666666666666663</v>
      </c>
      <c r="AA34" s="7">
        <f>'Goods Producing'!AC34/'Service Providing'!AC34</f>
        <v>0.27083333333333331</v>
      </c>
    </row>
    <row r="35" spans="1:27" x14ac:dyDescent="0.2">
      <c r="A35" t="s">
        <v>132</v>
      </c>
      <c r="B35" s="5">
        <v>63</v>
      </c>
      <c r="C35" s="7">
        <f>'Goods Producing'!E35/'Service Providing'!E35</f>
        <v>0.24591329068941009</v>
      </c>
      <c r="D35" s="7">
        <f>'Goods Producing'!F35/'Service Providing'!F35</f>
        <v>0.24147933284989123</v>
      </c>
      <c r="E35" s="7">
        <f>'Goods Producing'!G35/'Service Providing'!G35</f>
        <v>0.23771676300578035</v>
      </c>
      <c r="F35" s="7">
        <f>'Goods Producing'!H35/'Service Providing'!H35</f>
        <v>0.25353107344632769</v>
      </c>
      <c r="G35" s="7">
        <f>'Goods Producing'!I35/'Service Providing'!I35</f>
        <v>0.26337448559670784</v>
      </c>
      <c r="H35" s="7">
        <f>'Goods Producing'!J35/'Service Providing'!J35</f>
        <v>0.25956284153005466</v>
      </c>
      <c r="I35" s="7">
        <f>'Goods Producing'!K35/'Service Providing'!K35</f>
        <v>0.2627399073461284</v>
      </c>
      <c r="J35" s="7">
        <f>'Goods Producing'!L35/'Service Providing'!L35</f>
        <v>0.29057591623036649</v>
      </c>
      <c r="K35" s="7">
        <f>'Goods Producing'!M35/'Service Providing'!M35</f>
        <v>0.31192093885114269</v>
      </c>
      <c r="L35" s="7">
        <f>'Goods Producing'!N35/'Service Providing'!N35</f>
        <v>0.2863741339491917</v>
      </c>
      <c r="M35" s="7">
        <f>'Goods Producing'!O35/'Service Providing'!O35</f>
        <v>0.31065623118603253</v>
      </c>
      <c r="N35" s="7">
        <f>'Goods Producing'!P35/'Service Providing'!P35</f>
        <v>0.28250591016548465</v>
      </c>
      <c r="O35" s="7">
        <f>'Goods Producing'!Q35/'Service Providing'!Q35</f>
        <v>0.26810293237582283</v>
      </c>
      <c r="P35" s="7">
        <f>'Goods Producing'!R35/'Service Providing'!R35</f>
        <v>0.25480471171729696</v>
      </c>
      <c r="Q35" s="7">
        <f>'Goods Producing'!S35/'Service Providing'!S35</f>
        <v>0.27020202020202022</v>
      </c>
      <c r="R35" s="7">
        <f>'Goods Producing'!T35/'Service Providing'!T35</f>
        <v>0.27256097560975612</v>
      </c>
      <c r="S35" s="7">
        <f>'Goods Producing'!U35/'Service Providing'!U35</f>
        <v>0.27439024390243905</v>
      </c>
      <c r="T35" s="7">
        <f>'Goods Producing'!V35/'Service Providing'!V35</f>
        <v>0.30286069651741293</v>
      </c>
      <c r="U35" s="7">
        <f>'Goods Producing'!W35/'Service Providing'!W35</f>
        <v>0.29885748647023452</v>
      </c>
      <c r="V35" s="7">
        <f>'Goods Producing'!X35/'Service Providing'!X35</f>
        <v>0.29863176680547293</v>
      </c>
      <c r="W35" s="7">
        <f>'Goods Producing'!Y35/'Service Providing'!Y35</f>
        <v>0.343409915356711</v>
      </c>
      <c r="X35" s="7">
        <f>'Goods Producing'!Z35/'Service Providing'!Z35</f>
        <v>0.32679337829552424</v>
      </c>
      <c r="Y35" s="7">
        <f>'Goods Producing'!AA35/'Service Providing'!AA35</f>
        <v>0.35744941753525444</v>
      </c>
      <c r="Z35" s="7">
        <f>'Goods Producing'!AB35/'Service Providing'!AB35</f>
        <v>0.36469150885766644</v>
      </c>
      <c r="AA35" s="7">
        <f>'Goods Producing'!AC35/'Service Providing'!AC35</f>
        <v>0.4186893203883495</v>
      </c>
    </row>
    <row r="36" spans="1:27" x14ac:dyDescent="0.2">
      <c r="A36" t="s">
        <v>165</v>
      </c>
      <c r="B36" s="5">
        <v>65</v>
      </c>
      <c r="C36" s="7">
        <f>'Goods Producing'!E36/'Service Providing'!E36</f>
        <v>0.55785627283800243</v>
      </c>
      <c r="D36" s="7">
        <f>'Goods Producing'!F36/'Service Providing'!F36</f>
        <v>0.69134253450439143</v>
      </c>
      <c r="E36" s="7">
        <f>'Goods Producing'!G36/'Service Providing'!G36</f>
        <v>0.47537227949599081</v>
      </c>
      <c r="F36" s="7">
        <f>'Goods Producing'!H36/'Service Providing'!H36</f>
        <v>0.37014563106796117</v>
      </c>
      <c r="G36" s="7">
        <f>'Goods Producing'!I36/'Service Providing'!I36</f>
        <v>0.28839779005524863</v>
      </c>
      <c r="H36" s="7">
        <f>'Goods Producing'!J36/'Service Providing'!J36</f>
        <v>0.36905965621840242</v>
      </c>
      <c r="I36" s="7">
        <f>'Goods Producing'!K36/'Service Providing'!K36</f>
        <v>0.32919847328244273</v>
      </c>
      <c r="J36" s="7">
        <f>'Goods Producing'!L36/'Service Providing'!L36</f>
        <v>0.32179607109448083</v>
      </c>
      <c r="K36" s="7">
        <f>'Goods Producing'!M36/'Service Providing'!M36</f>
        <v>0.30575539568345322</v>
      </c>
      <c r="L36" s="7">
        <f>'Goods Producing'!N36/'Service Providing'!N36</f>
        <v>0.27196261682242989</v>
      </c>
      <c r="M36" s="7">
        <f>'Goods Producing'!O36/'Service Providing'!O36</f>
        <v>0.22817460317460317</v>
      </c>
      <c r="N36" s="7">
        <f>'Goods Producing'!P36/'Service Providing'!P36</f>
        <v>0.22023809523809523</v>
      </c>
      <c r="O36" s="7">
        <f>'Goods Producing'!Q36/'Service Providing'!Q36</f>
        <v>0.19203980099502488</v>
      </c>
      <c r="P36" s="7">
        <f>'Goods Producing'!R36/'Service Providing'!R36</f>
        <v>0.15555555555555556</v>
      </c>
      <c r="Q36" s="7">
        <f>'Goods Producing'!S36/'Service Providing'!S36</f>
        <v>0.17570281124497991</v>
      </c>
      <c r="R36" s="7">
        <f>'Goods Producing'!T36/'Service Providing'!T36</f>
        <v>0.17518248175182483</v>
      </c>
      <c r="S36" s="7">
        <f>'Goods Producing'!U36/'Service Providing'!U36</f>
        <v>0.17916260954235638</v>
      </c>
      <c r="T36" s="7">
        <f>'Goods Producing'!V36/'Service Providing'!V36</f>
        <v>0.23076923076923078</v>
      </c>
      <c r="U36" s="7">
        <f>'Goods Producing'!W36/'Service Providing'!W36</f>
        <v>0.23973256924546324</v>
      </c>
      <c r="V36" s="7">
        <f>'Goods Producing'!X36/'Service Providing'!X36</f>
        <v>0.18037974683544303</v>
      </c>
      <c r="W36" s="7">
        <f>'Goods Producing'!Y36/'Service Providing'!Y36</f>
        <v>0.1504907306434024</v>
      </c>
      <c r="X36" s="7">
        <f>'Goods Producing'!Z36/'Service Providing'!Z36</f>
        <v>0.21398747390396661</v>
      </c>
      <c r="Y36" s="7">
        <f>'Goods Producing'!AA36/'Service Providing'!AA36</f>
        <v>0.47876857749469215</v>
      </c>
      <c r="Z36" s="7">
        <f>'Goods Producing'!AB36/'Service Providing'!AB36</f>
        <v>0.51647183846971312</v>
      </c>
      <c r="AA36" s="7">
        <f>'Goods Producing'!AC36/'Service Providing'!AC36</f>
        <v>0.48440545808966862</v>
      </c>
    </row>
    <row r="37" spans="1:27" x14ac:dyDescent="0.2">
      <c r="A37" t="s">
        <v>134</v>
      </c>
      <c r="B37" s="5">
        <v>67</v>
      </c>
      <c r="C37" s="7">
        <f>'Goods Producing'!E37/'Service Providing'!E37</f>
        <v>0.16982836495031617</v>
      </c>
      <c r="D37" s="7">
        <f>'Goods Producing'!F37/'Service Providing'!F37</f>
        <v>0.16822529224229543</v>
      </c>
      <c r="E37" s="7">
        <f>'Goods Producing'!G37/'Service Providing'!G37</f>
        <v>0.17822280366307738</v>
      </c>
      <c r="F37" s="7">
        <f>'Goods Producing'!H37/'Service Providing'!H37</f>
        <v>0.16974445066218988</v>
      </c>
      <c r="G37" s="7">
        <f>'Goods Producing'!I37/'Service Providing'!I37</f>
        <v>0.17203334423014058</v>
      </c>
      <c r="H37" s="7">
        <f>'Goods Producing'!J37/'Service Providing'!J37</f>
        <v>0.17878601140040057</v>
      </c>
      <c r="I37" s="7">
        <f>'Goods Producing'!K37/'Service Providing'!K37</f>
        <v>0.18623784592370979</v>
      </c>
      <c r="J37" s="7">
        <f>'Goods Producing'!L37/'Service Providing'!L37</f>
        <v>0.18862992812023524</v>
      </c>
      <c r="K37" s="7">
        <f>'Goods Producing'!M37/'Service Providing'!M37</f>
        <v>0.1884916437486778</v>
      </c>
      <c r="L37" s="7">
        <f>'Goods Producing'!N37/'Service Providing'!N37</f>
        <v>0.18751296411532878</v>
      </c>
      <c r="M37" s="7">
        <f>'Goods Producing'!O37/'Service Providing'!O37</f>
        <v>0.19679202048793637</v>
      </c>
      <c r="N37" s="7">
        <f>'Goods Producing'!P37/'Service Providing'!P37</f>
        <v>0.19454874148240855</v>
      </c>
      <c r="O37" s="7">
        <f>'Goods Producing'!Q37/'Service Providing'!Q37</f>
        <v>0.19348726226401852</v>
      </c>
      <c r="P37" s="7">
        <f>'Goods Producing'!R37/'Service Providing'!R37</f>
        <v>0.21472522809251007</v>
      </c>
      <c r="Q37" s="7">
        <f>'Goods Producing'!S37/'Service Providing'!S37</f>
        <v>0.23399932272265492</v>
      </c>
      <c r="R37" s="7">
        <f>'Goods Producing'!T37/'Service Providing'!T37</f>
        <v>0.23366088504913277</v>
      </c>
      <c r="S37" s="7">
        <f>'Goods Producing'!U37/'Service Providing'!U37</f>
        <v>0.25900972478230472</v>
      </c>
      <c r="T37" s="7">
        <f>'Goods Producing'!V37/'Service Providing'!V37</f>
        <v>0.26539753639417696</v>
      </c>
      <c r="U37" s="7">
        <f>'Goods Producing'!W37/'Service Providing'!W37</f>
        <v>0.25840206820140343</v>
      </c>
      <c r="V37" s="7">
        <f>'Goods Producing'!X37/'Service Providing'!X37</f>
        <v>0.21385522649212624</v>
      </c>
      <c r="W37" s="7">
        <f>'Goods Producing'!Y37/'Service Providing'!Y37</f>
        <v>0.19644274001586881</v>
      </c>
      <c r="X37" s="7">
        <f>'Goods Producing'!Z37/'Service Providing'!Z37</f>
        <v>0.20868926855312334</v>
      </c>
      <c r="Y37" s="7">
        <f>'Goods Producing'!AA37/'Service Providing'!AA37</f>
        <v>0.20034910783553142</v>
      </c>
      <c r="Z37" s="7">
        <f>'Goods Producing'!AB37/'Service Providing'!AB37</f>
        <v>0.2222011385199241</v>
      </c>
      <c r="AA37" s="7">
        <f>'Goods Producing'!AC37/'Service Providing'!AC37</f>
        <v>0.23412181039299684</v>
      </c>
    </row>
    <row r="38" spans="1:27" x14ac:dyDescent="0.2">
      <c r="A38" t="s">
        <v>135</v>
      </c>
      <c r="B38" s="5">
        <v>69</v>
      </c>
      <c r="C38" s="7">
        <f>'Goods Producing'!E38/'Service Providing'!E38</f>
        <v>0.4685855221337944</v>
      </c>
      <c r="D38" s="7">
        <f>'Goods Producing'!F38/'Service Providing'!F38</f>
        <v>0.45005096839959224</v>
      </c>
      <c r="E38" s="7">
        <f>'Goods Producing'!G38/'Service Providing'!G38</f>
        <v>0.43972799851466765</v>
      </c>
      <c r="F38" s="7">
        <f>'Goods Producing'!H38/'Service Providing'!H38</f>
        <v>0.42155984819410686</v>
      </c>
      <c r="G38" s="7">
        <f>'Goods Producing'!I38/'Service Providing'!I38</f>
        <v>0.4211702002586511</v>
      </c>
      <c r="H38" s="7">
        <f>'Goods Producing'!J38/'Service Providing'!J38</f>
        <v>0.40747626077605847</v>
      </c>
      <c r="I38" s="7">
        <f>'Goods Producing'!K38/'Service Providing'!K38</f>
        <v>0.4165890816758358</v>
      </c>
      <c r="J38" s="7">
        <f>'Goods Producing'!L38/'Service Providing'!L38</f>
        <v>0.40481159515553877</v>
      </c>
      <c r="K38" s="7">
        <f>'Goods Producing'!M38/'Service Providing'!M38</f>
        <v>0.4326927631890603</v>
      </c>
      <c r="L38" s="7">
        <f>'Goods Producing'!N38/'Service Providing'!N38</f>
        <v>0.39454146188434591</v>
      </c>
      <c r="M38" s="7">
        <f>'Goods Producing'!O38/'Service Providing'!O38</f>
        <v>0.40364257256687536</v>
      </c>
      <c r="N38" s="7">
        <f>'Goods Producing'!P38/'Service Providing'!P38</f>
        <v>0.40068369417192407</v>
      </c>
      <c r="O38" s="7">
        <f>'Goods Producing'!Q38/'Service Providing'!Q38</f>
        <v>0.37258543833580982</v>
      </c>
      <c r="P38" s="7">
        <f>'Goods Producing'!R38/'Service Providing'!R38</f>
        <v>0.34613962785985186</v>
      </c>
      <c r="Q38" s="7">
        <f>'Goods Producing'!S38/'Service Providing'!S38</f>
        <v>0.33469859971542176</v>
      </c>
      <c r="R38" s="7">
        <f>'Goods Producing'!T38/'Service Providing'!T38</f>
        <v>0.30010386846705345</v>
      </c>
      <c r="S38" s="7">
        <f>'Goods Producing'!U38/'Service Providing'!U38</f>
        <v>0.2864421554063179</v>
      </c>
      <c r="T38" s="7">
        <f>'Goods Producing'!V38/'Service Providing'!V38</f>
        <v>0.27954423432559805</v>
      </c>
      <c r="U38" s="7">
        <f>'Goods Producing'!W38/'Service Providing'!W38</f>
        <v>0.26678518030162113</v>
      </c>
      <c r="V38" s="7">
        <f>'Goods Producing'!X38/'Service Providing'!X38</f>
        <v>0.24053540984003</v>
      </c>
      <c r="W38" s="7">
        <f>'Goods Producing'!Y38/'Service Providing'!Y38</f>
        <v>0.22238855622089154</v>
      </c>
      <c r="X38" s="7">
        <f>'Goods Producing'!Z38/'Service Providing'!Z38</f>
        <v>0.22090388258125995</v>
      </c>
      <c r="Y38" s="7">
        <f>'Goods Producing'!AA38/'Service Providing'!AA38</f>
        <v>0.22752561232105298</v>
      </c>
      <c r="Z38" s="7">
        <f>'Goods Producing'!AB38/'Service Providing'!AB38</f>
        <v>0.24414990119833135</v>
      </c>
      <c r="AA38" s="7">
        <f>'Goods Producing'!AC38/'Service Providing'!AC38</f>
        <v>0.25264043054154051</v>
      </c>
    </row>
    <row r="39" spans="1:27" x14ac:dyDescent="0.2">
      <c r="A39" t="s">
        <v>136</v>
      </c>
      <c r="B39" s="5">
        <v>71</v>
      </c>
      <c r="C39" s="7">
        <f>'Goods Producing'!E39/'Service Providing'!E39</f>
        <v>0.16547159404302261</v>
      </c>
      <c r="D39" s="7">
        <f>'Goods Producing'!F39/'Service Providing'!F39</f>
        <v>0.17715231788079469</v>
      </c>
      <c r="E39" s="7">
        <f>'Goods Producing'!G39/'Service Providing'!G39</f>
        <v>0.14181614349775784</v>
      </c>
      <c r="F39" s="7">
        <f>'Goods Producing'!H39/'Service Providing'!H39</f>
        <v>0.16118769883351008</v>
      </c>
      <c r="G39" s="7">
        <f>'Goods Producing'!I39/'Service Providing'!I39</f>
        <v>0.22713864306784662</v>
      </c>
      <c r="H39" s="7">
        <f>'Goods Producing'!J39/'Service Providing'!J39</f>
        <v>0.29901269393511987</v>
      </c>
      <c r="I39" s="7">
        <f>'Goods Producing'!K39/'Service Providing'!K39</f>
        <v>0.21225777377196936</v>
      </c>
      <c r="J39" s="7">
        <f>'Goods Producing'!L39/'Service Providing'!L39</f>
        <v>0.22906513070447496</v>
      </c>
      <c r="K39" s="7">
        <f>'Goods Producing'!M39/'Service Providing'!M39</f>
        <v>0.26669381107491857</v>
      </c>
      <c r="L39" s="7">
        <f>'Goods Producing'!N39/'Service Providing'!N39</f>
        <v>0.22183775470972703</v>
      </c>
      <c r="M39" s="7">
        <f>'Goods Producing'!O39/'Service Providing'!O39</f>
        <v>0.23241017964071856</v>
      </c>
      <c r="N39" s="7">
        <f>'Goods Producing'!P39/'Service Providing'!P39</f>
        <v>0.25566934893928311</v>
      </c>
      <c r="O39" s="7">
        <f>'Goods Producing'!Q39/'Service Providing'!Q39</f>
        <v>0.25205577404361817</v>
      </c>
      <c r="P39" s="7">
        <f>'Goods Producing'!R39/'Service Providing'!R39</f>
        <v>0.22616487455197132</v>
      </c>
      <c r="Q39" s="7">
        <f>'Goods Producing'!S39/'Service Providing'!S39</f>
        <v>0.2551874772479068</v>
      </c>
      <c r="R39" s="7">
        <f>'Goods Producing'!T39/'Service Providing'!T39</f>
        <v>0.31752353367125269</v>
      </c>
      <c r="S39" s="7">
        <f>'Goods Producing'!U39/'Service Providing'!U39</f>
        <v>0.38558875219683658</v>
      </c>
      <c r="T39" s="7">
        <f>'Goods Producing'!V39/'Service Providing'!V39</f>
        <v>0.44207631488484017</v>
      </c>
      <c r="U39" s="7">
        <f>'Goods Producing'!W39/'Service Providing'!W39</f>
        <v>0.43594902749832326</v>
      </c>
      <c r="V39" s="7">
        <f>'Goods Producing'!X39/'Service Providing'!X39</f>
        <v>0.30555555555555558</v>
      </c>
      <c r="W39" s="7">
        <f>'Goods Producing'!Y39/'Service Providing'!Y39</f>
        <v>0.28213166144200624</v>
      </c>
      <c r="X39" s="7">
        <f>'Goods Producing'!Z39/'Service Providing'!Z39</f>
        <v>0.2730725408279529</v>
      </c>
      <c r="Y39" s="7">
        <f>'Goods Producing'!AA39/'Service Providing'!AA39</f>
        <v>0.25571955719557193</v>
      </c>
      <c r="Z39" s="7">
        <f>'Goods Producing'!AB39/'Service Providing'!AB39</f>
        <v>0.29186780542146307</v>
      </c>
      <c r="AA39" s="7">
        <f>'Goods Producing'!AC39/'Service Providing'!AC39</f>
        <v>0.2582560296846011</v>
      </c>
    </row>
    <row r="40" spans="1:27" x14ac:dyDescent="0.2">
      <c r="A40" t="s">
        <v>137</v>
      </c>
      <c r="B40" s="5">
        <v>73</v>
      </c>
      <c r="C40" s="7">
        <f>'Goods Producing'!E40/'Service Providing'!E40</f>
        <v>9.8324022346368709E-2</v>
      </c>
      <c r="D40" s="7">
        <f>'Goods Producing'!F40/'Service Providing'!F40</f>
        <v>8.9715536105032828E-2</v>
      </c>
      <c r="E40" s="7">
        <f>'Goods Producing'!G40/'Service Providing'!G40</f>
        <v>7.7348066298342538E-2</v>
      </c>
      <c r="F40" s="7">
        <f>'Goods Producing'!H40/'Service Providing'!H40</f>
        <v>8.3715596330275227E-2</v>
      </c>
      <c r="G40" s="7">
        <f>'Goods Producing'!I40/'Service Providing'!I40</f>
        <v>0.10671067106710672</v>
      </c>
      <c r="H40" s="7">
        <f>'Goods Producing'!J40/'Service Providing'!J40</f>
        <v>6.4864864864864868E-2</v>
      </c>
      <c r="I40" s="7">
        <f>'Goods Producing'!K40/'Service Providing'!K40</f>
        <v>5.5437100213219619E-2</v>
      </c>
      <c r="J40" s="7">
        <f>'Goods Producing'!L40/'Service Providing'!L40</f>
        <v>7.3298429319371722E-2</v>
      </c>
      <c r="K40" s="7">
        <f>'Goods Producing'!M40/'Service Providing'!M40</f>
        <v>9.5905172413793108E-2</v>
      </c>
      <c r="L40" s="7">
        <f>'Goods Producing'!N40/'Service Providing'!N40</f>
        <v>0.11156601842374617</v>
      </c>
      <c r="M40" s="7">
        <f>'Goods Producing'!O40/'Service Providing'!O40</f>
        <v>9.6558317399617594E-2</v>
      </c>
      <c r="N40" s="7">
        <f>'Goods Producing'!P40/'Service Providing'!P40</f>
        <v>9.4040968342644318E-2</v>
      </c>
      <c r="O40" s="7">
        <f>'Goods Producing'!Q40/'Service Providing'!Q40</f>
        <v>8.990825688073395E-2</v>
      </c>
      <c r="P40" s="7">
        <f>'Goods Producing'!R40/'Service Providing'!R40</f>
        <v>7.7192982456140355E-2</v>
      </c>
      <c r="Q40" s="7">
        <f>'Goods Producing'!S40/'Service Providing'!S40</f>
        <v>0.14285714285714285</v>
      </c>
      <c r="R40" s="7">
        <f>'Goods Producing'!T40/'Service Providing'!T40</f>
        <v>0.13783533765032377</v>
      </c>
      <c r="S40" s="7">
        <f>'Goods Producing'!U40/'Service Providing'!U40</f>
        <v>0.13207547169811321</v>
      </c>
      <c r="T40" s="7">
        <f>'Goods Producing'!V40/'Service Providing'!V40</f>
        <v>0.13545816733067728</v>
      </c>
      <c r="U40" s="7">
        <f>'Goods Producing'!W40/'Service Providing'!W40</f>
        <v>0.11806981519507187</v>
      </c>
      <c r="V40" s="7">
        <f>'Goods Producing'!X40/'Service Providing'!X40</f>
        <v>8.8265835929387332E-2</v>
      </c>
      <c r="W40" s="7">
        <f>'Goods Producing'!Y40/'Service Providing'!Y40</f>
        <v>0.10939112487100103</v>
      </c>
      <c r="X40" s="7">
        <f>'Goods Producing'!Z40/'Service Providing'!Z40</f>
        <v>0.15720081135902636</v>
      </c>
      <c r="Y40" s="7">
        <f>'Goods Producing'!AA40/'Service Providing'!AA40</f>
        <v>9.7058823529411767E-2</v>
      </c>
      <c r="Z40" s="7">
        <f>'Goods Producing'!AB40/'Service Providing'!AB40</f>
        <v>9.7154072620215901E-2</v>
      </c>
      <c r="AA40" s="7">
        <f>'Goods Producing'!AC40/'Service Providing'!AC40</f>
        <v>0.10869565217391304</v>
      </c>
    </row>
    <row r="41" spans="1:27" x14ac:dyDescent="0.2">
      <c r="A41" t="s">
        <v>138</v>
      </c>
      <c r="B41" s="5">
        <v>75</v>
      </c>
      <c r="C41" s="7">
        <f>'Goods Producing'!E41/'Service Providing'!E41</f>
        <v>0.30458624127617151</v>
      </c>
      <c r="D41" s="7">
        <f>'Goods Producing'!F41/'Service Providing'!F41</f>
        <v>0.30152872957301002</v>
      </c>
      <c r="E41" s="7">
        <f>'Goods Producing'!G41/'Service Providing'!G41</f>
        <v>0.29685039370078742</v>
      </c>
      <c r="F41" s="7">
        <f>'Goods Producing'!H41/'Service Providing'!H41</f>
        <v>0.30481283422459893</v>
      </c>
      <c r="G41" s="7">
        <f>'Goods Producing'!I41/'Service Providing'!I41</f>
        <v>0.34858232070526568</v>
      </c>
      <c r="H41" s="7">
        <f>'Goods Producing'!J41/'Service Providing'!J41</f>
        <v>0.36174452069957935</v>
      </c>
      <c r="I41" s="7">
        <f>'Goods Producing'!K41/'Service Providing'!K41</f>
        <v>0.34420845193781474</v>
      </c>
      <c r="J41" s="7">
        <f>'Goods Producing'!L41/'Service Providing'!L41</f>
        <v>0.30552614863434258</v>
      </c>
      <c r="K41" s="7">
        <f>'Goods Producing'!M41/'Service Providing'!M41</f>
        <v>0.25901429485811822</v>
      </c>
      <c r="L41" s="7">
        <f>'Goods Producing'!N41/'Service Providing'!N41</f>
        <v>0.2491088278465087</v>
      </c>
      <c r="M41" s="7">
        <f>'Goods Producing'!O41/'Service Providing'!O41</f>
        <v>0.22749691738594327</v>
      </c>
      <c r="N41" s="7">
        <f>'Goods Producing'!P41/'Service Providing'!P41</f>
        <v>0.21540656205420827</v>
      </c>
      <c r="O41" s="7">
        <f>'Goods Producing'!Q41/'Service Providing'!Q41</f>
        <v>0.20831643002028397</v>
      </c>
      <c r="P41" s="7">
        <f>'Goods Producing'!R41/'Service Providing'!R41</f>
        <v>0.22583333333333333</v>
      </c>
      <c r="Q41" s="7">
        <f>'Goods Producing'!S41/'Service Providing'!S41</f>
        <v>0.22984304450655774</v>
      </c>
      <c r="R41" s="7">
        <f>'Goods Producing'!T41/'Service Providing'!T41</f>
        <v>0.25094102885821834</v>
      </c>
      <c r="S41" s="7">
        <f>'Goods Producing'!U41/'Service Providing'!U41</f>
        <v>0.22523633374434854</v>
      </c>
      <c r="T41" s="7">
        <f>'Goods Producing'!V41/'Service Providing'!V41</f>
        <v>0.24520994700366897</v>
      </c>
      <c r="U41" s="7">
        <f>'Goods Producing'!W41/'Service Providing'!W41</f>
        <v>0.21552931759055433</v>
      </c>
      <c r="V41" s="7">
        <f>'Goods Producing'!X41/'Service Providing'!X41</f>
        <v>0.19187675070028012</v>
      </c>
      <c r="W41" s="7">
        <f>'Goods Producing'!Y41/'Service Providing'!Y41</f>
        <v>0.18187539332913782</v>
      </c>
      <c r="X41" s="7">
        <f>'Goods Producing'!Z41/'Service Providing'!Z41</f>
        <v>0.21188630490956073</v>
      </c>
      <c r="Y41" s="7">
        <f>'Goods Producing'!AA41/'Service Providing'!AA41</f>
        <v>0.23494105037513396</v>
      </c>
      <c r="Z41" s="7">
        <f>'Goods Producing'!AB41/'Service Providing'!AB41</f>
        <v>0.22539349422875132</v>
      </c>
      <c r="AA41" s="7">
        <f>'Goods Producing'!AC41/'Service Providing'!AC41</f>
        <v>0.22735636884072788</v>
      </c>
    </row>
    <row r="42" spans="1:27" x14ac:dyDescent="0.2">
      <c r="A42" t="s">
        <v>139</v>
      </c>
      <c r="B42" s="5">
        <v>77</v>
      </c>
      <c r="C42" s="7">
        <f>'Goods Producing'!E42/'Service Providing'!E42</f>
        <v>0.26608305274971944</v>
      </c>
      <c r="D42" s="7">
        <f>'Goods Producing'!F42/'Service Providing'!F42</f>
        <v>0.26237992894425194</v>
      </c>
      <c r="E42" s="7">
        <f>'Goods Producing'!G42/'Service Providing'!G42</f>
        <v>0.24950352811932228</v>
      </c>
      <c r="F42" s="7">
        <f>'Goods Producing'!H42/'Service Providing'!H42</f>
        <v>0.24319507453013609</v>
      </c>
      <c r="G42" s="7">
        <f>'Goods Producing'!I42/'Service Providing'!I42</f>
        <v>0.24431774404807766</v>
      </c>
      <c r="H42" s="7">
        <f>'Goods Producing'!J42/'Service Providing'!J42</f>
        <v>0.23552584026020962</v>
      </c>
      <c r="I42" s="7">
        <f>'Goods Producing'!K42/'Service Providing'!K42</f>
        <v>0.24812214812214811</v>
      </c>
      <c r="J42" s="7">
        <f>'Goods Producing'!L42/'Service Providing'!L42</f>
        <v>0.25444610034773968</v>
      </c>
      <c r="K42" s="7">
        <f>'Goods Producing'!M42/'Service Providing'!M42</f>
        <v>0.2618590973021353</v>
      </c>
      <c r="L42" s="7">
        <f>'Goods Producing'!N42/'Service Providing'!N42</f>
        <v>0.24939135727328057</v>
      </c>
      <c r="M42" s="7">
        <f>'Goods Producing'!O42/'Service Providing'!O42</f>
        <v>0.25689989556914816</v>
      </c>
      <c r="N42" s="7">
        <f>'Goods Producing'!P42/'Service Providing'!P42</f>
        <v>0.25661059444331069</v>
      </c>
      <c r="O42" s="7">
        <f>'Goods Producing'!Q42/'Service Providing'!Q42</f>
        <v>0.24535336986610926</v>
      </c>
      <c r="P42" s="7">
        <f>'Goods Producing'!R42/'Service Providing'!R42</f>
        <v>0.24134065687703171</v>
      </c>
      <c r="Q42" s="7">
        <f>'Goods Producing'!S42/'Service Providing'!S42</f>
        <v>0.25264161220043574</v>
      </c>
      <c r="R42" s="7">
        <f>'Goods Producing'!T42/'Service Providing'!T42</f>
        <v>0.26579136978624612</v>
      </c>
      <c r="S42" s="7">
        <f>'Goods Producing'!U42/'Service Providing'!U42</f>
        <v>0.28758136037134041</v>
      </c>
      <c r="T42" s="7">
        <f>'Goods Producing'!V42/'Service Providing'!V42</f>
        <v>0.30944778594589245</v>
      </c>
      <c r="U42" s="7">
        <f>'Goods Producing'!W42/'Service Providing'!W42</f>
        <v>0.32399971403379169</v>
      </c>
      <c r="V42" s="7">
        <f>'Goods Producing'!X42/'Service Providing'!X42</f>
        <v>0.27139333848185149</v>
      </c>
      <c r="W42" s="7">
        <f>'Goods Producing'!Y42/'Service Providing'!Y42</f>
        <v>0.23940574140465812</v>
      </c>
      <c r="X42" s="7">
        <f>'Goods Producing'!Z42/'Service Providing'!Z42</f>
        <v>0.25500826104915325</v>
      </c>
      <c r="Y42" s="7">
        <f>'Goods Producing'!AA42/'Service Providing'!AA42</f>
        <v>0.24996197333062922</v>
      </c>
      <c r="Z42" s="7">
        <f>'Goods Producing'!AB42/'Service Providing'!AB42</f>
        <v>0.23043369890329013</v>
      </c>
      <c r="AA42" s="7">
        <f>'Goods Producing'!AC42/'Service Providing'!AC42</f>
        <v>0.24623954064731432</v>
      </c>
    </row>
    <row r="43" spans="1:27" x14ac:dyDescent="0.2">
      <c r="A43" t="s">
        <v>140</v>
      </c>
      <c r="B43" s="5">
        <v>79</v>
      </c>
      <c r="C43" s="7">
        <f>'Goods Producing'!E43/'Service Providing'!E43</f>
        <v>0.10404624277456648</v>
      </c>
      <c r="D43" s="7">
        <f>'Goods Producing'!F43/'Service Providing'!F43</f>
        <v>9.6256684491978606E-2</v>
      </c>
      <c r="E43" s="7">
        <f>'Goods Producing'!G43/'Service Providing'!G43</f>
        <v>9.7674418604651161E-2</v>
      </c>
      <c r="F43" s="7">
        <f>'Goods Producing'!H43/'Service Providing'!H43</f>
        <v>8.050847457627118E-2</v>
      </c>
      <c r="G43" s="7">
        <f>'Goods Producing'!I43/'Service Providing'!I43</f>
        <v>8.4070796460176997E-2</v>
      </c>
      <c r="H43" s="7">
        <f>'Goods Producing'!J43/'Service Providing'!J43</f>
        <v>8.7866108786610872E-2</v>
      </c>
      <c r="I43" s="7">
        <f>'Goods Producing'!K43/'Service Providing'!K43</f>
        <v>0.12301587301587301</v>
      </c>
      <c r="J43" s="7">
        <f>'Goods Producing'!L43/'Service Providing'!L43</f>
        <v>0.19391634980988592</v>
      </c>
      <c r="K43" s="7">
        <f>'Goods Producing'!M43/'Service Providing'!M43</f>
        <v>8.4967320261437912E-2</v>
      </c>
      <c r="L43" s="7">
        <f>'Goods Producing'!N43/'Service Providing'!N43</f>
        <v>0.12371134020618557</v>
      </c>
      <c r="M43" s="7">
        <f>'Goods Producing'!O43/'Service Providing'!O43</f>
        <v>0.12654320987654322</v>
      </c>
      <c r="N43" s="7">
        <f>'Goods Producing'!P43/'Service Providing'!P43</f>
        <v>0.12612612612612611</v>
      </c>
      <c r="O43" s="7">
        <f>'Goods Producing'!Q43/'Service Providing'!Q43</f>
        <v>0.13354037267080746</v>
      </c>
      <c r="P43" s="7">
        <f>'Goods Producing'!R43/'Service Providing'!R43</f>
        <v>0.1393939393939394</v>
      </c>
      <c r="Q43" s="7">
        <f>'Goods Producing'!S43/'Service Providing'!S43</f>
        <v>0.14454277286135694</v>
      </c>
      <c r="R43" s="7">
        <f>'Goods Producing'!T43/'Service Providing'!T43</f>
        <v>0.26</v>
      </c>
      <c r="S43" s="7">
        <f>'Goods Producing'!U43/'Service Providing'!U43</f>
        <v>0.16139240506329114</v>
      </c>
      <c r="T43" s="7">
        <f>'Goods Producing'!V43/'Service Providing'!V43</f>
        <v>0.1524390243902439</v>
      </c>
      <c r="U43" s="7">
        <f>'Goods Producing'!W43/'Service Providing'!W43</f>
        <v>0.10888252148997135</v>
      </c>
      <c r="V43" s="7">
        <f>'Goods Producing'!X43/'Service Providing'!X43</f>
        <v>8.6956521739130432E-2</v>
      </c>
      <c r="W43" s="7">
        <f>'Goods Producing'!Y43/'Service Providing'!Y43</f>
        <v>7.6923076923076927E-2</v>
      </c>
      <c r="X43" s="7">
        <f>'Goods Producing'!Z43/'Service Providing'!Z43</f>
        <v>8.1743869209809264E-2</v>
      </c>
      <c r="Y43" s="7">
        <f>'Goods Producing'!AA43/'Service Providing'!AA43</f>
        <v>7.575757575757576E-2</v>
      </c>
      <c r="Z43" s="7">
        <f>'Goods Producing'!AB43/'Service Providing'!AB43</f>
        <v>9.264305177111716E-2</v>
      </c>
      <c r="AA43" s="7">
        <f>'Goods Producing'!AC43/'Service Providing'!AC43</f>
        <v>6.5963060686015831E-2</v>
      </c>
    </row>
    <row r="44" spans="1:27" x14ac:dyDescent="0.2">
      <c r="A44" t="s">
        <v>141</v>
      </c>
      <c r="B44" s="5">
        <v>81</v>
      </c>
      <c r="C44" s="7">
        <f>'Goods Producing'!E44/'Service Providing'!E44</f>
        <v>0.5401249399327247</v>
      </c>
      <c r="D44" s="7">
        <f>'Goods Producing'!F44/'Service Providing'!F44</f>
        <v>0.51040681173131508</v>
      </c>
      <c r="E44" s="7">
        <f>'Goods Producing'!G44/'Service Providing'!G44</f>
        <v>0.45507375949932943</v>
      </c>
      <c r="F44" s="7">
        <f>'Goods Producing'!H44/'Service Providing'!H44</f>
        <v>0.41003828158230538</v>
      </c>
      <c r="G44" s="7">
        <f>'Goods Producing'!I44/'Service Providing'!I44</f>
        <v>0.38999593330622206</v>
      </c>
      <c r="H44" s="7">
        <f>'Goods Producing'!J44/'Service Providing'!J44</f>
        <v>0.36874771814530849</v>
      </c>
      <c r="I44" s="7">
        <f>'Goods Producing'!K44/'Service Providing'!K44</f>
        <v>0.30221745350500717</v>
      </c>
      <c r="J44" s="7">
        <f>'Goods Producing'!L44/'Service Providing'!L44</f>
        <v>0.29530201342281881</v>
      </c>
      <c r="K44" s="7">
        <f>'Goods Producing'!M44/'Service Providing'!M44</f>
        <v>0.31291512915129149</v>
      </c>
      <c r="L44" s="7">
        <f>'Goods Producing'!N44/'Service Providing'!N44</f>
        <v>0.28607503607503609</v>
      </c>
      <c r="M44" s="7">
        <f>'Goods Producing'!O44/'Service Providing'!O44</f>
        <v>0.26549623790756</v>
      </c>
      <c r="N44" s="7">
        <f>'Goods Producing'!P44/'Service Providing'!P44</f>
        <v>0.2786355475763016</v>
      </c>
      <c r="O44" s="7">
        <f>'Goods Producing'!Q44/'Service Providing'!Q44</f>
        <v>0.29734708916728075</v>
      </c>
      <c r="P44" s="7">
        <f>'Goods Producing'!R44/'Service Providing'!R44</f>
        <v>0.28401928068223953</v>
      </c>
      <c r="Q44" s="7">
        <f>'Goods Producing'!S44/'Service Providing'!S44</f>
        <v>0.27325162220620042</v>
      </c>
      <c r="R44" s="7">
        <f>'Goods Producing'!T44/'Service Providing'!T44</f>
        <v>0.29822113707708409</v>
      </c>
      <c r="S44" s="7">
        <f>'Goods Producing'!U44/'Service Providing'!U44</f>
        <v>0.33121657754010697</v>
      </c>
      <c r="T44" s="7">
        <f>'Goods Producing'!V44/'Service Providing'!V44</f>
        <v>0.31560283687943264</v>
      </c>
      <c r="U44" s="7">
        <f>'Goods Producing'!W44/'Service Providing'!W44</f>
        <v>0.33868974042027195</v>
      </c>
      <c r="V44" s="7">
        <f>'Goods Producing'!X44/'Service Providing'!X44</f>
        <v>0.35460317460317459</v>
      </c>
      <c r="W44" s="7">
        <f>'Goods Producing'!Y44/'Service Providing'!Y44</f>
        <v>0.29530880863989201</v>
      </c>
      <c r="X44" s="7">
        <f>'Goods Producing'!Z44/'Service Providing'!Z44</f>
        <v>0.3089095287237702</v>
      </c>
      <c r="Y44" s="7">
        <f>'Goods Producing'!AA44/'Service Providing'!AA44</f>
        <v>0.28715534633490247</v>
      </c>
      <c r="Z44" s="7">
        <f>'Goods Producing'!AB44/'Service Providing'!AB44</f>
        <v>0.29689608636977061</v>
      </c>
      <c r="AA44" s="7">
        <f>'Goods Producing'!AC44/'Service Providing'!AC44</f>
        <v>0.29968454258675081</v>
      </c>
    </row>
    <row r="45" spans="1:27" x14ac:dyDescent="0.2">
      <c r="A45" t="s">
        <v>142</v>
      </c>
      <c r="B45" s="5">
        <v>83</v>
      </c>
      <c r="C45" s="7">
        <f>'Goods Producing'!E45/'Service Providing'!E45</f>
        <v>0.37386113729186304</v>
      </c>
      <c r="D45" s="7">
        <f>'Goods Producing'!F45/'Service Providing'!F45</f>
        <v>0.35976368159203981</v>
      </c>
      <c r="E45" s="7">
        <f>'Goods Producing'!G45/'Service Providing'!G45</f>
        <v>0.36446670595167946</v>
      </c>
      <c r="F45" s="7">
        <f>'Goods Producing'!H45/'Service Providing'!H45</f>
        <v>0.36734693877551022</v>
      </c>
      <c r="G45" s="7">
        <f>'Goods Producing'!I45/'Service Providing'!I45</f>
        <v>0.29227696404793607</v>
      </c>
      <c r="H45" s="7">
        <f>'Goods Producing'!J45/'Service Providing'!J45</f>
        <v>0.29967914438502674</v>
      </c>
      <c r="I45" s="7">
        <f>'Goods Producing'!K45/'Service Providing'!K45</f>
        <v>0.26179110177582587</v>
      </c>
      <c r="J45" s="7">
        <f>'Goods Producing'!L45/'Service Providing'!L45</f>
        <v>0.24473684210526317</v>
      </c>
      <c r="K45" s="7">
        <f>'Goods Producing'!M45/'Service Providing'!M45</f>
        <v>0.28183453237410072</v>
      </c>
      <c r="L45" s="7">
        <f>'Goods Producing'!N45/'Service Providing'!N45</f>
        <v>0.26637931034482759</v>
      </c>
      <c r="M45" s="7">
        <f>'Goods Producing'!O45/'Service Providing'!O45</f>
        <v>0.26764452113891285</v>
      </c>
      <c r="N45" s="7">
        <f>'Goods Producing'!P45/'Service Providing'!P45</f>
        <v>0.25786539227399441</v>
      </c>
      <c r="O45" s="7">
        <f>'Goods Producing'!Q45/'Service Providing'!Q45</f>
        <v>0.27468250716919296</v>
      </c>
      <c r="P45" s="7">
        <f>'Goods Producing'!R45/'Service Providing'!R45</f>
        <v>0.26291570801087638</v>
      </c>
      <c r="Q45" s="7">
        <f>'Goods Producing'!S45/'Service Providing'!S45</f>
        <v>0.2547520661157025</v>
      </c>
      <c r="R45" s="7">
        <f>'Goods Producing'!T45/'Service Providing'!T45</f>
        <v>0.27079424640400251</v>
      </c>
      <c r="S45" s="7">
        <f>'Goods Producing'!U45/'Service Providing'!U45</f>
        <v>0.26392004894962268</v>
      </c>
      <c r="T45" s="7">
        <f>'Goods Producing'!V45/'Service Providing'!V45</f>
        <v>0.2643701181654316</v>
      </c>
      <c r="U45" s="7">
        <f>'Goods Producing'!W45/'Service Providing'!W45</f>
        <v>0.26609442060085836</v>
      </c>
      <c r="V45" s="7">
        <f>'Goods Producing'!X45/'Service Providing'!X45</f>
        <v>0.22661341181416858</v>
      </c>
      <c r="W45" s="7">
        <f>'Goods Producing'!Y45/'Service Providing'!Y45</f>
        <v>0.20961337513061651</v>
      </c>
      <c r="X45" s="7">
        <f>'Goods Producing'!Z45/'Service Providing'!Z45</f>
        <v>0.20257752718485703</v>
      </c>
      <c r="Y45" s="7">
        <f>'Goods Producing'!AA45/'Service Providing'!AA45</f>
        <v>0.19580556644453156</v>
      </c>
      <c r="Z45" s="7">
        <f>'Goods Producing'!AB45/'Service Providing'!AB45</f>
        <v>0.20054043620922601</v>
      </c>
      <c r="AA45" s="7">
        <f>'Goods Producing'!AC45/'Service Providing'!AC45</f>
        <v>0.19840364880273662</v>
      </c>
    </row>
    <row r="46" spans="1:27" x14ac:dyDescent="0.2">
      <c r="A46" t="s">
        <v>143</v>
      </c>
      <c r="B46" s="5">
        <v>85</v>
      </c>
      <c r="C46" s="7">
        <f>'Goods Producing'!E46/'Service Providing'!E46</f>
        <v>0.42454954954954954</v>
      </c>
      <c r="D46" s="7">
        <f>'Goods Producing'!F46/'Service Providing'!F46</f>
        <v>0.38655640373197625</v>
      </c>
      <c r="E46" s="7">
        <f>'Goods Producing'!G46/'Service Providing'!G46</f>
        <v>0.3883279483037157</v>
      </c>
      <c r="F46" s="7">
        <f>'Goods Producing'!H46/'Service Providing'!H46</f>
        <v>0.4145927601809955</v>
      </c>
      <c r="G46" s="7">
        <f>'Goods Producing'!I46/'Service Providing'!I46</f>
        <v>0.42884921336397386</v>
      </c>
      <c r="H46" s="7">
        <f>'Goods Producing'!J46/'Service Providing'!J46</f>
        <v>0.4405188598736986</v>
      </c>
      <c r="I46" s="7">
        <f>'Goods Producing'!K46/'Service Providing'!K46</f>
        <v>0.40754779169413313</v>
      </c>
      <c r="J46" s="7">
        <f>'Goods Producing'!L46/'Service Providing'!L46</f>
        <v>0.43820049813200496</v>
      </c>
      <c r="K46" s="7">
        <f>'Goods Producing'!M46/'Service Providing'!M46</f>
        <v>0.45411001236093945</v>
      </c>
      <c r="L46" s="7">
        <f>'Goods Producing'!N46/'Service Providing'!N46</f>
        <v>0.43386477708886922</v>
      </c>
      <c r="M46" s="7">
        <f>'Goods Producing'!O46/'Service Providing'!O46</f>
        <v>0.40714385377424306</v>
      </c>
      <c r="N46" s="7">
        <f>'Goods Producing'!P46/'Service Providing'!P46</f>
        <v>0.42945649112925938</v>
      </c>
      <c r="O46" s="7">
        <f>'Goods Producing'!Q46/'Service Providing'!Q46</f>
        <v>0.39958734525447043</v>
      </c>
      <c r="P46" s="7">
        <f>'Goods Producing'!R46/'Service Providing'!R46</f>
        <v>0.39632857897517171</v>
      </c>
      <c r="Q46" s="7">
        <f>'Goods Producing'!S46/'Service Providing'!S46</f>
        <v>0.40060967864854569</v>
      </c>
      <c r="R46" s="7">
        <f>'Goods Producing'!T46/'Service Providing'!T46</f>
        <v>0.43036558070131808</v>
      </c>
      <c r="S46" s="7">
        <f>'Goods Producing'!U46/'Service Providing'!U46</f>
        <v>0.43129543558574662</v>
      </c>
      <c r="T46" s="7">
        <f>'Goods Producing'!V46/'Service Providing'!V46</f>
        <v>0.38821548821548824</v>
      </c>
      <c r="U46" s="7">
        <f>'Goods Producing'!W46/'Service Providing'!W46</f>
        <v>0.35217391304347828</v>
      </c>
      <c r="V46" s="7">
        <f>'Goods Producing'!X46/'Service Providing'!X46</f>
        <v>0.3232574679943101</v>
      </c>
      <c r="W46" s="7">
        <f>'Goods Producing'!Y46/'Service Providing'!Y46</f>
        <v>0.31249223119950281</v>
      </c>
      <c r="X46" s="7">
        <f>'Goods Producing'!Z46/'Service Providing'!Z46</f>
        <v>0.28964218455743879</v>
      </c>
      <c r="Y46" s="7">
        <f>'Goods Producing'!AA46/'Service Providing'!AA46</f>
        <v>0.30183988065638984</v>
      </c>
      <c r="Z46" s="7">
        <f>'Goods Producing'!AB46/'Service Providing'!AB46</f>
        <v>0.30077595763025006</v>
      </c>
      <c r="AA46" s="7">
        <f>'Goods Producing'!AC46/'Service Providing'!AC46</f>
        <v>0.31108942295961939</v>
      </c>
    </row>
    <row r="47" spans="1:27" x14ac:dyDescent="0.2">
      <c r="A47" t="s">
        <v>144</v>
      </c>
      <c r="B47" s="5">
        <v>87</v>
      </c>
      <c r="C47" s="7">
        <f>'Goods Producing'!E47/'Service Providing'!E47</f>
        <v>0.59096708343965298</v>
      </c>
      <c r="D47" s="7">
        <f>'Goods Producing'!F47/'Service Providing'!F47</f>
        <v>0.63778204512722037</v>
      </c>
      <c r="E47" s="7">
        <f>'Goods Producing'!G47/'Service Providing'!G47</f>
        <v>0.64642032332563515</v>
      </c>
      <c r="F47" s="7">
        <f>'Goods Producing'!H47/'Service Providing'!H47</f>
        <v>0.67756906077348067</v>
      </c>
      <c r="G47" s="7">
        <f>'Goods Producing'!I47/'Service Providing'!I47</f>
        <v>0.7322615219721329</v>
      </c>
      <c r="H47" s="7">
        <f>'Goods Producing'!J47/'Service Providing'!J47</f>
        <v>0.74612042209807572</v>
      </c>
      <c r="I47" s="7">
        <f>'Goods Producing'!K47/'Service Providing'!K47</f>
        <v>0.75319851423854722</v>
      </c>
      <c r="J47" s="7">
        <f>'Goods Producing'!L47/'Service Providing'!L47</f>
        <v>0.83123581596864038</v>
      </c>
      <c r="K47" s="7">
        <f>'Goods Producing'!M47/'Service Providing'!M47</f>
        <v>0.85374077976817708</v>
      </c>
      <c r="L47" s="7">
        <f>'Goods Producing'!N47/'Service Providing'!N47</f>
        <v>0.87996545768566492</v>
      </c>
      <c r="M47" s="7">
        <f>'Goods Producing'!O47/'Service Providing'!O47</f>
        <v>0.87889948006932406</v>
      </c>
      <c r="N47" s="7">
        <f>'Goods Producing'!P47/'Service Providing'!P47</f>
        <v>0.84991532599491959</v>
      </c>
      <c r="O47" s="7">
        <f>'Goods Producing'!Q47/'Service Providing'!Q47</f>
        <v>0.8506371422602883</v>
      </c>
      <c r="P47" s="7">
        <f>'Goods Producing'!R47/'Service Providing'!R47</f>
        <v>0.80990919857876031</v>
      </c>
      <c r="Q47" s="7">
        <f>'Goods Producing'!S47/'Service Providing'!S47</f>
        <v>0.78228708516593359</v>
      </c>
      <c r="R47" s="7">
        <f>'Goods Producing'!T47/'Service Providing'!T47</f>
        <v>0.81461821151490399</v>
      </c>
      <c r="S47" s="7">
        <f>'Goods Producing'!U47/'Service Providing'!U47</f>
        <v>0.85376569037656902</v>
      </c>
      <c r="T47" s="7">
        <f>'Goods Producing'!V47/'Service Providing'!V47</f>
        <v>0.83711254420636572</v>
      </c>
      <c r="U47" s="7">
        <f>'Goods Producing'!W47/'Service Providing'!W47</f>
        <v>0.86568096626405666</v>
      </c>
      <c r="V47" s="7">
        <f>'Goods Producing'!X47/'Service Providing'!X47</f>
        <v>0.88107308829742292</v>
      </c>
      <c r="W47" s="7">
        <f>'Goods Producing'!Y47/'Service Providing'!Y47</f>
        <v>0.92660161221892234</v>
      </c>
      <c r="X47" s="7">
        <f>'Goods Producing'!Z47/'Service Providing'!Z47</f>
        <v>1.0387596899224807</v>
      </c>
      <c r="Y47" s="7">
        <f>'Goods Producing'!AA47/'Service Providing'!AA47</f>
        <v>0.94204341764588728</v>
      </c>
      <c r="Z47" s="7">
        <f>'Goods Producing'!AB47/'Service Providing'!AB47</f>
        <v>0.91299281413866773</v>
      </c>
      <c r="AA47" s="7">
        <f>'Goods Producing'!AC47/'Service Providing'!AC47</f>
        <v>0.88438438438438438</v>
      </c>
    </row>
    <row r="48" spans="1:27" x14ac:dyDescent="0.2">
      <c r="A48" t="s">
        <v>145</v>
      </c>
      <c r="B48" s="5">
        <v>89</v>
      </c>
      <c r="C48" s="7">
        <f>'Goods Producing'!E48/'Service Providing'!E48</f>
        <v>0.30641711229946522</v>
      </c>
      <c r="D48" s="7">
        <f>'Goods Producing'!F48/'Service Providing'!F48</f>
        <v>0.31605263157894736</v>
      </c>
      <c r="E48" s="7">
        <f>'Goods Producing'!G48/'Service Providing'!G48</f>
        <v>0.28145435521841483</v>
      </c>
      <c r="F48" s="7">
        <f>'Goods Producing'!H48/'Service Providing'!H48</f>
        <v>0.28731819341668791</v>
      </c>
      <c r="G48" s="7">
        <f>'Goods Producing'!I48/'Service Providing'!I48</f>
        <v>0.29083763203144192</v>
      </c>
      <c r="H48" s="7">
        <f>'Goods Producing'!J48/'Service Providing'!J48</f>
        <v>0.29497416627524659</v>
      </c>
      <c r="I48" s="7">
        <f>'Goods Producing'!K48/'Service Providing'!K48</f>
        <v>0.29070564055720483</v>
      </c>
      <c r="J48" s="7">
        <f>'Goods Producing'!L48/'Service Providing'!L48</f>
        <v>0.27780330882352944</v>
      </c>
      <c r="K48" s="7">
        <f>'Goods Producing'!M48/'Service Providing'!M48</f>
        <v>0.26759927797833932</v>
      </c>
      <c r="L48" s="7">
        <f>'Goods Producing'!N48/'Service Providing'!N48</f>
        <v>0.250967007963595</v>
      </c>
      <c r="M48" s="7">
        <f>'Goods Producing'!O48/'Service Providing'!O48</f>
        <v>0.2411764705882353</v>
      </c>
      <c r="N48" s="7">
        <f>'Goods Producing'!P48/'Service Providing'!P48</f>
        <v>0.238760056791292</v>
      </c>
      <c r="O48" s="7">
        <f>'Goods Producing'!Q48/'Service Providing'!Q48</f>
        <v>0.22306238185255198</v>
      </c>
      <c r="P48" s="7">
        <f>'Goods Producing'!R48/'Service Providing'!R48</f>
        <v>0.21855571496891441</v>
      </c>
      <c r="Q48" s="7">
        <f>'Goods Producing'!S48/'Service Providing'!S48</f>
        <v>0.23690591658583898</v>
      </c>
      <c r="R48" s="7">
        <f>'Goods Producing'!T48/'Service Providing'!T48</f>
        <v>0.22298963986186482</v>
      </c>
      <c r="S48" s="7">
        <f>'Goods Producing'!U48/'Service Providing'!U48</f>
        <v>0.2022022022022022</v>
      </c>
      <c r="T48" s="7">
        <f>'Goods Producing'!V48/'Service Providing'!V48</f>
        <v>0.19778521761524595</v>
      </c>
      <c r="U48" s="7">
        <f>'Goods Producing'!W48/'Service Providing'!W48</f>
        <v>0.20185676392572943</v>
      </c>
      <c r="V48" s="7">
        <f>'Goods Producing'!X48/'Service Providing'!X48</f>
        <v>0.22594364699627859</v>
      </c>
      <c r="W48" s="7">
        <f>'Goods Producing'!Y48/'Service Providing'!Y48</f>
        <v>0.21599784540802586</v>
      </c>
      <c r="X48" s="7">
        <f>'Goods Producing'!Z48/'Service Providing'!Z48</f>
        <v>0.21721422753190334</v>
      </c>
      <c r="Y48" s="7">
        <f>'Goods Producing'!AA48/'Service Providing'!AA48</f>
        <v>0.22998872604284104</v>
      </c>
      <c r="Z48" s="7">
        <f>'Goods Producing'!AB48/'Service Providing'!AB48</f>
        <v>0.29514393719104393</v>
      </c>
      <c r="AA48" s="7">
        <f>'Goods Producing'!AC48/'Service Providing'!AC48</f>
        <v>0.28519637462235647</v>
      </c>
    </row>
    <row r="49" spans="1:27" x14ac:dyDescent="0.2">
      <c r="A49" t="s">
        <v>146</v>
      </c>
      <c r="B49" s="5">
        <v>91</v>
      </c>
      <c r="C49" s="7">
        <f>'Goods Producing'!E49/'Service Providing'!E49</f>
        <v>0.42462311557788945</v>
      </c>
      <c r="D49" s="7">
        <f>'Goods Producing'!F49/'Service Providing'!F49</f>
        <v>0.31101511879049676</v>
      </c>
      <c r="E49" s="7">
        <f>'Goods Producing'!G49/'Service Providing'!G49</f>
        <v>0.29065040650406504</v>
      </c>
      <c r="F49" s="7">
        <f>'Goods Producing'!H49/'Service Providing'!H49</f>
        <v>0.29454545454545455</v>
      </c>
      <c r="G49" s="7">
        <f>'Goods Producing'!I49/'Service Providing'!I49</f>
        <v>0.35782747603833864</v>
      </c>
      <c r="H49" s="7">
        <f>'Goods Producing'!J49/'Service Providing'!J49</f>
        <v>0.36608557844690964</v>
      </c>
      <c r="I49" s="7">
        <f>'Goods Producing'!K49/'Service Providing'!K49</f>
        <v>0.36801242236024845</v>
      </c>
      <c r="J49" s="7">
        <f>'Goods Producing'!L49/'Service Providing'!L49</f>
        <v>0.44084278768233387</v>
      </c>
      <c r="K49" s="7">
        <f>'Goods Producing'!M49/'Service Providing'!M49</f>
        <v>0.44113029827315542</v>
      </c>
      <c r="L49" s="7">
        <f>'Goods Producing'!N49/'Service Providing'!N49</f>
        <v>0.45156249999999998</v>
      </c>
      <c r="M49" s="7">
        <f>'Goods Producing'!O49/'Service Providing'!O49</f>
        <v>0.5136690647482014</v>
      </c>
      <c r="N49" s="7">
        <f>'Goods Producing'!P49/'Service Providing'!P49</f>
        <v>0.5688202247191011</v>
      </c>
      <c r="O49" s="7">
        <f>'Goods Producing'!Q49/'Service Providing'!Q49</f>
        <v>0.4946236559139785</v>
      </c>
      <c r="P49" s="7">
        <f>'Goods Producing'!R49/'Service Providing'!R49</f>
        <v>0.40051020408163263</v>
      </c>
      <c r="Q49" s="7">
        <f>'Goods Producing'!S49/'Service Providing'!S49</f>
        <v>0.42276422764227645</v>
      </c>
      <c r="R49" s="7">
        <f>'Goods Producing'!T49/'Service Providing'!T49</f>
        <v>0.37764350453172207</v>
      </c>
      <c r="S49" s="7">
        <f>'Goods Producing'!U49/'Service Providing'!U49</f>
        <v>0.36283185840707965</v>
      </c>
      <c r="T49" s="7">
        <f>'Goods Producing'!V49/'Service Providing'!V49</f>
        <v>0.37782139352306182</v>
      </c>
      <c r="U49" s="7">
        <f>'Goods Producing'!W49/'Service Providing'!W49</f>
        <v>0.41116751269035534</v>
      </c>
      <c r="V49" s="7">
        <f>'Goods Producing'!X49/'Service Providing'!X49</f>
        <v>0.34782608695652173</v>
      </c>
      <c r="W49" s="7">
        <f>'Goods Producing'!Y49/'Service Providing'!Y49</f>
        <v>0.28917050691244239</v>
      </c>
      <c r="X49" s="7">
        <f>'Goods Producing'!Z49/'Service Providing'!Z49</f>
        <v>0.26923076923076922</v>
      </c>
      <c r="Y49" s="7">
        <f>'Goods Producing'!AA49/'Service Providing'!AA49</f>
        <v>0.3210463733650416</v>
      </c>
      <c r="Z49" s="7">
        <f>'Goods Producing'!AB49/'Service Providing'!AB49</f>
        <v>0.41619156214367159</v>
      </c>
      <c r="AA49" s="7">
        <f>'Goods Producing'!AC49/'Service Providing'!AC49</f>
        <v>0.39800443458980045</v>
      </c>
    </row>
    <row r="50" spans="1:27" x14ac:dyDescent="0.2">
      <c r="A50" t="s">
        <v>147</v>
      </c>
      <c r="B50" s="5">
        <v>93</v>
      </c>
      <c r="C50" s="7">
        <f>'Goods Producing'!E50/'Service Providing'!E50</f>
        <v>0.43437500000000001</v>
      </c>
      <c r="D50" s="7">
        <f>'Goods Producing'!F50/'Service Providing'!F50</f>
        <v>0.43113772455089822</v>
      </c>
      <c r="E50" s="7">
        <f>'Goods Producing'!G50/'Service Providing'!G50</f>
        <v>0.35380116959064328</v>
      </c>
      <c r="F50" s="7">
        <f>'Goods Producing'!H50/'Service Providing'!H50</f>
        <v>0.35879629629629628</v>
      </c>
      <c r="G50" s="7">
        <f>'Goods Producing'!I50/'Service Providing'!I50</f>
        <v>0.4679245283018868</v>
      </c>
      <c r="H50" s="7">
        <f>'Goods Producing'!J50/'Service Providing'!J50</f>
        <v>0.49090909090909091</v>
      </c>
      <c r="I50" s="7">
        <f>'Goods Producing'!K50/'Service Providing'!K50</f>
        <v>0.35515320334261841</v>
      </c>
      <c r="J50" s="7">
        <f>'Goods Producing'!L50/'Service Providing'!L50</f>
        <v>0.36648501362397823</v>
      </c>
      <c r="K50" s="7">
        <f>'Goods Producing'!M50/'Service Providing'!M50</f>
        <v>0.37794299876084264</v>
      </c>
      <c r="L50" s="7">
        <f>'Goods Producing'!N50/'Service Providing'!N50</f>
        <v>0.42977190876350541</v>
      </c>
      <c r="M50" s="7">
        <f>'Goods Producing'!O50/'Service Providing'!O50</f>
        <v>0.43695652173913041</v>
      </c>
      <c r="N50" s="7">
        <f>'Goods Producing'!P50/'Service Providing'!P50</f>
        <v>0.44044943820224719</v>
      </c>
      <c r="O50" s="7">
        <f>'Goods Producing'!Q50/'Service Providing'!Q50</f>
        <v>0.4611764705882353</v>
      </c>
      <c r="P50" s="7">
        <f>'Goods Producing'!R50/'Service Providing'!R50</f>
        <v>0.43623361144219308</v>
      </c>
      <c r="Q50" s="7">
        <f>'Goods Producing'!S50/'Service Providing'!S50</f>
        <v>0.40587595212187161</v>
      </c>
      <c r="R50" s="7">
        <f>'Goods Producing'!T50/'Service Providing'!T50</f>
        <v>0.41048466864490601</v>
      </c>
      <c r="S50" s="7">
        <f>'Goods Producing'!U50/'Service Providing'!U50</f>
        <v>0.39371534195933455</v>
      </c>
      <c r="T50" s="7">
        <f>'Goods Producing'!V50/'Service Providing'!V50</f>
        <v>0.39045936395759717</v>
      </c>
      <c r="U50" s="7">
        <f>'Goods Producing'!W50/'Service Providing'!W50</f>
        <v>0.365093499554764</v>
      </c>
      <c r="V50" s="7">
        <f>'Goods Producing'!X50/'Service Providing'!X50</f>
        <v>0.28404669260700388</v>
      </c>
      <c r="W50" s="7">
        <f>'Goods Producing'!Y50/'Service Providing'!Y50</f>
        <v>0.24976167778836988</v>
      </c>
      <c r="X50" s="7">
        <f>'Goods Producing'!Z50/'Service Providing'!Z50</f>
        <v>0.26340996168582376</v>
      </c>
      <c r="Y50" s="7">
        <f>'Goods Producing'!AA50/'Service Providing'!AA50</f>
        <v>0.27756653992395436</v>
      </c>
      <c r="Z50" s="7">
        <f>'Goods Producing'!AB50/'Service Providing'!AB50</f>
        <v>0.2928709055876686</v>
      </c>
      <c r="AA50" s="7">
        <f>'Goods Producing'!AC50/'Service Providing'!AC50</f>
        <v>0.31539187913125588</v>
      </c>
    </row>
    <row r="51" spans="1:27" x14ac:dyDescent="0.2">
      <c r="A51" t="s">
        <v>148</v>
      </c>
      <c r="B51" s="5">
        <v>95</v>
      </c>
      <c r="C51" s="7">
        <f>'Goods Producing'!E51/'Service Providing'!E51</f>
        <v>0.37218045112781956</v>
      </c>
      <c r="D51" s="7">
        <f>'Goods Producing'!F51/'Service Providing'!F51</f>
        <v>0.41842610364683303</v>
      </c>
      <c r="E51" s="7">
        <f>'Goods Producing'!G51/'Service Providing'!G51</f>
        <v>0.42803030303030304</v>
      </c>
      <c r="F51" s="7">
        <f>'Goods Producing'!H51/'Service Providing'!H51</f>
        <v>0.42589437819420783</v>
      </c>
      <c r="G51" s="7">
        <f>'Goods Producing'!I51/'Service Providing'!I51</f>
        <v>0.45176848874598069</v>
      </c>
      <c r="H51" s="7">
        <f>'Goods Producing'!J51/'Service Providing'!J51</f>
        <v>0.4518167456556082</v>
      </c>
      <c r="I51" s="7">
        <f>'Goods Producing'!K51/'Service Providing'!K51</f>
        <v>0.57120000000000004</v>
      </c>
      <c r="J51" s="7">
        <f>'Goods Producing'!L51/'Service Providing'!L51</f>
        <v>0.65243902439024393</v>
      </c>
      <c r="K51" s="7">
        <f>'Goods Producing'!M51/'Service Providing'!M51</f>
        <v>0.63040238450074515</v>
      </c>
      <c r="L51" s="7">
        <f>'Goods Producing'!N51/'Service Providing'!N51</f>
        <v>0.53111432706222861</v>
      </c>
      <c r="M51" s="7">
        <f>'Goods Producing'!O51/'Service Providing'!O51</f>
        <v>0.46033994334277623</v>
      </c>
      <c r="N51" s="7">
        <f>'Goods Producing'!P51/'Service Providing'!P51</f>
        <v>0.5260930888575458</v>
      </c>
      <c r="O51" s="7">
        <f>'Goods Producing'!Q51/'Service Providing'!Q51</f>
        <v>0.51873198847262247</v>
      </c>
      <c r="P51" s="7">
        <f>'Goods Producing'!R51/'Service Providing'!R51</f>
        <v>0.4833574529667149</v>
      </c>
      <c r="Q51" s="7">
        <f>'Goods Producing'!S51/'Service Providing'!S51</f>
        <v>0.50713153724247229</v>
      </c>
      <c r="R51" s="7">
        <f>'Goods Producing'!T51/'Service Providing'!T51</f>
        <v>0.4761171032357473</v>
      </c>
      <c r="S51" s="7">
        <f>'Goods Producing'!U51/'Service Providing'!U51</f>
        <v>0.49440000000000001</v>
      </c>
      <c r="T51" s="7">
        <f>'Goods Producing'!V51/'Service Providing'!V51</f>
        <v>0.48673946957878317</v>
      </c>
      <c r="U51" s="7">
        <f>'Goods Producing'!W51/'Service Providing'!W51</f>
        <v>0.49509803921568629</v>
      </c>
      <c r="V51" s="7">
        <f>'Goods Producing'!X51/'Service Providing'!X51</f>
        <v>0.53993610223642174</v>
      </c>
      <c r="W51" s="7">
        <f>'Goods Producing'!Y51/'Service Providing'!Y51</f>
        <v>0.50078003120124803</v>
      </c>
      <c r="X51" s="7">
        <f>'Goods Producing'!Z51/'Service Providing'!Z51</f>
        <v>0.4763358778625954</v>
      </c>
      <c r="Y51" s="7">
        <f>'Goods Producing'!AA51/'Service Providing'!AA51</f>
        <v>0.53798449612403099</v>
      </c>
      <c r="Z51" s="7">
        <f>'Goods Producing'!AB51/'Service Providing'!AB51</f>
        <v>0.52259887005649719</v>
      </c>
      <c r="AA51" s="7">
        <f>'Goods Producing'!AC51/'Service Providing'!AC51</f>
        <v>0.52126200274348422</v>
      </c>
    </row>
    <row r="52" spans="1:27" x14ac:dyDescent="0.2">
      <c r="A52" t="s">
        <v>149</v>
      </c>
      <c r="B52" s="5">
        <v>97</v>
      </c>
      <c r="C52" s="7">
        <f>'Goods Producing'!E52/'Service Providing'!E52</f>
        <v>0.1927313909193864</v>
      </c>
      <c r="D52" s="7">
        <f>'Goods Producing'!F52/'Service Providing'!F52</f>
        <v>0.12158599599282928</v>
      </c>
      <c r="E52" s="7">
        <f>'Goods Producing'!G52/'Service Providing'!G52</f>
        <v>0.10104425658876182</v>
      </c>
      <c r="F52" s="7">
        <f>'Goods Producing'!H52/'Service Providing'!H52</f>
        <v>0.10747832369942197</v>
      </c>
      <c r="G52" s="7">
        <f>'Goods Producing'!I52/'Service Providing'!I52</f>
        <v>0.13199586705700017</v>
      </c>
      <c r="H52" s="7">
        <f>'Goods Producing'!J52/'Service Providing'!J52</f>
        <v>0.12150657838163213</v>
      </c>
      <c r="I52" s="7">
        <f>'Goods Producing'!K52/'Service Providing'!K52</f>
        <v>0.11435239206534423</v>
      </c>
      <c r="J52" s="7">
        <f>'Goods Producing'!L52/'Service Providing'!L52</f>
        <v>0.1254125412541254</v>
      </c>
      <c r="K52" s="7">
        <f>'Goods Producing'!M52/'Service Providing'!M52</f>
        <v>0.11720034447663039</v>
      </c>
      <c r="L52" s="7">
        <f>'Goods Producing'!N52/'Service Providing'!N52</f>
        <v>0.12919855014095852</v>
      </c>
      <c r="M52" s="7">
        <f>'Goods Producing'!O52/'Service Providing'!O52</f>
        <v>0.14191129546904913</v>
      </c>
      <c r="N52" s="7">
        <f>'Goods Producing'!P52/'Service Providing'!P52</f>
        <v>0.13214061519146264</v>
      </c>
      <c r="O52" s="7">
        <f>'Goods Producing'!Q52/'Service Providing'!Q52</f>
        <v>0.12158788952411627</v>
      </c>
      <c r="P52" s="7">
        <f>'Goods Producing'!R52/'Service Providing'!R52</f>
        <v>0.10963670199854357</v>
      </c>
      <c r="Q52" s="7">
        <f>'Goods Producing'!S52/'Service Providing'!S52</f>
        <v>0.10732471602036819</v>
      </c>
      <c r="R52" s="7">
        <f>'Goods Producing'!T52/'Service Providing'!T52</f>
        <v>9.8748782497939613E-2</v>
      </c>
      <c r="S52" s="7">
        <f>'Goods Producing'!U52/'Service Providing'!U52</f>
        <v>9.9156731608025586E-2</v>
      </c>
      <c r="T52" s="7">
        <f>'Goods Producing'!V52/'Service Providing'!V52</f>
        <v>0.10541770665100572</v>
      </c>
      <c r="U52" s="7">
        <f>'Goods Producing'!W52/'Service Providing'!W52</f>
        <v>0.1087378640776699</v>
      </c>
      <c r="V52" s="7">
        <f>'Goods Producing'!X52/'Service Providing'!X52</f>
        <v>9.9935264605923294E-2</v>
      </c>
      <c r="W52" s="7">
        <f>'Goods Producing'!Y52/'Service Providing'!Y52</f>
        <v>7.5373565590687697E-2</v>
      </c>
      <c r="X52" s="7">
        <f>'Goods Producing'!Z52/'Service Providing'!Z52</f>
        <v>6.7106979778212658E-2</v>
      </c>
      <c r="Y52" s="7">
        <f>'Goods Producing'!AA52/'Service Providing'!AA52</f>
        <v>6.2385467293442756E-2</v>
      </c>
      <c r="Z52" s="7">
        <f>'Goods Producing'!AB52/'Service Providing'!AB52</f>
        <v>5.9128550421793977E-2</v>
      </c>
      <c r="AA52" s="7">
        <f>'Goods Producing'!AC52/'Service Providing'!AC52</f>
        <v>6.1995407747574255E-2</v>
      </c>
    </row>
    <row r="53" spans="1:27" x14ac:dyDescent="0.2">
      <c r="A53" t="s">
        <v>150</v>
      </c>
      <c r="B53" s="5">
        <v>99</v>
      </c>
      <c r="C53" s="7">
        <f>'Goods Producing'!E53/'Service Providing'!E53</f>
        <v>0.50675381263616559</v>
      </c>
      <c r="D53" s="7">
        <f>'Goods Producing'!F53/'Service Providing'!F53</f>
        <v>0.46282109058134296</v>
      </c>
      <c r="E53" s="7">
        <f>'Goods Producing'!G53/'Service Providing'!G53</f>
        <v>0.48379837983798379</v>
      </c>
      <c r="F53" s="7">
        <f>'Goods Producing'!H53/'Service Providing'!H53</f>
        <v>0.53333333333333333</v>
      </c>
      <c r="G53" s="7">
        <f>'Goods Producing'!I53/'Service Providing'!I53</f>
        <v>0.58853503184713374</v>
      </c>
      <c r="H53" s="7">
        <f>'Goods Producing'!J53/'Service Providing'!J53</f>
        <v>0.56894508099565388</v>
      </c>
      <c r="I53" s="7">
        <f>'Goods Producing'!K53/'Service Providing'!K53</f>
        <v>0.59936280366387895</v>
      </c>
      <c r="J53" s="7">
        <f>'Goods Producing'!L53/'Service Providing'!L53</f>
        <v>0.66015325670498082</v>
      </c>
      <c r="K53" s="7">
        <f>'Goods Producing'!M53/'Service Providing'!M53</f>
        <v>0.69395146685983344</v>
      </c>
      <c r="L53" s="7">
        <f>'Goods Producing'!N53/'Service Providing'!N53</f>
        <v>0.74598070739549838</v>
      </c>
      <c r="M53" s="7">
        <f>'Goods Producing'!O53/'Service Providing'!O53</f>
        <v>0.788569293985805</v>
      </c>
      <c r="N53" s="7">
        <f>'Goods Producing'!P53/'Service Providing'!P53</f>
        <v>0.73716951788491447</v>
      </c>
      <c r="O53" s="7">
        <f>'Goods Producing'!Q53/'Service Providing'!Q53</f>
        <v>0.68478260869565222</v>
      </c>
      <c r="P53" s="7">
        <f>'Goods Producing'!R53/'Service Providing'!R53</f>
        <v>0.64819277108433737</v>
      </c>
      <c r="Q53" s="7">
        <f>'Goods Producing'!S53/'Service Providing'!S53</f>
        <v>0.64200000000000002</v>
      </c>
      <c r="R53" s="7">
        <f>'Goods Producing'!T53/'Service Providing'!T53</f>
        <v>0.65135699373695199</v>
      </c>
      <c r="S53" s="7">
        <f>'Goods Producing'!U53/'Service Providing'!U53</f>
        <v>0.46451070978580428</v>
      </c>
      <c r="T53" s="7">
        <f>'Goods Producing'!V53/'Service Providing'!V53</f>
        <v>0.47475165562913907</v>
      </c>
      <c r="U53" s="7">
        <f>'Goods Producing'!W53/'Service Providing'!W53</f>
        <v>0.46974789915966386</v>
      </c>
      <c r="V53" s="7">
        <f>'Goods Producing'!X53/'Service Providing'!X53</f>
        <v>0.40095155709342561</v>
      </c>
      <c r="W53" s="7">
        <f>'Goods Producing'!Y53/'Service Providing'!Y53</f>
        <v>0.41476274165202109</v>
      </c>
      <c r="X53" s="7">
        <f>'Goods Producing'!Z53/'Service Providing'!Z53</f>
        <v>0.43210393964794636</v>
      </c>
      <c r="Y53" s="7">
        <f>'Goods Producing'!AA53/'Service Providing'!AA53</f>
        <v>0.42980935875216636</v>
      </c>
      <c r="Z53" s="7">
        <f>'Goods Producing'!AB53/'Service Providing'!AB53</f>
        <v>0.42197309417040357</v>
      </c>
      <c r="AA53" s="7">
        <f>'Goods Producing'!AC53/'Service Providing'!AC53</f>
        <v>0.40540540540540543</v>
      </c>
    </row>
    <row r="54" spans="1:27" x14ac:dyDescent="0.2">
      <c r="A54" t="s">
        <v>151</v>
      </c>
      <c r="B54" s="5">
        <v>101</v>
      </c>
      <c r="C54" s="7">
        <f>'Goods Producing'!E54/'Service Providing'!E54</f>
        <v>0.27755807256671144</v>
      </c>
      <c r="D54" s="7">
        <f>'Goods Producing'!F54/'Service Providing'!F54</f>
        <v>0.27332003682111078</v>
      </c>
      <c r="E54" s="7">
        <f>'Goods Producing'!G54/'Service Providing'!G54</f>
        <v>0.27203916399924682</v>
      </c>
      <c r="F54" s="7">
        <f>'Goods Producing'!H54/'Service Providing'!H54</f>
        <v>0.26217597663380798</v>
      </c>
      <c r="G54" s="7">
        <f>'Goods Producing'!I54/'Service Providing'!I54</f>
        <v>0.27533193570929421</v>
      </c>
      <c r="H54" s="7">
        <f>'Goods Producing'!J54/'Service Providing'!J54</f>
        <v>0.25793325238735931</v>
      </c>
      <c r="I54" s="7">
        <f>'Goods Producing'!K54/'Service Providing'!K54</f>
        <v>0.24485481564384753</v>
      </c>
      <c r="J54" s="7">
        <f>'Goods Producing'!L54/'Service Providing'!L54</f>
        <v>0.24464868069967388</v>
      </c>
      <c r="K54" s="7">
        <f>'Goods Producing'!M54/'Service Providing'!M54</f>
        <v>0.25132753523350271</v>
      </c>
      <c r="L54" s="7">
        <f>'Goods Producing'!N54/'Service Providing'!N54</f>
        <v>0.24381695356002148</v>
      </c>
      <c r="M54" s="7">
        <f>'Goods Producing'!O54/'Service Providing'!O54</f>
        <v>0.25024012656082262</v>
      </c>
      <c r="N54" s="7">
        <f>'Goods Producing'!P54/'Service Providing'!P54</f>
        <v>0.25493184563179389</v>
      </c>
      <c r="O54" s="7">
        <f>'Goods Producing'!Q54/'Service Providing'!Q54</f>
        <v>0.25172051790505073</v>
      </c>
      <c r="P54" s="7">
        <f>'Goods Producing'!R54/'Service Providing'!R54</f>
        <v>0.24451529866027027</v>
      </c>
      <c r="Q54" s="7">
        <f>'Goods Producing'!S54/'Service Providing'!S54</f>
        <v>0.2366029549718574</v>
      </c>
      <c r="R54" s="7">
        <f>'Goods Producing'!T54/'Service Providing'!T54</f>
        <v>0.23109243697478993</v>
      </c>
      <c r="S54" s="7">
        <f>'Goods Producing'!U54/'Service Providing'!U54</f>
        <v>0.23346961793317356</v>
      </c>
      <c r="T54" s="7">
        <f>'Goods Producing'!V54/'Service Providing'!V54</f>
        <v>0.24120327166931987</v>
      </c>
      <c r="U54" s="7">
        <f>'Goods Producing'!W54/'Service Providing'!W54</f>
        <v>0.22616348126552208</v>
      </c>
      <c r="V54" s="7">
        <f>'Goods Producing'!X54/'Service Providing'!X54</f>
        <v>0.20825049701789264</v>
      </c>
      <c r="W54" s="7">
        <f>'Goods Producing'!Y54/'Service Providing'!Y54</f>
        <v>0.19999449960122109</v>
      </c>
      <c r="X54" s="7">
        <f>'Goods Producing'!Z54/'Service Providing'!Z54</f>
        <v>0.20400118793703934</v>
      </c>
      <c r="Y54" s="7">
        <f>'Goods Producing'!AA54/'Service Providing'!AA54</f>
        <v>0.1972185749886117</v>
      </c>
      <c r="Z54" s="7">
        <f>'Goods Producing'!AB54/'Service Providing'!AB54</f>
        <v>0.19555390097324896</v>
      </c>
      <c r="AA54" s="7">
        <f>'Goods Producing'!AC54/'Service Providing'!AC54</f>
        <v>0.2039944434251566</v>
      </c>
    </row>
    <row r="55" spans="1:27" x14ac:dyDescent="0.2">
      <c r="A55" t="s">
        <v>152</v>
      </c>
      <c r="B55" s="5">
        <v>103</v>
      </c>
      <c r="C55" s="7">
        <f>'Goods Producing'!E55/'Service Providing'!E55</f>
        <v>1.1351724137931034</v>
      </c>
      <c r="D55" s="7">
        <f>'Goods Producing'!F55/'Service Providing'!F55</f>
        <v>1.0397946084724006</v>
      </c>
      <c r="E55" s="7">
        <f>'Goods Producing'!G55/'Service Providing'!G55</f>
        <v>1.0484261501210654</v>
      </c>
      <c r="F55" s="7">
        <f>'Goods Producing'!H55/'Service Providing'!H55</f>
        <v>0.9545983701979045</v>
      </c>
      <c r="G55" s="7">
        <f>'Goods Producing'!I55/'Service Providing'!I55</f>
        <v>0.93757094211123726</v>
      </c>
      <c r="H55" s="7">
        <f>'Goods Producing'!J55/'Service Providing'!J55</f>
        <v>0.87980769230769229</v>
      </c>
      <c r="I55" s="7">
        <f>'Goods Producing'!K55/'Service Providing'!K55</f>
        <v>0.82717520858164484</v>
      </c>
      <c r="J55" s="7">
        <f>'Goods Producing'!L55/'Service Providing'!L55</f>
        <v>0.85969084423305586</v>
      </c>
      <c r="K55" s="7">
        <f>'Goods Producing'!M55/'Service Providing'!M55</f>
        <v>0.78545887961859351</v>
      </c>
      <c r="L55" s="7">
        <f>'Goods Producing'!N55/'Service Providing'!N55</f>
        <v>0.72640382317801677</v>
      </c>
      <c r="M55" s="7">
        <f>'Goods Producing'!O55/'Service Providing'!O55</f>
        <v>0.71041214750542303</v>
      </c>
      <c r="N55" s="7">
        <f>'Goods Producing'!P55/'Service Providing'!P55</f>
        <v>0.84364454443194603</v>
      </c>
      <c r="O55" s="7">
        <f>'Goods Producing'!Q55/'Service Providing'!Q55</f>
        <v>0.90137614678899081</v>
      </c>
      <c r="P55" s="7">
        <f>'Goods Producing'!R55/'Service Providing'!R55</f>
        <v>0.91724137931034477</v>
      </c>
      <c r="Q55" s="7">
        <f>'Goods Producing'!S55/'Service Providing'!S55</f>
        <v>1.0273348519362187</v>
      </c>
      <c r="R55" s="7">
        <f>'Goods Producing'!T55/'Service Providing'!T55</f>
        <v>1.2088142707240295</v>
      </c>
      <c r="S55" s="7">
        <f>'Goods Producing'!U55/'Service Providing'!U55</f>
        <v>1.557487922705314</v>
      </c>
      <c r="T55" s="7">
        <f>'Goods Producing'!V55/'Service Providing'!V55</f>
        <v>1.8834862385321101</v>
      </c>
      <c r="U55" s="7">
        <f>'Goods Producing'!W55/'Service Providing'!W55</f>
        <v>1.7432052483598874</v>
      </c>
      <c r="V55" s="7">
        <f>'Goods Producing'!X55/'Service Providing'!X55</f>
        <v>1.248496993987976</v>
      </c>
      <c r="W55" s="7">
        <f>'Goods Producing'!Y55/'Service Providing'!Y55</f>
        <v>1.2141304347826087</v>
      </c>
      <c r="X55" s="7">
        <f>'Goods Producing'!Z55/'Service Providing'!Z55</f>
        <v>1.2657952069716776</v>
      </c>
      <c r="Y55" s="7">
        <f>'Goods Producing'!AA55/'Service Providing'!AA55</f>
        <v>1.1226215644820297</v>
      </c>
      <c r="Z55" s="7">
        <f>'Goods Producing'!AB55/'Service Providing'!AB55</f>
        <v>1.1125895598771751</v>
      </c>
      <c r="AA55" s="7">
        <f>'Goods Producing'!AC55/'Service Providing'!AC55</f>
        <v>0.98168870803662256</v>
      </c>
    </row>
    <row r="56" spans="1:27" x14ac:dyDescent="0.2">
      <c r="A56" t="s">
        <v>153</v>
      </c>
      <c r="B56" s="5">
        <v>105</v>
      </c>
      <c r="C56" s="7">
        <f>'Goods Producing'!E56/'Service Providing'!E56</f>
        <v>0.52987012987012982</v>
      </c>
      <c r="D56" s="7">
        <f>'Goods Producing'!F56/'Service Providing'!F56</f>
        <v>0.49452191235059761</v>
      </c>
      <c r="E56" s="7">
        <f>'Goods Producing'!G56/'Service Providing'!G56</f>
        <v>0.46942900454775138</v>
      </c>
      <c r="F56" s="7">
        <f>'Goods Producing'!H56/'Service Providing'!H56</f>
        <v>0.45829195630585901</v>
      </c>
      <c r="G56" s="7">
        <f>'Goods Producing'!I56/'Service Providing'!I56</f>
        <v>0.45809792843691149</v>
      </c>
      <c r="H56" s="7">
        <f>'Goods Producing'!J56/'Service Providing'!J56</f>
        <v>0.50547445255474455</v>
      </c>
      <c r="I56" s="7">
        <f>'Goods Producing'!K56/'Service Providing'!K56</f>
        <v>0.49043715846994534</v>
      </c>
      <c r="J56" s="7">
        <f>'Goods Producing'!L56/'Service Providing'!L56</f>
        <v>0.50275735294117652</v>
      </c>
      <c r="K56" s="7">
        <f>'Goods Producing'!M56/'Service Providing'!M56</f>
        <v>0.50708085883965281</v>
      </c>
      <c r="L56" s="7">
        <f>'Goods Producing'!N56/'Service Providing'!N56</f>
        <v>0.57877358490566033</v>
      </c>
      <c r="M56" s="7">
        <f>'Goods Producing'!O56/'Service Providing'!O56</f>
        <v>0.60242718446601939</v>
      </c>
      <c r="N56" s="7">
        <f>'Goods Producing'!P56/'Service Providing'!P56</f>
        <v>0.53893932154801716</v>
      </c>
      <c r="O56" s="7">
        <f>'Goods Producing'!Q56/'Service Providing'!Q56</f>
        <v>0.5829683698296837</v>
      </c>
      <c r="P56" s="7">
        <f>'Goods Producing'!R56/'Service Providing'!R56</f>
        <v>0.64211520302171865</v>
      </c>
      <c r="Q56" s="7">
        <f>'Goods Producing'!S56/'Service Providing'!S56</f>
        <v>0.63970246397024644</v>
      </c>
      <c r="R56" s="7">
        <f>'Goods Producing'!T56/'Service Providing'!T56</f>
        <v>0.60483496048349605</v>
      </c>
      <c r="S56" s="7">
        <f>'Goods Producing'!U56/'Service Providing'!U56</f>
        <v>0.63354037267080743</v>
      </c>
      <c r="T56" s="7">
        <f>'Goods Producing'!V56/'Service Providing'!V56</f>
        <v>0.66421568627450978</v>
      </c>
      <c r="U56" s="7">
        <f>'Goods Producing'!W56/'Service Providing'!W56</f>
        <v>0.61921014139444175</v>
      </c>
      <c r="V56" s="7">
        <f>'Goods Producing'!X56/'Service Providing'!X56</f>
        <v>0.64580228514654747</v>
      </c>
      <c r="W56" s="7">
        <f>'Goods Producing'!Y56/'Service Providing'!Y56</f>
        <v>0.70747950819672134</v>
      </c>
      <c r="X56" s="7">
        <f>'Goods Producing'!Z56/'Service Providing'!Z56</f>
        <v>0.70405982905982911</v>
      </c>
      <c r="Y56" s="7">
        <f>'Goods Producing'!AA56/'Service Providing'!AA56</f>
        <v>0.70010672358591253</v>
      </c>
      <c r="Z56" s="7">
        <f>'Goods Producing'!AB56/'Service Providing'!AB56</f>
        <v>0.6596774193548387</v>
      </c>
      <c r="AA56" s="7">
        <f>'Goods Producing'!AC56/'Service Providing'!AC56</f>
        <v>0.66150442477876104</v>
      </c>
    </row>
    <row r="57" spans="1:27" x14ac:dyDescent="0.2">
      <c r="A57" t="s">
        <v>154</v>
      </c>
      <c r="B57" s="5">
        <v>107</v>
      </c>
      <c r="C57" s="7">
        <f>'Goods Producing'!E57/'Service Providing'!E57</f>
        <v>0.2130048600636836</v>
      </c>
      <c r="D57" s="7">
        <f>'Goods Producing'!F57/'Service Providing'!F57</f>
        <v>0.19671867460189801</v>
      </c>
      <c r="E57" s="7">
        <f>'Goods Producing'!G57/'Service Providing'!G57</f>
        <v>0.18868799258229021</v>
      </c>
      <c r="F57" s="7">
        <f>'Goods Producing'!H57/'Service Providing'!H57</f>
        <v>0.20624462904611859</v>
      </c>
      <c r="G57" s="7">
        <f>'Goods Producing'!I57/'Service Providing'!I57</f>
        <v>0.23515667949422761</v>
      </c>
      <c r="H57" s="7">
        <f>'Goods Producing'!J57/'Service Providing'!J57</f>
        <v>0.21872103799814643</v>
      </c>
      <c r="I57" s="7">
        <f>'Goods Producing'!K57/'Service Providing'!K57</f>
        <v>0.25131968585039266</v>
      </c>
      <c r="J57" s="7">
        <f>'Goods Producing'!L57/'Service Providing'!L57</f>
        <v>0.24895688456189152</v>
      </c>
      <c r="K57" s="7">
        <f>'Goods Producing'!M57/'Service Providing'!M57</f>
        <v>0.29767271841111248</v>
      </c>
      <c r="L57" s="7">
        <f>'Goods Producing'!N57/'Service Providing'!N57</f>
        <v>0.33672850733600096</v>
      </c>
      <c r="M57" s="7">
        <f>'Goods Producing'!O57/'Service Providing'!O57</f>
        <v>0.34356915082083384</v>
      </c>
      <c r="N57" s="7">
        <f>'Goods Producing'!P57/'Service Providing'!P57</f>
        <v>0.3404949381327334</v>
      </c>
      <c r="O57" s="7">
        <f>'Goods Producing'!Q57/'Service Providing'!Q57</f>
        <v>0.33429940920744622</v>
      </c>
      <c r="P57" s="7">
        <f>'Goods Producing'!R57/'Service Providing'!R57</f>
        <v>0.29785112981834294</v>
      </c>
      <c r="Q57" s="7">
        <f>'Goods Producing'!S57/'Service Providing'!S57</f>
        <v>0.29509442153245063</v>
      </c>
      <c r="R57" s="7">
        <f>'Goods Producing'!T57/'Service Providing'!T57</f>
        <v>0.33206590621039289</v>
      </c>
      <c r="S57" s="7">
        <f>'Goods Producing'!U57/'Service Providing'!U57</f>
        <v>0.33257895278263555</v>
      </c>
      <c r="T57" s="7">
        <f>'Goods Producing'!V57/'Service Providing'!V57</f>
        <v>0.36004358161648176</v>
      </c>
      <c r="U57" s="7">
        <f>'Goods Producing'!W57/'Service Providing'!W57</f>
        <v>0.33011049723756908</v>
      </c>
      <c r="V57" s="7">
        <f>'Goods Producing'!X57/'Service Providing'!X57</f>
        <v>0.27992751305830937</v>
      </c>
      <c r="W57" s="7">
        <f>'Goods Producing'!Y57/'Service Providing'!Y57</f>
        <v>0.20602960383108401</v>
      </c>
      <c r="X57" s="7">
        <f>'Goods Producing'!Z57/'Service Providing'!Z57</f>
        <v>0.18446909667194927</v>
      </c>
      <c r="Y57" s="7">
        <f>'Goods Producing'!AA57/'Service Providing'!AA57</f>
        <v>0.19019039735099338</v>
      </c>
      <c r="Z57" s="7">
        <f>'Goods Producing'!AB57/'Service Providing'!AB57</f>
        <v>0.22855991131714198</v>
      </c>
      <c r="AA57" s="7">
        <f>'Goods Producing'!AC57/'Service Providing'!AC57</f>
        <v>0.19381362568519969</v>
      </c>
    </row>
    <row r="58" spans="1:27" x14ac:dyDescent="0.2">
      <c r="A58" t="s">
        <v>155</v>
      </c>
      <c r="B58" s="5">
        <v>109</v>
      </c>
      <c r="C58" s="7">
        <f>'Goods Producing'!E58/'Service Providing'!E58</f>
        <v>1.7408906882591093</v>
      </c>
      <c r="D58" s="7">
        <f>'Goods Producing'!F58/'Service Providing'!F58</f>
        <v>2.2264150943396226</v>
      </c>
      <c r="E58" s="7">
        <f>'Goods Producing'!G58/'Service Providing'!G58</f>
        <v>1.9594095940959411</v>
      </c>
      <c r="F58" s="7">
        <f>'Goods Producing'!H58/'Service Providing'!H58</f>
        <v>2.2274368231046933</v>
      </c>
      <c r="G58" s="7">
        <f>'Goods Producing'!I58/'Service Providing'!I58</f>
        <v>2.063758389261745</v>
      </c>
      <c r="H58" s="7">
        <f>'Goods Producing'!J58/'Service Providing'!J58</f>
        <v>1.9763513513513513</v>
      </c>
      <c r="I58" s="7">
        <f>'Goods Producing'!K58/'Service Providing'!K58</f>
        <v>2.0137457044673539</v>
      </c>
      <c r="J58" s="7">
        <f>'Goods Producing'!L58/'Service Providing'!L58</f>
        <v>1.6930091185410334</v>
      </c>
      <c r="K58" s="7">
        <f>'Goods Producing'!M58/'Service Providing'!M58</f>
        <v>1.6370757180156659</v>
      </c>
      <c r="L58" s="7">
        <f>'Goods Producing'!N58/'Service Providing'!N58</f>
        <v>1.6979695431472082</v>
      </c>
      <c r="M58" s="7">
        <f>'Goods Producing'!O58/'Service Providing'!O58</f>
        <v>1.468677494199536</v>
      </c>
      <c r="N58" s="7">
        <f>'Goods Producing'!P58/'Service Providing'!P58</f>
        <v>1.4339152119700749</v>
      </c>
      <c r="O58" s="7">
        <f>'Goods Producing'!Q58/'Service Providing'!Q58</f>
        <v>1.5867346938775511</v>
      </c>
      <c r="P58" s="7">
        <f>'Goods Producing'!R58/'Service Providing'!R58</f>
        <v>1.4523809523809523</v>
      </c>
      <c r="Q58" s="7">
        <f>'Goods Producing'!S58/'Service Providing'!S58</f>
        <v>1.6144278606965174</v>
      </c>
      <c r="R58" s="7">
        <f>'Goods Producing'!T58/'Service Providing'!T58</f>
        <v>1.5859728506787329</v>
      </c>
      <c r="S58" s="7">
        <f>'Goods Producing'!U58/'Service Providing'!U58</f>
        <v>1.6200873362445414</v>
      </c>
      <c r="T58" s="7">
        <f>'Goods Producing'!V58/'Service Providing'!V58</f>
        <v>1.5827814569536425</v>
      </c>
      <c r="U58" s="7">
        <f>'Goods Producing'!W58/'Service Providing'!W58</f>
        <v>1.2422907488986785</v>
      </c>
      <c r="V58" s="7">
        <f>'Goods Producing'!X58/'Service Providing'!X58</f>
        <v>1.2062780269058295</v>
      </c>
      <c r="W58" s="7">
        <f>'Goods Producing'!Y58/'Service Providing'!Y58</f>
        <v>1.1269146608315099</v>
      </c>
      <c r="X58" s="7">
        <f>'Goods Producing'!Z58/'Service Providing'!Z58</f>
        <v>1.0838852097130243</v>
      </c>
      <c r="Y58" s="7">
        <f>'Goods Producing'!AA58/'Service Providing'!AA58</f>
        <v>1.2851153039832286</v>
      </c>
      <c r="Z58" s="7">
        <f>'Goods Producing'!AB58/'Service Providing'!AB58</f>
        <v>1.0967078189300412</v>
      </c>
      <c r="AA58" s="7">
        <f>'Goods Producing'!AC58/'Service Providing'!AC58</f>
        <v>0.98069498069498073</v>
      </c>
    </row>
    <row r="59" spans="1:27" x14ac:dyDescent="0.2">
      <c r="A59" t="s">
        <v>156</v>
      </c>
      <c r="B59" s="5">
        <v>111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>
        <f>'Goods Producing'!P59/'Service Providing'!P59</f>
        <v>4.1025641025641026E-2</v>
      </c>
      <c r="O59" s="7">
        <f>'Goods Producing'!Q59/'Service Providing'!Q59</f>
        <v>6.4814814814814811E-2</v>
      </c>
      <c r="P59" s="7">
        <f>'Goods Producing'!R59/'Service Providing'!R59</f>
        <v>9.2105263157894732E-2</v>
      </c>
      <c r="Q59" s="7">
        <f>'Goods Producing'!S59/'Service Providing'!S59</f>
        <v>8.4656084656084651E-2</v>
      </c>
      <c r="R59" s="7">
        <f>'Goods Producing'!T59/'Service Providing'!T59</f>
        <v>9.5505617977528087E-2</v>
      </c>
      <c r="S59" s="7">
        <f>'Goods Producing'!U59/'Service Providing'!U59</f>
        <v>8.5858585858585856E-2</v>
      </c>
      <c r="T59" s="7">
        <f>'Goods Producing'!V59/'Service Providing'!V59</f>
        <v>0.16062176165803108</v>
      </c>
      <c r="U59" s="7">
        <f>'Goods Producing'!W59/'Service Providing'!W59</f>
        <v>0.16230366492146597</v>
      </c>
      <c r="V59" s="7">
        <f>'Goods Producing'!X59/'Service Providing'!X59</f>
        <v>8.4656084656084651E-2</v>
      </c>
      <c r="W59" s="7">
        <f>'Goods Producing'!Y59/'Service Providing'!Y59</f>
        <v>6.043956043956044E-2</v>
      </c>
      <c r="X59" s="7">
        <f>'Goods Producing'!Z59/'Service Providing'!Z59</f>
        <v>5.0505050505050504E-2</v>
      </c>
      <c r="Y59" s="7">
        <f>'Goods Producing'!AA59/'Service Providing'!AA59</f>
        <v>9.004739336492891E-2</v>
      </c>
      <c r="Z59" s="7">
        <f>'Goods Producing'!AB59/'Service Providing'!AB59</f>
        <v>0.15204678362573099</v>
      </c>
      <c r="AA59" s="7">
        <f>'Goods Producing'!AC59/'Service Providing'!AC59</f>
        <v>0.16384180790960451</v>
      </c>
    </row>
    <row r="60" spans="1:27" x14ac:dyDescent="0.2">
      <c r="A60" t="s">
        <v>157</v>
      </c>
      <c r="B60" s="5">
        <v>113</v>
      </c>
      <c r="C60" s="7">
        <f>'Goods Producing'!E60/'Service Providing'!E60</f>
        <v>0.28751753155680226</v>
      </c>
      <c r="D60" s="7">
        <f>'Goods Producing'!F60/'Service Providing'!F60</f>
        <v>0.28730650154798759</v>
      </c>
      <c r="E60" s="7">
        <f>'Goods Producing'!G60/'Service Providing'!G60</f>
        <v>0.23053892215568864</v>
      </c>
      <c r="F60" s="7">
        <f>'Goods Producing'!H60/'Service Providing'!H60</f>
        <v>0.25514579759862777</v>
      </c>
      <c r="G60" s="7">
        <f>'Goods Producing'!I60/'Service Providing'!I60</f>
        <v>0.23935389133627019</v>
      </c>
      <c r="H60" s="7">
        <f>'Goods Producing'!J60/'Service Providing'!J60</f>
        <v>0.26188835286009648</v>
      </c>
      <c r="I60" s="7">
        <f>'Goods Producing'!K60/'Service Providing'!K60</f>
        <v>0.2391304347826087</v>
      </c>
      <c r="J60" s="7">
        <f>'Goods Producing'!L60/'Service Providing'!L60</f>
        <v>0.22469982847341338</v>
      </c>
      <c r="K60" s="7">
        <f>'Goods Producing'!M60/'Service Providing'!M60</f>
        <v>0.22636571802420674</v>
      </c>
      <c r="L60" s="7">
        <f>'Goods Producing'!N60/'Service Providing'!N60</f>
        <v>0.24118564742589704</v>
      </c>
      <c r="M60" s="7">
        <f>'Goods Producing'!O60/'Service Providing'!O60</f>
        <v>0.25133689839572193</v>
      </c>
      <c r="N60" s="7">
        <f>'Goods Producing'!P60/'Service Providing'!P60</f>
        <v>0.29658037711728985</v>
      </c>
      <c r="O60" s="7">
        <f>'Goods Producing'!Q60/'Service Providing'!Q60</f>
        <v>0.25575447570332482</v>
      </c>
      <c r="P60" s="7">
        <f>'Goods Producing'!R60/'Service Providing'!R60</f>
        <v>0.26381992717643166</v>
      </c>
      <c r="Q60" s="7">
        <f>'Goods Producing'!S60/'Service Providing'!S60</f>
        <v>0.26186579378068742</v>
      </c>
      <c r="R60" s="7">
        <f>'Goods Producing'!T60/'Service Providing'!T60</f>
        <v>0.29574803149606299</v>
      </c>
      <c r="S60" s="7">
        <f>'Goods Producing'!U60/'Service Providing'!U60</f>
        <v>0.33207665724159596</v>
      </c>
      <c r="T60" s="7">
        <f>'Goods Producing'!V60/'Service Providing'!V60</f>
        <v>0.37550387596899226</v>
      </c>
      <c r="U60" s="7">
        <f>'Goods Producing'!W60/'Service Providing'!W60</f>
        <v>0.35269971581938742</v>
      </c>
      <c r="V60" s="7">
        <f>'Goods Producing'!X60/'Service Providing'!X60</f>
        <v>0.25433333333333336</v>
      </c>
      <c r="W60" s="7">
        <f>'Goods Producing'!Y60/'Service Providing'!Y60</f>
        <v>0.2010547132498352</v>
      </c>
      <c r="X60" s="7">
        <f>'Goods Producing'!Z60/'Service Providing'!Z60</f>
        <v>0.17135549872122763</v>
      </c>
      <c r="Y60" s="7">
        <f>'Goods Producing'!AA60/'Service Providing'!AA60</f>
        <v>0.15249450894257924</v>
      </c>
      <c r="Z60" s="7">
        <f>'Goods Producing'!AB60/'Service Providing'!AB60</f>
        <v>0.16419294990723562</v>
      </c>
      <c r="AA60" s="7">
        <f>'Goods Producing'!AC60/'Service Providing'!AC60</f>
        <v>0.17178811823236759</v>
      </c>
    </row>
    <row r="61" spans="1:27" x14ac:dyDescent="0.2">
      <c r="A61" t="s">
        <v>158</v>
      </c>
      <c r="B61" s="5">
        <v>115</v>
      </c>
      <c r="C61" s="7">
        <f>'Goods Producing'!E61/'Service Providing'!E61</f>
        <v>0.10444444444444445</v>
      </c>
      <c r="D61" s="7">
        <f>'Goods Producing'!F61/'Service Providing'!F61</f>
        <v>7.9545454545454544E-2</v>
      </c>
      <c r="E61" s="7">
        <f>'Goods Producing'!G61/'Service Providing'!G61</f>
        <v>0.10232558139534884</v>
      </c>
      <c r="F61" s="7">
        <f>'Goods Producing'!H61/'Service Providing'!H61</f>
        <v>0.20665083135391923</v>
      </c>
      <c r="G61" s="7">
        <f>'Goods Producing'!I61/'Service Providing'!I61</f>
        <v>0.26555023923444976</v>
      </c>
      <c r="H61" s="7">
        <f>'Goods Producing'!J61/'Service Providing'!J61</f>
        <v>0.29629629629629628</v>
      </c>
      <c r="I61" s="7">
        <f>'Goods Producing'!K61/'Service Providing'!K61</f>
        <v>0.34057971014492755</v>
      </c>
      <c r="J61" s="7">
        <f>'Goods Producing'!L61/'Service Providing'!L61</f>
        <v>0.36255924170616116</v>
      </c>
      <c r="K61" s="7">
        <f>'Goods Producing'!M61/'Service Providing'!M61</f>
        <v>0.34803921568627449</v>
      </c>
      <c r="L61" s="7">
        <f>'Goods Producing'!N61/'Service Providing'!N61</f>
        <v>0.37400530503978779</v>
      </c>
      <c r="M61" s="7">
        <f>'Goods Producing'!O61/'Service Providing'!O61</f>
        <v>0.38978494623655913</v>
      </c>
      <c r="N61" s="7">
        <f>'Goods Producing'!P61/'Service Providing'!P61</f>
        <v>0.5152439024390244</v>
      </c>
      <c r="O61" s="7">
        <f>'Goods Producing'!Q61/'Service Providing'!Q61</f>
        <v>0.53392330383480824</v>
      </c>
      <c r="P61" s="7">
        <f>'Goods Producing'!R61/'Service Providing'!R61</f>
        <v>0.55828220858895705</v>
      </c>
      <c r="Q61" s="7">
        <f>'Goods Producing'!S61/'Service Providing'!S61</f>
        <v>0.56764705882352939</v>
      </c>
      <c r="R61" s="7">
        <f>'Goods Producing'!T61/'Service Providing'!T61</f>
        <v>0.56598240469208216</v>
      </c>
      <c r="S61" s="7">
        <f>'Goods Producing'!U61/'Service Providing'!U61</f>
        <v>0.49562682215743442</v>
      </c>
      <c r="T61" s="7">
        <f>'Goods Producing'!V61/'Service Providing'!V61</f>
        <v>0.84682080924855496</v>
      </c>
      <c r="U61" s="7">
        <f>'Goods Producing'!W61/'Service Providing'!W61</f>
        <v>0.49849849849849848</v>
      </c>
      <c r="V61" s="7">
        <f>'Goods Producing'!X61/'Service Providing'!X61</f>
        <v>0.5109717868338558</v>
      </c>
      <c r="W61" s="7">
        <f>'Goods Producing'!Y61/'Service Providing'!Y61</f>
        <v>0.44406779661016949</v>
      </c>
      <c r="X61" s="7">
        <f>'Goods Producing'!Z61/'Service Providing'!Z61</f>
        <v>0.46643109540636041</v>
      </c>
      <c r="Y61" s="7">
        <f>'Goods Producing'!AA61/'Service Providing'!AA61</f>
        <v>0.41853035143769968</v>
      </c>
      <c r="Z61" s="7">
        <f>'Goods Producing'!AB61/'Service Providing'!AB61</f>
        <v>0.40184049079754602</v>
      </c>
      <c r="AA61" s="7">
        <f>'Goods Producing'!AC61/'Service Providing'!AC61</f>
        <v>0.44299674267100975</v>
      </c>
    </row>
    <row r="62" spans="1:27" x14ac:dyDescent="0.2">
      <c r="A62" t="s">
        <v>159</v>
      </c>
      <c r="B62" s="5">
        <v>117</v>
      </c>
      <c r="C62" s="7">
        <f>'Goods Producing'!E62/'Service Providing'!E62</f>
        <v>5.6422204213938412E-2</v>
      </c>
      <c r="D62" s="7">
        <f>'Goods Producing'!F62/'Service Providing'!F62</f>
        <v>6.2962606940305685E-2</v>
      </c>
      <c r="E62" s="7">
        <f>'Goods Producing'!G62/'Service Providing'!G62</f>
        <v>6.6556655665566553E-2</v>
      </c>
      <c r="F62" s="7">
        <f>'Goods Producing'!H62/'Service Providing'!H62</f>
        <v>7.4039679189531443E-2</v>
      </c>
      <c r="G62" s="7">
        <f>'Goods Producing'!I62/'Service Providing'!I62</f>
        <v>8.6784385145300499E-2</v>
      </c>
      <c r="H62" s="7">
        <f>'Goods Producing'!J62/'Service Providing'!J62</f>
        <v>9.913202375513934E-2</v>
      </c>
      <c r="I62" s="7">
        <f>'Goods Producing'!K62/'Service Providing'!K62</f>
        <v>0.10118785745710515</v>
      </c>
      <c r="J62" s="7">
        <f>'Goods Producing'!L62/'Service Providing'!L62</f>
        <v>0.11107954545454546</v>
      </c>
      <c r="K62" s="7">
        <f>'Goods Producing'!M62/'Service Providing'!M62</f>
        <v>0.12940594758776577</v>
      </c>
      <c r="L62" s="7">
        <f>'Goods Producing'!N62/'Service Providing'!N62</f>
        <v>0.13758229824204168</v>
      </c>
      <c r="M62" s="7">
        <f>'Goods Producing'!O62/'Service Providing'!O62</f>
        <v>0.13868183601412318</v>
      </c>
      <c r="N62" s="7">
        <f>'Goods Producing'!P62/'Service Providing'!P62</f>
        <v>0.1345091514143095</v>
      </c>
      <c r="O62" s="7">
        <f>'Goods Producing'!Q62/'Service Providing'!Q62</f>
        <v>0.12099234054090693</v>
      </c>
      <c r="P62" s="7">
        <f>'Goods Producing'!R62/'Service Providing'!R62</f>
        <v>0.11566076633255136</v>
      </c>
      <c r="Q62" s="7">
        <f>'Goods Producing'!S62/'Service Providing'!S62</f>
        <v>0.10777848684677019</v>
      </c>
      <c r="R62" s="7">
        <f>'Goods Producing'!T62/'Service Providing'!T62</f>
        <v>0.11835868411743898</v>
      </c>
      <c r="S62" s="7">
        <f>'Goods Producing'!U62/'Service Providing'!U62</f>
        <v>0.12326190636125478</v>
      </c>
      <c r="T62" s="7">
        <f>'Goods Producing'!V62/'Service Providing'!V62</f>
        <v>0.11686099829686886</v>
      </c>
      <c r="U62" s="7">
        <f>'Goods Producing'!W62/'Service Providing'!W62</f>
        <v>0.11828173167135772</v>
      </c>
      <c r="V62" s="7">
        <f>'Goods Producing'!X62/'Service Providing'!X62</f>
        <v>9.4736842105263161E-2</v>
      </c>
      <c r="W62" s="7">
        <f>'Goods Producing'!Y62/'Service Providing'!Y62</f>
        <v>8.3599883687118348E-2</v>
      </c>
      <c r="X62" s="7">
        <f>'Goods Producing'!Z62/'Service Providing'!Z62</f>
        <v>7.6505046227680146E-2</v>
      </c>
      <c r="Y62" s="7">
        <f>'Goods Producing'!AA62/'Service Providing'!AA62</f>
        <v>7.3318479320428911E-2</v>
      </c>
      <c r="Z62" s="7">
        <f>'Goods Producing'!AB62/'Service Providing'!AB62</f>
        <v>7.1538307394295633E-2</v>
      </c>
      <c r="AA62" s="7">
        <f>'Goods Producing'!AC62/'Service Providing'!AC62</f>
        <v>7.4928865001580774E-2</v>
      </c>
    </row>
    <row r="63" spans="1:27" x14ac:dyDescent="0.2">
      <c r="A63" t="s">
        <v>160</v>
      </c>
      <c r="B63" s="5">
        <v>119</v>
      </c>
      <c r="C63" s="7">
        <f>'Goods Producing'!E63/'Service Providing'!E63</f>
        <v>0.12798092209856915</v>
      </c>
      <c r="D63" s="7">
        <f>'Goods Producing'!F63/'Service Providing'!F63</f>
        <v>0.16542372881355932</v>
      </c>
      <c r="E63" s="7">
        <f>'Goods Producing'!G63/'Service Providing'!G63</f>
        <v>0.15077926785067053</v>
      </c>
      <c r="F63" s="7">
        <f>'Goods Producing'!H63/'Service Providing'!H63</f>
        <v>0.13441890166028098</v>
      </c>
      <c r="G63" s="7">
        <f>'Goods Producing'!I63/'Service Providing'!I63</f>
        <v>0.12739916550764951</v>
      </c>
      <c r="H63" s="7">
        <f>'Goods Producing'!J63/'Service Providing'!J63</f>
        <v>0.16929911154985192</v>
      </c>
      <c r="I63" s="7">
        <f>'Goods Producing'!K63/'Service Providing'!K63</f>
        <v>0.15605700712589074</v>
      </c>
      <c r="J63" s="7">
        <f>'Goods Producing'!L63/'Service Providing'!L63</f>
        <v>0.16699583059030063</v>
      </c>
      <c r="K63" s="7">
        <f>'Goods Producing'!M63/'Service Providing'!M63</f>
        <v>0.17867247007616974</v>
      </c>
      <c r="L63" s="7">
        <f>'Goods Producing'!N63/'Service Providing'!N63</f>
        <v>0.19708505547095931</v>
      </c>
      <c r="M63" s="7">
        <f>'Goods Producing'!O63/'Service Providing'!O63</f>
        <v>0.1917924728896449</v>
      </c>
      <c r="N63" s="7">
        <f>'Goods Producing'!P63/'Service Providing'!P63</f>
        <v>0.21351052048726468</v>
      </c>
      <c r="O63" s="7">
        <f>'Goods Producing'!Q63/'Service Providing'!Q63</f>
        <v>0.22263364961814394</v>
      </c>
      <c r="P63" s="7">
        <f>'Goods Producing'!R63/'Service Providing'!R63</f>
        <v>0.20661157024793389</v>
      </c>
      <c r="Q63" s="7">
        <f>'Goods Producing'!S63/'Service Providing'!S63</f>
        <v>0.18110236220472442</v>
      </c>
      <c r="R63" s="7">
        <f>'Goods Producing'!T63/'Service Providing'!T63</f>
        <v>0.17937608318890816</v>
      </c>
      <c r="S63" s="7">
        <f>'Goods Producing'!U63/'Service Providing'!U63</f>
        <v>0.16085394208412598</v>
      </c>
      <c r="T63" s="7">
        <f>'Goods Producing'!V63/'Service Providing'!V63</f>
        <v>0.16338912133891215</v>
      </c>
      <c r="U63" s="7">
        <f>'Goods Producing'!W63/'Service Providing'!W63</f>
        <v>0.15479313824419777</v>
      </c>
      <c r="V63" s="7">
        <f>'Goods Producing'!X63/'Service Providing'!X63</f>
        <v>0.14589855979962429</v>
      </c>
      <c r="W63" s="7">
        <f>'Goods Producing'!Y63/'Service Providing'!Y63</f>
        <v>0.14960300877559549</v>
      </c>
      <c r="X63" s="7">
        <f>'Goods Producing'!Z63/'Service Providing'!Z63</f>
        <v>0.15507000424268139</v>
      </c>
      <c r="Y63" s="7">
        <f>'Goods Producing'!AA63/'Service Providing'!AA63</f>
        <v>0.16377486246297079</v>
      </c>
      <c r="Z63" s="7">
        <f>'Goods Producing'!AB63/'Service Providing'!AB63</f>
        <v>0.17357741508601676</v>
      </c>
      <c r="AA63" s="7">
        <f>'Goods Producing'!AC63/'Service Providing'!AC63</f>
        <v>0.18594858156028368</v>
      </c>
    </row>
    <row r="64" spans="1:27" x14ac:dyDescent="0.2">
      <c r="A64" t="s">
        <v>161</v>
      </c>
      <c r="B64" s="5">
        <v>121</v>
      </c>
      <c r="C64" s="7">
        <f>'Goods Producing'!E64/'Service Providing'!E64</f>
        <v>0.20545454545454545</v>
      </c>
      <c r="D64" s="7">
        <f>'Goods Producing'!F64/'Service Providing'!F64</f>
        <v>0.22495274102079396</v>
      </c>
      <c r="E64" s="7">
        <f>'Goods Producing'!G64/'Service Providing'!G64</f>
        <v>0.25594149908592323</v>
      </c>
      <c r="F64" s="7">
        <f>'Goods Producing'!H64/'Service Providing'!H64</f>
        <v>0.25862068965517243</v>
      </c>
      <c r="G64" s="7">
        <f>'Goods Producing'!I64/'Service Providing'!I64</f>
        <v>0.24319727891156462</v>
      </c>
      <c r="H64" s="7">
        <f>'Goods Producing'!J64/'Service Providing'!J64</f>
        <v>0.22848200312989045</v>
      </c>
      <c r="I64" s="7">
        <f>'Goods Producing'!K64/'Service Providing'!K64</f>
        <v>0.2348111658456486</v>
      </c>
      <c r="J64" s="7">
        <f>'Goods Producing'!L64/'Service Providing'!L64</f>
        <v>0.27721088435374147</v>
      </c>
      <c r="K64" s="7">
        <f>'Goods Producing'!M64/'Service Providing'!M64</f>
        <v>0.3193717277486911</v>
      </c>
      <c r="L64" s="7">
        <f>'Goods Producing'!N64/'Service Providing'!N64</f>
        <v>0.30419580419580422</v>
      </c>
      <c r="M64" s="7">
        <f>'Goods Producing'!O64/'Service Providing'!O64</f>
        <v>0.32234432234432236</v>
      </c>
      <c r="N64" s="7">
        <f>'Goods Producing'!P64/'Service Providing'!P64</f>
        <v>0.32830188679245281</v>
      </c>
      <c r="O64" s="7">
        <f>'Goods Producing'!Q64/'Service Providing'!Q64</f>
        <v>0.28174603174603174</v>
      </c>
      <c r="P64" s="7">
        <f>'Goods Producing'!R64/'Service Providing'!R64</f>
        <v>0.25403225806451613</v>
      </c>
      <c r="Q64" s="7">
        <f>'Goods Producing'!S64/'Service Providing'!S64</f>
        <v>0.19838056680161945</v>
      </c>
      <c r="R64" s="7">
        <f>'Goods Producing'!T64/'Service Providing'!T64</f>
        <v>0.19758064516129031</v>
      </c>
      <c r="S64" s="7">
        <f>'Goods Producing'!U64/'Service Providing'!U64</f>
        <v>0.18725099601593626</v>
      </c>
      <c r="T64" s="7">
        <f>'Goods Producing'!V64/'Service Providing'!V64</f>
        <v>0.25800000000000001</v>
      </c>
      <c r="U64" s="7">
        <f>'Goods Producing'!W64/'Service Providing'!W64</f>
        <v>0.27731092436974791</v>
      </c>
      <c r="V64" s="7">
        <f>'Goods Producing'!X64/'Service Providing'!X64</f>
        <v>0.27516778523489932</v>
      </c>
      <c r="W64" s="7">
        <f>'Goods Producing'!Y64/'Service Providing'!Y64</f>
        <v>0.30205949656750575</v>
      </c>
      <c r="X64" s="7">
        <f>'Goods Producing'!Z64/'Service Providing'!Z64</f>
        <v>0.31180400890868598</v>
      </c>
      <c r="Y64" s="7">
        <f>'Goods Producing'!AA64/'Service Providing'!AA64</f>
        <v>0.35091277890466532</v>
      </c>
      <c r="Z64" s="7">
        <f>'Goods Producing'!AB64/'Service Providing'!AB64</f>
        <v>0.3772455089820359</v>
      </c>
      <c r="AA64" s="7">
        <f>'Goods Producing'!AC64/'Service Providing'!AC64</f>
        <v>0.400390625</v>
      </c>
    </row>
    <row r="65" spans="1:27" x14ac:dyDescent="0.2">
      <c r="A65" t="s">
        <v>162</v>
      </c>
      <c r="B65" s="5">
        <v>123</v>
      </c>
      <c r="C65" s="7">
        <f>'Goods Producing'!E65/'Service Providing'!E65</f>
        <v>0.43938646114127339</v>
      </c>
      <c r="D65" s="7">
        <f>'Goods Producing'!F65/'Service Providing'!F65</f>
        <v>0.46184783006105812</v>
      </c>
      <c r="E65" s="7">
        <f>'Goods Producing'!G65/'Service Providing'!G65</f>
        <v>0.46193685704150406</v>
      </c>
      <c r="F65" s="7">
        <f>'Goods Producing'!H65/'Service Providing'!H65</f>
        <v>0.46319324378241788</v>
      </c>
      <c r="G65" s="7">
        <f>'Goods Producing'!I65/'Service Providing'!I65</f>
        <v>0.4362314736146512</v>
      </c>
      <c r="H65" s="7">
        <f>'Goods Producing'!J65/'Service Providing'!J65</f>
        <v>0.46638719280658586</v>
      </c>
      <c r="I65" s="7">
        <f>'Goods Producing'!K65/'Service Providing'!K65</f>
        <v>0.45648066135222909</v>
      </c>
      <c r="J65" s="7">
        <f>'Goods Producing'!L65/'Service Providing'!L65</f>
        <v>0.55333169109496239</v>
      </c>
      <c r="K65" s="7">
        <f>'Goods Producing'!M65/'Service Providing'!M65</f>
        <v>0.55643075134428133</v>
      </c>
      <c r="L65" s="7">
        <f>'Goods Producing'!N65/'Service Providing'!N65</f>
        <v>0.55152682255845942</v>
      </c>
      <c r="M65" s="7">
        <f>'Goods Producing'!O65/'Service Providing'!O65</f>
        <v>0.53415758591785412</v>
      </c>
      <c r="N65" s="7">
        <f>'Goods Producing'!P65/'Service Providing'!P65</f>
        <v>0.57214460084142726</v>
      </c>
      <c r="O65" s="7">
        <f>'Goods Producing'!Q65/'Service Providing'!Q65</f>
        <v>0.55784574468085102</v>
      </c>
      <c r="P65" s="7">
        <f>'Goods Producing'!R65/'Service Providing'!R65</f>
        <v>0.54601055730382697</v>
      </c>
      <c r="Q65" s="7">
        <f>'Goods Producing'!S65/'Service Providing'!S65</f>
        <v>0.54280041182526839</v>
      </c>
      <c r="R65" s="7">
        <f>'Goods Producing'!T65/'Service Providing'!T65</f>
        <v>0.56219049689591039</v>
      </c>
      <c r="S65" s="7">
        <f>'Goods Producing'!U65/'Service Providing'!U65</f>
        <v>0.5491162513468284</v>
      </c>
      <c r="T65" s="7">
        <f>'Goods Producing'!V65/'Service Providing'!V65</f>
        <v>0.55639030697549996</v>
      </c>
      <c r="U65" s="7">
        <f>'Goods Producing'!W65/'Service Providing'!W65</f>
        <v>0.59637701023391809</v>
      </c>
      <c r="V65" s="7">
        <f>'Goods Producing'!X65/'Service Providing'!X65</f>
        <v>0.55535739763161651</v>
      </c>
      <c r="W65" s="7">
        <f>'Goods Producing'!Y65/'Service Providing'!Y65</f>
        <v>0.55416556402915773</v>
      </c>
      <c r="X65" s="7">
        <f>'Goods Producing'!Z65/'Service Providing'!Z65</f>
        <v>0.58068462479514349</v>
      </c>
      <c r="Y65" s="7">
        <f>'Goods Producing'!AA65/'Service Providing'!AA65</f>
        <v>0.59781591263650546</v>
      </c>
      <c r="Z65" s="7">
        <f>'Goods Producing'!AB65/'Service Providing'!AB65</f>
        <v>0.62399079734997764</v>
      </c>
      <c r="AA65" s="7">
        <f>'Goods Producing'!AC65/'Service Providing'!AC65</f>
        <v>0.67082264511125689</v>
      </c>
    </row>
    <row r="66" spans="1:27" x14ac:dyDescent="0.2">
      <c r="A66" t="s">
        <v>163</v>
      </c>
      <c r="B66" s="5">
        <v>125</v>
      </c>
      <c r="C66" s="7">
        <f>'Goods Producing'!E66/'Service Providing'!E66</f>
        <v>0.32783195798949738</v>
      </c>
      <c r="D66" s="7">
        <f>'Goods Producing'!F66/'Service Providing'!F66</f>
        <v>0.34418948926720949</v>
      </c>
      <c r="E66" s="7">
        <f>'Goods Producing'!G66/'Service Providing'!G66</f>
        <v>0.37539184952978055</v>
      </c>
      <c r="F66" s="7">
        <f>'Goods Producing'!H66/'Service Providing'!H66</f>
        <v>0.38726591760299628</v>
      </c>
      <c r="G66" s="7">
        <f>'Goods Producing'!I66/'Service Providing'!I66</f>
        <v>0.45603576751117736</v>
      </c>
      <c r="H66" s="7">
        <f>'Goods Producing'!J66/'Service Providing'!J66</f>
        <v>0.5444763271162123</v>
      </c>
      <c r="I66" s="7">
        <f>'Goods Producing'!K66/'Service Providing'!K66</f>
        <v>0.61299239806496197</v>
      </c>
      <c r="J66" s="7">
        <f>'Goods Producing'!L66/'Service Providing'!L66</f>
        <v>0.60512129380053903</v>
      </c>
      <c r="K66" s="7">
        <f>'Goods Producing'!M66/'Service Providing'!M66</f>
        <v>0.60702667534157451</v>
      </c>
      <c r="L66" s="7">
        <f>'Goods Producing'!N66/'Service Providing'!N66</f>
        <v>0.60100692259282573</v>
      </c>
      <c r="M66" s="7">
        <f>'Goods Producing'!O66/'Service Providing'!O66</f>
        <v>0.61795665634674923</v>
      </c>
      <c r="N66" s="7">
        <f>'Goods Producing'!P66/'Service Providing'!P66</f>
        <v>0.60187353629976581</v>
      </c>
      <c r="O66" s="7">
        <f>'Goods Producing'!Q66/'Service Providing'!Q66</f>
        <v>0.54525139664804467</v>
      </c>
      <c r="P66" s="7">
        <f>'Goods Producing'!R66/'Service Providing'!R66</f>
        <v>0.5781339439038351</v>
      </c>
      <c r="Q66" s="7">
        <f>'Goods Producing'!S66/'Service Providing'!S66</f>
        <v>0.59893992932862195</v>
      </c>
      <c r="R66" s="7">
        <f>'Goods Producing'!T66/'Service Providing'!T66</f>
        <v>0.64149785144260285</v>
      </c>
      <c r="S66" s="7">
        <f>'Goods Producing'!U66/'Service Providing'!U66</f>
        <v>0.69447779111644659</v>
      </c>
      <c r="T66" s="7">
        <f>'Goods Producing'!V66/'Service Providing'!V66</f>
        <v>0.74419953596287702</v>
      </c>
      <c r="U66" s="7">
        <f>'Goods Producing'!W66/'Service Providing'!W66</f>
        <v>0.7243303571428571</v>
      </c>
      <c r="V66" s="7">
        <f>'Goods Producing'!X66/'Service Providing'!X66</f>
        <v>0.64749430523917995</v>
      </c>
      <c r="W66" s="7">
        <f>'Goods Producing'!Y66/'Service Providing'!Y66</f>
        <v>0.63145676146256524</v>
      </c>
      <c r="X66" s="7">
        <f>'Goods Producing'!Z66/'Service Providing'!Z66</f>
        <v>0.69470588235294117</v>
      </c>
      <c r="Y66" s="7">
        <f>'Goods Producing'!AA66/'Service Providing'!AA66</f>
        <v>0.69064327485380117</v>
      </c>
      <c r="Z66" s="7">
        <f>'Goods Producing'!AB66/'Service Providing'!AB66</f>
        <v>0.70379008746355687</v>
      </c>
      <c r="AA66" s="7">
        <f>'Goods Producing'!AC66/'Service Providing'!AC66</f>
        <v>0.70016939582156978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G1" workbookViewId="0">
      <selection activeCell="N1" sqref="N1:N66"/>
    </sheetView>
  </sheetViews>
  <sheetFormatPr defaultRowHeight="15" x14ac:dyDescent="0.2"/>
  <cols>
    <col min="3" max="12" width="8.88671875" style="9"/>
    <col min="14" max="14" width="8.88671875" style="9"/>
  </cols>
  <sheetData>
    <row r="1" spans="1:27" x14ac:dyDescent="0.2">
      <c r="A1" s="27" t="s">
        <v>170</v>
      </c>
      <c r="B1" s="27" t="s">
        <v>171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27" t="s">
        <v>172</v>
      </c>
      <c r="O1" s="27" t="s">
        <v>173</v>
      </c>
      <c r="P1" s="27" t="s">
        <v>174</v>
      </c>
      <c r="Q1" s="27" t="s">
        <v>175</v>
      </c>
      <c r="R1" s="27" t="s">
        <v>176</v>
      </c>
      <c r="S1" s="27" t="s">
        <v>177</v>
      </c>
      <c r="T1" s="27" t="s">
        <v>178</v>
      </c>
      <c r="U1" s="27" t="s">
        <v>179</v>
      </c>
      <c r="V1" s="27" t="s">
        <v>180</v>
      </c>
      <c r="W1" s="27" t="s">
        <v>181</v>
      </c>
      <c r="X1" s="27" t="s">
        <v>182</v>
      </c>
      <c r="Y1" s="27" t="s">
        <v>183</v>
      </c>
      <c r="Z1" s="27" t="s">
        <v>184</v>
      </c>
      <c r="AA1" s="27" t="s">
        <v>185</v>
      </c>
    </row>
    <row r="2" spans="1:27" x14ac:dyDescent="0.2">
      <c r="A2" s="11" t="s">
        <v>186</v>
      </c>
      <c r="B2" s="11" t="s">
        <v>187</v>
      </c>
      <c r="C2" s="11">
        <v>2039626</v>
      </c>
      <c r="D2" s="11">
        <v>2086939</v>
      </c>
      <c r="E2" s="11">
        <v>2134517</v>
      </c>
      <c r="F2" s="11">
        <v>2233513</v>
      </c>
      <c r="G2" s="11">
        <v>2345496</v>
      </c>
      <c r="H2" s="11">
        <v>2424617</v>
      </c>
      <c r="I2" s="11">
        <v>2519426</v>
      </c>
      <c r="J2" s="11">
        <v>2629239</v>
      </c>
      <c r="K2" s="11">
        <v>2734774</v>
      </c>
      <c r="L2" s="11">
        <v>2811556</v>
      </c>
      <c r="M2" s="11">
        <v>2924168</v>
      </c>
      <c r="N2" s="12">
        <v>2949392</v>
      </c>
      <c r="O2" s="11">
        <v>2922561</v>
      </c>
      <c r="P2" s="11">
        <v>2914219</v>
      </c>
      <c r="Q2" s="11">
        <v>2964448</v>
      </c>
      <c r="R2" s="11">
        <v>3040896</v>
      </c>
      <c r="S2" s="11">
        <v>3112200</v>
      </c>
      <c r="T2" s="11">
        <v>3220435</v>
      </c>
      <c r="U2" s="11">
        <v>3255874</v>
      </c>
      <c r="V2" s="11">
        <v>3171779</v>
      </c>
      <c r="W2" s="11">
        <v>3142160</v>
      </c>
      <c r="X2" s="11">
        <v>3203580</v>
      </c>
      <c r="Y2" s="11">
        <v>3260210</v>
      </c>
      <c r="Z2" s="11">
        <v>3353830</v>
      </c>
      <c r="AA2" s="11">
        <v>3452307</v>
      </c>
    </row>
    <row r="3" spans="1:27" x14ac:dyDescent="0.2">
      <c r="A3" s="11" t="s">
        <v>188</v>
      </c>
      <c r="B3" s="11" t="s">
        <v>189</v>
      </c>
      <c r="C3" s="11">
        <v>121587</v>
      </c>
      <c r="D3" s="11">
        <v>124803</v>
      </c>
      <c r="E3" s="11">
        <v>131949</v>
      </c>
      <c r="F3" s="11">
        <v>137975</v>
      </c>
      <c r="G3" s="11">
        <v>146312</v>
      </c>
      <c r="H3" s="11">
        <v>150405</v>
      </c>
      <c r="I3" s="11">
        <v>154164</v>
      </c>
      <c r="J3" s="11">
        <v>159517</v>
      </c>
      <c r="K3" s="11">
        <v>168643</v>
      </c>
      <c r="L3" s="11">
        <v>181116</v>
      </c>
      <c r="M3" s="11">
        <v>188599</v>
      </c>
      <c r="N3" s="12">
        <v>199826</v>
      </c>
      <c r="O3" s="11">
        <v>197720</v>
      </c>
      <c r="P3" s="11">
        <v>196438</v>
      </c>
      <c r="Q3" s="11">
        <v>195759</v>
      </c>
      <c r="R3" s="11">
        <v>203887</v>
      </c>
      <c r="S3" s="11">
        <v>209693</v>
      </c>
      <c r="T3" s="11">
        <v>217938</v>
      </c>
      <c r="U3" s="11">
        <v>219804</v>
      </c>
      <c r="V3" s="11">
        <v>218629</v>
      </c>
      <c r="W3" s="11">
        <v>215499</v>
      </c>
      <c r="X3" s="11">
        <v>231005</v>
      </c>
      <c r="Y3" s="11">
        <v>235524</v>
      </c>
      <c r="Z3" s="11">
        <v>246089</v>
      </c>
      <c r="AA3" s="11">
        <v>257569</v>
      </c>
    </row>
    <row r="4" spans="1:27" x14ac:dyDescent="0.2">
      <c r="A4" s="11" t="s">
        <v>190</v>
      </c>
      <c r="B4" s="11" t="s">
        <v>191</v>
      </c>
      <c r="C4" s="11">
        <v>7129</v>
      </c>
      <c r="D4" s="11">
        <v>7119</v>
      </c>
      <c r="E4" s="11">
        <v>7235</v>
      </c>
      <c r="F4" s="11">
        <v>7693</v>
      </c>
      <c r="G4" s="11">
        <v>8126</v>
      </c>
      <c r="H4" s="11">
        <v>8550</v>
      </c>
      <c r="I4" s="11">
        <v>9110</v>
      </c>
      <c r="J4" s="11">
        <v>9442</v>
      </c>
      <c r="K4" s="11">
        <v>9470</v>
      </c>
      <c r="L4" s="11">
        <v>9548</v>
      </c>
      <c r="M4" s="11">
        <v>9737</v>
      </c>
      <c r="N4" s="12">
        <v>10013</v>
      </c>
      <c r="O4" s="11">
        <v>10078</v>
      </c>
      <c r="P4" s="11">
        <v>10363</v>
      </c>
      <c r="Q4" s="11">
        <v>10318</v>
      </c>
      <c r="R4" s="11">
        <v>10350</v>
      </c>
      <c r="S4" s="11">
        <v>10437</v>
      </c>
      <c r="T4" s="11">
        <v>10532</v>
      </c>
      <c r="U4" s="11">
        <v>10640</v>
      </c>
      <c r="V4" s="11">
        <v>10505</v>
      </c>
      <c r="W4" s="11">
        <v>10582</v>
      </c>
      <c r="X4" s="11">
        <v>10416</v>
      </c>
      <c r="Y4" s="11">
        <v>10270</v>
      </c>
      <c r="Z4" s="11">
        <v>10368</v>
      </c>
      <c r="AA4" s="11">
        <v>10438</v>
      </c>
    </row>
    <row r="5" spans="1:27" x14ac:dyDescent="0.2">
      <c r="A5" s="11" t="s">
        <v>192</v>
      </c>
      <c r="B5" s="11" t="s">
        <v>193</v>
      </c>
      <c r="C5" s="11">
        <v>238899</v>
      </c>
      <c r="D5" s="11">
        <v>250593</v>
      </c>
      <c r="E5" s="11">
        <v>255234</v>
      </c>
      <c r="F5" s="11">
        <v>270020</v>
      </c>
      <c r="G5" s="11">
        <v>287476</v>
      </c>
      <c r="H5" s="11">
        <v>299635</v>
      </c>
      <c r="I5" s="11">
        <v>317381</v>
      </c>
      <c r="J5" s="11">
        <v>338568</v>
      </c>
      <c r="K5" s="11">
        <v>356470</v>
      </c>
      <c r="L5" s="11">
        <v>374080</v>
      </c>
      <c r="M5" s="11">
        <v>389615</v>
      </c>
      <c r="N5" s="12">
        <v>402157</v>
      </c>
      <c r="O5" s="11">
        <v>392971</v>
      </c>
      <c r="P5" s="11">
        <v>389018</v>
      </c>
      <c r="Q5" s="11">
        <v>391699</v>
      </c>
      <c r="R5" s="11">
        <v>400178</v>
      </c>
      <c r="S5" s="11">
        <v>408654</v>
      </c>
      <c r="T5" s="11">
        <v>424678</v>
      </c>
      <c r="U5" s="11">
        <v>426619</v>
      </c>
      <c r="V5" s="11">
        <v>421133</v>
      </c>
      <c r="W5" s="11">
        <v>416494</v>
      </c>
      <c r="X5" s="11">
        <v>427840</v>
      </c>
      <c r="Y5" s="11">
        <v>437412</v>
      </c>
      <c r="Z5" s="11">
        <v>453110</v>
      </c>
      <c r="AA5" s="11">
        <v>465497</v>
      </c>
    </row>
    <row r="6" spans="1:27" x14ac:dyDescent="0.2">
      <c r="A6" s="11" t="s">
        <v>194</v>
      </c>
      <c r="B6" s="11" t="s">
        <v>195</v>
      </c>
      <c r="C6" s="11">
        <v>2758</v>
      </c>
      <c r="D6" s="11">
        <v>2974</v>
      </c>
      <c r="E6" s="11">
        <v>3080</v>
      </c>
      <c r="F6" s="11">
        <v>3302</v>
      </c>
      <c r="G6" s="11">
        <v>3759</v>
      </c>
      <c r="H6" s="11">
        <v>4150</v>
      </c>
      <c r="I6" s="11">
        <v>4621</v>
      </c>
      <c r="J6" s="11">
        <v>5126</v>
      </c>
      <c r="K6" s="11">
        <v>5377</v>
      </c>
      <c r="L6" s="11">
        <v>5711</v>
      </c>
      <c r="M6" s="11">
        <v>5985</v>
      </c>
      <c r="N6" s="12">
        <v>6567</v>
      </c>
      <c r="O6" s="11">
        <v>6838</v>
      </c>
      <c r="P6" s="11">
        <v>6836</v>
      </c>
      <c r="Q6" s="11">
        <v>7130</v>
      </c>
      <c r="R6" s="11">
        <v>7631</v>
      </c>
      <c r="S6" s="11">
        <v>8012</v>
      </c>
      <c r="T6" s="11">
        <v>8476</v>
      </c>
      <c r="U6" s="11">
        <v>8306</v>
      </c>
      <c r="V6" s="11">
        <v>7703</v>
      </c>
      <c r="W6" s="11">
        <v>7410</v>
      </c>
      <c r="X6" s="11">
        <v>7425</v>
      </c>
      <c r="Y6" s="11">
        <v>7548</v>
      </c>
      <c r="Z6" s="11">
        <v>7505</v>
      </c>
      <c r="AA6" s="11">
        <v>7690</v>
      </c>
    </row>
    <row r="7" spans="1:27" x14ac:dyDescent="0.2">
      <c r="A7" s="11" t="s">
        <v>196</v>
      </c>
      <c r="B7" s="11" t="s">
        <v>197</v>
      </c>
      <c r="C7" s="11">
        <v>2411</v>
      </c>
      <c r="D7" s="11">
        <v>2404</v>
      </c>
      <c r="E7" s="11">
        <v>2427</v>
      </c>
      <c r="F7" s="11">
        <v>2570</v>
      </c>
      <c r="G7" s="11">
        <v>2666</v>
      </c>
      <c r="H7" s="11">
        <v>2661</v>
      </c>
      <c r="I7" s="11">
        <v>2723</v>
      </c>
      <c r="J7" s="11">
        <v>2839</v>
      </c>
      <c r="K7" s="11">
        <v>2821</v>
      </c>
      <c r="L7" s="11">
        <v>2812</v>
      </c>
      <c r="M7" s="11">
        <v>2815</v>
      </c>
      <c r="N7" s="12">
        <v>2823</v>
      </c>
      <c r="O7" s="11">
        <v>2810</v>
      </c>
      <c r="P7" s="11">
        <v>2805</v>
      </c>
      <c r="Q7" s="11">
        <v>2681</v>
      </c>
      <c r="R7" s="11">
        <v>2655</v>
      </c>
      <c r="S7" s="11">
        <v>2641</v>
      </c>
      <c r="T7" s="11">
        <v>2725</v>
      </c>
      <c r="U7" s="11">
        <v>2722</v>
      </c>
      <c r="V7" s="11">
        <v>2715</v>
      </c>
      <c r="W7" s="11">
        <v>2815</v>
      </c>
      <c r="X7" s="11">
        <v>2859</v>
      </c>
      <c r="Y7" s="11">
        <v>2821</v>
      </c>
      <c r="Z7" s="11">
        <v>2792</v>
      </c>
      <c r="AA7" s="11">
        <v>2781</v>
      </c>
    </row>
    <row r="8" spans="1:27" x14ac:dyDescent="0.2">
      <c r="A8" s="11" t="s">
        <v>198</v>
      </c>
      <c r="B8" s="11" t="s">
        <v>199</v>
      </c>
      <c r="C8" s="11">
        <v>2174</v>
      </c>
      <c r="D8" s="11">
        <v>2091</v>
      </c>
      <c r="E8" s="11">
        <v>2086</v>
      </c>
      <c r="F8" s="11">
        <v>2237</v>
      </c>
      <c r="G8" s="11">
        <v>2420</v>
      </c>
      <c r="H8" s="11">
        <v>2399</v>
      </c>
      <c r="I8" s="11">
        <v>2396</v>
      </c>
      <c r="J8" s="11">
        <v>2486</v>
      </c>
      <c r="K8" s="11">
        <v>2601</v>
      </c>
      <c r="L8" s="11">
        <v>2548</v>
      </c>
      <c r="M8" s="11">
        <v>2555</v>
      </c>
      <c r="N8" s="12">
        <v>2533</v>
      </c>
      <c r="O8" s="11">
        <v>2244</v>
      </c>
      <c r="P8" s="11">
        <v>2353</v>
      </c>
      <c r="Q8" s="11">
        <v>2293</v>
      </c>
      <c r="R8" s="11">
        <v>2284</v>
      </c>
      <c r="S8" s="11">
        <v>2240</v>
      </c>
      <c r="T8" s="11">
        <v>2280</v>
      </c>
      <c r="U8" s="11">
        <v>2396</v>
      </c>
      <c r="V8" s="11">
        <v>2395</v>
      </c>
      <c r="W8" s="11">
        <v>2493</v>
      </c>
      <c r="X8" s="11">
        <v>2511</v>
      </c>
      <c r="Y8" s="11">
        <v>2328</v>
      </c>
      <c r="Z8" s="11">
        <v>2333</v>
      </c>
      <c r="AA8" s="11">
        <v>2347</v>
      </c>
    </row>
    <row r="9" spans="1:27" x14ac:dyDescent="0.2">
      <c r="A9" s="11" t="s">
        <v>200</v>
      </c>
      <c r="B9" s="11" t="s">
        <v>201</v>
      </c>
      <c r="C9" s="11">
        <v>160076</v>
      </c>
      <c r="D9" s="11">
        <v>164862</v>
      </c>
      <c r="E9" s="11">
        <v>169291</v>
      </c>
      <c r="F9" s="11">
        <v>178775</v>
      </c>
      <c r="G9" s="11">
        <v>186270</v>
      </c>
      <c r="H9" s="11">
        <v>192888</v>
      </c>
      <c r="I9" s="11">
        <v>198754</v>
      </c>
      <c r="J9" s="11">
        <v>207295</v>
      </c>
      <c r="K9" s="11">
        <v>213640</v>
      </c>
      <c r="L9" s="11">
        <v>221367</v>
      </c>
      <c r="M9" s="11">
        <v>237793</v>
      </c>
      <c r="N9" s="12">
        <v>244639</v>
      </c>
      <c r="O9" s="11">
        <v>213502</v>
      </c>
      <c r="P9" s="11">
        <v>213165</v>
      </c>
      <c r="Q9" s="11">
        <v>217185</v>
      </c>
      <c r="R9" s="11">
        <v>221461</v>
      </c>
      <c r="S9" s="11">
        <v>225621</v>
      </c>
      <c r="T9" s="11">
        <v>233605</v>
      </c>
      <c r="U9" s="11">
        <v>238106</v>
      </c>
      <c r="V9" s="11">
        <v>232430</v>
      </c>
      <c r="W9" s="11">
        <v>230594</v>
      </c>
      <c r="X9" s="11">
        <v>237400</v>
      </c>
      <c r="Y9" s="11">
        <v>242367</v>
      </c>
      <c r="Z9" s="11">
        <v>248403</v>
      </c>
      <c r="AA9" s="11">
        <v>254361</v>
      </c>
    </row>
    <row r="10" spans="1:27" x14ac:dyDescent="0.2">
      <c r="A10" s="11" t="s">
        <v>202</v>
      </c>
      <c r="B10" s="11" t="s">
        <v>203</v>
      </c>
      <c r="C10" s="11" t="s">
        <v>204</v>
      </c>
      <c r="D10" s="11" t="s">
        <v>204</v>
      </c>
      <c r="E10" s="11" t="s">
        <v>204</v>
      </c>
      <c r="F10" s="11" t="s">
        <v>204</v>
      </c>
      <c r="G10" s="11" t="s">
        <v>204</v>
      </c>
      <c r="H10" s="11" t="s">
        <v>204</v>
      </c>
      <c r="I10" s="11" t="s">
        <v>204</v>
      </c>
      <c r="J10" s="11" t="s">
        <v>204</v>
      </c>
      <c r="K10" s="11" t="s">
        <v>204</v>
      </c>
      <c r="L10" s="11" t="s">
        <v>204</v>
      </c>
      <c r="M10" s="11" t="s">
        <v>204</v>
      </c>
      <c r="N10" s="12" t="s">
        <v>204</v>
      </c>
      <c r="O10" s="11">
        <v>32162</v>
      </c>
      <c r="P10" s="11">
        <v>32780</v>
      </c>
      <c r="Q10" s="11">
        <v>35214</v>
      </c>
      <c r="R10" s="11">
        <v>37312</v>
      </c>
      <c r="S10" s="11">
        <v>39134</v>
      </c>
      <c r="T10" s="11">
        <v>41863</v>
      </c>
      <c r="U10" s="11">
        <v>42611</v>
      </c>
      <c r="V10" s="11">
        <v>41850</v>
      </c>
      <c r="W10" s="11">
        <v>42466</v>
      </c>
      <c r="X10" s="11">
        <v>43645</v>
      </c>
      <c r="Y10" s="11">
        <v>45750</v>
      </c>
      <c r="Z10" s="11">
        <v>48732</v>
      </c>
      <c r="AA10" s="11">
        <v>49490</v>
      </c>
    </row>
    <row r="11" spans="1:27" x14ac:dyDescent="0.2">
      <c r="A11" s="11" t="s">
        <v>205</v>
      </c>
      <c r="B11" s="11" t="s">
        <v>206</v>
      </c>
      <c r="C11" s="11">
        <v>6030</v>
      </c>
      <c r="D11" s="11">
        <v>6341</v>
      </c>
      <c r="E11" s="11">
        <v>6534</v>
      </c>
      <c r="F11" s="11">
        <v>6738</v>
      </c>
      <c r="G11" s="11">
        <v>7248</v>
      </c>
      <c r="H11" s="11">
        <v>7654</v>
      </c>
      <c r="I11" s="11">
        <v>8141</v>
      </c>
      <c r="J11" s="11">
        <v>8579</v>
      </c>
      <c r="K11" s="11">
        <v>8879</v>
      </c>
      <c r="L11" s="11">
        <v>9154</v>
      </c>
      <c r="M11" s="11">
        <v>9509</v>
      </c>
      <c r="N11" s="12">
        <v>9755</v>
      </c>
      <c r="O11" s="11">
        <v>9767</v>
      </c>
      <c r="P11" s="11">
        <v>9789</v>
      </c>
      <c r="Q11" s="11">
        <v>10065</v>
      </c>
      <c r="R11" s="11">
        <v>10346</v>
      </c>
      <c r="S11" s="11">
        <v>10518</v>
      </c>
      <c r="T11" s="11">
        <v>10800</v>
      </c>
      <c r="U11" s="11">
        <v>10979</v>
      </c>
      <c r="V11" s="11">
        <v>10663</v>
      </c>
      <c r="W11" s="11">
        <v>10415</v>
      </c>
      <c r="X11" s="11">
        <v>10576</v>
      </c>
      <c r="Y11" s="11">
        <v>10778</v>
      </c>
      <c r="Z11" s="11">
        <v>10974</v>
      </c>
      <c r="AA11" s="11">
        <v>11229</v>
      </c>
    </row>
    <row r="12" spans="1:27" x14ac:dyDescent="0.2">
      <c r="A12" s="11" t="s">
        <v>207</v>
      </c>
      <c r="B12" s="11" t="s">
        <v>208</v>
      </c>
      <c r="C12" s="11">
        <v>1405</v>
      </c>
      <c r="D12" s="11">
        <v>1413</v>
      </c>
      <c r="E12" s="11">
        <v>1415</v>
      </c>
      <c r="F12" s="11">
        <v>1428</v>
      </c>
      <c r="G12" s="11">
        <v>1444</v>
      </c>
      <c r="H12" s="11">
        <v>1492</v>
      </c>
      <c r="I12" s="11">
        <v>1501</v>
      </c>
      <c r="J12" s="11">
        <v>1599</v>
      </c>
      <c r="K12" s="11">
        <v>1598</v>
      </c>
      <c r="L12" s="11">
        <v>1530</v>
      </c>
      <c r="M12" s="11">
        <v>1532</v>
      </c>
      <c r="N12" s="12">
        <v>1549</v>
      </c>
      <c r="O12" s="11">
        <v>1487</v>
      </c>
      <c r="P12" s="11">
        <v>1524</v>
      </c>
      <c r="Q12" s="11">
        <v>1457</v>
      </c>
      <c r="R12" s="11">
        <v>1498</v>
      </c>
      <c r="S12" s="11">
        <v>1435</v>
      </c>
      <c r="T12" s="11">
        <v>1508</v>
      </c>
      <c r="U12" s="11">
        <v>1636</v>
      </c>
      <c r="V12" s="11">
        <v>1665</v>
      </c>
      <c r="W12" s="11">
        <v>1766</v>
      </c>
      <c r="X12" s="11">
        <v>1831</v>
      </c>
      <c r="Y12" s="11">
        <v>1869</v>
      </c>
      <c r="Z12" s="11">
        <v>1890</v>
      </c>
      <c r="AA12" s="11">
        <v>1881</v>
      </c>
    </row>
    <row r="13" spans="1:27" x14ac:dyDescent="0.2">
      <c r="A13" s="11" t="s">
        <v>209</v>
      </c>
      <c r="B13" s="11" t="s">
        <v>210</v>
      </c>
      <c r="C13" s="11">
        <v>3428</v>
      </c>
      <c r="D13" s="11">
        <v>3540</v>
      </c>
      <c r="E13" s="11">
        <v>3790</v>
      </c>
      <c r="F13" s="11">
        <v>3937</v>
      </c>
      <c r="G13" s="11">
        <v>4099</v>
      </c>
      <c r="H13" s="11">
        <v>4004</v>
      </c>
      <c r="I13" s="11">
        <v>4019</v>
      </c>
      <c r="J13" s="11">
        <v>4251</v>
      </c>
      <c r="K13" s="11">
        <v>5200</v>
      </c>
      <c r="L13" s="11">
        <v>5817</v>
      </c>
      <c r="M13" s="11">
        <v>5841</v>
      </c>
      <c r="N13" s="12">
        <v>5730</v>
      </c>
      <c r="O13" s="11">
        <v>6138</v>
      </c>
      <c r="P13" s="11">
        <v>6602</v>
      </c>
      <c r="Q13" s="11">
        <v>6652</v>
      </c>
      <c r="R13" s="11">
        <v>6962</v>
      </c>
      <c r="S13" s="11">
        <v>7277</v>
      </c>
      <c r="T13" s="11">
        <v>7806</v>
      </c>
      <c r="U13" s="11">
        <v>8070</v>
      </c>
      <c r="V13" s="11">
        <v>8009</v>
      </c>
      <c r="W13" s="11">
        <v>8670</v>
      </c>
      <c r="X13" s="11">
        <v>9217</v>
      </c>
      <c r="Y13" s="11">
        <v>9524</v>
      </c>
      <c r="Z13" s="11">
        <v>9729</v>
      </c>
      <c r="AA13" s="11">
        <v>9839</v>
      </c>
    </row>
    <row r="14" spans="1:27" x14ac:dyDescent="0.2">
      <c r="A14" s="11" t="s">
        <v>211</v>
      </c>
      <c r="B14" s="11" t="s">
        <v>212</v>
      </c>
      <c r="C14" s="11">
        <v>2672</v>
      </c>
      <c r="D14" s="11">
        <v>2668</v>
      </c>
      <c r="E14" s="11">
        <v>2637</v>
      </c>
      <c r="F14" s="11">
        <v>2692</v>
      </c>
      <c r="G14" s="11">
        <v>2770</v>
      </c>
      <c r="H14" s="11">
        <v>2833</v>
      </c>
      <c r="I14" s="11">
        <v>2921</v>
      </c>
      <c r="J14" s="11">
        <v>2983</v>
      </c>
      <c r="K14" s="11">
        <v>2950</v>
      </c>
      <c r="L14" s="11">
        <v>3012</v>
      </c>
      <c r="M14" s="11">
        <v>3076</v>
      </c>
      <c r="N14" s="12">
        <v>3164</v>
      </c>
      <c r="O14" s="11">
        <v>3073</v>
      </c>
      <c r="P14" s="11">
        <v>3132</v>
      </c>
      <c r="Q14" s="11">
        <v>3026</v>
      </c>
      <c r="R14" s="11">
        <v>3034</v>
      </c>
      <c r="S14" s="11">
        <v>3000</v>
      </c>
      <c r="T14" s="11">
        <v>3127</v>
      </c>
      <c r="U14" s="11">
        <v>3096</v>
      </c>
      <c r="V14" s="11">
        <v>3123</v>
      </c>
      <c r="W14" s="11">
        <v>3283</v>
      </c>
      <c r="X14" s="11">
        <v>3285</v>
      </c>
      <c r="Y14" s="11">
        <v>3449</v>
      </c>
      <c r="Z14" s="11">
        <v>3429</v>
      </c>
      <c r="AA14" s="11">
        <v>3446</v>
      </c>
    </row>
    <row r="15" spans="1:27" x14ac:dyDescent="0.2">
      <c r="A15" s="11" t="s">
        <v>213</v>
      </c>
      <c r="B15" s="11" t="s">
        <v>214</v>
      </c>
      <c r="C15" s="11">
        <v>1276</v>
      </c>
      <c r="D15" s="11">
        <v>1298</v>
      </c>
      <c r="E15" s="11">
        <v>1337</v>
      </c>
      <c r="F15" s="11">
        <v>1381</v>
      </c>
      <c r="G15" s="11">
        <v>1355</v>
      </c>
      <c r="H15" s="11">
        <v>1305</v>
      </c>
      <c r="I15" s="11">
        <v>1332</v>
      </c>
      <c r="J15" s="11">
        <v>1255</v>
      </c>
      <c r="K15" s="11">
        <v>1308</v>
      </c>
      <c r="L15" s="11">
        <v>1304</v>
      </c>
      <c r="M15" s="11">
        <v>1379</v>
      </c>
      <c r="N15" s="12">
        <v>1419</v>
      </c>
      <c r="O15" s="11">
        <v>1384</v>
      </c>
      <c r="P15" s="11">
        <v>1453</v>
      </c>
      <c r="Q15" s="11">
        <v>1429</v>
      </c>
      <c r="R15" s="11">
        <v>1402</v>
      </c>
      <c r="S15" s="11">
        <v>1381</v>
      </c>
      <c r="T15" s="11">
        <v>1408</v>
      </c>
      <c r="U15" s="11">
        <v>1430</v>
      </c>
      <c r="V15" s="11">
        <v>1480</v>
      </c>
      <c r="W15" s="11">
        <v>1599</v>
      </c>
      <c r="X15" s="11">
        <v>1665</v>
      </c>
      <c r="Y15" s="11">
        <v>1716</v>
      </c>
      <c r="Z15" s="11">
        <v>1777</v>
      </c>
      <c r="AA15" s="11">
        <v>1798</v>
      </c>
    </row>
    <row r="16" spans="1:27" x14ac:dyDescent="0.2">
      <c r="A16" s="11" t="s">
        <v>215</v>
      </c>
      <c r="B16" s="11" t="s">
        <v>216</v>
      </c>
      <c r="C16" s="11">
        <v>1353</v>
      </c>
      <c r="D16" s="11">
        <v>1267</v>
      </c>
      <c r="E16" s="11">
        <v>1281</v>
      </c>
      <c r="F16" s="11">
        <v>1341</v>
      </c>
      <c r="G16" s="11">
        <v>1403</v>
      </c>
      <c r="H16" s="11">
        <v>1394</v>
      </c>
      <c r="I16" s="11">
        <v>1426</v>
      </c>
      <c r="J16" s="11">
        <v>1461</v>
      </c>
      <c r="K16" s="11">
        <v>1496</v>
      </c>
      <c r="L16" s="11">
        <v>1744</v>
      </c>
      <c r="M16" s="11">
        <v>1784</v>
      </c>
      <c r="N16" s="12">
        <v>1803</v>
      </c>
      <c r="O16" s="11">
        <v>1783</v>
      </c>
      <c r="P16" s="11">
        <v>1743</v>
      </c>
      <c r="Q16" s="11">
        <v>1732</v>
      </c>
      <c r="R16" s="11">
        <v>1759</v>
      </c>
      <c r="S16" s="11">
        <v>1780</v>
      </c>
      <c r="T16" s="11">
        <v>1833</v>
      </c>
      <c r="U16" s="11">
        <v>1900</v>
      </c>
      <c r="V16" s="11">
        <v>1890</v>
      </c>
      <c r="W16" s="11">
        <v>1974</v>
      </c>
      <c r="X16" s="11">
        <v>1983</v>
      </c>
      <c r="Y16" s="11">
        <v>1980</v>
      </c>
      <c r="Z16" s="11">
        <v>1933</v>
      </c>
      <c r="AA16" s="11">
        <v>1965</v>
      </c>
    </row>
    <row r="17" spans="1:27" x14ac:dyDescent="0.2">
      <c r="A17" s="11" t="s">
        <v>217</v>
      </c>
      <c r="B17" s="11" t="s">
        <v>218</v>
      </c>
      <c r="C17" s="11">
        <v>814</v>
      </c>
      <c r="D17" s="11">
        <v>900</v>
      </c>
      <c r="E17" s="11">
        <v>932</v>
      </c>
      <c r="F17" s="11">
        <v>1078</v>
      </c>
      <c r="G17" s="11">
        <v>1215</v>
      </c>
      <c r="H17" s="11">
        <v>1318</v>
      </c>
      <c r="I17" s="11">
        <v>1467</v>
      </c>
      <c r="J17" s="11">
        <v>1597</v>
      </c>
      <c r="K17" s="11">
        <v>1680</v>
      </c>
      <c r="L17" s="11">
        <v>1755</v>
      </c>
      <c r="M17" s="11">
        <v>1879</v>
      </c>
      <c r="N17" s="12">
        <v>2038</v>
      </c>
      <c r="O17" s="11">
        <v>2155</v>
      </c>
      <c r="P17" s="11">
        <v>2160</v>
      </c>
      <c r="Q17" s="11">
        <v>2212</v>
      </c>
      <c r="R17" s="11">
        <v>2224</v>
      </c>
      <c r="S17" s="11">
        <v>2221</v>
      </c>
      <c r="T17" s="11">
        <v>2333</v>
      </c>
      <c r="U17" s="11">
        <v>2390</v>
      </c>
      <c r="V17" s="11">
        <v>2387</v>
      </c>
      <c r="W17" s="11">
        <v>2378</v>
      </c>
      <c r="X17" s="11">
        <v>2333</v>
      </c>
      <c r="Y17" s="11">
        <v>2314</v>
      </c>
      <c r="Z17" s="11">
        <v>2334</v>
      </c>
      <c r="AA17" s="11">
        <v>2407</v>
      </c>
    </row>
    <row r="18" spans="1:27" x14ac:dyDescent="0.2">
      <c r="A18" s="11" t="s">
        <v>219</v>
      </c>
      <c r="B18" s="11" t="s">
        <v>220</v>
      </c>
      <c r="C18" s="11">
        <v>8728</v>
      </c>
      <c r="D18" s="11">
        <v>8910</v>
      </c>
      <c r="E18" s="11">
        <v>9209</v>
      </c>
      <c r="F18" s="11">
        <v>9839</v>
      </c>
      <c r="G18" s="11">
        <v>10983</v>
      </c>
      <c r="H18" s="11">
        <v>11092</v>
      </c>
      <c r="I18" s="11">
        <v>11590</v>
      </c>
      <c r="J18" s="11">
        <v>12108</v>
      </c>
      <c r="K18" s="11">
        <v>12632</v>
      </c>
      <c r="L18" s="11">
        <v>12700</v>
      </c>
      <c r="M18" s="11">
        <v>12987</v>
      </c>
      <c r="N18" s="12">
        <v>13429</v>
      </c>
      <c r="O18" s="11">
        <v>13825</v>
      </c>
      <c r="P18" s="11">
        <v>13873</v>
      </c>
      <c r="Q18" s="11">
        <v>14228</v>
      </c>
      <c r="R18" s="11">
        <v>14732</v>
      </c>
      <c r="S18" s="11">
        <v>15237</v>
      </c>
      <c r="T18" s="11">
        <v>15945</v>
      </c>
      <c r="U18" s="11">
        <v>16017</v>
      </c>
      <c r="V18" s="11">
        <v>15596</v>
      </c>
      <c r="W18" s="11">
        <v>15054</v>
      </c>
      <c r="X18" s="11">
        <v>14864</v>
      </c>
      <c r="Y18" s="11">
        <v>14909</v>
      </c>
      <c r="Z18" s="11">
        <v>14876</v>
      </c>
      <c r="AA18" s="11">
        <v>14822</v>
      </c>
    </row>
    <row r="19" spans="1:27" x14ac:dyDescent="0.2">
      <c r="A19" s="11" t="s">
        <v>221</v>
      </c>
      <c r="B19" s="11" t="s">
        <v>222</v>
      </c>
      <c r="C19" s="11">
        <v>469091</v>
      </c>
      <c r="D19" s="11">
        <v>468273</v>
      </c>
      <c r="E19" s="11">
        <v>470892</v>
      </c>
      <c r="F19" s="11">
        <v>485079</v>
      </c>
      <c r="G19" s="11">
        <v>490612</v>
      </c>
      <c r="H19" s="11">
        <v>497721</v>
      </c>
      <c r="I19" s="11">
        <v>507702</v>
      </c>
      <c r="J19" s="11">
        <v>520219</v>
      </c>
      <c r="K19" s="11">
        <v>540905</v>
      </c>
      <c r="L19" s="11">
        <v>545651</v>
      </c>
      <c r="M19" s="11">
        <v>562652</v>
      </c>
      <c r="N19" s="12">
        <v>551839</v>
      </c>
      <c r="O19" s="11">
        <v>533965</v>
      </c>
      <c r="P19" s="11">
        <v>520938</v>
      </c>
      <c r="Q19" s="11">
        <v>524133</v>
      </c>
      <c r="R19" s="11">
        <v>529785</v>
      </c>
      <c r="S19" s="11">
        <v>542845</v>
      </c>
      <c r="T19" s="11">
        <v>560192</v>
      </c>
      <c r="U19" s="11">
        <v>569838</v>
      </c>
      <c r="V19" s="11">
        <v>546984</v>
      </c>
      <c r="W19" s="11">
        <v>541029</v>
      </c>
      <c r="X19" s="11">
        <v>542623</v>
      </c>
      <c r="Y19" s="11">
        <v>559653</v>
      </c>
      <c r="Z19" s="11">
        <v>578061</v>
      </c>
      <c r="AA19" s="11">
        <v>600922</v>
      </c>
    </row>
    <row r="20" spans="1:27" x14ac:dyDescent="0.2">
      <c r="A20" s="11" t="s">
        <v>223</v>
      </c>
      <c r="B20" s="11" t="s">
        <v>224</v>
      </c>
      <c r="C20" s="11">
        <v>814</v>
      </c>
      <c r="D20" s="11">
        <v>782</v>
      </c>
      <c r="E20" s="11">
        <v>749</v>
      </c>
      <c r="F20" s="11">
        <v>806</v>
      </c>
      <c r="G20" s="11">
        <v>874</v>
      </c>
      <c r="H20" s="11">
        <v>824</v>
      </c>
      <c r="I20" s="11">
        <v>861</v>
      </c>
      <c r="J20" s="11">
        <v>872</v>
      </c>
      <c r="K20" s="11">
        <v>888</v>
      </c>
      <c r="L20" s="11">
        <v>939</v>
      </c>
      <c r="M20" s="11">
        <v>978</v>
      </c>
      <c r="N20" s="12">
        <v>1027</v>
      </c>
      <c r="O20" s="11">
        <v>991</v>
      </c>
      <c r="P20" s="11">
        <v>1015</v>
      </c>
      <c r="Q20" s="11">
        <v>1008</v>
      </c>
      <c r="R20" s="11">
        <v>1007</v>
      </c>
      <c r="S20" s="11">
        <v>1028</v>
      </c>
      <c r="T20" s="11">
        <v>1109</v>
      </c>
      <c r="U20" s="11">
        <v>1179</v>
      </c>
      <c r="V20" s="11">
        <v>1153</v>
      </c>
      <c r="W20" s="11">
        <v>1264</v>
      </c>
      <c r="X20" s="11">
        <v>1340</v>
      </c>
      <c r="Y20" s="11">
        <v>1386</v>
      </c>
      <c r="Z20" s="11">
        <v>1451</v>
      </c>
      <c r="AA20" s="11">
        <v>1768</v>
      </c>
    </row>
    <row r="21" spans="1:27" x14ac:dyDescent="0.2">
      <c r="A21" s="11" t="s">
        <v>225</v>
      </c>
      <c r="B21" s="11" t="s">
        <v>226</v>
      </c>
      <c r="C21" s="11">
        <v>22055</v>
      </c>
      <c r="D21" s="11">
        <v>24498</v>
      </c>
      <c r="E21" s="11">
        <v>26294</v>
      </c>
      <c r="F21" s="11">
        <v>29524</v>
      </c>
      <c r="G21" s="11">
        <v>34628</v>
      </c>
      <c r="H21" s="11">
        <v>39923</v>
      </c>
      <c r="I21" s="11">
        <v>46396</v>
      </c>
      <c r="J21" s="11">
        <v>55317</v>
      </c>
      <c r="K21" s="11">
        <v>62011</v>
      </c>
      <c r="L21" s="11">
        <v>68927</v>
      </c>
      <c r="M21" s="11">
        <v>77505</v>
      </c>
      <c r="N21" s="12">
        <v>85784</v>
      </c>
      <c r="O21" s="11">
        <v>89329</v>
      </c>
      <c r="P21" s="11">
        <v>94091</v>
      </c>
      <c r="Q21" s="11">
        <v>104181</v>
      </c>
      <c r="R21" s="11">
        <v>112686</v>
      </c>
      <c r="S21" s="11">
        <v>118604</v>
      </c>
      <c r="T21" s="11">
        <v>124794</v>
      </c>
      <c r="U21" s="11">
        <v>129560</v>
      </c>
      <c r="V21" s="11">
        <v>128051</v>
      </c>
      <c r="W21" s="11">
        <v>127796</v>
      </c>
      <c r="X21" s="11">
        <v>131000</v>
      </c>
      <c r="Y21" s="11">
        <v>135721</v>
      </c>
      <c r="Z21" s="11">
        <v>144112</v>
      </c>
      <c r="AA21" s="11">
        <v>149240</v>
      </c>
    </row>
    <row r="22" spans="1:27" x14ac:dyDescent="0.2">
      <c r="A22" s="11" t="s">
        <v>227</v>
      </c>
      <c r="B22" s="11" t="s">
        <v>228</v>
      </c>
      <c r="C22" s="11">
        <v>19952</v>
      </c>
      <c r="D22" s="11">
        <v>20868</v>
      </c>
      <c r="E22" s="11">
        <v>21984</v>
      </c>
      <c r="F22" s="11">
        <v>23977</v>
      </c>
      <c r="G22" s="11">
        <v>26413</v>
      </c>
      <c r="H22" s="11">
        <v>28344</v>
      </c>
      <c r="I22" s="11">
        <v>30373</v>
      </c>
      <c r="J22" s="11">
        <v>33722</v>
      </c>
      <c r="K22" s="11">
        <v>36000</v>
      </c>
      <c r="L22" s="11">
        <v>37031</v>
      </c>
      <c r="M22" s="11">
        <v>38475</v>
      </c>
      <c r="N22" s="12">
        <v>38838</v>
      </c>
      <c r="O22" s="11">
        <v>38163</v>
      </c>
      <c r="P22" s="11">
        <v>37628</v>
      </c>
      <c r="Q22" s="11">
        <v>39069</v>
      </c>
      <c r="R22" s="11">
        <v>40971</v>
      </c>
      <c r="S22" s="11">
        <v>42940</v>
      </c>
      <c r="T22" s="11">
        <v>45192</v>
      </c>
      <c r="U22" s="11">
        <v>46192</v>
      </c>
      <c r="V22" s="11">
        <v>43141</v>
      </c>
      <c r="W22" s="11">
        <v>41462</v>
      </c>
      <c r="X22" s="11">
        <v>41729</v>
      </c>
      <c r="Y22" s="11">
        <v>42103</v>
      </c>
      <c r="Z22" s="11">
        <v>43327</v>
      </c>
      <c r="AA22" s="11">
        <v>44561</v>
      </c>
    </row>
    <row r="23" spans="1:27" x14ac:dyDescent="0.2">
      <c r="A23" s="11" t="s">
        <v>229</v>
      </c>
      <c r="B23" s="11" t="s">
        <v>230</v>
      </c>
      <c r="C23" s="11">
        <v>3228</v>
      </c>
      <c r="D23" s="11">
        <v>3317</v>
      </c>
      <c r="E23" s="11">
        <v>3404</v>
      </c>
      <c r="F23" s="11">
        <v>3888</v>
      </c>
      <c r="G23" s="11">
        <v>4314</v>
      </c>
      <c r="H23" s="11">
        <v>4710</v>
      </c>
      <c r="I23" s="11">
        <v>5250</v>
      </c>
      <c r="J23" s="11">
        <v>5725</v>
      </c>
      <c r="K23" s="11">
        <v>6390</v>
      </c>
      <c r="L23" s="11">
        <v>7096</v>
      </c>
      <c r="M23" s="11">
        <v>7626</v>
      </c>
      <c r="N23" s="12">
        <v>7926</v>
      </c>
      <c r="O23" s="11">
        <v>8319</v>
      </c>
      <c r="P23" s="11">
        <v>8413</v>
      </c>
      <c r="Q23" s="11">
        <v>8583</v>
      </c>
      <c r="R23" s="11">
        <v>8963</v>
      </c>
      <c r="S23" s="11">
        <v>8928</v>
      </c>
      <c r="T23" s="11">
        <v>9283</v>
      </c>
      <c r="U23" s="11">
        <v>9119</v>
      </c>
      <c r="V23" s="11">
        <v>8766</v>
      </c>
      <c r="W23" s="11">
        <v>8719</v>
      </c>
      <c r="X23" s="11">
        <v>8616</v>
      </c>
      <c r="Y23" s="11">
        <v>8550</v>
      </c>
      <c r="Z23" s="11">
        <v>8952</v>
      </c>
      <c r="AA23" s="11">
        <v>8973</v>
      </c>
    </row>
    <row r="24" spans="1:27" x14ac:dyDescent="0.2">
      <c r="A24" s="11" t="s">
        <v>231</v>
      </c>
      <c r="B24" s="11" t="s">
        <v>232</v>
      </c>
      <c r="C24" s="11">
        <v>231262</v>
      </c>
      <c r="D24" s="11">
        <v>237016</v>
      </c>
      <c r="E24" s="11">
        <v>244587</v>
      </c>
      <c r="F24" s="11">
        <v>255038</v>
      </c>
      <c r="G24" s="11">
        <v>271060</v>
      </c>
      <c r="H24" s="11">
        <v>282422</v>
      </c>
      <c r="I24" s="11">
        <v>294504</v>
      </c>
      <c r="J24" s="11">
        <v>305381</v>
      </c>
      <c r="K24" s="11">
        <v>316731</v>
      </c>
      <c r="L24" s="11">
        <v>324873</v>
      </c>
      <c r="M24" s="11">
        <v>335533</v>
      </c>
      <c r="N24" s="12">
        <v>338464</v>
      </c>
      <c r="O24" s="11">
        <v>336279</v>
      </c>
      <c r="P24" s="11">
        <v>336168</v>
      </c>
      <c r="Q24" s="11">
        <v>343314</v>
      </c>
      <c r="R24" s="11">
        <v>353807</v>
      </c>
      <c r="S24" s="11">
        <v>359380</v>
      </c>
      <c r="T24" s="11">
        <v>366652</v>
      </c>
      <c r="U24" s="11">
        <v>366426</v>
      </c>
      <c r="V24" s="11">
        <v>360220</v>
      </c>
      <c r="W24" s="11">
        <v>359242</v>
      </c>
      <c r="X24" s="11">
        <v>365522</v>
      </c>
      <c r="Y24" s="11">
        <v>366301</v>
      </c>
      <c r="Z24" s="11">
        <v>373748</v>
      </c>
      <c r="AA24" s="11">
        <v>380996</v>
      </c>
    </row>
    <row r="25" spans="1:27" x14ac:dyDescent="0.2">
      <c r="A25" s="11" t="s">
        <v>233</v>
      </c>
      <c r="B25" s="11" t="s">
        <v>234</v>
      </c>
      <c r="C25" s="11">
        <v>12533</v>
      </c>
      <c r="D25" s="11">
        <v>12557</v>
      </c>
      <c r="E25" s="11">
        <v>13300</v>
      </c>
      <c r="F25" s="11">
        <v>14161</v>
      </c>
      <c r="G25" s="11">
        <v>15326</v>
      </c>
      <c r="H25" s="11">
        <v>15640</v>
      </c>
      <c r="I25" s="11">
        <v>16373</v>
      </c>
      <c r="J25" s="11">
        <v>17235</v>
      </c>
      <c r="K25" s="11">
        <v>18158</v>
      </c>
      <c r="L25" s="11">
        <v>18529</v>
      </c>
      <c r="M25" s="11">
        <v>19367</v>
      </c>
      <c r="N25" s="12">
        <v>19479</v>
      </c>
      <c r="O25" s="11">
        <v>19076</v>
      </c>
      <c r="P25" s="11">
        <v>18986</v>
      </c>
      <c r="Q25" s="11">
        <v>19348</v>
      </c>
      <c r="R25" s="11">
        <v>19767</v>
      </c>
      <c r="S25" s="11">
        <v>20066</v>
      </c>
      <c r="T25" s="11">
        <v>20725</v>
      </c>
      <c r="U25" s="11">
        <v>20379</v>
      </c>
      <c r="V25" s="11">
        <v>19548</v>
      </c>
      <c r="W25" s="11">
        <v>19329</v>
      </c>
      <c r="X25" s="11">
        <v>19170</v>
      </c>
      <c r="Y25" s="11">
        <v>19041</v>
      </c>
      <c r="Z25" s="11">
        <v>18784</v>
      </c>
      <c r="AA25" s="11">
        <v>18782</v>
      </c>
    </row>
    <row r="26" spans="1:27" x14ac:dyDescent="0.2">
      <c r="A26" s="11" t="s">
        <v>235</v>
      </c>
      <c r="B26" s="11" t="s">
        <v>236</v>
      </c>
      <c r="C26" s="11">
        <v>18107</v>
      </c>
      <c r="D26" s="11">
        <v>18358</v>
      </c>
      <c r="E26" s="11">
        <v>18212</v>
      </c>
      <c r="F26" s="11">
        <v>19715</v>
      </c>
      <c r="G26" s="11">
        <v>21489</v>
      </c>
      <c r="H26" s="11">
        <v>22497</v>
      </c>
      <c r="I26" s="11">
        <v>23468</v>
      </c>
      <c r="J26" s="11">
        <v>24365</v>
      </c>
      <c r="K26" s="11">
        <v>26118</v>
      </c>
      <c r="L26" s="11">
        <v>27803</v>
      </c>
      <c r="M26" s="11">
        <v>29390</v>
      </c>
      <c r="N26" s="12">
        <v>29681</v>
      </c>
      <c r="O26" s="11">
        <v>29712</v>
      </c>
      <c r="P26" s="11">
        <v>30668</v>
      </c>
      <c r="Q26" s="11">
        <v>31765</v>
      </c>
      <c r="R26" s="11">
        <v>33916</v>
      </c>
      <c r="S26" s="11">
        <v>36956</v>
      </c>
      <c r="T26" s="11">
        <v>39237</v>
      </c>
      <c r="U26" s="11">
        <v>41400</v>
      </c>
      <c r="V26" s="11">
        <v>37968</v>
      </c>
      <c r="W26" s="11">
        <v>36414</v>
      </c>
      <c r="X26" s="11">
        <v>36956</v>
      </c>
      <c r="Y26" s="11">
        <v>37356</v>
      </c>
      <c r="Z26" s="11">
        <v>37785</v>
      </c>
      <c r="AA26" s="11">
        <v>38619</v>
      </c>
    </row>
    <row r="27" spans="1:27" x14ac:dyDescent="0.2">
      <c r="A27" s="11" t="s">
        <v>237</v>
      </c>
      <c r="B27" s="11" t="s">
        <v>238</v>
      </c>
      <c r="C27" s="11">
        <v>683</v>
      </c>
      <c r="D27" s="11">
        <v>1044</v>
      </c>
      <c r="E27" s="11">
        <v>3805</v>
      </c>
      <c r="F27" s="11">
        <v>4329</v>
      </c>
      <c r="G27" s="11">
        <v>4970</v>
      </c>
      <c r="H27" s="11">
        <v>5529</v>
      </c>
      <c r="I27" s="11">
        <v>5153</v>
      </c>
      <c r="J27" s="11">
        <v>4974</v>
      </c>
      <c r="K27" s="11">
        <v>4953</v>
      </c>
      <c r="L27" s="11">
        <v>5353</v>
      </c>
      <c r="M27" s="11">
        <v>5923</v>
      </c>
      <c r="N27" s="12">
        <v>5956</v>
      </c>
      <c r="O27" s="11">
        <v>6244</v>
      </c>
      <c r="P27" s="11">
        <v>5804</v>
      </c>
      <c r="Q27" s="11">
        <v>5746</v>
      </c>
      <c r="R27" s="11">
        <v>5957</v>
      </c>
      <c r="S27" s="11">
        <v>5816</v>
      </c>
      <c r="T27" s="11">
        <v>5430</v>
      </c>
      <c r="U27" s="11">
        <v>5508</v>
      </c>
      <c r="V27" s="11">
        <v>5948</v>
      </c>
      <c r="W27" s="11">
        <v>6497</v>
      </c>
      <c r="X27" s="11">
        <v>6414</v>
      </c>
      <c r="Y27" s="11">
        <v>6454</v>
      </c>
      <c r="Z27" s="11">
        <v>6356</v>
      </c>
      <c r="AA27" s="11">
        <v>6174</v>
      </c>
    </row>
    <row r="28" spans="1:27" x14ac:dyDescent="0.2">
      <c r="A28" s="11" t="s">
        <v>239</v>
      </c>
      <c r="B28" s="11" t="s">
        <v>240</v>
      </c>
      <c r="C28" s="11">
        <v>6307</v>
      </c>
      <c r="D28" s="11">
        <v>6573</v>
      </c>
      <c r="E28" s="11">
        <v>6653</v>
      </c>
      <c r="F28" s="11">
        <v>7082</v>
      </c>
      <c r="G28" s="11">
        <v>7522</v>
      </c>
      <c r="H28" s="11">
        <v>8049</v>
      </c>
      <c r="I28" s="11">
        <v>8425</v>
      </c>
      <c r="J28" s="11">
        <v>8821</v>
      </c>
      <c r="K28" s="11">
        <v>9419</v>
      </c>
      <c r="L28" s="11">
        <v>9625</v>
      </c>
      <c r="M28" s="11">
        <v>9896</v>
      </c>
      <c r="N28" s="12">
        <v>10251</v>
      </c>
      <c r="O28" s="11">
        <v>10179</v>
      </c>
      <c r="P28" s="11">
        <v>10380</v>
      </c>
      <c r="Q28" s="11">
        <v>10416</v>
      </c>
      <c r="R28" s="11">
        <v>10564</v>
      </c>
      <c r="S28" s="11">
        <v>10871</v>
      </c>
      <c r="T28" s="11">
        <v>11511</v>
      </c>
      <c r="U28" s="11">
        <v>11491</v>
      </c>
      <c r="V28" s="11">
        <v>10808</v>
      </c>
      <c r="W28" s="11">
        <v>10334</v>
      </c>
      <c r="X28" s="11">
        <v>10279</v>
      </c>
      <c r="Y28" s="11">
        <v>10277</v>
      </c>
      <c r="Z28" s="11">
        <v>10405</v>
      </c>
      <c r="AA28" s="11">
        <v>10719</v>
      </c>
    </row>
    <row r="29" spans="1:27" x14ac:dyDescent="0.2">
      <c r="A29" s="11" t="s">
        <v>241</v>
      </c>
      <c r="B29" s="11" t="s">
        <v>242</v>
      </c>
      <c r="C29" s="11">
        <v>6965</v>
      </c>
      <c r="D29" s="11">
        <v>7051</v>
      </c>
      <c r="E29" s="11">
        <v>7699</v>
      </c>
      <c r="F29" s="11">
        <v>8438</v>
      </c>
      <c r="G29" s="11">
        <v>9316</v>
      </c>
      <c r="H29" s="11">
        <v>9675</v>
      </c>
      <c r="I29" s="11">
        <v>9862</v>
      </c>
      <c r="J29" s="11">
        <v>10301</v>
      </c>
      <c r="K29" s="11">
        <v>10881</v>
      </c>
      <c r="L29" s="11">
        <v>11069</v>
      </c>
      <c r="M29" s="11">
        <v>11339</v>
      </c>
      <c r="N29" s="12">
        <v>11436</v>
      </c>
      <c r="O29" s="11">
        <v>11334</v>
      </c>
      <c r="P29" s="11">
        <v>11228</v>
      </c>
      <c r="Q29" s="11">
        <v>11781</v>
      </c>
      <c r="R29" s="11">
        <v>12345</v>
      </c>
      <c r="S29" s="11">
        <v>12869</v>
      </c>
      <c r="T29" s="11">
        <v>13275</v>
      </c>
      <c r="U29" s="11">
        <v>13121</v>
      </c>
      <c r="V29" s="11">
        <v>12497</v>
      </c>
      <c r="W29" s="11">
        <v>12099</v>
      </c>
      <c r="X29" s="11">
        <v>12059</v>
      </c>
      <c r="Y29" s="11">
        <v>12051</v>
      </c>
      <c r="Z29" s="11">
        <v>12250</v>
      </c>
      <c r="AA29" s="11">
        <v>12411</v>
      </c>
    </row>
    <row r="30" spans="1:27" x14ac:dyDescent="0.2">
      <c r="A30" s="11" t="s">
        <v>243</v>
      </c>
      <c r="B30" s="11" t="s">
        <v>244</v>
      </c>
      <c r="C30" s="11">
        <v>312</v>
      </c>
      <c r="D30" s="11">
        <v>400</v>
      </c>
      <c r="E30" s="11">
        <v>388</v>
      </c>
      <c r="F30" s="11">
        <v>427</v>
      </c>
      <c r="G30" s="11">
        <v>485</v>
      </c>
      <c r="H30" s="11">
        <v>541</v>
      </c>
      <c r="I30" s="11">
        <v>586</v>
      </c>
      <c r="J30" s="11">
        <v>594</v>
      </c>
      <c r="K30" s="11">
        <v>570</v>
      </c>
      <c r="L30" s="11">
        <v>566</v>
      </c>
      <c r="M30" s="11">
        <v>622</v>
      </c>
      <c r="N30" s="12">
        <v>622</v>
      </c>
      <c r="O30" s="11">
        <v>655</v>
      </c>
      <c r="P30" s="11">
        <v>641</v>
      </c>
      <c r="Q30" s="11">
        <v>637</v>
      </c>
      <c r="R30" s="11">
        <v>657</v>
      </c>
      <c r="S30" s="11">
        <v>664</v>
      </c>
      <c r="T30" s="11">
        <v>675</v>
      </c>
      <c r="U30" s="11">
        <v>708</v>
      </c>
      <c r="V30" s="11">
        <v>741</v>
      </c>
      <c r="W30" s="11">
        <v>780</v>
      </c>
      <c r="X30" s="11">
        <v>829</v>
      </c>
      <c r="Y30" s="11">
        <v>843</v>
      </c>
      <c r="Z30" s="11">
        <v>843</v>
      </c>
      <c r="AA30" s="11">
        <v>856</v>
      </c>
    </row>
    <row r="31" spans="1:27" x14ac:dyDescent="0.2">
      <c r="A31" s="11" t="s">
        <v>245</v>
      </c>
      <c r="B31" s="11" t="s">
        <v>246</v>
      </c>
      <c r="C31" s="11">
        <v>2215</v>
      </c>
      <c r="D31" s="11">
        <v>2188</v>
      </c>
      <c r="E31" s="11">
        <v>2284</v>
      </c>
      <c r="F31" s="11">
        <v>2446</v>
      </c>
      <c r="G31" s="11">
        <v>2729</v>
      </c>
      <c r="H31" s="11">
        <v>2794</v>
      </c>
      <c r="I31" s="11">
        <v>3059</v>
      </c>
      <c r="J31" s="11">
        <v>3488</v>
      </c>
      <c r="K31" s="11">
        <v>3729</v>
      </c>
      <c r="L31" s="11">
        <v>3574</v>
      </c>
      <c r="M31" s="11">
        <v>3593</v>
      </c>
      <c r="N31" s="12">
        <v>3564</v>
      </c>
      <c r="O31" s="11">
        <v>3623</v>
      </c>
      <c r="P31" s="11">
        <v>3527</v>
      </c>
      <c r="Q31" s="11">
        <v>3521</v>
      </c>
      <c r="R31" s="11">
        <v>3505</v>
      </c>
      <c r="S31" s="11">
        <v>3568</v>
      </c>
      <c r="T31" s="11">
        <v>3627</v>
      </c>
      <c r="U31" s="11">
        <v>3706</v>
      </c>
      <c r="V31" s="11">
        <v>3544</v>
      </c>
      <c r="W31" s="11">
        <v>3427</v>
      </c>
      <c r="X31" s="11">
        <v>3449</v>
      </c>
      <c r="Y31" s="11">
        <v>3359</v>
      </c>
      <c r="Z31" s="11">
        <v>3363</v>
      </c>
      <c r="AA31" s="11">
        <v>3317</v>
      </c>
    </row>
    <row r="32" spans="1:27" x14ac:dyDescent="0.2">
      <c r="A32" s="11" t="s">
        <v>247</v>
      </c>
      <c r="B32" s="11" t="s">
        <v>248</v>
      </c>
      <c r="C32" s="11">
        <v>1082</v>
      </c>
      <c r="D32" s="11">
        <v>1025</v>
      </c>
      <c r="E32" s="11">
        <v>1047</v>
      </c>
      <c r="F32" s="11">
        <v>1110</v>
      </c>
      <c r="G32" s="11">
        <v>1051</v>
      </c>
      <c r="H32" s="11">
        <v>971</v>
      </c>
      <c r="I32" s="11">
        <v>1005</v>
      </c>
      <c r="J32" s="11">
        <v>1066</v>
      </c>
      <c r="K32" s="11">
        <v>1013</v>
      </c>
      <c r="L32" s="11">
        <v>1030</v>
      </c>
      <c r="M32" s="11">
        <v>1058</v>
      </c>
      <c r="N32" s="12">
        <v>1055</v>
      </c>
      <c r="O32" s="11">
        <v>1038</v>
      </c>
      <c r="P32" s="11">
        <v>1059</v>
      </c>
      <c r="Q32" s="11">
        <v>1070</v>
      </c>
      <c r="R32" s="11">
        <v>1065</v>
      </c>
      <c r="S32" s="11">
        <v>1052</v>
      </c>
      <c r="T32" s="11">
        <v>1082</v>
      </c>
      <c r="U32" s="11">
        <v>1155</v>
      </c>
      <c r="V32" s="11">
        <v>1196</v>
      </c>
      <c r="W32" s="11">
        <v>1293</v>
      </c>
      <c r="X32" s="11">
        <v>1357</v>
      </c>
      <c r="Y32" s="11">
        <v>1354</v>
      </c>
      <c r="Z32" s="11">
        <v>1353</v>
      </c>
      <c r="AA32" s="11">
        <v>1386</v>
      </c>
    </row>
    <row r="33" spans="1:27" x14ac:dyDescent="0.2">
      <c r="A33" s="11" t="s">
        <v>249</v>
      </c>
      <c r="B33" s="11" t="s">
        <v>250</v>
      </c>
      <c r="C33" s="11">
        <v>223036</v>
      </c>
      <c r="D33" s="11">
        <v>229778</v>
      </c>
      <c r="E33" s="11">
        <v>231226</v>
      </c>
      <c r="F33" s="11">
        <v>236779</v>
      </c>
      <c r="G33" s="11">
        <v>247810</v>
      </c>
      <c r="H33" s="11">
        <v>254016</v>
      </c>
      <c r="I33" s="11">
        <v>260592</v>
      </c>
      <c r="J33" s="11">
        <v>269758</v>
      </c>
      <c r="K33" s="11">
        <v>273579</v>
      </c>
      <c r="L33" s="11">
        <v>274537</v>
      </c>
      <c r="M33" s="11">
        <v>283023</v>
      </c>
      <c r="N33" s="12">
        <v>262292</v>
      </c>
      <c r="O33" s="11">
        <v>258472</v>
      </c>
      <c r="P33" s="11">
        <v>258088</v>
      </c>
      <c r="Q33" s="11">
        <v>259650</v>
      </c>
      <c r="R33" s="11">
        <v>262754</v>
      </c>
      <c r="S33" s="11">
        <v>264058</v>
      </c>
      <c r="T33" s="11">
        <v>269826</v>
      </c>
      <c r="U33" s="11">
        <v>269469</v>
      </c>
      <c r="V33" s="11">
        <v>262932</v>
      </c>
      <c r="W33" s="11">
        <v>263323</v>
      </c>
      <c r="X33" s="11">
        <v>267004</v>
      </c>
      <c r="Y33" s="11">
        <v>270899</v>
      </c>
      <c r="Z33" s="11">
        <v>276170</v>
      </c>
      <c r="AA33" s="11">
        <v>283590</v>
      </c>
    </row>
    <row r="34" spans="1:27" x14ac:dyDescent="0.2">
      <c r="A34" s="11" t="s">
        <v>251</v>
      </c>
      <c r="B34" s="11" t="s">
        <v>252</v>
      </c>
      <c r="C34" s="11">
        <v>1064</v>
      </c>
      <c r="D34" s="11">
        <v>1018</v>
      </c>
      <c r="E34" s="11">
        <v>1028</v>
      </c>
      <c r="F34" s="11">
        <v>1111</v>
      </c>
      <c r="G34" s="11">
        <v>1180</v>
      </c>
      <c r="H34" s="11">
        <v>1166</v>
      </c>
      <c r="I34" s="11">
        <v>1215</v>
      </c>
      <c r="J34" s="11">
        <v>1293</v>
      </c>
      <c r="K34" s="11">
        <v>1230</v>
      </c>
      <c r="L34" s="11">
        <v>1165</v>
      </c>
      <c r="M34" s="11">
        <v>1152</v>
      </c>
      <c r="N34" s="12">
        <v>1256</v>
      </c>
      <c r="O34" s="11">
        <v>1166</v>
      </c>
      <c r="P34" s="11">
        <v>1180</v>
      </c>
      <c r="Q34" s="11">
        <v>1158</v>
      </c>
      <c r="R34" s="11">
        <v>1173</v>
      </c>
      <c r="S34" s="11">
        <v>1165</v>
      </c>
      <c r="T34" s="11">
        <v>1236</v>
      </c>
      <c r="U34" s="11">
        <v>1320</v>
      </c>
      <c r="V34" s="11">
        <v>1386</v>
      </c>
      <c r="W34" s="11">
        <v>1553</v>
      </c>
      <c r="X34" s="11">
        <v>1636</v>
      </c>
      <c r="Y34" s="11">
        <v>1608</v>
      </c>
      <c r="Z34" s="11">
        <v>1560</v>
      </c>
      <c r="AA34" s="11">
        <v>1550</v>
      </c>
    </row>
    <row r="35" spans="1:27" x14ac:dyDescent="0.2">
      <c r="A35" s="11" t="s">
        <v>253</v>
      </c>
      <c r="B35" s="11" t="s">
        <v>254</v>
      </c>
      <c r="C35" s="11">
        <v>4417</v>
      </c>
      <c r="D35" s="11">
        <v>4217</v>
      </c>
      <c r="E35" s="11">
        <v>4238</v>
      </c>
      <c r="F35" s="11">
        <v>4406</v>
      </c>
      <c r="G35" s="11">
        <v>4730</v>
      </c>
      <c r="H35" s="11">
        <v>4431</v>
      </c>
      <c r="I35" s="11">
        <v>4563</v>
      </c>
      <c r="J35" s="11">
        <v>4744</v>
      </c>
      <c r="K35" s="11">
        <v>4912</v>
      </c>
      <c r="L35" s="11">
        <v>5005</v>
      </c>
      <c r="M35" s="11">
        <v>5001</v>
      </c>
      <c r="N35" s="12">
        <v>5005</v>
      </c>
      <c r="O35" s="11">
        <v>4981</v>
      </c>
      <c r="P35" s="11">
        <v>4903</v>
      </c>
      <c r="Q35" s="11">
        <v>4798</v>
      </c>
      <c r="R35" s="11">
        <v>4856</v>
      </c>
      <c r="S35" s="11">
        <v>4839</v>
      </c>
      <c r="T35" s="11">
        <v>4942</v>
      </c>
      <c r="U35" s="11">
        <v>5018</v>
      </c>
      <c r="V35" s="11">
        <v>5086</v>
      </c>
      <c r="W35" s="11">
        <v>5201</v>
      </c>
      <c r="X35" s="11">
        <v>5196</v>
      </c>
      <c r="Y35" s="11">
        <v>5122</v>
      </c>
      <c r="Z35" s="11">
        <v>5190</v>
      </c>
      <c r="AA35" s="11">
        <v>5310</v>
      </c>
    </row>
    <row r="36" spans="1:27" x14ac:dyDescent="0.2">
      <c r="A36" s="11" t="s">
        <v>255</v>
      </c>
      <c r="B36" s="11" t="s">
        <v>256</v>
      </c>
      <c r="C36" s="11">
        <v>2612</v>
      </c>
      <c r="D36" s="11">
        <v>2698</v>
      </c>
      <c r="E36" s="11">
        <v>2611</v>
      </c>
      <c r="F36" s="11">
        <v>2492</v>
      </c>
      <c r="G36" s="11">
        <v>2577</v>
      </c>
      <c r="H36" s="11">
        <v>2809</v>
      </c>
      <c r="I36" s="11">
        <v>2951</v>
      </c>
      <c r="J36" s="11">
        <v>2964</v>
      </c>
      <c r="K36" s="11">
        <v>3123</v>
      </c>
      <c r="L36" s="11">
        <v>3044</v>
      </c>
      <c r="M36" s="11">
        <v>2956</v>
      </c>
      <c r="N36" s="12">
        <v>3010</v>
      </c>
      <c r="O36" s="11">
        <v>2992</v>
      </c>
      <c r="P36" s="11">
        <v>3027</v>
      </c>
      <c r="Q36" s="11">
        <v>3009</v>
      </c>
      <c r="R36" s="11">
        <v>3033</v>
      </c>
      <c r="S36" s="11">
        <v>3152</v>
      </c>
      <c r="T36" s="11">
        <v>3189</v>
      </c>
      <c r="U36" s="11">
        <v>3298</v>
      </c>
      <c r="V36" s="11">
        <v>3146</v>
      </c>
      <c r="W36" s="11">
        <v>3110</v>
      </c>
      <c r="X36" s="11">
        <v>3298</v>
      </c>
      <c r="Y36" s="11">
        <v>3508</v>
      </c>
      <c r="Z36" s="11">
        <v>3565</v>
      </c>
      <c r="AA36" s="11">
        <v>3715</v>
      </c>
    </row>
    <row r="37" spans="1:27" x14ac:dyDescent="0.2">
      <c r="A37" s="11" t="s">
        <v>257</v>
      </c>
      <c r="B37" s="11" t="s">
        <v>258</v>
      </c>
      <c r="C37" s="11">
        <v>19786</v>
      </c>
      <c r="D37" s="11">
        <v>21116</v>
      </c>
      <c r="E37" s="11">
        <v>22012</v>
      </c>
      <c r="F37" s="11">
        <v>23508</v>
      </c>
      <c r="G37" s="11">
        <v>25663</v>
      </c>
      <c r="H37" s="11">
        <v>26985</v>
      </c>
      <c r="I37" s="11">
        <v>28224</v>
      </c>
      <c r="J37" s="11">
        <v>29031</v>
      </c>
      <c r="K37" s="11">
        <v>29783</v>
      </c>
      <c r="L37" s="11">
        <v>30119</v>
      </c>
      <c r="M37" s="11">
        <v>31225</v>
      </c>
      <c r="N37" s="12">
        <v>31888</v>
      </c>
      <c r="O37" s="11">
        <v>32364</v>
      </c>
      <c r="P37" s="11">
        <v>33017</v>
      </c>
      <c r="Q37" s="11">
        <v>34484</v>
      </c>
      <c r="R37" s="11">
        <v>35473</v>
      </c>
      <c r="S37" s="11">
        <v>37159</v>
      </c>
      <c r="T37" s="11">
        <v>38878</v>
      </c>
      <c r="U37" s="11">
        <v>39480</v>
      </c>
      <c r="V37" s="11">
        <v>37825</v>
      </c>
      <c r="W37" s="11">
        <v>36792</v>
      </c>
      <c r="X37" s="11">
        <v>36826</v>
      </c>
      <c r="Y37" s="11">
        <v>37275</v>
      </c>
      <c r="Z37" s="11">
        <v>38160</v>
      </c>
      <c r="AA37" s="11">
        <v>38911</v>
      </c>
    </row>
    <row r="38" spans="1:27" x14ac:dyDescent="0.2">
      <c r="A38" s="11" t="s">
        <v>259</v>
      </c>
      <c r="B38" s="11" t="s">
        <v>260</v>
      </c>
      <c r="C38" s="11">
        <v>105353</v>
      </c>
      <c r="D38" s="11">
        <v>110094</v>
      </c>
      <c r="E38" s="11">
        <v>113837</v>
      </c>
      <c r="F38" s="11">
        <v>121231</v>
      </c>
      <c r="G38" s="11">
        <v>128209</v>
      </c>
      <c r="H38" s="11">
        <v>134280</v>
      </c>
      <c r="I38" s="11">
        <v>143321</v>
      </c>
      <c r="J38" s="11">
        <v>148781</v>
      </c>
      <c r="K38" s="11">
        <v>155107</v>
      </c>
      <c r="L38" s="11">
        <v>159372</v>
      </c>
      <c r="M38" s="11">
        <v>167271</v>
      </c>
      <c r="N38" s="12">
        <v>170581</v>
      </c>
      <c r="O38" s="11">
        <v>171477</v>
      </c>
      <c r="P38" s="11">
        <v>171809</v>
      </c>
      <c r="Q38" s="11">
        <v>177619</v>
      </c>
      <c r="R38" s="11">
        <v>182253</v>
      </c>
      <c r="S38" s="11">
        <v>185701</v>
      </c>
      <c r="T38" s="11">
        <v>192140</v>
      </c>
      <c r="U38" s="11">
        <v>192395</v>
      </c>
      <c r="V38" s="11">
        <v>188943</v>
      </c>
      <c r="W38" s="11">
        <v>188412</v>
      </c>
      <c r="X38" s="11">
        <v>192251</v>
      </c>
      <c r="Y38" s="11">
        <v>195469</v>
      </c>
      <c r="Z38" s="11">
        <v>201852</v>
      </c>
      <c r="AA38" s="11">
        <v>207650</v>
      </c>
    </row>
    <row r="39" spans="1:27" x14ac:dyDescent="0.2">
      <c r="A39" s="11" t="s">
        <v>261</v>
      </c>
      <c r="B39" s="11" t="s">
        <v>262</v>
      </c>
      <c r="C39" s="11">
        <v>5655</v>
      </c>
      <c r="D39" s="11">
        <v>5669</v>
      </c>
      <c r="E39" s="11">
        <v>5600</v>
      </c>
      <c r="F39" s="11">
        <v>5831</v>
      </c>
      <c r="G39" s="11">
        <v>6394</v>
      </c>
      <c r="H39" s="11">
        <v>6700</v>
      </c>
      <c r="I39" s="11">
        <v>6689</v>
      </c>
      <c r="J39" s="11">
        <v>6974</v>
      </c>
      <c r="K39" s="11">
        <v>7403</v>
      </c>
      <c r="L39" s="11">
        <v>7412</v>
      </c>
      <c r="M39" s="11">
        <v>7681</v>
      </c>
      <c r="N39" s="12">
        <v>7913</v>
      </c>
      <c r="O39" s="11">
        <v>8094</v>
      </c>
      <c r="P39" s="11">
        <v>8145</v>
      </c>
      <c r="Q39" s="11">
        <v>8280</v>
      </c>
      <c r="R39" s="11">
        <v>8436</v>
      </c>
      <c r="S39" s="11">
        <v>8695</v>
      </c>
      <c r="T39" s="11">
        <v>9030</v>
      </c>
      <c r="U39" s="11">
        <v>9185</v>
      </c>
      <c r="V39" s="11">
        <v>8559</v>
      </c>
      <c r="W39" s="11">
        <v>8210</v>
      </c>
      <c r="X39" s="11">
        <v>8082</v>
      </c>
      <c r="Y39" s="11">
        <v>8102</v>
      </c>
      <c r="Z39" s="11">
        <v>7849</v>
      </c>
      <c r="AA39" s="11">
        <v>7764</v>
      </c>
    </row>
    <row r="40" spans="1:27" x14ac:dyDescent="0.2">
      <c r="A40" s="11" t="s">
        <v>263</v>
      </c>
      <c r="B40" s="11" t="s">
        <v>264</v>
      </c>
      <c r="C40" s="11">
        <v>2722</v>
      </c>
      <c r="D40" s="11">
        <v>2886</v>
      </c>
      <c r="E40" s="11">
        <v>2956</v>
      </c>
      <c r="F40" s="11">
        <v>2983</v>
      </c>
      <c r="G40" s="11">
        <v>3095</v>
      </c>
      <c r="H40" s="11">
        <v>3079</v>
      </c>
      <c r="I40" s="11">
        <v>3107</v>
      </c>
      <c r="J40" s="11">
        <v>3242</v>
      </c>
      <c r="K40" s="11">
        <v>3156</v>
      </c>
      <c r="L40" s="11">
        <v>3207</v>
      </c>
      <c r="M40" s="11">
        <v>3305</v>
      </c>
      <c r="N40" s="12">
        <v>3390</v>
      </c>
      <c r="O40" s="11">
        <v>3397</v>
      </c>
      <c r="P40" s="11">
        <v>3444</v>
      </c>
      <c r="Q40" s="11">
        <v>3375</v>
      </c>
      <c r="R40" s="11">
        <v>3408</v>
      </c>
      <c r="S40" s="11">
        <v>3360</v>
      </c>
      <c r="T40" s="11">
        <v>3398</v>
      </c>
      <c r="U40" s="11">
        <v>3423</v>
      </c>
      <c r="V40" s="11">
        <v>3392</v>
      </c>
      <c r="W40" s="11">
        <v>3581</v>
      </c>
      <c r="X40" s="11">
        <v>3658</v>
      </c>
      <c r="Y40" s="11">
        <v>3655</v>
      </c>
      <c r="Z40" s="11">
        <v>3611</v>
      </c>
      <c r="AA40" s="11">
        <v>3655</v>
      </c>
    </row>
    <row r="41" spans="1:27" x14ac:dyDescent="0.2">
      <c r="A41" s="11" t="s">
        <v>265</v>
      </c>
      <c r="B41" s="11" t="s">
        <v>266</v>
      </c>
      <c r="C41" s="11">
        <v>10333</v>
      </c>
      <c r="D41" s="11">
        <v>9929</v>
      </c>
      <c r="E41" s="11">
        <v>9825</v>
      </c>
      <c r="F41" s="11">
        <v>10246</v>
      </c>
      <c r="G41" s="11">
        <v>10880</v>
      </c>
      <c r="H41" s="11">
        <v>11299</v>
      </c>
      <c r="I41" s="11">
        <v>11627</v>
      </c>
      <c r="J41" s="11">
        <v>11791</v>
      </c>
      <c r="K41" s="11">
        <v>11748</v>
      </c>
      <c r="L41" s="11">
        <v>12042</v>
      </c>
      <c r="M41" s="11">
        <v>12598</v>
      </c>
      <c r="N41" s="12">
        <v>12687</v>
      </c>
      <c r="O41" s="11">
        <v>12619</v>
      </c>
      <c r="P41" s="11">
        <v>12624</v>
      </c>
      <c r="Q41" s="11">
        <v>12318</v>
      </c>
      <c r="R41" s="11">
        <v>12664</v>
      </c>
      <c r="S41" s="11">
        <v>12605</v>
      </c>
      <c r="T41" s="11">
        <v>13083</v>
      </c>
      <c r="U41" s="11">
        <v>12994</v>
      </c>
      <c r="V41" s="11">
        <v>12944</v>
      </c>
      <c r="W41" s="11">
        <v>12489</v>
      </c>
      <c r="X41" s="11">
        <v>12396</v>
      </c>
      <c r="Y41" s="11">
        <v>12481</v>
      </c>
      <c r="Z41" s="11">
        <v>12629</v>
      </c>
      <c r="AA41" s="11">
        <v>12845</v>
      </c>
    </row>
    <row r="42" spans="1:27" x14ac:dyDescent="0.2">
      <c r="A42" s="11" t="s">
        <v>267</v>
      </c>
      <c r="B42" s="11" t="s">
        <v>268</v>
      </c>
      <c r="C42" s="11">
        <v>49479</v>
      </c>
      <c r="D42" s="11">
        <v>50610</v>
      </c>
      <c r="E42" s="11">
        <v>51414</v>
      </c>
      <c r="F42" s="11">
        <v>53284</v>
      </c>
      <c r="G42" s="11">
        <v>55648</v>
      </c>
      <c r="H42" s="11">
        <v>58004</v>
      </c>
      <c r="I42" s="11">
        <v>61078</v>
      </c>
      <c r="J42" s="11">
        <v>63850</v>
      </c>
      <c r="K42" s="11">
        <v>66506</v>
      </c>
      <c r="L42" s="11">
        <v>68199</v>
      </c>
      <c r="M42" s="11">
        <v>70062</v>
      </c>
      <c r="N42" s="12">
        <v>71047</v>
      </c>
      <c r="O42" s="11">
        <v>72866</v>
      </c>
      <c r="P42" s="11">
        <v>73781</v>
      </c>
      <c r="Q42" s="11">
        <v>76566</v>
      </c>
      <c r="R42" s="11">
        <v>79241</v>
      </c>
      <c r="S42" s="11">
        <v>82327</v>
      </c>
      <c r="T42" s="11">
        <v>87525</v>
      </c>
      <c r="U42" s="11">
        <v>91386</v>
      </c>
      <c r="V42" s="11">
        <v>86350</v>
      </c>
      <c r="W42" s="11">
        <v>83094</v>
      </c>
      <c r="X42" s="11">
        <v>83606</v>
      </c>
      <c r="Y42" s="11">
        <v>84362</v>
      </c>
      <c r="Z42" s="11">
        <v>84292</v>
      </c>
      <c r="AA42" s="11">
        <v>86154</v>
      </c>
    </row>
    <row r="43" spans="1:27" x14ac:dyDescent="0.2">
      <c r="A43" s="11" t="s">
        <v>269</v>
      </c>
      <c r="B43" s="11" t="s">
        <v>270</v>
      </c>
      <c r="C43" s="11">
        <v>427</v>
      </c>
      <c r="D43" s="11">
        <v>464</v>
      </c>
      <c r="E43" s="11">
        <v>500</v>
      </c>
      <c r="F43" s="11">
        <v>518</v>
      </c>
      <c r="G43" s="11">
        <v>529</v>
      </c>
      <c r="H43" s="11">
        <v>562</v>
      </c>
      <c r="I43" s="11">
        <v>597</v>
      </c>
      <c r="J43" s="11">
        <v>646</v>
      </c>
      <c r="K43" s="11">
        <v>651</v>
      </c>
      <c r="L43" s="11">
        <v>648</v>
      </c>
      <c r="M43" s="11">
        <v>695</v>
      </c>
      <c r="N43" s="12">
        <v>747</v>
      </c>
      <c r="O43" s="11">
        <v>750</v>
      </c>
      <c r="P43" s="11">
        <v>777</v>
      </c>
      <c r="Q43" s="11">
        <v>801</v>
      </c>
      <c r="R43" s="11">
        <v>793</v>
      </c>
      <c r="S43" s="11">
        <v>805</v>
      </c>
      <c r="T43" s="11">
        <v>848</v>
      </c>
      <c r="U43" s="11">
        <v>875</v>
      </c>
      <c r="V43" s="11">
        <v>862</v>
      </c>
      <c r="W43" s="11">
        <v>948</v>
      </c>
      <c r="X43" s="11">
        <v>1089</v>
      </c>
      <c r="Y43" s="11">
        <v>1136</v>
      </c>
      <c r="Z43" s="11">
        <v>1091</v>
      </c>
      <c r="AA43" s="11">
        <v>1104</v>
      </c>
    </row>
    <row r="44" spans="1:27" x14ac:dyDescent="0.2">
      <c r="A44" s="11" t="s">
        <v>271</v>
      </c>
      <c r="B44" s="11" t="s">
        <v>272</v>
      </c>
      <c r="C44" s="11">
        <v>6370</v>
      </c>
      <c r="D44" s="11">
        <v>6373</v>
      </c>
      <c r="E44" s="11">
        <v>6406</v>
      </c>
      <c r="F44" s="11">
        <v>6463</v>
      </c>
      <c r="G44" s="11">
        <v>6650</v>
      </c>
      <c r="H44" s="11">
        <v>7013</v>
      </c>
      <c r="I44" s="11">
        <v>7080</v>
      </c>
      <c r="J44" s="11">
        <v>7228</v>
      </c>
      <c r="K44" s="11">
        <v>7177</v>
      </c>
      <c r="L44" s="11">
        <v>7204</v>
      </c>
      <c r="M44" s="11">
        <v>7272</v>
      </c>
      <c r="N44" s="12">
        <v>7231</v>
      </c>
      <c r="O44" s="11">
        <v>7230</v>
      </c>
      <c r="P44" s="11">
        <v>7191</v>
      </c>
      <c r="Q44" s="11">
        <v>7248</v>
      </c>
      <c r="R44" s="11">
        <v>7528</v>
      </c>
      <c r="S44" s="11">
        <v>7690</v>
      </c>
      <c r="T44" s="11">
        <v>7882</v>
      </c>
      <c r="U44" s="11">
        <v>8284</v>
      </c>
      <c r="V44" s="11">
        <v>8231</v>
      </c>
      <c r="W44" s="11">
        <v>7698</v>
      </c>
      <c r="X44" s="11">
        <v>7527</v>
      </c>
      <c r="Y44" s="11">
        <v>7504</v>
      </c>
      <c r="Z44" s="11">
        <v>7484</v>
      </c>
      <c r="AA44" s="11">
        <v>7306</v>
      </c>
    </row>
    <row r="45" spans="1:27" x14ac:dyDescent="0.2">
      <c r="A45" s="11" t="s">
        <v>273</v>
      </c>
      <c r="B45" s="11" t="s">
        <v>274</v>
      </c>
      <c r="C45" s="11">
        <v>9459</v>
      </c>
      <c r="D45" s="11">
        <v>9592</v>
      </c>
      <c r="E45" s="11">
        <v>10169</v>
      </c>
      <c r="F45" s="11">
        <v>11080</v>
      </c>
      <c r="G45" s="11">
        <v>11922</v>
      </c>
      <c r="H45" s="11">
        <v>11981</v>
      </c>
      <c r="I45" s="11">
        <v>12400</v>
      </c>
      <c r="J45" s="11">
        <v>12645</v>
      </c>
      <c r="K45" s="11">
        <v>13163</v>
      </c>
      <c r="L45" s="11">
        <v>13424</v>
      </c>
      <c r="M45" s="11">
        <v>13672</v>
      </c>
      <c r="N45" s="12">
        <v>13502</v>
      </c>
      <c r="O45" s="11">
        <v>13518</v>
      </c>
      <c r="P45" s="11">
        <v>13554</v>
      </c>
      <c r="Q45" s="11">
        <v>13887</v>
      </c>
      <c r="R45" s="11">
        <v>14315</v>
      </c>
      <c r="S45" s="11">
        <v>14656</v>
      </c>
      <c r="T45" s="11">
        <v>15125</v>
      </c>
      <c r="U45" s="11">
        <v>14576</v>
      </c>
      <c r="V45" s="11">
        <v>14383</v>
      </c>
      <c r="W45" s="11">
        <v>14156</v>
      </c>
      <c r="X45" s="11">
        <v>14196</v>
      </c>
      <c r="Y45" s="11">
        <v>14293</v>
      </c>
      <c r="Z45" s="11">
        <v>14571</v>
      </c>
      <c r="AA45" s="11">
        <v>14690</v>
      </c>
    </row>
    <row r="46" spans="1:27" x14ac:dyDescent="0.2">
      <c r="A46" s="11" t="s">
        <v>275</v>
      </c>
      <c r="B46" s="11" t="s">
        <v>276</v>
      </c>
      <c r="C46" s="11">
        <v>13552</v>
      </c>
      <c r="D46" s="11">
        <v>13710</v>
      </c>
      <c r="E46" s="11">
        <v>14069</v>
      </c>
      <c r="F46" s="11">
        <v>15186</v>
      </c>
      <c r="G46" s="11">
        <v>16361</v>
      </c>
      <c r="H46" s="11">
        <v>17042</v>
      </c>
      <c r="I46" s="11">
        <v>17582</v>
      </c>
      <c r="J46" s="11">
        <v>18587</v>
      </c>
      <c r="K46" s="11">
        <v>18958</v>
      </c>
      <c r="L46" s="11">
        <v>19354</v>
      </c>
      <c r="M46" s="11">
        <v>20020</v>
      </c>
      <c r="N46" s="12">
        <v>20460</v>
      </c>
      <c r="O46" s="11">
        <v>20489</v>
      </c>
      <c r="P46" s="11">
        <v>21229</v>
      </c>
      <c r="Q46" s="11">
        <v>21916</v>
      </c>
      <c r="R46" s="11">
        <v>22685</v>
      </c>
      <c r="S46" s="11">
        <v>23322</v>
      </c>
      <c r="T46" s="11">
        <v>24347</v>
      </c>
      <c r="U46" s="11">
        <v>24435</v>
      </c>
      <c r="V46" s="11">
        <v>23368</v>
      </c>
      <c r="W46" s="11">
        <v>22429</v>
      </c>
      <c r="X46" s="11">
        <v>22016</v>
      </c>
      <c r="Y46" s="11">
        <v>21929</v>
      </c>
      <c r="Z46" s="11">
        <v>21925</v>
      </c>
      <c r="AA46" s="11">
        <v>22289</v>
      </c>
    </row>
    <row r="47" spans="1:27" x14ac:dyDescent="0.2">
      <c r="A47" s="11" t="s">
        <v>277</v>
      </c>
      <c r="B47" s="11" t="s">
        <v>278</v>
      </c>
      <c r="C47" s="11">
        <v>12204</v>
      </c>
      <c r="D47" s="11">
        <v>12660</v>
      </c>
      <c r="E47" s="11">
        <v>12899</v>
      </c>
      <c r="F47" s="11">
        <v>13559</v>
      </c>
      <c r="G47" s="11">
        <v>14112</v>
      </c>
      <c r="H47" s="11">
        <v>14322</v>
      </c>
      <c r="I47" s="11">
        <v>14471</v>
      </c>
      <c r="J47" s="11">
        <v>15090</v>
      </c>
      <c r="K47" s="11">
        <v>14967</v>
      </c>
      <c r="L47" s="11">
        <v>15033</v>
      </c>
      <c r="M47" s="11">
        <v>15191</v>
      </c>
      <c r="N47" s="12">
        <v>15098</v>
      </c>
      <c r="O47" s="11">
        <v>15047</v>
      </c>
      <c r="P47" s="11">
        <v>15556</v>
      </c>
      <c r="Q47" s="11">
        <v>15417</v>
      </c>
      <c r="R47" s="11">
        <v>15601</v>
      </c>
      <c r="S47" s="11">
        <v>15675</v>
      </c>
      <c r="T47" s="11">
        <v>15795</v>
      </c>
      <c r="U47" s="11">
        <v>15760</v>
      </c>
      <c r="V47" s="11">
        <v>15666</v>
      </c>
      <c r="W47" s="11">
        <v>15685</v>
      </c>
      <c r="X47" s="11">
        <v>16433</v>
      </c>
      <c r="Y47" s="11">
        <v>16427</v>
      </c>
      <c r="Z47" s="11">
        <v>16523</v>
      </c>
      <c r="AA47" s="11">
        <v>17005</v>
      </c>
    </row>
    <row r="48" spans="1:27" x14ac:dyDescent="0.2">
      <c r="A48" s="11" t="s">
        <v>279</v>
      </c>
      <c r="B48" s="11" t="s">
        <v>280</v>
      </c>
      <c r="C48" s="11">
        <v>9399</v>
      </c>
      <c r="D48" s="11">
        <v>9554</v>
      </c>
      <c r="E48" s="11">
        <v>9313</v>
      </c>
      <c r="F48" s="11">
        <v>9595</v>
      </c>
      <c r="G48" s="11">
        <v>9928</v>
      </c>
      <c r="H48" s="11">
        <v>10174</v>
      </c>
      <c r="I48" s="11">
        <v>10418</v>
      </c>
      <c r="J48" s="11">
        <v>10529</v>
      </c>
      <c r="K48" s="11">
        <v>10451</v>
      </c>
      <c r="L48" s="11">
        <v>10177</v>
      </c>
      <c r="M48" s="11">
        <v>10212</v>
      </c>
      <c r="N48" s="12">
        <v>10002</v>
      </c>
      <c r="O48" s="11">
        <v>9972</v>
      </c>
      <c r="P48" s="11">
        <v>9968</v>
      </c>
      <c r="Q48" s="11">
        <v>9911</v>
      </c>
      <c r="R48" s="11">
        <v>9833</v>
      </c>
      <c r="S48" s="11">
        <v>9601</v>
      </c>
      <c r="T48" s="11">
        <v>9707</v>
      </c>
      <c r="U48" s="11">
        <v>9498</v>
      </c>
      <c r="V48" s="11">
        <v>9553</v>
      </c>
      <c r="W48" s="11">
        <v>9506</v>
      </c>
      <c r="X48" s="11">
        <v>9460</v>
      </c>
      <c r="Y48" s="11">
        <v>9260</v>
      </c>
      <c r="Z48" s="11">
        <v>9277</v>
      </c>
      <c r="AA48" s="11">
        <v>9102</v>
      </c>
    </row>
    <row r="49" spans="1:27" x14ac:dyDescent="0.2">
      <c r="A49" s="11" t="s">
        <v>281</v>
      </c>
      <c r="B49" s="11" t="s">
        <v>282</v>
      </c>
      <c r="C49" s="11">
        <v>1368</v>
      </c>
      <c r="D49" s="11">
        <v>1522</v>
      </c>
      <c r="E49" s="11">
        <v>1508</v>
      </c>
      <c r="F49" s="11">
        <v>1714</v>
      </c>
      <c r="G49" s="11">
        <v>1924</v>
      </c>
      <c r="H49" s="11">
        <v>1973</v>
      </c>
      <c r="I49" s="11">
        <v>2092</v>
      </c>
      <c r="J49" s="11">
        <v>2143</v>
      </c>
      <c r="K49" s="11">
        <v>2279</v>
      </c>
      <c r="L49" s="11">
        <v>2377</v>
      </c>
      <c r="M49" s="11">
        <v>2532</v>
      </c>
      <c r="N49" s="12">
        <v>2602</v>
      </c>
      <c r="O49" s="11">
        <v>2607</v>
      </c>
      <c r="P49" s="11">
        <v>2667</v>
      </c>
      <c r="Q49" s="11">
        <v>2862</v>
      </c>
      <c r="R49" s="11">
        <v>3080</v>
      </c>
      <c r="S49" s="11">
        <v>3179</v>
      </c>
      <c r="T49" s="11">
        <v>3345</v>
      </c>
      <c r="U49" s="11">
        <v>3412</v>
      </c>
      <c r="V49" s="11">
        <v>3179</v>
      </c>
      <c r="W49" s="11">
        <v>3097</v>
      </c>
      <c r="X49" s="11">
        <v>3114</v>
      </c>
      <c r="Y49" s="11">
        <v>3194</v>
      </c>
      <c r="Z49" s="11">
        <v>3298</v>
      </c>
      <c r="AA49" s="11">
        <v>3349</v>
      </c>
    </row>
    <row r="50" spans="1:27" x14ac:dyDescent="0.2">
      <c r="A50" s="11" t="s">
        <v>283</v>
      </c>
      <c r="B50" s="11" t="s">
        <v>284</v>
      </c>
      <c r="C50" s="11">
        <v>2084</v>
      </c>
      <c r="D50" s="11">
        <v>2215</v>
      </c>
      <c r="E50" s="11">
        <v>2419</v>
      </c>
      <c r="F50" s="11">
        <v>2760</v>
      </c>
      <c r="G50" s="11">
        <v>3361</v>
      </c>
      <c r="H50" s="11">
        <v>3656</v>
      </c>
      <c r="I50" s="11">
        <v>3865</v>
      </c>
      <c r="J50" s="11">
        <v>4286</v>
      </c>
      <c r="K50" s="11">
        <v>4732</v>
      </c>
      <c r="L50" s="11">
        <v>4903</v>
      </c>
      <c r="M50" s="11">
        <v>5226</v>
      </c>
      <c r="N50" s="12">
        <v>5433</v>
      </c>
      <c r="O50" s="11">
        <v>5440</v>
      </c>
      <c r="P50" s="11">
        <v>5505</v>
      </c>
      <c r="Q50" s="11">
        <v>5818</v>
      </c>
      <c r="R50" s="11">
        <v>6051</v>
      </c>
      <c r="S50" s="11">
        <v>6158</v>
      </c>
      <c r="T50" s="11">
        <v>6433</v>
      </c>
      <c r="U50" s="11">
        <v>6388</v>
      </c>
      <c r="V50" s="11">
        <v>6069</v>
      </c>
      <c r="W50" s="11">
        <v>6027</v>
      </c>
      <c r="X50" s="11">
        <v>5977</v>
      </c>
      <c r="Y50" s="11">
        <v>5883</v>
      </c>
      <c r="Z50" s="11">
        <v>5868</v>
      </c>
      <c r="AA50" s="11">
        <v>5994</v>
      </c>
    </row>
    <row r="51" spans="1:27" x14ac:dyDescent="0.2">
      <c r="A51" s="11" t="s">
        <v>285</v>
      </c>
      <c r="B51" s="11" t="s">
        <v>286</v>
      </c>
      <c r="C51" s="11">
        <v>2368</v>
      </c>
      <c r="D51" s="11">
        <v>2264</v>
      </c>
      <c r="E51" s="11">
        <v>2257</v>
      </c>
      <c r="F51" s="11">
        <v>2387</v>
      </c>
      <c r="G51" s="11">
        <v>2563</v>
      </c>
      <c r="H51" s="11">
        <v>2500</v>
      </c>
      <c r="I51" s="11">
        <v>2609</v>
      </c>
      <c r="J51" s="11">
        <v>2791</v>
      </c>
      <c r="K51" s="11">
        <v>2776</v>
      </c>
      <c r="L51" s="11">
        <v>2736</v>
      </c>
      <c r="M51" s="11">
        <v>2798</v>
      </c>
      <c r="N51" s="12">
        <v>2698</v>
      </c>
      <c r="O51" s="11">
        <v>2653</v>
      </c>
      <c r="P51" s="11">
        <v>2656</v>
      </c>
      <c r="Q51" s="11">
        <v>2538</v>
      </c>
      <c r="R51" s="11">
        <v>2566</v>
      </c>
      <c r="S51" s="11">
        <v>2497</v>
      </c>
      <c r="T51" s="11">
        <v>2569</v>
      </c>
      <c r="U51" s="11">
        <v>2687</v>
      </c>
      <c r="V51" s="11">
        <v>2797</v>
      </c>
      <c r="W51" s="11">
        <v>2925</v>
      </c>
      <c r="X51" s="11">
        <v>2967</v>
      </c>
      <c r="Y51" s="11">
        <v>3057</v>
      </c>
      <c r="Z51" s="11">
        <v>3164</v>
      </c>
      <c r="AA51" s="11">
        <v>3240</v>
      </c>
    </row>
    <row r="52" spans="1:27" x14ac:dyDescent="0.2">
      <c r="A52" s="11" t="s">
        <v>287</v>
      </c>
      <c r="B52" s="11" t="s">
        <v>288</v>
      </c>
      <c r="C52" s="11">
        <v>17365</v>
      </c>
      <c r="D52" s="11">
        <v>16462</v>
      </c>
      <c r="E52" s="11">
        <v>16798</v>
      </c>
      <c r="F52" s="11">
        <v>18282</v>
      </c>
      <c r="G52" s="11">
        <v>19034</v>
      </c>
      <c r="H52" s="11">
        <v>19460</v>
      </c>
      <c r="I52" s="11">
        <v>20113</v>
      </c>
      <c r="J52" s="11">
        <v>20886</v>
      </c>
      <c r="K52" s="11">
        <v>20930</v>
      </c>
      <c r="L52" s="11">
        <v>20764</v>
      </c>
      <c r="M52" s="11">
        <v>21444</v>
      </c>
      <c r="N52" s="12">
        <v>21309</v>
      </c>
      <c r="O52" s="11">
        <v>20989</v>
      </c>
      <c r="P52" s="11">
        <v>21047</v>
      </c>
      <c r="Q52" s="11">
        <v>21621</v>
      </c>
      <c r="R52" s="11">
        <v>22280</v>
      </c>
      <c r="S52" s="11">
        <v>22817</v>
      </c>
      <c r="T52" s="11">
        <v>23060</v>
      </c>
      <c r="U52" s="11">
        <v>23887</v>
      </c>
      <c r="V52" s="11">
        <v>22192</v>
      </c>
      <c r="W52" s="11">
        <v>21605</v>
      </c>
      <c r="X52" s="11">
        <v>21878</v>
      </c>
      <c r="Y52" s="11">
        <v>22205</v>
      </c>
      <c r="Z52" s="11">
        <v>22715</v>
      </c>
      <c r="AA52" s="11">
        <v>23586</v>
      </c>
    </row>
    <row r="53" spans="1:27" x14ac:dyDescent="0.2">
      <c r="A53" s="11" t="s">
        <v>289</v>
      </c>
      <c r="B53" s="11" t="s">
        <v>290</v>
      </c>
      <c r="C53" s="11">
        <v>6986</v>
      </c>
      <c r="D53" s="11">
        <v>6827</v>
      </c>
      <c r="E53" s="11">
        <v>6924</v>
      </c>
      <c r="F53" s="11">
        <v>7048</v>
      </c>
      <c r="G53" s="11">
        <v>7400</v>
      </c>
      <c r="H53" s="11">
        <v>7388</v>
      </c>
      <c r="I53" s="11">
        <v>7655</v>
      </c>
      <c r="J53" s="11">
        <v>8070</v>
      </c>
      <c r="K53" s="11">
        <v>8261</v>
      </c>
      <c r="L53" s="11">
        <v>8320</v>
      </c>
      <c r="M53" s="11">
        <v>8188</v>
      </c>
      <c r="N53" s="12">
        <v>7894</v>
      </c>
      <c r="O53" s="11">
        <v>7895</v>
      </c>
      <c r="P53" s="11">
        <v>7813</v>
      </c>
      <c r="Q53" s="11">
        <v>7730</v>
      </c>
      <c r="R53" s="11">
        <v>7519</v>
      </c>
      <c r="S53" s="11">
        <v>7137</v>
      </c>
      <c r="T53" s="11">
        <v>7241</v>
      </c>
      <c r="U53" s="11">
        <v>7137</v>
      </c>
      <c r="V53" s="11">
        <v>6968</v>
      </c>
      <c r="W53" s="11">
        <v>6981</v>
      </c>
      <c r="X53" s="11">
        <v>7165</v>
      </c>
      <c r="Y53" s="11">
        <v>6991</v>
      </c>
      <c r="Z53" s="11">
        <v>6936</v>
      </c>
      <c r="AA53" s="11">
        <v>6807</v>
      </c>
    </row>
    <row r="54" spans="1:27" x14ac:dyDescent="0.2">
      <c r="A54" s="11" t="s">
        <v>291</v>
      </c>
      <c r="B54" s="11" t="s">
        <v>292</v>
      </c>
      <c r="C54" s="11">
        <v>55119</v>
      </c>
      <c r="D54" s="11">
        <v>54874</v>
      </c>
      <c r="E54" s="11">
        <v>55461</v>
      </c>
      <c r="F54" s="11">
        <v>56530</v>
      </c>
      <c r="G54" s="11">
        <v>59435</v>
      </c>
      <c r="H54" s="11">
        <v>61533</v>
      </c>
      <c r="I54" s="11">
        <v>64066</v>
      </c>
      <c r="J54" s="11">
        <v>66762</v>
      </c>
      <c r="K54" s="11">
        <v>69455</v>
      </c>
      <c r="L54" s="11">
        <v>70098</v>
      </c>
      <c r="M54" s="11">
        <v>70915</v>
      </c>
      <c r="N54" s="12">
        <v>71304</v>
      </c>
      <c r="O54" s="11">
        <v>70974</v>
      </c>
      <c r="P54" s="11">
        <v>71005</v>
      </c>
      <c r="Q54" s="11">
        <v>71142</v>
      </c>
      <c r="R54" s="11">
        <v>72211</v>
      </c>
      <c r="S54" s="11">
        <v>73599</v>
      </c>
      <c r="T54" s="11">
        <v>76038</v>
      </c>
      <c r="U54" s="11">
        <v>76519</v>
      </c>
      <c r="V54" s="11">
        <v>75234</v>
      </c>
      <c r="W54" s="11">
        <v>74674</v>
      </c>
      <c r="X54" s="11">
        <v>75421</v>
      </c>
      <c r="Y54" s="11">
        <v>75204</v>
      </c>
      <c r="Z54" s="11">
        <v>75225</v>
      </c>
      <c r="AA54" s="11">
        <v>76411</v>
      </c>
    </row>
    <row r="55" spans="1:27" x14ac:dyDescent="0.2">
      <c r="A55" s="11" t="s">
        <v>293</v>
      </c>
      <c r="B55" s="11" t="s">
        <v>294</v>
      </c>
      <c r="C55" s="11">
        <v>3648</v>
      </c>
      <c r="D55" s="11">
        <v>3809</v>
      </c>
      <c r="E55" s="11">
        <v>4034</v>
      </c>
      <c r="F55" s="11">
        <v>4007</v>
      </c>
      <c r="G55" s="11">
        <v>4115</v>
      </c>
      <c r="H55" s="11">
        <v>3916</v>
      </c>
      <c r="I55" s="11">
        <v>3922</v>
      </c>
      <c r="J55" s="11">
        <v>3954</v>
      </c>
      <c r="K55" s="11">
        <v>3983</v>
      </c>
      <c r="L55" s="11">
        <v>3937</v>
      </c>
      <c r="M55" s="11">
        <v>4109</v>
      </c>
      <c r="N55" s="12">
        <v>4170</v>
      </c>
      <c r="O55" s="11">
        <v>4231</v>
      </c>
      <c r="P55" s="11">
        <v>4190</v>
      </c>
      <c r="Q55" s="11">
        <v>4277</v>
      </c>
      <c r="R55" s="11">
        <v>4618</v>
      </c>
      <c r="S55" s="11">
        <v>4969</v>
      </c>
      <c r="T55" s="11">
        <v>5744</v>
      </c>
      <c r="U55" s="11">
        <v>5620</v>
      </c>
      <c r="V55" s="11">
        <v>4929</v>
      </c>
      <c r="W55" s="11">
        <v>4833</v>
      </c>
      <c r="X55" s="11">
        <v>4797</v>
      </c>
      <c r="Y55" s="11">
        <v>4735</v>
      </c>
      <c r="Z55" s="11">
        <v>4812</v>
      </c>
      <c r="AA55" s="11">
        <v>4692</v>
      </c>
    </row>
    <row r="56" spans="1:27" x14ac:dyDescent="0.2">
      <c r="A56" s="11" t="s">
        <v>295</v>
      </c>
      <c r="B56" s="11" t="s">
        <v>296</v>
      </c>
      <c r="C56" s="11">
        <v>5591</v>
      </c>
      <c r="D56" s="11">
        <v>5644</v>
      </c>
      <c r="E56" s="11">
        <v>5560</v>
      </c>
      <c r="F56" s="11">
        <v>5562</v>
      </c>
      <c r="G56" s="11">
        <v>5840</v>
      </c>
      <c r="H56" s="11">
        <v>5919</v>
      </c>
      <c r="I56" s="11">
        <v>6094</v>
      </c>
      <c r="J56" s="11">
        <v>6344</v>
      </c>
      <c r="K56" s="11">
        <v>6618</v>
      </c>
      <c r="L56" s="11">
        <v>6755</v>
      </c>
      <c r="M56" s="11">
        <v>6837</v>
      </c>
      <c r="N56" s="12">
        <v>6840</v>
      </c>
      <c r="O56" s="11">
        <v>6930</v>
      </c>
      <c r="P56" s="11">
        <v>7165</v>
      </c>
      <c r="Q56" s="11">
        <v>7199</v>
      </c>
      <c r="R56" s="11">
        <v>7140</v>
      </c>
      <c r="S56" s="11">
        <v>7137</v>
      </c>
      <c r="T56" s="11">
        <v>7215</v>
      </c>
      <c r="U56" s="11">
        <v>7076</v>
      </c>
      <c r="V56" s="11">
        <v>6980</v>
      </c>
      <c r="W56" s="11">
        <v>7081</v>
      </c>
      <c r="X56" s="11">
        <v>6855</v>
      </c>
      <c r="Y56" s="11">
        <v>6648</v>
      </c>
      <c r="Z56" s="11">
        <v>6565</v>
      </c>
      <c r="AA56" s="11">
        <v>6490</v>
      </c>
    </row>
    <row r="57" spans="1:27" x14ac:dyDescent="0.2">
      <c r="A57" s="11" t="s">
        <v>297</v>
      </c>
      <c r="B57" s="11" t="s">
        <v>298</v>
      </c>
      <c r="C57" s="11">
        <v>12181</v>
      </c>
      <c r="D57" s="11">
        <v>12658</v>
      </c>
      <c r="E57" s="11">
        <v>13018</v>
      </c>
      <c r="F57" s="11">
        <v>13833</v>
      </c>
      <c r="G57" s="11">
        <v>14703</v>
      </c>
      <c r="H57" s="11">
        <v>15191</v>
      </c>
      <c r="I57" s="11">
        <v>15889</v>
      </c>
      <c r="J57" s="11">
        <v>16485</v>
      </c>
      <c r="K57" s="11">
        <v>17538</v>
      </c>
      <c r="L57" s="11">
        <v>17990</v>
      </c>
      <c r="M57" s="11">
        <v>18637</v>
      </c>
      <c r="N57" s="12">
        <v>19529</v>
      </c>
      <c r="O57" s="11">
        <v>19687</v>
      </c>
      <c r="P57" s="11">
        <v>19598</v>
      </c>
      <c r="Q57" s="11">
        <v>20114</v>
      </c>
      <c r="R57" s="11">
        <v>21057</v>
      </c>
      <c r="S57" s="11">
        <v>21590</v>
      </c>
      <c r="T57" s="11">
        <v>22793</v>
      </c>
      <c r="U57" s="11">
        <v>23168</v>
      </c>
      <c r="V57" s="11">
        <v>21687</v>
      </c>
      <c r="W57" s="11">
        <v>20684</v>
      </c>
      <c r="X57" s="11">
        <v>20793</v>
      </c>
      <c r="Y57" s="11">
        <v>21006</v>
      </c>
      <c r="Z57" s="11">
        <v>21829</v>
      </c>
      <c r="AA57" s="11">
        <v>21963</v>
      </c>
    </row>
    <row r="58" spans="1:27" x14ac:dyDescent="0.2">
      <c r="A58" s="11" t="s">
        <v>299</v>
      </c>
      <c r="B58" s="11" t="s">
        <v>300</v>
      </c>
      <c r="C58" s="11">
        <v>2118</v>
      </c>
      <c r="D58" s="11">
        <v>2183</v>
      </c>
      <c r="E58" s="11">
        <v>2133</v>
      </c>
      <c r="F58" s="11">
        <v>2171</v>
      </c>
      <c r="G58" s="11">
        <v>2237</v>
      </c>
      <c r="H58" s="11">
        <v>2242</v>
      </c>
      <c r="I58" s="11">
        <v>2362</v>
      </c>
      <c r="J58" s="11">
        <v>2575</v>
      </c>
      <c r="K58" s="11">
        <v>2651</v>
      </c>
      <c r="L58" s="11">
        <v>2662</v>
      </c>
      <c r="M58" s="11">
        <v>2713</v>
      </c>
      <c r="N58" s="12">
        <v>2630</v>
      </c>
      <c r="O58" s="11">
        <v>2683</v>
      </c>
      <c r="P58" s="11">
        <v>2767</v>
      </c>
      <c r="Q58" s="11">
        <v>2741</v>
      </c>
      <c r="R58" s="11">
        <v>2791</v>
      </c>
      <c r="S58" s="11">
        <v>2835</v>
      </c>
      <c r="T58" s="11">
        <v>2882</v>
      </c>
      <c r="U58" s="11">
        <v>2899</v>
      </c>
      <c r="V58" s="11">
        <v>2921</v>
      </c>
      <c r="W58" s="11">
        <v>2939</v>
      </c>
      <c r="X58" s="11">
        <v>2899</v>
      </c>
      <c r="Y58" s="11">
        <v>2929</v>
      </c>
      <c r="Z58" s="11">
        <v>2970</v>
      </c>
      <c r="AA58" s="11">
        <v>2979</v>
      </c>
    </row>
    <row r="59" spans="1:27" x14ac:dyDescent="0.2">
      <c r="A59" s="11" t="s">
        <v>301</v>
      </c>
      <c r="B59" s="11" t="s">
        <v>302</v>
      </c>
      <c r="C59" s="11">
        <v>595</v>
      </c>
      <c r="D59" s="11">
        <v>507</v>
      </c>
      <c r="E59" s="11">
        <v>387</v>
      </c>
      <c r="F59" s="11">
        <v>396</v>
      </c>
      <c r="G59" s="11">
        <v>417</v>
      </c>
      <c r="H59" s="11">
        <v>395</v>
      </c>
      <c r="I59" s="11">
        <v>406</v>
      </c>
      <c r="J59" s="11">
        <v>404</v>
      </c>
      <c r="K59" s="11">
        <v>415</v>
      </c>
      <c r="L59" s="11">
        <v>415</v>
      </c>
      <c r="M59" s="11">
        <v>407</v>
      </c>
      <c r="N59" s="12">
        <v>516</v>
      </c>
      <c r="O59" s="11">
        <v>550</v>
      </c>
      <c r="P59" s="11">
        <v>572</v>
      </c>
      <c r="Q59" s="11">
        <v>557</v>
      </c>
      <c r="R59" s="11">
        <v>558</v>
      </c>
      <c r="S59" s="11">
        <v>567</v>
      </c>
      <c r="T59" s="11">
        <v>596</v>
      </c>
      <c r="U59" s="11">
        <v>626</v>
      </c>
      <c r="V59" s="11">
        <v>612</v>
      </c>
      <c r="W59" s="11">
        <v>717</v>
      </c>
      <c r="X59" s="11">
        <v>746</v>
      </c>
      <c r="Y59" s="11">
        <v>763</v>
      </c>
      <c r="Z59" s="11">
        <v>737</v>
      </c>
      <c r="AA59" s="11">
        <v>755</v>
      </c>
    </row>
    <row r="60" spans="1:27" x14ac:dyDescent="0.2">
      <c r="A60" s="11" t="s">
        <v>303</v>
      </c>
      <c r="B60" s="11" t="s">
        <v>304</v>
      </c>
      <c r="C60" s="11">
        <v>3613</v>
      </c>
      <c r="D60" s="11">
        <v>4001</v>
      </c>
      <c r="E60" s="11">
        <v>4562</v>
      </c>
      <c r="F60" s="11">
        <v>5116</v>
      </c>
      <c r="G60" s="11">
        <v>5629</v>
      </c>
      <c r="H60" s="11">
        <v>6068</v>
      </c>
      <c r="I60" s="11">
        <v>6127</v>
      </c>
      <c r="J60" s="11">
        <v>6399</v>
      </c>
      <c r="K60" s="11">
        <v>6772</v>
      </c>
      <c r="L60" s="11">
        <v>7017</v>
      </c>
      <c r="M60" s="11">
        <v>7242</v>
      </c>
      <c r="N60" s="12">
        <v>7524</v>
      </c>
      <c r="O60" s="11">
        <v>7526</v>
      </c>
      <c r="P60" s="11">
        <v>7478</v>
      </c>
      <c r="Q60" s="11">
        <v>7722</v>
      </c>
      <c r="R60" s="11">
        <v>8149</v>
      </c>
      <c r="S60" s="11">
        <v>8344</v>
      </c>
      <c r="T60" s="11">
        <v>8583</v>
      </c>
      <c r="U60" s="11">
        <v>8357</v>
      </c>
      <c r="V60" s="11">
        <v>7966</v>
      </c>
      <c r="W60" s="11">
        <v>7783</v>
      </c>
      <c r="X60" s="11">
        <v>7858</v>
      </c>
      <c r="Y60" s="11">
        <v>7899</v>
      </c>
      <c r="Z60" s="11">
        <v>8033</v>
      </c>
      <c r="AA60" s="11">
        <v>8326</v>
      </c>
    </row>
    <row r="61" spans="1:27" x14ac:dyDescent="0.2">
      <c r="A61" s="11" t="s">
        <v>305</v>
      </c>
      <c r="B61" s="11" t="s">
        <v>306</v>
      </c>
      <c r="C61" s="11">
        <v>1563</v>
      </c>
      <c r="D61" s="11">
        <v>1511</v>
      </c>
      <c r="E61" s="11">
        <v>1443</v>
      </c>
      <c r="F61" s="11">
        <v>1523</v>
      </c>
      <c r="G61" s="11">
        <v>1593</v>
      </c>
      <c r="H61" s="11">
        <v>1584</v>
      </c>
      <c r="I61" s="11">
        <v>1641</v>
      </c>
      <c r="J61" s="11">
        <v>1765</v>
      </c>
      <c r="K61" s="11">
        <v>1710</v>
      </c>
      <c r="L61" s="11">
        <v>1645</v>
      </c>
      <c r="M61" s="11">
        <v>1647</v>
      </c>
      <c r="N61" s="12">
        <v>1547</v>
      </c>
      <c r="O61" s="11">
        <v>1538</v>
      </c>
      <c r="P61" s="11">
        <v>1516</v>
      </c>
      <c r="Q61" s="11">
        <v>1519</v>
      </c>
      <c r="R61" s="11">
        <v>1530</v>
      </c>
      <c r="S61" s="11">
        <v>1520</v>
      </c>
      <c r="T61" s="11">
        <v>1686</v>
      </c>
      <c r="U61" s="11">
        <v>1557</v>
      </c>
      <c r="V61" s="11">
        <v>1573</v>
      </c>
      <c r="W61" s="11">
        <v>1655</v>
      </c>
      <c r="X61" s="11">
        <v>1765</v>
      </c>
      <c r="Y61" s="11">
        <v>1833</v>
      </c>
      <c r="Z61" s="11">
        <v>1801</v>
      </c>
      <c r="AA61" s="11">
        <v>1790</v>
      </c>
    </row>
    <row r="62" spans="1:27" x14ac:dyDescent="0.2">
      <c r="A62" s="11" t="s">
        <v>307</v>
      </c>
      <c r="B62" s="11" t="s">
        <v>308</v>
      </c>
      <c r="C62" s="11">
        <v>14727</v>
      </c>
      <c r="D62" s="11">
        <v>15720</v>
      </c>
      <c r="E62" s="11">
        <v>16389</v>
      </c>
      <c r="F62" s="11">
        <v>17844</v>
      </c>
      <c r="G62" s="11">
        <v>19452</v>
      </c>
      <c r="H62" s="11">
        <v>20538</v>
      </c>
      <c r="I62" s="11">
        <v>21398</v>
      </c>
      <c r="J62" s="11">
        <v>22720</v>
      </c>
      <c r="K62" s="11">
        <v>23795</v>
      </c>
      <c r="L62" s="11">
        <v>24487</v>
      </c>
      <c r="M62" s="11">
        <v>25613</v>
      </c>
      <c r="N62" s="12">
        <v>25362</v>
      </c>
      <c r="O62" s="11">
        <v>24939</v>
      </c>
      <c r="P62" s="11">
        <v>24389</v>
      </c>
      <c r="Q62" s="11">
        <v>24437</v>
      </c>
      <c r="R62" s="11">
        <v>24863</v>
      </c>
      <c r="S62" s="11">
        <v>25967</v>
      </c>
      <c r="T62" s="11">
        <v>26692</v>
      </c>
      <c r="U62" s="11">
        <v>26780</v>
      </c>
      <c r="V62" s="11">
        <v>25521</v>
      </c>
      <c r="W62" s="11">
        <v>25141</v>
      </c>
      <c r="X62" s="11">
        <v>25507</v>
      </c>
      <c r="Y62" s="11">
        <v>25608</v>
      </c>
      <c r="Z62" s="11">
        <v>26505</v>
      </c>
      <c r="AA62" s="11">
        <v>27671</v>
      </c>
    </row>
    <row r="63" spans="1:27" x14ac:dyDescent="0.2">
      <c r="A63" s="11" t="s">
        <v>309</v>
      </c>
      <c r="B63" s="11" t="s">
        <v>310</v>
      </c>
      <c r="C63" s="11">
        <v>4150</v>
      </c>
      <c r="D63" s="11">
        <v>4775</v>
      </c>
      <c r="E63" s="11">
        <v>6349</v>
      </c>
      <c r="F63" s="11">
        <v>6963</v>
      </c>
      <c r="G63" s="11">
        <v>7957</v>
      </c>
      <c r="H63" s="11">
        <v>8848</v>
      </c>
      <c r="I63" s="11">
        <v>9391</v>
      </c>
      <c r="J63" s="11">
        <v>10084</v>
      </c>
      <c r="K63" s="11">
        <v>10004</v>
      </c>
      <c r="L63" s="11">
        <v>10053</v>
      </c>
      <c r="M63" s="11">
        <v>10371</v>
      </c>
      <c r="N63" s="12">
        <v>10451</v>
      </c>
      <c r="O63" s="11">
        <v>10277</v>
      </c>
      <c r="P63" s="11">
        <v>10200</v>
      </c>
      <c r="Q63" s="11">
        <v>10489</v>
      </c>
      <c r="R63" s="11">
        <v>10829</v>
      </c>
      <c r="S63" s="11">
        <v>11081</v>
      </c>
      <c r="T63" s="11">
        <v>11380</v>
      </c>
      <c r="U63" s="11">
        <v>11336</v>
      </c>
      <c r="V63" s="11">
        <v>11163</v>
      </c>
      <c r="W63" s="11">
        <v>10978</v>
      </c>
      <c r="X63" s="11">
        <v>10919</v>
      </c>
      <c r="Y63" s="11">
        <v>10897</v>
      </c>
      <c r="Z63" s="11">
        <v>10656</v>
      </c>
      <c r="AA63" s="11">
        <v>10777</v>
      </c>
    </row>
    <row r="64" spans="1:27" x14ac:dyDescent="0.2">
      <c r="A64" s="11" t="s">
        <v>311</v>
      </c>
      <c r="B64" s="11" t="s">
        <v>312</v>
      </c>
      <c r="C64" s="11">
        <v>2982</v>
      </c>
      <c r="D64" s="11">
        <v>2818</v>
      </c>
      <c r="E64" s="11">
        <v>2741</v>
      </c>
      <c r="F64" s="11">
        <v>2870</v>
      </c>
      <c r="G64" s="11">
        <v>2965</v>
      </c>
      <c r="H64" s="11">
        <v>2946</v>
      </c>
      <c r="I64" s="11">
        <v>2985</v>
      </c>
      <c r="J64" s="11">
        <v>3070</v>
      </c>
      <c r="K64" s="11">
        <v>3016</v>
      </c>
      <c r="L64" s="11">
        <v>2994</v>
      </c>
      <c r="M64" s="11">
        <v>3001</v>
      </c>
      <c r="N64" s="12">
        <v>3043</v>
      </c>
      <c r="O64" s="11">
        <v>2995</v>
      </c>
      <c r="P64" s="11">
        <v>2983</v>
      </c>
      <c r="Q64" s="11">
        <v>2852</v>
      </c>
      <c r="R64" s="11">
        <v>2837</v>
      </c>
      <c r="S64" s="11">
        <v>2800</v>
      </c>
      <c r="T64" s="11">
        <v>2926</v>
      </c>
      <c r="U64" s="11">
        <v>2927</v>
      </c>
      <c r="V64" s="11">
        <v>2895</v>
      </c>
      <c r="W64" s="11">
        <v>2945</v>
      </c>
      <c r="X64" s="11">
        <v>2881</v>
      </c>
      <c r="Y64" s="11">
        <v>2907</v>
      </c>
      <c r="Z64" s="11">
        <v>2931</v>
      </c>
      <c r="AA64" s="11">
        <v>2963</v>
      </c>
    </row>
    <row r="65" spans="1:27" x14ac:dyDescent="0.2">
      <c r="A65" s="11" t="s">
        <v>313</v>
      </c>
      <c r="B65" s="11" t="s">
        <v>314</v>
      </c>
      <c r="C65" s="11">
        <v>66690</v>
      </c>
      <c r="D65" s="11">
        <v>68491</v>
      </c>
      <c r="E65" s="11">
        <v>69676</v>
      </c>
      <c r="F65" s="11">
        <v>73905</v>
      </c>
      <c r="G65" s="11">
        <v>77289</v>
      </c>
      <c r="H65" s="11">
        <v>79705</v>
      </c>
      <c r="I65" s="11">
        <v>82605</v>
      </c>
      <c r="J65" s="11">
        <v>86239</v>
      </c>
      <c r="K65" s="11">
        <v>89433</v>
      </c>
      <c r="L65" s="11">
        <v>92186</v>
      </c>
      <c r="M65" s="11">
        <v>95936</v>
      </c>
      <c r="N65" s="12">
        <v>100768</v>
      </c>
      <c r="O65" s="11">
        <v>102079</v>
      </c>
      <c r="P65" s="11">
        <v>103418</v>
      </c>
      <c r="Q65" s="11">
        <v>106490</v>
      </c>
      <c r="R65" s="11">
        <v>109735</v>
      </c>
      <c r="S65" s="11">
        <v>113903</v>
      </c>
      <c r="T65" s="11">
        <v>117983</v>
      </c>
      <c r="U65" s="11">
        <v>120677</v>
      </c>
      <c r="V65" s="11">
        <v>116949</v>
      </c>
      <c r="W65" s="11">
        <v>115879</v>
      </c>
      <c r="X65" s="11">
        <v>120311</v>
      </c>
      <c r="Y65" s="11">
        <v>123436</v>
      </c>
      <c r="Z65" s="11">
        <v>129908</v>
      </c>
      <c r="AA65" s="11">
        <v>138454</v>
      </c>
    </row>
    <row r="66" spans="1:27" x14ac:dyDescent="0.2">
      <c r="A66" s="11" t="s">
        <v>315</v>
      </c>
      <c r="B66" s="11" t="s">
        <v>316</v>
      </c>
      <c r="C66" s="11">
        <v>5264</v>
      </c>
      <c r="D66" s="11">
        <v>5157</v>
      </c>
      <c r="E66" s="11">
        <v>5020</v>
      </c>
      <c r="F66" s="11">
        <v>5304</v>
      </c>
      <c r="G66" s="11">
        <v>5559</v>
      </c>
      <c r="H66" s="11">
        <v>5472</v>
      </c>
      <c r="I66" s="11">
        <v>5728</v>
      </c>
      <c r="J66" s="11">
        <v>5923</v>
      </c>
      <c r="K66" s="11">
        <v>5961</v>
      </c>
      <c r="L66" s="11">
        <v>6011</v>
      </c>
      <c r="M66" s="11">
        <v>6173</v>
      </c>
      <c r="N66" s="12">
        <v>6296</v>
      </c>
      <c r="O66" s="11">
        <v>6290</v>
      </c>
      <c r="P66" s="11">
        <v>6377</v>
      </c>
      <c r="Q66" s="11">
        <v>6251</v>
      </c>
      <c r="R66" s="11">
        <v>6326</v>
      </c>
      <c r="S66" s="11">
        <v>6422</v>
      </c>
      <c r="T66" s="11">
        <v>6677</v>
      </c>
      <c r="U66" s="11">
        <v>6921</v>
      </c>
      <c r="V66" s="11">
        <v>6780</v>
      </c>
      <c r="W66" s="11">
        <v>6852</v>
      </c>
      <c r="X66" s="11">
        <v>6855</v>
      </c>
      <c r="Y66" s="11">
        <v>6977</v>
      </c>
      <c r="Z66" s="11">
        <v>7064</v>
      </c>
      <c r="AA66" s="11">
        <v>7136</v>
      </c>
    </row>
  </sheetData>
  <mergeCells count="16">
    <mergeCell ref="Q1"/>
    <mergeCell ref="A1"/>
    <mergeCell ref="N1"/>
    <mergeCell ref="B1"/>
    <mergeCell ref="O1"/>
    <mergeCell ref="P1"/>
    <mergeCell ref="X1"/>
    <mergeCell ref="Y1"/>
    <mergeCell ref="Z1"/>
    <mergeCell ref="AA1"/>
    <mergeCell ref="R1"/>
    <mergeCell ref="S1"/>
    <mergeCell ref="T1"/>
    <mergeCell ref="U1"/>
    <mergeCell ref="V1"/>
    <mergeCell ref="W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sqref="A1:XFD1"/>
    </sheetView>
  </sheetViews>
  <sheetFormatPr defaultRowHeight="15" x14ac:dyDescent="0.2"/>
  <cols>
    <col min="3" max="13" width="8.88671875" style="9"/>
  </cols>
  <sheetData>
    <row r="1" spans="1:27" x14ac:dyDescent="0.2">
      <c r="A1" s="27" t="s">
        <v>170</v>
      </c>
      <c r="B1" s="27" t="s">
        <v>171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 t="s">
        <v>172</v>
      </c>
      <c r="O1" s="27" t="s">
        <v>173</v>
      </c>
      <c r="P1" s="27" t="s">
        <v>174</v>
      </c>
      <c r="Q1" s="27" t="s">
        <v>175</v>
      </c>
      <c r="R1" s="27" t="s">
        <v>176</v>
      </c>
      <c r="S1" s="27" t="s">
        <v>177</v>
      </c>
      <c r="T1" s="27" t="s">
        <v>178</v>
      </c>
      <c r="U1" s="27" t="s">
        <v>179</v>
      </c>
      <c r="V1" s="27" t="s">
        <v>180</v>
      </c>
      <c r="W1" s="27" t="s">
        <v>181</v>
      </c>
      <c r="X1" s="27" t="s">
        <v>182</v>
      </c>
      <c r="Y1" s="27" t="s">
        <v>183</v>
      </c>
      <c r="Z1" s="27" t="s">
        <v>184</v>
      </c>
      <c r="AA1" s="27" t="s">
        <v>185</v>
      </c>
    </row>
    <row r="2" spans="1:27" x14ac:dyDescent="0.2">
      <c r="A2" s="8" t="s">
        <v>186</v>
      </c>
      <c r="B2" s="8" t="s">
        <v>187</v>
      </c>
      <c r="C2" s="11">
        <v>43690</v>
      </c>
      <c r="D2" s="11">
        <v>39211</v>
      </c>
      <c r="E2" s="11">
        <v>38803</v>
      </c>
      <c r="F2" s="11">
        <v>42675</v>
      </c>
      <c r="G2" s="11">
        <v>43096</v>
      </c>
      <c r="H2" s="11">
        <v>39757</v>
      </c>
      <c r="I2" s="11">
        <v>41997</v>
      </c>
      <c r="J2" s="11">
        <v>44894</v>
      </c>
      <c r="K2" s="11">
        <v>44226</v>
      </c>
      <c r="L2" s="11">
        <v>43848</v>
      </c>
      <c r="M2" s="11">
        <v>45004</v>
      </c>
      <c r="N2" s="11">
        <v>46541</v>
      </c>
      <c r="O2" s="8">
        <v>44775</v>
      </c>
      <c r="P2" s="8">
        <v>45904</v>
      </c>
      <c r="Q2" s="8">
        <v>43337</v>
      </c>
      <c r="R2" s="8">
        <v>42610</v>
      </c>
      <c r="S2" s="8">
        <v>41867</v>
      </c>
      <c r="T2" s="8">
        <v>45046</v>
      </c>
      <c r="U2" s="8">
        <v>45177</v>
      </c>
      <c r="V2" s="8">
        <v>44244</v>
      </c>
      <c r="W2" s="8">
        <v>45101</v>
      </c>
      <c r="X2" s="8">
        <v>44719</v>
      </c>
      <c r="Y2" s="8">
        <v>44090</v>
      </c>
      <c r="Z2" s="8">
        <v>44816</v>
      </c>
      <c r="AA2" s="8">
        <v>43488</v>
      </c>
    </row>
    <row r="3" spans="1:27" x14ac:dyDescent="0.2">
      <c r="A3" s="8" t="s">
        <v>188</v>
      </c>
      <c r="B3" s="8" t="s">
        <v>189</v>
      </c>
      <c r="C3" s="11">
        <v>1709</v>
      </c>
      <c r="D3" s="11">
        <v>1473</v>
      </c>
      <c r="E3" s="11">
        <v>1487</v>
      </c>
      <c r="F3" s="11">
        <v>1578</v>
      </c>
      <c r="G3" s="11">
        <v>1617</v>
      </c>
      <c r="H3" s="11">
        <v>1395</v>
      </c>
      <c r="I3" s="11">
        <v>1558</v>
      </c>
      <c r="J3" s="11">
        <v>1746</v>
      </c>
      <c r="K3" s="11">
        <v>1657</v>
      </c>
      <c r="L3" s="11">
        <v>1629</v>
      </c>
      <c r="M3" s="11">
        <v>1646</v>
      </c>
      <c r="N3" s="11">
        <v>1663</v>
      </c>
      <c r="O3" s="8">
        <v>1489</v>
      </c>
      <c r="P3" s="8">
        <v>1637</v>
      </c>
      <c r="Q3" s="8">
        <v>1563</v>
      </c>
      <c r="R3" s="8">
        <v>1575</v>
      </c>
      <c r="S3" s="8">
        <v>1580</v>
      </c>
      <c r="T3" s="8">
        <v>1598</v>
      </c>
      <c r="U3" s="8">
        <v>1543</v>
      </c>
      <c r="V3" s="8">
        <v>1420</v>
      </c>
      <c r="W3" s="8">
        <v>1370</v>
      </c>
      <c r="X3" s="8">
        <v>1262</v>
      </c>
      <c r="Y3" s="8">
        <v>1165</v>
      </c>
      <c r="Z3" s="8">
        <v>1194</v>
      </c>
      <c r="AA3" s="8">
        <v>1153</v>
      </c>
    </row>
    <row r="4" spans="1:27" x14ac:dyDescent="0.2">
      <c r="A4" s="8" t="s">
        <v>190</v>
      </c>
      <c r="B4" s="8" t="s">
        <v>191</v>
      </c>
      <c r="C4" s="11">
        <v>545</v>
      </c>
      <c r="D4" s="11">
        <v>477</v>
      </c>
      <c r="E4" s="11">
        <v>465</v>
      </c>
      <c r="F4" s="11">
        <v>557</v>
      </c>
      <c r="G4" s="11">
        <v>612</v>
      </c>
      <c r="H4" s="11">
        <v>574</v>
      </c>
      <c r="I4" s="11">
        <v>673</v>
      </c>
      <c r="J4" s="11">
        <v>797</v>
      </c>
      <c r="K4" s="11">
        <v>760</v>
      </c>
      <c r="L4" s="11">
        <v>753</v>
      </c>
      <c r="M4" s="11">
        <v>766</v>
      </c>
      <c r="N4" s="11">
        <v>780</v>
      </c>
      <c r="O4" s="8">
        <v>705</v>
      </c>
      <c r="P4" s="8">
        <v>764</v>
      </c>
      <c r="Q4" s="8">
        <v>720</v>
      </c>
      <c r="R4" s="8">
        <v>719</v>
      </c>
      <c r="S4" s="8">
        <v>717</v>
      </c>
      <c r="T4" s="8">
        <v>699</v>
      </c>
      <c r="U4" s="8">
        <v>688</v>
      </c>
      <c r="V4" s="8">
        <v>642</v>
      </c>
      <c r="W4" s="8">
        <v>634</v>
      </c>
      <c r="X4" s="8">
        <v>591</v>
      </c>
      <c r="Y4" s="8">
        <v>564</v>
      </c>
      <c r="Z4" s="8">
        <v>583</v>
      </c>
      <c r="AA4" s="8">
        <v>559</v>
      </c>
    </row>
    <row r="5" spans="1:27" x14ac:dyDescent="0.2">
      <c r="A5" s="8" t="s">
        <v>192</v>
      </c>
      <c r="B5" s="8" t="s">
        <v>193</v>
      </c>
      <c r="C5" s="11">
        <v>457</v>
      </c>
      <c r="D5" s="11">
        <v>401</v>
      </c>
      <c r="E5" s="11">
        <v>392</v>
      </c>
      <c r="F5" s="11">
        <v>419</v>
      </c>
      <c r="G5" s="11">
        <v>413</v>
      </c>
      <c r="H5" s="11">
        <v>371</v>
      </c>
      <c r="I5" s="11">
        <v>383</v>
      </c>
      <c r="J5" s="11">
        <v>396</v>
      </c>
      <c r="K5" s="11">
        <v>455</v>
      </c>
      <c r="L5" s="11">
        <v>512</v>
      </c>
      <c r="M5" s="11">
        <v>582</v>
      </c>
      <c r="N5" s="11">
        <v>659</v>
      </c>
      <c r="O5" s="8">
        <v>679</v>
      </c>
      <c r="P5" s="8">
        <v>691</v>
      </c>
      <c r="Q5" s="8">
        <v>638</v>
      </c>
      <c r="R5" s="8">
        <v>609</v>
      </c>
      <c r="S5" s="8">
        <v>580</v>
      </c>
      <c r="T5" s="8">
        <v>638</v>
      </c>
      <c r="U5" s="8">
        <v>673</v>
      </c>
      <c r="V5" s="8">
        <v>701</v>
      </c>
      <c r="W5" s="8">
        <v>753</v>
      </c>
      <c r="X5" s="8">
        <v>794</v>
      </c>
      <c r="Y5" s="8">
        <v>822</v>
      </c>
      <c r="Z5" s="8">
        <v>824</v>
      </c>
      <c r="AA5" s="8">
        <v>804</v>
      </c>
    </row>
    <row r="6" spans="1:27" x14ac:dyDescent="0.2">
      <c r="A6" s="8" t="s">
        <v>194</v>
      </c>
      <c r="B6" s="8" t="s">
        <v>195</v>
      </c>
      <c r="C6" s="11">
        <v>215</v>
      </c>
      <c r="D6" s="11">
        <v>199</v>
      </c>
      <c r="E6" s="11">
        <v>190</v>
      </c>
      <c r="F6" s="11">
        <v>218</v>
      </c>
      <c r="G6" s="11">
        <v>224</v>
      </c>
      <c r="H6" s="11">
        <v>223</v>
      </c>
      <c r="I6" s="11">
        <v>233</v>
      </c>
      <c r="J6" s="11">
        <v>241</v>
      </c>
      <c r="K6" s="11">
        <v>258</v>
      </c>
      <c r="L6" s="11">
        <v>271</v>
      </c>
      <c r="M6" s="11">
        <v>296</v>
      </c>
      <c r="N6" s="11">
        <v>325</v>
      </c>
      <c r="O6" s="8">
        <v>332</v>
      </c>
      <c r="P6" s="8">
        <v>328</v>
      </c>
      <c r="Q6" s="8">
        <v>302</v>
      </c>
      <c r="R6" s="8">
        <v>286</v>
      </c>
      <c r="S6" s="8">
        <v>270</v>
      </c>
      <c r="T6" s="8">
        <v>298</v>
      </c>
      <c r="U6" s="8">
        <v>312</v>
      </c>
      <c r="V6" s="8">
        <v>319</v>
      </c>
      <c r="W6" s="8">
        <v>337</v>
      </c>
      <c r="X6" s="8">
        <v>352</v>
      </c>
      <c r="Y6" s="8">
        <v>360</v>
      </c>
      <c r="Z6" s="8">
        <v>364</v>
      </c>
      <c r="AA6" s="8">
        <v>357</v>
      </c>
    </row>
    <row r="7" spans="1:27" x14ac:dyDescent="0.2">
      <c r="A7" s="8" t="s">
        <v>196</v>
      </c>
      <c r="B7" s="8" t="s">
        <v>197</v>
      </c>
      <c r="C7" s="11">
        <v>824</v>
      </c>
      <c r="D7" s="11">
        <v>753</v>
      </c>
      <c r="E7" s="11">
        <v>738</v>
      </c>
      <c r="F7" s="11">
        <v>827</v>
      </c>
      <c r="G7" s="11">
        <v>833</v>
      </c>
      <c r="H7" s="11">
        <v>793</v>
      </c>
      <c r="I7" s="11">
        <v>824</v>
      </c>
      <c r="J7" s="11">
        <v>869</v>
      </c>
      <c r="K7" s="11">
        <v>833</v>
      </c>
      <c r="L7" s="11">
        <v>803</v>
      </c>
      <c r="M7" s="11">
        <v>812</v>
      </c>
      <c r="N7" s="11">
        <v>824</v>
      </c>
      <c r="O7" s="8">
        <v>794</v>
      </c>
      <c r="P7" s="8">
        <v>798</v>
      </c>
      <c r="Q7" s="8">
        <v>758</v>
      </c>
      <c r="R7" s="8">
        <v>746</v>
      </c>
      <c r="S7" s="8">
        <v>733</v>
      </c>
      <c r="T7" s="8">
        <v>820</v>
      </c>
      <c r="U7" s="8">
        <v>819</v>
      </c>
      <c r="V7" s="8">
        <v>806</v>
      </c>
      <c r="W7" s="8">
        <v>821</v>
      </c>
      <c r="X7" s="8">
        <v>822</v>
      </c>
      <c r="Y7" s="8">
        <v>812</v>
      </c>
      <c r="Z7" s="8">
        <v>826</v>
      </c>
      <c r="AA7" s="8">
        <v>804</v>
      </c>
    </row>
    <row r="8" spans="1:27" x14ac:dyDescent="0.2">
      <c r="A8" s="8" t="s">
        <v>198</v>
      </c>
      <c r="B8" s="8" t="s">
        <v>199</v>
      </c>
      <c r="C8" s="11">
        <v>399</v>
      </c>
      <c r="D8" s="11">
        <v>350</v>
      </c>
      <c r="E8" s="11">
        <v>341</v>
      </c>
      <c r="F8" s="11">
        <v>387</v>
      </c>
      <c r="G8" s="11">
        <v>399</v>
      </c>
      <c r="H8" s="11">
        <v>375</v>
      </c>
      <c r="I8" s="11">
        <v>403</v>
      </c>
      <c r="J8" s="11">
        <v>436</v>
      </c>
      <c r="K8" s="11">
        <v>455</v>
      </c>
      <c r="L8" s="11">
        <v>472</v>
      </c>
      <c r="M8" s="11">
        <v>507</v>
      </c>
      <c r="N8" s="11">
        <v>542</v>
      </c>
      <c r="O8" s="8">
        <v>519</v>
      </c>
      <c r="P8" s="8">
        <v>540</v>
      </c>
      <c r="Q8" s="8">
        <v>497</v>
      </c>
      <c r="R8" s="8">
        <v>479</v>
      </c>
      <c r="S8" s="8">
        <v>463</v>
      </c>
      <c r="T8" s="8">
        <v>461</v>
      </c>
      <c r="U8" s="8">
        <v>460</v>
      </c>
      <c r="V8" s="8">
        <v>441</v>
      </c>
      <c r="W8" s="8">
        <v>444</v>
      </c>
      <c r="X8" s="8">
        <v>428</v>
      </c>
      <c r="Y8" s="8">
        <v>414</v>
      </c>
      <c r="Z8" s="8">
        <v>424</v>
      </c>
      <c r="AA8" s="8">
        <v>407</v>
      </c>
    </row>
    <row r="9" spans="1:27" x14ac:dyDescent="0.2">
      <c r="A9" s="8" t="s">
        <v>200</v>
      </c>
      <c r="B9" s="8" t="s">
        <v>201</v>
      </c>
      <c r="C9" s="11">
        <v>1326</v>
      </c>
      <c r="D9" s="11">
        <v>1149</v>
      </c>
      <c r="E9" s="11">
        <v>1109</v>
      </c>
      <c r="F9" s="11">
        <v>1180</v>
      </c>
      <c r="G9" s="11">
        <v>1160</v>
      </c>
      <c r="H9" s="11">
        <v>1028</v>
      </c>
      <c r="I9" s="11">
        <v>1064</v>
      </c>
      <c r="J9" s="11">
        <v>1114</v>
      </c>
      <c r="K9" s="11">
        <v>1100</v>
      </c>
      <c r="L9" s="11">
        <v>1089</v>
      </c>
      <c r="M9" s="11">
        <v>1111</v>
      </c>
      <c r="N9" s="11">
        <v>1145</v>
      </c>
      <c r="O9" s="8">
        <v>1081</v>
      </c>
      <c r="P9" s="8">
        <v>1085</v>
      </c>
      <c r="Q9" s="8">
        <v>990</v>
      </c>
      <c r="R9" s="8">
        <v>939</v>
      </c>
      <c r="S9" s="8">
        <v>891</v>
      </c>
      <c r="T9" s="8">
        <v>913</v>
      </c>
      <c r="U9" s="8">
        <v>953</v>
      </c>
      <c r="V9" s="8">
        <v>963</v>
      </c>
      <c r="W9" s="8">
        <v>1015</v>
      </c>
      <c r="X9" s="8">
        <v>1034</v>
      </c>
      <c r="Y9" s="8">
        <v>1050</v>
      </c>
      <c r="Z9" s="8">
        <v>1071</v>
      </c>
      <c r="AA9" s="8">
        <v>1038</v>
      </c>
    </row>
    <row r="10" spans="1:27" x14ac:dyDescent="0.2">
      <c r="A10" s="8" t="s">
        <v>202</v>
      </c>
      <c r="B10" s="8" t="s">
        <v>203</v>
      </c>
      <c r="C10" s="11" t="s">
        <v>204</v>
      </c>
      <c r="D10" s="11" t="s">
        <v>204</v>
      </c>
      <c r="E10" s="11" t="s">
        <v>204</v>
      </c>
      <c r="F10" s="11" t="s">
        <v>204</v>
      </c>
      <c r="G10" s="11" t="s">
        <v>204</v>
      </c>
      <c r="H10" s="11" t="s">
        <v>204</v>
      </c>
      <c r="I10" s="11" t="s">
        <v>204</v>
      </c>
      <c r="J10" s="11" t="s">
        <v>204</v>
      </c>
      <c r="K10" s="11" t="s">
        <v>204</v>
      </c>
      <c r="L10" s="11" t="s">
        <v>204</v>
      </c>
      <c r="M10" s="11" t="s">
        <v>204</v>
      </c>
      <c r="N10" s="11" t="s">
        <v>204</v>
      </c>
      <c r="O10" s="8">
        <v>22</v>
      </c>
      <c r="P10" s="8">
        <v>21</v>
      </c>
      <c r="Q10" s="8">
        <v>21</v>
      </c>
      <c r="R10" s="8">
        <v>20</v>
      </c>
      <c r="S10" s="8">
        <v>20</v>
      </c>
      <c r="T10" s="8">
        <v>23</v>
      </c>
      <c r="U10" s="8">
        <v>24</v>
      </c>
      <c r="V10" s="8">
        <v>25</v>
      </c>
      <c r="W10" s="8">
        <v>26</v>
      </c>
      <c r="X10" s="8">
        <v>27</v>
      </c>
      <c r="Y10" s="8">
        <v>28</v>
      </c>
      <c r="Z10" s="8">
        <v>28</v>
      </c>
      <c r="AA10" s="8">
        <v>27</v>
      </c>
    </row>
    <row r="11" spans="1:27" x14ac:dyDescent="0.2">
      <c r="A11" s="8" t="s">
        <v>205</v>
      </c>
      <c r="B11" s="8" t="s">
        <v>206</v>
      </c>
      <c r="C11" s="11">
        <v>224</v>
      </c>
      <c r="D11" s="11">
        <v>207</v>
      </c>
      <c r="E11" s="11">
        <v>213</v>
      </c>
      <c r="F11" s="11">
        <v>245</v>
      </c>
      <c r="G11" s="11">
        <v>254</v>
      </c>
      <c r="H11" s="11">
        <v>243</v>
      </c>
      <c r="I11" s="11">
        <v>263</v>
      </c>
      <c r="J11" s="11">
        <v>285</v>
      </c>
      <c r="K11" s="11">
        <v>292</v>
      </c>
      <c r="L11" s="11">
        <v>298</v>
      </c>
      <c r="M11" s="11">
        <v>309</v>
      </c>
      <c r="N11" s="11">
        <v>329</v>
      </c>
      <c r="O11" s="8">
        <v>322</v>
      </c>
      <c r="P11" s="8">
        <v>316</v>
      </c>
      <c r="Q11" s="8">
        <v>285</v>
      </c>
      <c r="R11" s="8">
        <v>265</v>
      </c>
      <c r="S11" s="8">
        <v>248</v>
      </c>
      <c r="T11" s="8">
        <v>257</v>
      </c>
      <c r="U11" s="8">
        <v>260</v>
      </c>
      <c r="V11" s="8">
        <v>256</v>
      </c>
      <c r="W11" s="8">
        <v>261</v>
      </c>
      <c r="X11" s="8">
        <v>261</v>
      </c>
      <c r="Y11" s="8">
        <v>260</v>
      </c>
      <c r="Z11" s="8">
        <v>265</v>
      </c>
      <c r="AA11" s="8">
        <v>257</v>
      </c>
    </row>
    <row r="12" spans="1:27" x14ac:dyDescent="0.2">
      <c r="A12" s="8" t="s">
        <v>207</v>
      </c>
      <c r="B12" s="8" t="s">
        <v>208</v>
      </c>
      <c r="C12" s="11">
        <v>406</v>
      </c>
      <c r="D12" s="11">
        <v>370</v>
      </c>
      <c r="E12" s="11">
        <v>358</v>
      </c>
      <c r="F12" s="11">
        <v>412</v>
      </c>
      <c r="G12" s="11">
        <v>423</v>
      </c>
      <c r="H12" s="11">
        <v>413</v>
      </c>
      <c r="I12" s="11">
        <v>434</v>
      </c>
      <c r="J12" s="11">
        <v>466</v>
      </c>
      <c r="K12" s="11">
        <v>430</v>
      </c>
      <c r="L12" s="11">
        <v>397</v>
      </c>
      <c r="M12" s="11">
        <v>383</v>
      </c>
      <c r="N12" s="11">
        <v>372</v>
      </c>
      <c r="O12" s="8">
        <v>343</v>
      </c>
      <c r="P12" s="8">
        <v>348</v>
      </c>
      <c r="Q12" s="8">
        <v>336</v>
      </c>
      <c r="R12" s="8">
        <v>334</v>
      </c>
      <c r="S12" s="8">
        <v>331</v>
      </c>
      <c r="T12" s="8">
        <v>380</v>
      </c>
      <c r="U12" s="8">
        <v>388</v>
      </c>
      <c r="V12" s="8">
        <v>390</v>
      </c>
      <c r="W12" s="8">
        <v>405</v>
      </c>
      <c r="X12" s="8">
        <v>414</v>
      </c>
      <c r="Y12" s="8">
        <v>415</v>
      </c>
      <c r="Z12" s="8">
        <v>422</v>
      </c>
      <c r="AA12" s="8">
        <v>410</v>
      </c>
    </row>
    <row r="13" spans="1:27" x14ac:dyDescent="0.2">
      <c r="A13" s="8" t="s">
        <v>209</v>
      </c>
      <c r="B13" s="8" t="s">
        <v>210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2">
      <c r="A14" s="8" t="s">
        <v>211</v>
      </c>
      <c r="B14" s="8" t="s">
        <v>212</v>
      </c>
      <c r="C14" s="11">
        <v>683</v>
      </c>
      <c r="D14" s="11">
        <v>620</v>
      </c>
      <c r="E14" s="11">
        <v>609</v>
      </c>
      <c r="F14" s="11">
        <v>667</v>
      </c>
      <c r="G14" s="11">
        <v>661</v>
      </c>
      <c r="H14" s="11">
        <v>611</v>
      </c>
      <c r="I14" s="11">
        <v>629</v>
      </c>
      <c r="J14" s="11">
        <v>655</v>
      </c>
      <c r="K14" s="11">
        <v>633</v>
      </c>
      <c r="L14" s="11">
        <v>617</v>
      </c>
      <c r="M14" s="11">
        <v>624</v>
      </c>
      <c r="N14" s="11">
        <v>637</v>
      </c>
      <c r="O14" s="8">
        <v>622</v>
      </c>
      <c r="P14" s="8">
        <v>617</v>
      </c>
      <c r="Q14" s="8">
        <v>579</v>
      </c>
      <c r="R14" s="8">
        <v>566</v>
      </c>
      <c r="S14" s="8">
        <v>552</v>
      </c>
      <c r="T14" s="8">
        <v>608</v>
      </c>
      <c r="U14" s="8">
        <v>622</v>
      </c>
      <c r="V14" s="8">
        <v>627</v>
      </c>
      <c r="W14" s="8">
        <v>655</v>
      </c>
      <c r="X14" s="8">
        <v>670</v>
      </c>
      <c r="Y14" s="8">
        <v>676</v>
      </c>
      <c r="Z14" s="8">
        <v>680</v>
      </c>
      <c r="AA14" s="8">
        <v>663</v>
      </c>
    </row>
    <row r="15" spans="1:27" x14ac:dyDescent="0.2">
      <c r="A15" s="8" t="s">
        <v>213</v>
      </c>
      <c r="B15" s="8" t="s">
        <v>214</v>
      </c>
      <c r="C15" s="11">
        <v>358</v>
      </c>
      <c r="D15" s="11">
        <v>310</v>
      </c>
      <c r="E15" s="11">
        <v>295</v>
      </c>
      <c r="F15" s="11">
        <v>306</v>
      </c>
      <c r="G15" s="11">
        <v>294</v>
      </c>
      <c r="H15" s="11">
        <v>258</v>
      </c>
      <c r="I15" s="11">
        <v>259</v>
      </c>
      <c r="J15" s="11">
        <v>261</v>
      </c>
      <c r="K15" s="11">
        <v>265</v>
      </c>
      <c r="L15" s="11">
        <v>272</v>
      </c>
      <c r="M15" s="11">
        <v>288</v>
      </c>
      <c r="N15" s="11">
        <v>308</v>
      </c>
      <c r="O15" s="8">
        <v>303</v>
      </c>
      <c r="P15" s="8">
        <v>317</v>
      </c>
      <c r="Q15" s="8">
        <v>300</v>
      </c>
      <c r="R15" s="8">
        <v>297</v>
      </c>
      <c r="S15" s="8">
        <v>293</v>
      </c>
      <c r="T15" s="8">
        <v>314</v>
      </c>
      <c r="U15" s="8">
        <v>322</v>
      </c>
      <c r="V15" s="8">
        <v>320</v>
      </c>
      <c r="W15" s="8">
        <v>332</v>
      </c>
      <c r="X15" s="8">
        <v>336</v>
      </c>
      <c r="Y15" s="8">
        <v>333</v>
      </c>
      <c r="Z15" s="8">
        <v>339</v>
      </c>
      <c r="AA15" s="8">
        <v>329</v>
      </c>
    </row>
    <row r="16" spans="1:27" x14ac:dyDescent="0.2">
      <c r="A16" s="8" t="s">
        <v>215</v>
      </c>
      <c r="B16" s="8" t="s">
        <v>216</v>
      </c>
      <c r="C16" s="11">
        <v>351</v>
      </c>
      <c r="D16" s="11">
        <v>302</v>
      </c>
      <c r="E16" s="11">
        <v>292</v>
      </c>
      <c r="F16" s="11">
        <v>321</v>
      </c>
      <c r="G16" s="11">
        <v>324</v>
      </c>
      <c r="H16" s="11">
        <v>296</v>
      </c>
      <c r="I16" s="11">
        <v>312</v>
      </c>
      <c r="J16" s="11">
        <v>335</v>
      </c>
      <c r="K16" s="11">
        <v>316</v>
      </c>
      <c r="L16" s="11">
        <v>303</v>
      </c>
      <c r="M16" s="11">
        <v>295</v>
      </c>
      <c r="N16" s="11">
        <v>295</v>
      </c>
      <c r="O16" s="8">
        <v>277</v>
      </c>
      <c r="P16" s="8">
        <v>284</v>
      </c>
      <c r="Q16" s="8">
        <v>272</v>
      </c>
      <c r="R16" s="8">
        <v>269</v>
      </c>
      <c r="S16" s="8">
        <v>268</v>
      </c>
      <c r="T16" s="8">
        <v>300</v>
      </c>
      <c r="U16" s="8">
        <v>299</v>
      </c>
      <c r="V16" s="8">
        <v>293</v>
      </c>
      <c r="W16" s="8">
        <v>298</v>
      </c>
      <c r="X16" s="8">
        <v>296</v>
      </c>
      <c r="Y16" s="8">
        <v>288</v>
      </c>
      <c r="Z16" s="8">
        <v>290</v>
      </c>
      <c r="AA16" s="8">
        <v>282</v>
      </c>
    </row>
    <row r="17" spans="1:27" x14ac:dyDescent="0.2">
      <c r="A17" s="8" t="s">
        <v>217</v>
      </c>
      <c r="B17" s="8" t="s">
        <v>218</v>
      </c>
      <c r="C17" s="11">
        <v>184</v>
      </c>
      <c r="D17" s="11">
        <v>172</v>
      </c>
      <c r="E17" s="11">
        <v>168</v>
      </c>
      <c r="F17" s="11">
        <v>184</v>
      </c>
      <c r="G17" s="11">
        <v>179</v>
      </c>
      <c r="H17" s="11">
        <v>171</v>
      </c>
      <c r="I17" s="11">
        <v>171</v>
      </c>
      <c r="J17" s="11">
        <v>171</v>
      </c>
      <c r="K17" s="11">
        <v>173</v>
      </c>
      <c r="L17" s="11">
        <v>170</v>
      </c>
      <c r="M17" s="11">
        <v>175</v>
      </c>
      <c r="N17" s="11">
        <v>182</v>
      </c>
      <c r="O17" s="8">
        <v>186</v>
      </c>
      <c r="P17" s="8">
        <v>184</v>
      </c>
      <c r="Q17" s="8">
        <v>182</v>
      </c>
      <c r="R17" s="8">
        <v>183</v>
      </c>
      <c r="S17" s="8">
        <v>185</v>
      </c>
      <c r="T17" s="8">
        <v>218</v>
      </c>
      <c r="U17" s="8">
        <v>215</v>
      </c>
      <c r="V17" s="8">
        <v>208</v>
      </c>
      <c r="W17" s="8">
        <v>207</v>
      </c>
      <c r="X17" s="8">
        <v>204</v>
      </c>
      <c r="Y17" s="8">
        <v>194</v>
      </c>
      <c r="Z17" s="8">
        <v>195</v>
      </c>
      <c r="AA17" s="8">
        <v>191</v>
      </c>
    </row>
    <row r="18" spans="1:27" x14ac:dyDescent="0.2">
      <c r="A18" s="8" t="s">
        <v>219</v>
      </c>
      <c r="B18" s="8" t="s">
        <v>220</v>
      </c>
      <c r="C18" s="11">
        <v>1346</v>
      </c>
      <c r="D18" s="11">
        <v>1248</v>
      </c>
      <c r="E18" s="11">
        <v>1257</v>
      </c>
      <c r="F18" s="11">
        <v>1387</v>
      </c>
      <c r="G18" s="11">
        <v>1392</v>
      </c>
      <c r="H18" s="11">
        <v>1306</v>
      </c>
      <c r="I18" s="11">
        <v>1355</v>
      </c>
      <c r="J18" s="11">
        <v>1421</v>
      </c>
      <c r="K18" s="11">
        <v>1412</v>
      </c>
      <c r="L18" s="11">
        <v>1377</v>
      </c>
      <c r="M18" s="11">
        <v>1384</v>
      </c>
      <c r="N18" s="11">
        <v>1417</v>
      </c>
      <c r="O18" s="8">
        <v>1366</v>
      </c>
      <c r="P18" s="8">
        <v>1389</v>
      </c>
      <c r="Q18" s="8">
        <v>1320</v>
      </c>
      <c r="R18" s="8">
        <v>1300</v>
      </c>
      <c r="S18" s="8">
        <v>1278</v>
      </c>
      <c r="T18" s="8">
        <v>1427</v>
      </c>
      <c r="U18" s="8">
        <v>1424</v>
      </c>
      <c r="V18" s="8">
        <v>1404</v>
      </c>
      <c r="W18" s="8">
        <v>1429</v>
      </c>
      <c r="X18" s="8">
        <v>1429</v>
      </c>
      <c r="Y18" s="8">
        <v>1411</v>
      </c>
      <c r="Z18" s="8">
        <v>1420</v>
      </c>
      <c r="AA18" s="8">
        <v>1384</v>
      </c>
    </row>
    <row r="19" spans="1:27" x14ac:dyDescent="0.2">
      <c r="A19" s="8" t="s">
        <v>221</v>
      </c>
      <c r="B19" s="8" t="s">
        <v>222</v>
      </c>
      <c r="C19" s="11">
        <v>44</v>
      </c>
      <c r="D19" s="11">
        <v>34</v>
      </c>
      <c r="E19" s="11">
        <v>29</v>
      </c>
      <c r="F19" s="11">
        <v>28</v>
      </c>
      <c r="G19" s="11">
        <v>26</v>
      </c>
      <c r="H19" s="11">
        <v>20</v>
      </c>
      <c r="I19" s="11">
        <v>20</v>
      </c>
      <c r="J19" s="11">
        <v>22</v>
      </c>
      <c r="K19" s="11">
        <v>19</v>
      </c>
      <c r="L19" s="11">
        <v>19</v>
      </c>
      <c r="M19" s="11">
        <v>20</v>
      </c>
      <c r="N19" s="11">
        <v>20</v>
      </c>
      <c r="O19" s="8">
        <v>17</v>
      </c>
      <c r="P19" s="8">
        <v>21</v>
      </c>
      <c r="Q19" s="8">
        <v>22</v>
      </c>
      <c r="R19" s="8">
        <v>24</v>
      </c>
      <c r="S19" s="8">
        <v>25</v>
      </c>
      <c r="T19" s="8">
        <v>28</v>
      </c>
      <c r="U19" s="8">
        <v>27</v>
      </c>
      <c r="V19" s="8">
        <v>23</v>
      </c>
      <c r="W19" s="8">
        <v>21</v>
      </c>
      <c r="X19" s="8">
        <v>17</v>
      </c>
      <c r="Y19" s="8">
        <v>18</v>
      </c>
      <c r="Z19" s="8">
        <v>19</v>
      </c>
      <c r="AA19" s="8">
        <v>18</v>
      </c>
    </row>
    <row r="20" spans="1:27" x14ac:dyDescent="0.2">
      <c r="A20" s="8" t="s">
        <v>223</v>
      </c>
      <c r="B20" s="8" t="s">
        <v>224</v>
      </c>
      <c r="C20" s="11">
        <v>175</v>
      </c>
      <c r="D20" s="11">
        <v>166</v>
      </c>
      <c r="E20" s="11">
        <v>155</v>
      </c>
      <c r="F20" s="11">
        <v>185</v>
      </c>
      <c r="G20" s="11">
        <v>194</v>
      </c>
      <c r="H20" s="11">
        <v>194</v>
      </c>
      <c r="I20" s="11">
        <v>206</v>
      </c>
      <c r="J20" s="11">
        <v>220</v>
      </c>
      <c r="K20" s="11">
        <v>220</v>
      </c>
      <c r="L20" s="11">
        <v>219</v>
      </c>
      <c r="M20" s="11">
        <v>223</v>
      </c>
      <c r="N20" s="11">
        <v>235</v>
      </c>
      <c r="O20" s="8">
        <v>239</v>
      </c>
      <c r="P20" s="8">
        <v>242</v>
      </c>
      <c r="Q20" s="8">
        <v>240</v>
      </c>
      <c r="R20" s="8">
        <v>242</v>
      </c>
      <c r="S20" s="8">
        <v>247</v>
      </c>
      <c r="T20" s="8">
        <v>293</v>
      </c>
      <c r="U20" s="8">
        <v>287</v>
      </c>
      <c r="V20" s="8">
        <v>281</v>
      </c>
      <c r="W20" s="8">
        <v>283</v>
      </c>
      <c r="X20" s="8">
        <v>285</v>
      </c>
      <c r="Y20" s="8">
        <v>282</v>
      </c>
      <c r="Z20" s="8">
        <v>282</v>
      </c>
      <c r="AA20" s="8">
        <v>277</v>
      </c>
    </row>
    <row r="21" spans="1:27" x14ac:dyDescent="0.2">
      <c r="A21" s="8" t="s">
        <v>225</v>
      </c>
      <c r="B21" s="8" t="s">
        <v>226</v>
      </c>
      <c r="C21" s="11">
        <v>715</v>
      </c>
      <c r="D21" s="11">
        <v>634</v>
      </c>
      <c r="E21" s="11">
        <v>607</v>
      </c>
      <c r="F21" s="11">
        <v>715</v>
      </c>
      <c r="G21" s="11">
        <v>755</v>
      </c>
      <c r="H21" s="11">
        <v>739</v>
      </c>
      <c r="I21" s="11">
        <v>806</v>
      </c>
      <c r="J21" s="11">
        <v>891</v>
      </c>
      <c r="K21" s="11">
        <v>911</v>
      </c>
      <c r="L21" s="11">
        <v>928</v>
      </c>
      <c r="M21" s="11">
        <v>979</v>
      </c>
      <c r="N21" s="11">
        <v>1043</v>
      </c>
      <c r="O21" s="8">
        <v>1062</v>
      </c>
      <c r="P21" s="8">
        <v>1055</v>
      </c>
      <c r="Q21" s="8">
        <v>1003</v>
      </c>
      <c r="R21" s="8">
        <v>988</v>
      </c>
      <c r="S21" s="8">
        <v>972</v>
      </c>
      <c r="T21" s="8">
        <v>1097</v>
      </c>
      <c r="U21" s="8">
        <v>1116</v>
      </c>
      <c r="V21" s="8">
        <v>1125</v>
      </c>
      <c r="W21" s="8">
        <v>1172</v>
      </c>
      <c r="X21" s="8">
        <v>1199</v>
      </c>
      <c r="Y21" s="8">
        <v>1209</v>
      </c>
      <c r="Z21" s="8">
        <v>1224</v>
      </c>
      <c r="AA21" s="8">
        <v>1193</v>
      </c>
    </row>
    <row r="22" spans="1:27" x14ac:dyDescent="0.2">
      <c r="A22" s="8" t="s">
        <v>227</v>
      </c>
      <c r="B22" s="8" t="s">
        <v>228</v>
      </c>
      <c r="C22" s="11">
        <v>233</v>
      </c>
      <c r="D22" s="11">
        <v>205</v>
      </c>
      <c r="E22" s="11">
        <v>193</v>
      </c>
      <c r="F22" s="11">
        <v>207</v>
      </c>
      <c r="G22" s="11">
        <v>207</v>
      </c>
      <c r="H22" s="11">
        <v>186</v>
      </c>
      <c r="I22" s="11">
        <v>194</v>
      </c>
      <c r="J22" s="11">
        <v>206</v>
      </c>
      <c r="K22" s="11">
        <v>188</v>
      </c>
      <c r="L22" s="11">
        <v>175</v>
      </c>
      <c r="M22" s="11">
        <v>171</v>
      </c>
      <c r="N22" s="11">
        <v>166</v>
      </c>
      <c r="O22" s="8">
        <v>152</v>
      </c>
      <c r="P22" s="8">
        <v>162</v>
      </c>
      <c r="Q22" s="8">
        <v>160</v>
      </c>
      <c r="R22" s="8">
        <v>163</v>
      </c>
      <c r="S22" s="8">
        <v>165</v>
      </c>
      <c r="T22" s="8">
        <v>181</v>
      </c>
      <c r="U22" s="8">
        <v>188</v>
      </c>
      <c r="V22" s="8">
        <v>187</v>
      </c>
      <c r="W22" s="8">
        <v>195</v>
      </c>
      <c r="X22" s="8">
        <v>196</v>
      </c>
      <c r="Y22" s="8">
        <v>198</v>
      </c>
      <c r="Z22" s="8">
        <v>203</v>
      </c>
      <c r="AA22" s="8">
        <v>197</v>
      </c>
    </row>
    <row r="23" spans="1:27" x14ac:dyDescent="0.2">
      <c r="A23" s="8" t="s">
        <v>229</v>
      </c>
      <c r="B23" s="8" t="s">
        <v>230</v>
      </c>
      <c r="C23" s="11">
        <v>842</v>
      </c>
      <c r="D23" s="11">
        <v>796</v>
      </c>
      <c r="E23" s="11">
        <v>786</v>
      </c>
      <c r="F23" s="11">
        <v>906</v>
      </c>
      <c r="G23" s="11">
        <v>922</v>
      </c>
      <c r="H23" s="11">
        <v>912</v>
      </c>
      <c r="I23" s="11">
        <v>939</v>
      </c>
      <c r="J23" s="11">
        <v>979</v>
      </c>
      <c r="K23" s="11">
        <v>1061</v>
      </c>
      <c r="L23" s="11">
        <v>1113</v>
      </c>
      <c r="M23" s="11">
        <v>1208</v>
      </c>
      <c r="N23" s="11">
        <v>1322</v>
      </c>
      <c r="O23" s="8">
        <v>1379</v>
      </c>
      <c r="P23" s="8">
        <v>1367</v>
      </c>
      <c r="Q23" s="8">
        <v>1293</v>
      </c>
      <c r="R23" s="8">
        <v>1265</v>
      </c>
      <c r="S23" s="8">
        <v>1235</v>
      </c>
      <c r="T23" s="8">
        <v>1417</v>
      </c>
      <c r="U23" s="8">
        <v>1392</v>
      </c>
      <c r="V23" s="8">
        <v>1364</v>
      </c>
      <c r="W23" s="8">
        <v>1377</v>
      </c>
      <c r="X23" s="8">
        <v>1375</v>
      </c>
      <c r="Y23" s="8">
        <v>1345</v>
      </c>
      <c r="Z23" s="8">
        <v>1344</v>
      </c>
      <c r="AA23" s="8">
        <v>1316</v>
      </c>
    </row>
    <row r="24" spans="1:27" x14ac:dyDescent="0.2">
      <c r="A24" s="8" t="s">
        <v>231</v>
      </c>
      <c r="B24" s="8" t="s">
        <v>232</v>
      </c>
      <c r="C24" s="11">
        <v>984</v>
      </c>
      <c r="D24" s="11">
        <v>896</v>
      </c>
      <c r="E24" s="11">
        <v>872</v>
      </c>
      <c r="F24" s="11">
        <v>995</v>
      </c>
      <c r="G24" s="11">
        <v>1021</v>
      </c>
      <c r="H24" s="11">
        <v>993</v>
      </c>
      <c r="I24" s="11">
        <v>1044</v>
      </c>
      <c r="J24" s="11">
        <v>1114</v>
      </c>
      <c r="K24" s="11">
        <v>1198</v>
      </c>
      <c r="L24" s="11">
        <v>1254</v>
      </c>
      <c r="M24" s="11">
        <v>1348</v>
      </c>
      <c r="N24" s="11">
        <v>1468</v>
      </c>
      <c r="O24" s="8">
        <v>1500</v>
      </c>
      <c r="P24" s="8">
        <v>1523</v>
      </c>
      <c r="Q24" s="8">
        <v>1447</v>
      </c>
      <c r="R24" s="8">
        <v>1424</v>
      </c>
      <c r="S24" s="8">
        <v>1399</v>
      </c>
      <c r="T24" s="8">
        <v>1592</v>
      </c>
      <c r="U24" s="8">
        <v>1523</v>
      </c>
      <c r="V24" s="8">
        <v>1447</v>
      </c>
      <c r="W24" s="8">
        <v>1417</v>
      </c>
      <c r="X24" s="8">
        <v>1366</v>
      </c>
      <c r="Y24" s="8">
        <v>1290</v>
      </c>
      <c r="Z24" s="8">
        <v>1299</v>
      </c>
      <c r="AA24" s="8">
        <v>1267</v>
      </c>
    </row>
    <row r="25" spans="1:27" x14ac:dyDescent="0.2">
      <c r="A25" s="8" t="s">
        <v>233</v>
      </c>
      <c r="B25" s="8" t="s">
        <v>234</v>
      </c>
      <c r="C25" s="11">
        <v>712</v>
      </c>
      <c r="D25" s="11">
        <v>655</v>
      </c>
      <c r="E25" s="11">
        <v>671</v>
      </c>
      <c r="F25" s="11">
        <v>711</v>
      </c>
      <c r="G25" s="11">
        <v>693</v>
      </c>
      <c r="H25" s="11">
        <v>640</v>
      </c>
      <c r="I25" s="11">
        <v>643</v>
      </c>
      <c r="J25" s="11">
        <v>643</v>
      </c>
      <c r="K25" s="11">
        <v>684</v>
      </c>
      <c r="L25" s="11">
        <v>695</v>
      </c>
      <c r="M25" s="11">
        <v>726</v>
      </c>
      <c r="N25" s="11">
        <v>777</v>
      </c>
      <c r="O25" s="8">
        <v>795</v>
      </c>
      <c r="P25" s="8">
        <v>822</v>
      </c>
      <c r="Q25" s="8">
        <v>803</v>
      </c>
      <c r="R25" s="8">
        <v>812</v>
      </c>
      <c r="S25" s="8">
        <v>816</v>
      </c>
      <c r="T25" s="8">
        <v>963</v>
      </c>
      <c r="U25" s="8">
        <v>937</v>
      </c>
      <c r="V25" s="8">
        <v>910</v>
      </c>
      <c r="W25" s="8">
        <v>911</v>
      </c>
      <c r="X25" s="8">
        <v>901</v>
      </c>
      <c r="Y25" s="8">
        <v>868</v>
      </c>
      <c r="Z25" s="8">
        <v>870</v>
      </c>
      <c r="AA25" s="8">
        <v>850</v>
      </c>
    </row>
    <row r="26" spans="1:27" x14ac:dyDescent="0.2">
      <c r="A26" s="8" t="s">
        <v>235</v>
      </c>
      <c r="B26" s="8" t="s">
        <v>236</v>
      </c>
      <c r="C26" s="11">
        <v>662</v>
      </c>
      <c r="D26" s="11">
        <v>604</v>
      </c>
      <c r="E26" s="11">
        <v>599</v>
      </c>
      <c r="F26" s="11">
        <v>664</v>
      </c>
      <c r="G26" s="11">
        <v>669</v>
      </c>
      <c r="H26" s="11">
        <v>628</v>
      </c>
      <c r="I26" s="11">
        <v>657</v>
      </c>
      <c r="J26" s="11">
        <v>696</v>
      </c>
      <c r="K26" s="11">
        <v>676</v>
      </c>
      <c r="L26" s="11">
        <v>664</v>
      </c>
      <c r="M26" s="11">
        <v>679</v>
      </c>
      <c r="N26" s="11">
        <v>701</v>
      </c>
      <c r="O26" s="8">
        <v>677</v>
      </c>
      <c r="P26" s="8">
        <v>699</v>
      </c>
      <c r="Q26" s="8">
        <v>672</v>
      </c>
      <c r="R26" s="8">
        <v>672</v>
      </c>
      <c r="S26" s="8">
        <v>670</v>
      </c>
      <c r="T26" s="8">
        <v>737</v>
      </c>
      <c r="U26" s="8">
        <v>743</v>
      </c>
      <c r="V26" s="8">
        <v>731</v>
      </c>
      <c r="W26" s="8">
        <v>747</v>
      </c>
      <c r="X26" s="8">
        <v>745</v>
      </c>
      <c r="Y26" s="8">
        <v>742</v>
      </c>
      <c r="Z26" s="8">
        <v>753</v>
      </c>
      <c r="AA26" s="8">
        <v>732</v>
      </c>
    </row>
    <row r="27" spans="1:27" x14ac:dyDescent="0.2">
      <c r="A27" s="8" t="s">
        <v>237</v>
      </c>
      <c r="B27" s="8" t="s">
        <v>238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 x14ac:dyDescent="0.2">
      <c r="A28" s="8" t="s">
        <v>239</v>
      </c>
      <c r="B28" s="8" t="s">
        <v>240</v>
      </c>
      <c r="C28" s="11">
        <v>244</v>
      </c>
      <c r="D28" s="11">
        <v>214</v>
      </c>
      <c r="E28" s="11">
        <v>208</v>
      </c>
      <c r="F28" s="11">
        <v>224</v>
      </c>
      <c r="G28" s="11">
        <v>221</v>
      </c>
      <c r="H28" s="11">
        <v>201</v>
      </c>
      <c r="I28" s="11">
        <v>207</v>
      </c>
      <c r="J28" s="11">
        <v>215</v>
      </c>
      <c r="K28" s="11">
        <v>218</v>
      </c>
      <c r="L28" s="11">
        <v>221</v>
      </c>
      <c r="M28" s="11">
        <v>233</v>
      </c>
      <c r="N28" s="11">
        <v>246</v>
      </c>
      <c r="O28" s="8">
        <v>241</v>
      </c>
      <c r="P28" s="8">
        <v>248</v>
      </c>
      <c r="Q28" s="8">
        <v>237</v>
      </c>
      <c r="R28" s="8">
        <v>232</v>
      </c>
      <c r="S28" s="8">
        <v>230</v>
      </c>
      <c r="T28" s="8">
        <v>246</v>
      </c>
      <c r="U28" s="8">
        <v>251</v>
      </c>
      <c r="V28" s="8">
        <v>243</v>
      </c>
      <c r="W28" s="8">
        <v>249</v>
      </c>
      <c r="X28" s="8">
        <v>245</v>
      </c>
      <c r="Y28" s="8">
        <v>245</v>
      </c>
      <c r="Z28" s="8">
        <v>252</v>
      </c>
      <c r="AA28" s="8">
        <v>244</v>
      </c>
    </row>
    <row r="29" spans="1:27" x14ac:dyDescent="0.2">
      <c r="A29" s="8" t="s">
        <v>241</v>
      </c>
      <c r="B29" s="8" t="s">
        <v>242</v>
      </c>
      <c r="C29" s="11">
        <v>273</v>
      </c>
      <c r="D29" s="11">
        <v>232</v>
      </c>
      <c r="E29" s="11">
        <v>223</v>
      </c>
      <c r="F29" s="11">
        <v>259</v>
      </c>
      <c r="G29" s="11">
        <v>275</v>
      </c>
      <c r="H29" s="11">
        <v>260</v>
      </c>
      <c r="I29" s="11">
        <v>292</v>
      </c>
      <c r="J29" s="11">
        <v>327</v>
      </c>
      <c r="K29" s="11">
        <v>307</v>
      </c>
      <c r="L29" s="11">
        <v>296</v>
      </c>
      <c r="M29" s="11">
        <v>300</v>
      </c>
      <c r="N29" s="11">
        <v>300</v>
      </c>
      <c r="O29" s="8">
        <v>276</v>
      </c>
      <c r="P29" s="8">
        <v>283</v>
      </c>
      <c r="Q29" s="8">
        <v>261</v>
      </c>
      <c r="R29" s="8">
        <v>250</v>
      </c>
      <c r="S29" s="8">
        <v>240</v>
      </c>
      <c r="T29" s="8">
        <v>249</v>
      </c>
      <c r="U29" s="8">
        <v>257</v>
      </c>
      <c r="V29" s="8">
        <v>259</v>
      </c>
      <c r="W29" s="8">
        <v>272</v>
      </c>
      <c r="X29" s="8">
        <v>278</v>
      </c>
      <c r="Y29" s="8">
        <v>283</v>
      </c>
      <c r="Z29" s="8">
        <v>291</v>
      </c>
      <c r="AA29" s="8">
        <v>281</v>
      </c>
    </row>
    <row r="30" spans="1:27" x14ac:dyDescent="0.2">
      <c r="A30" s="8" t="s">
        <v>243</v>
      </c>
      <c r="B30" s="8" t="s">
        <v>244</v>
      </c>
      <c r="C30" s="11">
        <v>15</v>
      </c>
      <c r="D30" s="11">
        <v>15</v>
      </c>
      <c r="E30" s="11">
        <v>21</v>
      </c>
      <c r="F30" s="11">
        <v>22</v>
      </c>
      <c r="G30" s="11">
        <v>22</v>
      </c>
      <c r="H30" s="11">
        <v>18</v>
      </c>
      <c r="I30" s="11">
        <v>17</v>
      </c>
      <c r="J30" s="11">
        <v>18</v>
      </c>
      <c r="K30" s="11">
        <v>20</v>
      </c>
      <c r="L30" s="11">
        <v>20</v>
      </c>
      <c r="M30" s="11">
        <v>21</v>
      </c>
      <c r="N30" s="11">
        <v>23</v>
      </c>
      <c r="O30" s="8">
        <v>24</v>
      </c>
      <c r="P30" s="8">
        <v>23</v>
      </c>
      <c r="Q30" s="8">
        <v>22</v>
      </c>
      <c r="R30" s="8">
        <v>21</v>
      </c>
      <c r="S30" s="8">
        <v>21</v>
      </c>
      <c r="T30" s="8">
        <v>23</v>
      </c>
      <c r="U30" s="8">
        <v>25</v>
      </c>
      <c r="V30" s="8">
        <v>26</v>
      </c>
      <c r="W30" s="8">
        <v>28</v>
      </c>
      <c r="X30" s="8">
        <v>29</v>
      </c>
      <c r="Y30" s="8">
        <v>30</v>
      </c>
      <c r="Z30" s="8">
        <v>31</v>
      </c>
      <c r="AA30" s="8">
        <v>29</v>
      </c>
    </row>
    <row r="31" spans="1:27" x14ac:dyDescent="0.2">
      <c r="A31" s="8" t="s">
        <v>245</v>
      </c>
      <c r="B31" s="8" t="s">
        <v>246</v>
      </c>
      <c r="C31" s="11">
        <v>307</v>
      </c>
      <c r="D31" s="11">
        <v>285</v>
      </c>
      <c r="E31" s="11">
        <v>283</v>
      </c>
      <c r="F31" s="11">
        <v>320</v>
      </c>
      <c r="G31" s="11">
        <v>324</v>
      </c>
      <c r="H31" s="11">
        <v>315</v>
      </c>
      <c r="I31" s="11">
        <v>324</v>
      </c>
      <c r="J31" s="11">
        <v>337</v>
      </c>
      <c r="K31" s="11">
        <v>329</v>
      </c>
      <c r="L31" s="11">
        <v>321</v>
      </c>
      <c r="M31" s="11">
        <v>322</v>
      </c>
      <c r="N31" s="11">
        <v>331</v>
      </c>
      <c r="O31" s="8">
        <v>326</v>
      </c>
      <c r="P31" s="8">
        <v>323</v>
      </c>
      <c r="Q31" s="8">
        <v>306</v>
      </c>
      <c r="R31" s="8">
        <v>298</v>
      </c>
      <c r="S31" s="8">
        <v>292</v>
      </c>
      <c r="T31" s="8">
        <v>324</v>
      </c>
      <c r="U31" s="8">
        <v>345</v>
      </c>
      <c r="V31" s="8">
        <v>360</v>
      </c>
      <c r="W31" s="8">
        <v>387</v>
      </c>
      <c r="X31" s="8">
        <v>410</v>
      </c>
      <c r="Y31" s="8">
        <v>425</v>
      </c>
      <c r="Z31" s="8">
        <v>427</v>
      </c>
      <c r="AA31" s="8">
        <v>416</v>
      </c>
    </row>
    <row r="32" spans="1:27" x14ac:dyDescent="0.2">
      <c r="A32" s="8" t="s">
        <v>247</v>
      </c>
      <c r="B32" s="8" t="s">
        <v>248</v>
      </c>
      <c r="C32" s="11">
        <v>278</v>
      </c>
      <c r="D32" s="11">
        <v>232</v>
      </c>
      <c r="E32" s="11">
        <v>225</v>
      </c>
      <c r="F32" s="11">
        <v>234</v>
      </c>
      <c r="G32" s="11">
        <v>230</v>
      </c>
      <c r="H32" s="11">
        <v>200</v>
      </c>
      <c r="I32" s="11">
        <v>207</v>
      </c>
      <c r="J32" s="11">
        <v>218</v>
      </c>
      <c r="K32" s="11">
        <v>193</v>
      </c>
      <c r="L32" s="11">
        <v>181</v>
      </c>
      <c r="M32" s="11">
        <v>185</v>
      </c>
      <c r="N32" s="11">
        <v>181</v>
      </c>
      <c r="O32" s="8">
        <v>163</v>
      </c>
      <c r="P32" s="8">
        <v>167</v>
      </c>
      <c r="Q32" s="8">
        <v>153</v>
      </c>
      <c r="R32" s="8">
        <v>146</v>
      </c>
      <c r="S32" s="8">
        <v>140</v>
      </c>
      <c r="T32" s="8">
        <v>139</v>
      </c>
      <c r="U32" s="8">
        <v>140</v>
      </c>
      <c r="V32" s="8">
        <v>134</v>
      </c>
      <c r="W32" s="8">
        <v>134</v>
      </c>
      <c r="X32" s="8">
        <v>129</v>
      </c>
      <c r="Y32" s="8">
        <v>124</v>
      </c>
      <c r="Z32" s="8">
        <v>129</v>
      </c>
      <c r="AA32" s="8">
        <v>123</v>
      </c>
    </row>
    <row r="33" spans="1:27" x14ac:dyDescent="0.2">
      <c r="A33" s="8" t="s">
        <v>249</v>
      </c>
      <c r="B33" s="8" t="s">
        <v>250</v>
      </c>
      <c r="C33" s="11">
        <v>854</v>
      </c>
      <c r="D33" s="11">
        <v>747</v>
      </c>
      <c r="E33" s="11">
        <v>741</v>
      </c>
      <c r="F33" s="11">
        <v>776</v>
      </c>
      <c r="G33" s="11">
        <v>769</v>
      </c>
      <c r="H33" s="11">
        <v>662</v>
      </c>
      <c r="I33" s="11">
        <v>702</v>
      </c>
      <c r="J33" s="11">
        <v>751</v>
      </c>
      <c r="K33" s="11">
        <v>805</v>
      </c>
      <c r="L33" s="11">
        <v>872</v>
      </c>
      <c r="M33" s="11">
        <v>961</v>
      </c>
      <c r="N33" s="11">
        <v>1054</v>
      </c>
      <c r="O33" s="8">
        <v>1008</v>
      </c>
      <c r="P33" s="8">
        <v>1011</v>
      </c>
      <c r="Q33" s="8">
        <v>861</v>
      </c>
      <c r="R33" s="8">
        <v>765</v>
      </c>
      <c r="S33" s="8">
        <v>663</v>
      </c>
      <c r="T33" s="8">
        <v>624</v>
      </c>
      <c r="U33" s="8">
        <v>633</v>
      </c>
      <c r="V33" s="8">
        <v>628</v>
      </c>
      <c r="W33" s="8">
        <v>647</v>
      </c>
      <c r="X33" s="8">
        <v>648</v>
      </c>
      <c r="Y33" s="8">
        <v>651</v>
      </c>
      <c r="Z33" s="8">
        <v>662</v>
      </c>
      <c r="AA33" s="8">
        <v>643</v>
      </c>
    </row>
    <row r="34" spans="1:27" x14ac:dyDescent="0.2">
      <c r="A34" s="8" t="s">
        <v>251</v>
      </c>
      <c r="B34" s="8" t="s">
        <v>252</v>
      </c>
      <c r="C34" s="11">
        <v>434</v>
      </c>
      <c r="D34" s="11">
        <v>393</v>
      </c>
      <c r="E34" s="11">
        <v>380</v>
      </c>
      <c r="F34" s="11">
        <v>445</v>
      </c>
      <c r="G34" s="11">
        <v>472</v>
      </c>
      <c r="H34" s="11">
        <v>455</v>
      </c>
      <c r="I34" s="11">
        <v>503</v>
      </c>
      <c r="J34" s="11">
        <v>565</v>
      </c>
      <c r="K34" s="11">
        <v>534</v>
      </c>
      <c r="L34" s="11">
        <v>510</v>
      </c>
      <c r="M34" s="11">
        <v>506</v>
      </c>
      <c r="N34" s="11">
        <v>504</v>
      </c>
      <c r="O34" s="8">
        <v>473</v>
      </c>
      <c r="P34" s="8">
        <v>480</v>
      </c>
      <c r="Q34" s="8">
        <v>456</v>
      </c>
      <c r="R34" s="8">
        <v>450</v>
      </c>
      <c r="S34" s="8">
        <v>443</v>
      </c>
      <c r="T34" s="8">
        <v>481</v>
      </c>
      <c r="U34" s="8">
        <v>480</v>
      </c>
      <c r="V34" s="8">
        <v>465</v>
      </c>
      <c r="W34" s="8">
        <v>469</v>
      </c>
      <c r="X34" s="8">
        <v>460</v>
      </c>
      <c r="Y34" s="8">
        <v>449</v>
      </c>
      <c r="Z34" s="8">
        <v>457</v>
      </c>
      <c r="AA34" s="8">
        <v>443</v>
      </c>
    </row>
    <row r="35" spans="1:27" x14ac:dyDescent="0.2">
      <c r="A35" s="8" t="s">
        <v>253</v>
      </c>
      <c r="B35" s="8" t="s">
        <v>254</v>
      </c>
      <c r="C35" s="11">
        <v>1162</v>
      </c>
      <c r="D35" s="11">
        <v>1034</v>
      </c>
      <c r="E35" s="11">
        <v>1017</v>
      </c>
      <c r="F35" s="11">
        <v>1108</v>
      </c>
      <c r="G35" s="11">
        <v>1105</v>
      </c>
      <c r="H35" s="11">
        <v>1015</v>
      </c>
      <c r="I35" s="11">
        <v>1057</v>
      </c>
      <c r="J35" s="11">
        <v>1112</v>
      </c>
      <c r="K35" s="11">
        <v>1059</v>
      </c>
      <c r="L35" s="11">
        <v>1030</v>
      </c>
      <c r="M35" s="11">
        <v>1046</v>
      </c>
      <c r="N35" s="11">
        <v>1063</v>
      </c>
      <c r="O35" s="8">
        <v>1009</v>
      </c>
      <c r="P35" s="8">
        <v>1006</v>
      </c>
      <c r="Q35" s="8">
        <v>933</v>
      </c>
      <c r="R35" s="8">
        <v>895</v>
      </c>
      <c r="S35" s="8">
        <v>862</v>
      </c>
      <c r="T35" s="8">
        <v>915</v>
      </c>
      <c r="U35" s="8">
        <v>924</v>
      </c>
      <c r="V35" s="8">
        <v>909</v>
      </c>
      <c r="W35" s="8">
        <v>933</v>
      </c>
      <c r="X35" s="8">
        <v>926</v>
      </c>
      <c r="Y35" s="8">
        <v>913</v>
      </c>
      <c r="Z35" s="8">
        <v>936</v>
      </c>
      <c r="AA35" s="8">
        <v>906</v>
      </c>
    </row>
    <row r="36" spans="1:27" x14ac:dyDescent="0.2">
      <c r="A36" s="8" t="s">
        <v>255</v>
      </c>
      <c r="B36" s="8" t="s">
        <v>256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</row>
    <row r="37" spans="1:27" x14ac:dyDescent="0.2">
      <c r="A37" s="8" t="s">
        <v>257</v>
      </c>
      <c r="B37" s="8" t="s">
        <v>258</v>
      </c>
      <c r="C37" s="11">
        <v>903</v>
      </c>
      <c r="D37" s="11">
        <v>844</v>
      </c>
      <c r="E37" s="11">
        <v>844</v>
      </c>
      <c r="F37" s="11">
        <v>930</v>
      </c>
      <c r="G37" s="11">
        <v>912</v>
      </c>
      <c r="H37" s="11">
        <v>875</v>
      </c>
      <c r="I37" s="11">
        <v>868</v>
      </c>
      <c r="J37" s="11">
        <v>870</v>
      </c>
      <c r="K37" s="11">
        <v>932</v>
      </c>
      <c r="L37" s="11">
        <v>956</v>
      </c>
      <c r="M37" s="11">
        <v>1017</v>
      </c>
      <c r="N37" s="11">
        <v>1098</v>
      </c>
      <c r="O37" s="8">
        <v>1125</v>
      </c>
      <c r="P37" s="8">
        <v>1120</v>
      </c>
      <c r="Q37" s="8">
        <v>1057</v>
      </c>
      <c r="R37" s="8">
        <v>1035</v>
      </c>
      <c r="S37" s="8">
        <v>1011</v>
      </c>
      <c r="T37" s="8">
        <v>1139</v>
      </c>
      <c r="U37" s="8">
        <v>1146</v>
      </c>
      <c r="V37" s="8">
        <v>1142</v>
      </c>
      <c r="W37" s="8">
        <v>1176</v>
      </c>
      <c r="X37" s="8">
        <v>1192</v>
      </c>
      <c r="Y37" s="8">
        <v>1187</v>
      </c>
      <c r="Z37" s="8">
        <v>1195</v>
      </c>
      <c r="AA37" s="8">
        <v>1166</v>
      </c>
    </row>
    <row r="38" spans="1:27" x14ac:dyDescent="0.2">
      <c r="A38" s="8" t="s">
        <v>259</v>
      </c>
      <c r="B38" s="8" t="s">
        <v>260</v>
      </c>
      <c r="C38" s="11">
        <v>1864</v>
      </c>
      <c r="D38" s="11">
        <v>1701</v>
      </c>
      <c r="E38" s="11">
        <v>1696</v>
      </c>
      <c r="F38" s="11">
        <v>1890</v>
      </c>
      <c r="G38" s="11">
        <v>1930</v>
      </c>
      <c r="H38" s="11">
        <v>1789</v>
      </c>
      <c r="I38" s="11">
        <v>1911</v>
      </c>
      <c r="J38" s="11">
        <v>2071</v>
      </c>
      <c r="K38" s="11">
        <v>2033</v>
      </c>
      <c r="L38" s="11">
        <v>1999</v>
      </c>
      <c r="M38" s="11">
        <v>2023</v>
      </c>
      <c r="N38" s="11">
        <v>2074</v>
      </c>
      <c r="O38" s="8">
        <v>1994</v>
      </c>
      <c r="P38" s="8">
        <v>2058</v>
      </c>
      <c r="Q38" s="8">
        <v>1964</v>
      </c>
      <c r="R38" s="8">
        <v>1956</v>
      </c>
      <c r="S38" s="8">
        <v>1946</v>
      </c>
      <c r="T38" s="8">
        <v>2118</v>
      </c>
      <c r="U38" s="8">
        <v>2087</v>
      </c>
      <c r="V38" s="8">
        <v>2014</v>
      </c>
      <c r="W38" s="8">
        <v>2023</v>
      </c>
      <c r="X38" s="8">
        <v>1975</v>
      </c>
      <c r="Y38" s="8">
        <v>1917</v>
      </c>
      <c r="Z38" s="8">
        <v>1946</v>
      </c>
      <c r="AA38" s="8">
        <v>1889</v>
      </c>
    </row>
    <row r="39" spans="1:27" x14ac:dyDescent="0.2">
      <c r="A39" s="8" t="s">
        <v>261</v>
      </c>
      <c r="B39" s="8" t="s">
        <v>262</v>
      </c>
      <c r="C39" s="11">
        <v>650</v>
      </c>
      <c r="D39" s="11">
        <v>611</v>
      </c>
      <c r="E39" s="11">
        <v>606</v>
      </c>
      <c r="F39" s="11">
        <v>664</v>
      </c>
      <c r="G39" s="11">
        <v>650</v>
      </c>
      <c r="H39" s="11">
        <v>609</v>
      </c>
      <c r="I39" s="11">
        <v>613</v>
      </c>
      <c r="J39" s="11">
        <v>624</v>
      </c>
      <c r="K39" s="11">
        <v>622</v>
      </c>
      <c r="L39" s="11">
        <v>607</v>
      </c>
      <c r="M39" s="11">
        <v>619</v>
      </c>
      <c r="N39" s="11">
        <v>637</v>
      </c>
      <c r="O39" s="8">
        <v>639</v>
      </c>
      <c r="P39" s="8">
        <v>611</v>
      </c>
      <c r="Q39" s="8">
        <v>570</v>
      </c>
      <c r="R39" s="8">
        <v>547</v>
      </c>
      <c r="S39" s="8">
        <v>527</v>
      </c>
      <c r="T39" s="8">
        <v>586</v>
      </c>
      <c r="U39" s="8">
        <v>598</v>
      </c>
      <c r="V39" s="8">
        <v>602</v>
      </c>
      <c r="W39" s="8">
        <v>627</v>
      </c>
      <c r="X39" s="8">
        <v>642</v>
      </c>
      <c r="Y39" s="8">
        <v>647</v>
      </c>
      <c r="Z39" s="8">
        <v>655</v>
      </c>
      <c r="AA39" s="8">
        <v>638</v>
      </c>
    </row>
    <row r="40" spans="1:27" x14ac:dyDescent="0.2">
      <c r="A40" s="8" t="s">
        <v>263</v>
      </c>
      <c r="B40" s="8" t="s">
        <v>264</v>
      </c>
      <c r="C40" s="11">
        <v>616</v>
      </c>
      <c r="D40" s="11">
        <v>567</v>
      </c>
      <c r="E40" s="11">
        <v>557</v>
      </c>
      <c r="F40" s="11">
        <v>614</v>
      </c>
      <c r="G40" s="11">
        <v>610</v>
      </c>
      <c r="H40" s="11">
        <v>577</v>
      </c>
      <c r="I40" s="11">
        <v>585</v>
      </c>
      <c r="J40" s="11">
        <v>600</v>
      </c>
      <c r="K40" s="11">
        <v>585</v>
      </c>
      <c r="L40" s="11">
        <v>566</v>
      </c>
      <c r="M40" s="11">
        <v>573</v>
      </c>
      <c r="N40" s="11">
        <v>587</v>
      </c>
      <c r="O40" s="8">
        <v>572</v>
      </c>
      <c r="P40" s="8">
        <v>568</v>
      </c>
      <c r="Q40" s="8">
        <v>539</v>
      </c>
      <c r="R40" s="8">
        <v>528</v>
      </c>
      <c r="S40" s="8">
        <v>518</v>
      </c>
      <c r="T40" s="8">
        <v>575</v>
      </c>
      <c r="U40" s="8">
        <v>564</v>
      </c>
      <c r="V40" s="8">
        <v>542</v>
      </c>
      <c r="W40" s="8">
        <v>538</v>
      </c>
      <c r="X40" s="8">
        <v>525</v>
      </c>
      <c r="Y40" s="8">
        <v>506</v>
      </c>
      <c r="Z40" s="8">
        <v>513</v>
      </c>
      <c r="AA40" s="8">
        <v>500</v>
      </c>
    </row>
    <row r="41" spans="1:27" x14ac:dyDescent="0.2">
      <c r="A41" s="8" t="s">
        <v>265</v>
      </c>
      <c r="B41" s="8" t="s">
        <v>266</v>
      </c>
      <c r="C41" s="11">
        <v>1276</v>
      </c>
      <c r="D41" s="11">
        <v>1154</v>
      </c>
      <c r="E41" s="11">
        <v>1126</v>
      </c>
      <c r="F41" s="11">
        <v>1277</v>
      </c>
      <c r="G41" s="11">
        <v>1308</v>
      </c>
      <c r="H41" s="11">
        <v>1230</v>
      </c>
      <c r="I41" s="11">
        <v>1310</v>
      </c>
      <c r="J41" s="11">
        <v>1421</v>
      </c>
      <c r="K41" s="11">
        <v>1362</v>
      </c>
      <c r="L41" s="11">
        <v>1323</v>
      </c>
      <c r="M41" s="11">
        <v>1330</v>
      </c>
      <c r="N41" s="11">
        <v>1349</v>
      </c>
      <c r="O41" s="8">
        <v>1277</v>
      </c>
      <c r="P41" s="8">
        <v>1305</v>
      </c>
      <c r="Q41" s="8">
        <v>1237</v>
      </c>
      <c r="R41" s="8">
        <v>1219</v>
      </c>
      <c r="S41" s="8">
        <v>1202</v>
      </c>
      <c r="T41" s="8">
        <v>1289</v>
      </c>
      <c r="U41" s="8">
        <v>1261</v>
      </c>
      <c r="V41" s="8">
        <v>1201</v>
      </c>
      <c r="W41" s="8">
        <v>1190</v>
      </c>
      <c r="X41" s="8">
        <v>1146</v>
      </c>
      <c r="Y41" s="8">
        <v>1094</v>
      </c>
      <c r="Z41" s="8">
        <v>1111</v>
      </c>
      <c r="AA41" s="8">
        <v>1079</v>
      </c>
    </row>
    <row r="42" spans="1:27" x14ac:dyDescent="0.2">
      <c r="A42" s="8" t="s">
        <v>267</v>
      </c>
      <c r="B42" s="8" t="s">
        <v>268</v>
      </c>
      <c r="C42" s="11">
        <v>1775</v>
      </c>
      <c r="D42" s="11">
        <v>1645</v>
      </c>
      <c r="E42" s="11">
        <v>1641</v>
      </c>
      <c r="F42" s="11">
        <v>1853</v>
      </c>
      <c r="G42" s="11">
        <v>1886</v>
      </c>
      <c r="H42" s="11">
        <v>1812</v>
      </c>
      <c r="I42" s="11">
        <v>1896</v>
      </c>
      <c r="J42" s="11">
        <v>2009</v>
      </c>
      <c r="K42" s="11">
        <v>2001</v>
      </c>
      <c r="L42" s="11">
        <v>1953</v>
      </c>
      <c r="M42" s="11">
        <v>1967</v>
      </c>
      <c r="N42" s="11">
        <v>2016</v>
      </c>
      <c r="O42" s="8">
        <v>1962</v>
      </c>
      <c r="P42" s="8">
        <v>1993</v>
      </c>
      <c r="Q42" s="8">
        <v>1907</v>
      </c>
      <c r="R42" s="8">
        <v>1898</v>
      </c>
      <c r="S42" s="8">
        <v>1886</v>
      </c>
      <c r="T42" s="8">
        <v>2093</v>
      </c>
      <c r="U42" s="8">
        <v>2185</v>
      </c>
      <c r="V42" s="8">
        <v>2244</v>
      </c>
      <c r="W42" s="8">
        <v>2389</v>
      </c>
      <c r="X42" s="8">
        <v>2485</v>
      </c>
      <c r="Y42" s="8">
        <v>2549</v>
      </c>
      <c r="Z42" s="8">
        <v>2564</v>
      </c>
      <c r="AA42" s="8">
        <v>2499</v>
      </c>
    </row>
    <row r="43" spans="1:27" x14ac:dyDescent="0.2">
      <c r="A43" s="8" t="s">
        <v>269</v>
      </c>
      <c r="B43" s="8" t="s">
        <v>270</v>
      </c>
      <c r="C43" s="11">
        <v>20</v>
      </c>
      <c r="D43" s="11">
        <v>19</v>
      </c>
      <c r="E43" s="11">
        <v>21</v>
      </c>
      <c r="F43" s="11">
        <v>23</v>
      </c>
      <c r="G43" s="11">
        <v>21</v>
      </c>
      <c r="H43" s="11">
        <v>18</v>
      </c>
      <c r="I43" s="11">
        <v>17</v>
      </c>
      <c r="J43" s="11">
        <v>14</v>
      </c>
      <c r="K43" s="11">
        <v>12</v>
      </c>
      <c r="L43" s="11">
        <v>13</v>
      </c>
      <c r="M43" s="11">
        <v>16</v>
      </c>
      <c r="N43" s="11">
        <v>17</v>
      </c>
      <c r="O43" s="8">
        <v>20</v>
      </c>
      <c r="P43" s="8">
        <v>17</v>
      </c>
      <c r="Q43" s="8">
        <v>16</v>
      </c>
      <c r="R43" s="8">
        <v>15</v>
      </c>
      <c r="S43" s="8">
        <v>15</v>
      </c>
      <c r="T43" s="8">
        <v>17</v>
      </c>
      <c r="U43" s="8">
        <v>17</v>
      </c>
      <c r="V43" s="8">
        <v>17</v>
      </c>
      <c r="W43" s="8">
        <v>17</v>
      </c>
      <c r="X43" s="8">
        <v>17</v>
      </c>
      <c r="Y43" s="8">
        <v>17</v>
      </c>
      <c r="Z43" s="8">
        <v>17</v>
      </c>
      <c r="AA43" s="8">
        <v>17</v>
      </c>
    </row>
    <row r="44" spans="1:27" x14ac:dyDescent="0.2">
      <c r="A44" s="8" t="s">
        <v>271</v>
      </c>
      <c r="B44" s="8" t="s">
        <v>272</v>
      </c>
      <c r="C44" s="11">
        <v>547</v>
      </c>
      <c r="D44" s="11">
        <v>496</v>
      </c>
      <c r="E44" s="11">
        <v>489</v>
      </c>
      <c r="F44" s="11">
        <v>545</v>
      </c>
      <c r="G44" s="11">
        <v>549</v>
      </c>
      <c r="H44" s="11">
        <v>519</v>
      </c>
      <c r="I44" s="11">
        <v>541</v>
      </c>
      <c r="J44" s="11">
        <v>573</v>
      </c>
      <c r="K44" s="11">
        <v>551</v>
      </c>
      <c r="L44" s="11">
        <v>533</v>
      </c>
      <c r="M44" s="11">
        <v>534</v>
      </c>
      <c r="N44" s="11">
        <v>543</v>
      </c>
      <c r="O44" s="8">
        <v>528</v>
      </c>
      <c r="P44" s="8">
        <v>525</v>
      </c>
      <c r="Q44" s="8">
        <v>496</v>
      </c>
      <c r="R44" s="8">
        <v>486</v>
      </c>
      <c r="S44" s="8">
        <v>476</v>
      </c>
      <c r="T44" s="8">
        <v>530</v>
      </c>
      <c r="U44" s="8">
        <v>534</v>
      </c>
      <c r="V44" s="8">
        <v>527</v>
      </c>
      <c r="W44" s="8">
        <v>540</v>
      </c>
      <c r="X44" s="8">
        <v>542</v>
      </c>
      <c r="Y44" s="8">
        <v>539</v>
      </c>
      <c r="Z44" s="8">
        <v>547</v>
      </c>
      <c r="AA44" s="8">
        <v>533</v>
      </c>
    </row>
    <row r="45" spans="1:27" x14ac:dyDescent="0.2">
      <c r="A45" s="8" t="s">
        <v>273</v>
      </c>
      <c r="B45" s="8" t="s">
        <v>274</v>
      </c>
      <c r="C45" s="11">
        <v>804</v>
      </c>
      <c r="D45" s="11">
        <v>771</v>
      </c>
      <c r="E45" s="11">
        <v>781</v>
      </c>
      <c r="F45" s="11">
        <v>886</v>
      </c>
      <c r="G45" s="11">
        <v>897</v>
      </c>
      <c r="H45" s="11">
        <v>865</v>
      </c>
      <c r="I45" s="11">
        <v>895</v>
      </c>
      <c r="J45" s="11">
        <v>939</v>
      </c>
      <c r="K45" s="11">
        <v>953</v>
      </c>
      <c r="L45" s="11">
        <v>935</v>
      </c>
      <c r="M45" s="11">
        <v>944</v>
      </c>
      <c r="N45" s="11">
        <v>976</v>
      </c>
      <c r="O45" s="8">
        <v>965</v>
      </c>
      <c r="P45" s="8">
        <v>994</v>
      </c>
      <c r="Q45" s="8">
        <v>971</v>
      </c>
      <c r="R45" s="8">
        <v>980</v>
      </c>
      <c r="S45" s="8">
        <v>984</v>
      </c>
      <c r="T45" s="8">
        <v>1155</v>
      </c>
      <c r="U45" s="8">
        <v>1153</v>
      </c>
      <c r="V45" s="8">
        <v>1149</v>
      </c>
      <c r="W45" s="8">
        <v>1179</v>
      </c>
      <c r="X45" s="8">
        <v>1196</v>
      </c>
      <c r="Y45" s="8">
        <v>1187</v>
      </c>
      <c r="Z45" s="8">
        <v>1186</v>
      </c>
      <c r="AA45" s="8">
        <v>1159</v>
      </c>
    </row>
    <row r="46" spans="1:27" x14ac:dyDescent="0.2">
      <c r="A46" s="8" t="s">
        <v>275</v>
      </c>
      <c r="B46" s="8" t="s">
        <v>276</v>
      </c>
      <c r="C46" s="11">
        <v>1254</v>
      </c>
      <c r="D46" s="11">
        <v>1144</v>
      </c>
      <c r="E46" s="11">
        <v>1135</v>
      </c>
      <c r="F46" s="11">
        <v>1280</v>
      </c>
      <c r="G46" s="11">
        <v>1313</v>
      </c>
      <c r="H46" s="11">
        <v>1236</v>
      </c>
      <c r="I46" s="11">
        <v>1319</v>
      </c>
      <c r="J46" s="11">
        <v>1431</v>
      </c>
      <c r="K46" s="11">
        <v>1367</v>
      </c>
      <c r="L46" s="11">
        <v>1307</v>
      </c>
      <c r="M46" s="11">
        <v>1295</v>
      </c>
      <c r="N46" s="11">
        <v>1295</v>
      </c>
      <c r="O46" s="8">
        <v>1224</v>
      </c>
      <c r="P46" s="8">
        <v>1228</v>
      </c>
      <c r="Q46" s="8">
        <v>1159</v>
      </c>
      <c r="R46" s="8">
        <v>1134</v>
      </c>
      <c r="S46" s="8">
        <v>1109</v>
      </c>
      <c r="T46" s="8">
        <v>1218</v>
      </c>
      <c r="U46" s="8">
        <v>1242</v>
      </c>
      <c r="V46" s="8">
        <v>1246</v>
      </c>
      <c r="W46" s="8">
        <v>1293</v>
      </c>
      <c r="X46" s="8">
        <v>1315</v>
      </c>
      <c r="Y46" s="8">
        <v>1317</v>
      </c>
      <c r="Z46" s="8">
        <v>1332</v>
      </c>
      <c r="AA46" s="8">
        <v>1296</v>
      </c>
    </row>
    <row r="47" spans="1:27" x14ac:dyDescent="0.2">
      <c r="A47" s="8" t="s">
        <v>277</v>
      </c>
      <c r="B47" s="8" t="s">
        <v>278</v>
      </c>
      <c r="C47" s="11">
        <v>1651</v>
      </c>
      <c r="D47" s="11">
        <v>1490</v>
      </c>
      <c r="E47" s="11">
        <v>1524</v>
      </c>
      <c r="F47" s="11">
        <v>1588</v>
      </c>
      <c r="G47" s="11">
        <v>1560</v>
      </c>
      <c r="H47" s="11">
        <v>1349</v>
      </c>
      <c r="I47" s="11">
        <v>1411</v>
      </c>
      <c r="J47" s="11">
        <v>1489</v>
      </c>
      <c r="K47" s="11">
        <v>1424</v>
      </c>
      <c r="L47" s="11">
        <v>1404</v>
      </c>
      <c r="M47" s="11">
        <v>1435</v>
      </c>
      <c r="N47" s="11">
        <v>1464</v>
      </c>
      <c r="O47" s="8">
        <v>1358</v>
      </c>
      <c r="P47" s="8">
        <v>1454</v>
      </c>
      <c r="Q47" s="8">
        <v>1390</v>
      </c>
      <c r="R47" s="8">
        <v>1395</v>
      </c>
      <c r="S47" s="8">
        <v>1399</v>
      </c>
      <c r="T47" s="8">
        <v>1442</v>
      </c>
      <c r="U47" s="8">
        <v>1435</v>
      </c>
      <c r="V47" s="8">
        <v>1371</v>
      </c>
      <c r="W47" s="8">
        <v>1379</v>
      </c>
      <c r="X47" s="8">
        <v>1319</v>
      </c>
      <c r="Y47" s="8">
        <v>1282</v>
      </c>
      <c r="Z47" s="8">
        <v>1320</v>
      </c>
      <c r="AA47" s="8">
        <v>1270</v>
      </c>
    </row>
    <row r="48" spans="1:27" x14ac:dyDescent="0.2">
      <c r="A48" s="8" t="s">
        <v>279</v>
      </c>
      <c r="B48" s="8" t="s">
        <v>280</v>
      </c>
      <c r="C48" s="11">
        <v>809</v>
      </c>
      <c r="D48" s="11">
        <v>710</v>
      </c>
      <c r="E48" s="11">
        <v>682</v>
      </c>
      <c r="F48" s="11">
        <v>752</v>
      </c>
      <c r="G48" s="11">
        <v>753</v>
      </c>
      <c r="H48" s="11">
        <v>699</v>
      </c>
      <c r="I48" s="11">
        <v>728</v>
      </c>
      <c r="J48" s="11">
        <v>773</v>
      </c>
      <c r="K48" s="11">
        <v>735</v>
      </c>
      <c r="L48" s="11">
        <v>700</v>
      </c>
      <c r="M48" s="11">
        <v>690</v>
      </c>
      <c r="N48" s="11">
        <v>687</v>
      </c>
      <c r="O48" s="8">
        <v>641</v>
      </c>
      <c r="P48" s="8">
        <v>667</v>
      </c>
      <c r="Q48" s="8">
        <v>642</v>
      </c>
      <c r="R48" s="8">
        <v>643</v>
      </c>
      <c r="S48" s="8">
        <v>643</v>
      </c>
      <c r="T48" s="8">
        <v>710</v>
      </c>
      <c r="U48" s="8">
        <v>710</v>
      </c>
      <c r="V48" s="8">
        <v>698</v>
      </c>
      <c r="W48" s="8">
        <v>714</v>
      </c>
      <c r="X48" s="8">
        <v>710</v>
      </c>
      <c r="Y48" s="8">
        <v>702</v>
      </c>
      <c r="Z48" s="8">
        <v>713</v>
      </c>
      <c r="AA48" s="8">
        <v>690</v>
      </c>
    </row>
    <row r="49" spans="1:27" x14ac:dyDescent="0.2">
      <c r="A49" s="8" t="s">
        <v>281</v>
      </c>
      <c r="B49" s="8" t="s">
        <v>282</v>
      </c>
      <c r="C49" s="11">
        <v>116</v>
      </c>
      <c r="D49" s="11">
        <v>102</v>
      </c>
      <c r="E49" s="11">
        <v>94</v>
      </c>
      <c r="F49" s="11">
        <v>101</v>
      </c>
      <c r="G49" s="11">
        <v>99</v>
      </c>
      <c r="H49" s="11">
        <v>89</v>
      </c>
      <c r="I49" s="11">
        <v>90</v>
      </c>
      <c r="J49" s="11">
        <v>88</v>
      </c>
      <c r="K49" s="11">
        <v>99</v>
      </c>
      <c r="L49" s="11">
        <v>105</v>
      </c>
      <c r="M49" s="11">
        <v>118</v>
      </c>
      <c r="N49" s="11">
        <v>131</v>
      </c>
      <c r="O49" s="8">
        <v>136</v>
      </c>
      <c r="P49" s="8">
        <v>136</v>
      </c>
      <c r="Q49" s="8">
        <v>127</v>
      </c>
      <c r="R49" s="8">
        <v>125</v>
      </c>
      <c r="S49" s="8">
        <v>121</v>
      </c>
      <c r="T49" s="8">
        <v>127</v>
      </c>
      <c r="U49" s="8">
        <v>131</v>
      </c>
      <c r="V49" s="8">
        <v>132</v>
      </c>
      <c r="W49" s="8">
        <v>137</v>
      </c>
      <c r="X49" s="8">
        <v>138</v>
      </c>
      <c r="Y49" s="8">
        <v>137</v>
      </c>
      <c r="Z49" s="8">
        <v>142</v>
      </c>
      <c r="AA49" s="8">
        <v>136</v>
      </c>
    </row>
    <row r="50" spans="1:27" x14ac:dyDescent="0.2">
      <c r="A50" s="8" t="s">
        <v>283</v>
      </c>
      <c r="B50" s="8" t="s">
        <v>284</v>
      </c>
      <c r="C50" s="11">
        <v>193</v>
      </c>
      <c r="D50" s="11">
        <v>183</v>
      </c>
      <c r="E50" s="11">
        <v>184</v>
      </c>
      <c r="F50" s="11">
        <v>209</v>
      </c>
      <c r="G50" s="11">
        <v>210</v>
      </c>
      <c r="H50" s="11">
        <v>205</v>
      </c>
      <c r="I50" s="11">
        <v>210</v>
      </c>
      <c r="J50" s="11">
        <v>216</v>
      </c>
      <c r="K50" s="11">
        <v>215</v>
      </c>
      <c r="L50" s="11">
        <v>217</v>
      </c>
      <c r="M50" s="11">
        <v>230</v>
      </c>
      <c r="N50" s="11">
        <v>245</v>
      </c>
      <c r="O50" s="8">
        <v>251</v>
      </c>
      <c r="P50" s="8">
        <v>252</v>
      </c>
      <c r="Q50" s="8">
        <v>245</v>
      </c>
      <c r="R50" s="8">
        <v>242</v>
      </c>
      <c r="S50" s="8">
        <v>243</v>
      </c>
      <c r="T50" s="8">
        <v>276</v>
      </c>
      <c r="U50" s="8">
        <v>262</v>
      </c>
      <c r="V50" s="8">
        <v>243</v>
      </c>
      <c r="W50" s="8">
        <v>231</v>
      </c>
      <c r="X50" s="8">
        <v>215</v>
      </c>
      <c r="Y50" s="8">
        <v>193</v>
      </c>
      <c r="Z50" s="8">
        <v>195</v>
      </c>
      <c r="AA50" s="8">
        <v>191</v>
      </c>
    </row>
    <row r="51" spans="1:27" x14ac:dyDescent="0.2">
      <c r="A51" s="8" t="s">
        <v>285</v>
      </c>
      <c r="B51" s="8" t="s">
        <v>286</v>
      </c>
      <c r="C51" s="11">
        <v>650</v>
      </c>
      <c r="D51" s="11">
        <v>572</v>
      </c>
      <c r="E51" s="11">
        <v>567</v>
      </c>
      <c r="F51" s="11">
        <v>637</v>
      </c>
      <c r="G51" s="11">
        <v>664</v>
      </c>
      <c r="H51" s="11">
        <v>607</v>
      </c>
      <c r="I51" s="11">
        <v>672</v>
      </c>
      <c r="J51" s="11">
        <v>756</v>
      </c>
      <c r="K51" s="11">
        <v>670</v>
      </c>
      <c r="L51" s="11">
        <v>617</v>
      </c>
      <c r="M51" s="11">
        <v>588</v>
      </c>
      <c r="N51" s="11">
        <v>558</v>
      </c>
      <c r="O51" s="8">
        <v>494</v>
      </c>
      <c r="P51" s="8">
        <v>482</v>
      </c>
      <c r="Q51" s="8">
        <v>442</v>
      </c>
      <c r="R51" s="8">
        <v>420</v>
      </c>
      <c r="S51" s="8">
        <v>401</v>
      </c>
      <c r="T51" s="8">
        <v>414</v>
      </c>
      <c r="U51" s="8">
        <v>424</v>
      </c>
      <c r="V51" s="8">
        <v>422</v>
      </c>
      <c r="W51" s="8">
        <v>440</v>
      </c>
      <c r="X51" s="8">
        <v>441</v>
      </c>
      <c r="Y51" s="8">
        <v>445</v>
      </c>
      <c r="Z51" s="8">
        <v>458</v>
      </c>
      <c r="AA51" s="8">
        <v>442</v>
      </c>
    </row>
    <row r="52" spans="1:27" x14ac:dyDescent="0.2">
      <c r="A52" s="8" t="s">
        <v>287</v>
      </c>
      <c r="B52" s="8" t="s">
        <v>288</v>
      </c>
      <c r="C52" s="11">
        <v>108</v>
      </c>
      <c r="D52" s="11">
        <v>95</v>
      </c>
      <c r="E52" s="11">
        <v>86</v>
      </c>
      <c r="F52" s="11">
        <v>98</v>
      </c>
      <c r="G52" s="11">
        <v>101</v>
      </c>
      <c r="H52" s="11">
        <v>96</v>
      </c>
      <c r="I52" s="11">
        <v>103</v>
      </c>
      <c r="J52" s="11">
        <v>112</v>
      </c>
      <c r="K52" s="11">
        <v>104</v>
      </c>
      <c r="L52" s="11">
        <v>102</v>
      </c>
      <c r="M52" s="11">
        <v>106</v>
      </c>
      <c r="N52" s="11">
        <v>110</v>
      </c>
      <c r="O52" s="8">
        <v>111</v>
      </c>
      <c r="P52" s="8">
        <v>103</v>
      </c>
      <c r="Q52" s="8">
        <v>93</v>
      </c>
      <c r="R52" s="8">
        <v>90</v>
      </c>
      <c r="S52" s="8">
        <v>86</v>
      </c>
      <c r="T52" s="8">
        <v>90</v>
      </c>
      <c r="U52" s="8">
        <v>94</v>
      </c>
      <c r="V52" s="8">
        <v>94</v>
      </c>
      <c r="W52" s="8">
        <v>99</v>
      </c>
      <c r="X52" s="8">
        <v>99</v>
      </c>
      <c r="Y52" s="8">
        <v>103</v>
      </c>
      <c r="Z52" s="8">
        <v>108</v>
      </c>
      <c r="AA52" s="8">
        <v>104</v>
      </c>
    </row>
    <row r="53" spans="1:27" x14ac:dyDescent="0.2">
      <c r="A53" s="8" t="s">
        <v>289</v>
      </c>
      <c r="B53" s="8" t="s">
        <v>290</v>
      </c>
      <c r="C53" s="11">
        <v>829</v>
      </c>
      <c r="D53" s="11">
        <v>734</v>
      </c>
      <c r="E53" s="11">
        <v>721</v>
      </c>
      <c r="F53" s="11">
        <v>799</v>
      </c>
      <c r="G53" s="11">
        <v>810</v>
      </c>
      <c r="H53" s="11">
        <v>751</v>
      </c>
      <c r="I53" s="11">
        <v>798</v>
      </c>
      <c r="J53" s="11">
        <v>858</v>
      </c>
      <c r="K53" s="11">
        <v>833</v>
      </c>
      <c r="L53" s="11">
        <v>824</v>
      </c>
      <c r="M53" s="11">
        <v>849</v>
      </c>
      <c r="N53" s="11">
        <v>873</v>
      </c>
      <c r="O53" s="8">
        <v>828</v>
      </c>
      <c r="P53" s="8">
        <v>843</v>
      </c>
      <c r="Q53" s="8">
        <v>780</v>
      </c>
      <c r="R53" s="8">
        <v>752</v>
      </c>
      <c r="S53" s="8">
        <v>722</v>
      </c>
      <c r="T53" s="8">
        <v>761</v>
      </c>
      <c r="U53" s="8">
        <v>761</v>
      </c>
      <c r="V53" s="8">
        <v>741</v>
      </c>
      <c r="W53" s="8">
        <v>751</v>
      </c>
      <c r="X53" s="8">
        <v>739</v>
      </c>
      <c r="Y53" s="8">
        <v>722</v>
      </c>
      <c r="Z53" s="8">
        <v>735</v>
      </c>
      <c r="AA53" s="8">
        <v>713</v>
      </c>
    </row>
    <row r="54" spans="1:27" x14ac:dyDescent="0.2">
      <c r="A54" s="8" t="s">
        <v>291</v>
      </c>
      <c r="B54" s="8" t="s">
        <v>292</v>
      </c>
      <c r="C54" s="11">
        <v>899</v>
      </c>
      <c r="D54" s="11">
        <v>813</v>
      </c>
      <c r="E54" s="11">
        <v>797</v>
      </c>
      <c r="F54" s="11">
        <v>906</v>
      </c>
      <c r="G54" s="11">
        <v>930</v>
      </c>
      <c r="H54" s="11">
        <v>883</v>
      </c>
      <c r="I54" s="11">
        <v>940</v>
      </c>
      <c r="J54" s="11">
        <v>1021</v>
      </c>
      <c r="K54" s="11">
        <v>1011</v>
      </c>
      <c r="L54" s="11">
        <v>994</v>
      </c>
      <c r="M54" s="11">
        <v>1010</v>
      </c>
      <c r="N54" s="11">
        <v>1041</v>
      </c>
      <c r="O54" s="8">
        <v>1016</v>
      </c>
      <c r="P54" s="8">
        <v>1009</v>
      </c>
      <c r="Q54" s="8">
        <v>944</v>
      </c>
      <c r="R54" s="8">
        <v>916</v>
      </c>
      <c r="S54" s="8">
        <v>889</v>
      </c>
      <c r="T54" s="8">
        <v>976</v>
      </c>
      <c r="U54" s="8">
        <v>987</v>
      </c>
      <c r="V54" s="8">
        <v>982</v>
      </c>
      <c r="W54" s="8">
        <v>1013</v>
      </c>
      <c r="X54" s="8">
        <v>1023</v>
      </c>
      <c r="Y54" s="8">
        <v>1020</v>
      </c>
      <c r="Z54" s="8">
        <v>1032</v>
      </c>
      <c r="AA54" s="8">
        <v>1003</v>
      </c>
    </row>
    <row r="55" spans="1:27" x14ac:dyDescent="0.2">
      <c r="A55" s="8" t="s">
        <v>293</v>
      </c>
      <c r="B55" s="8" t="s">
        <v>294</v>
      </c>
      <c r="C55" s="11">
        <v>358</v>
      </c>
      <c r="D55" s="11">
        <v>327</v>
      </c>
      <c r="E55" s="11">
        <v>327</v>
      </c>
      <c r="F55" s="11">
        <v>360</v>
      </c>
      <c r="G55" s="11">
        <v>357</v>
      </c>
      <c r="H55" s="11">
        <v>335</v>
      </c>
      <c r="I55" s="11">
        <v>345</v>
      </c>
      <c r="J55" s="11">
        <v>360</v>
      </c>
      <c r="K55" s="11">
        <v>347</v>
      </c>
      <c r="L55" s="11">
        <v>336</v>
      </c>
      <c r="M55" s="11">
        <v>340</v>
      </c>
      <c r="N55" s="11">
        <v>345</v>
      </c>
      <c r="O55" s="8">
        <v>333</v>
      </c>
      <c r="P55" s="8">
        <v>334</v>
      </c>
      <c r="Q55" s="8">
        <v>318</v>
      </c>
      <c r="R55" s="8">
        <v>314</v>
      </c>
      <c r="S55" s="8">
        <v>311</v>
      </c>
      <c r="T55" s="8">
        <v>338</v>
      </c>
      <c r="U55" s="8">
        <v>356</v>
      </c>
      <c r="V55" s="8">
        <v>363</v>
      </c>
      <c r="W55" s="8">
        <v>384</v>
      </c>
      <c r="X55" s="8">
        <v>396</v>
      </c>
      <c r="Y55" s="8">
        <v>401</v>
      </c>
      <c r="Z55" s="8">
        <v>413</v>
      </c>
      <c r="AA55" s="8">
        <v>400</v>
      </c>
    </row>
    <row r="56" spans="1:27" x14ac:dyDescent="0.2">
      <c r="A56" s="8" t="s">
        <v>295</v>
      </c>
      <c r="B56" s="8" t="s">
        <v>296</v>
      </c>
      <c r="C56" s="11">
        <v>637</v>
      </c>
      <c r="D56" s="11">
        <v>557</v>
      </c>
      <c r="E56" s="11">
        <v>551</v>
      </c>
      <c r="F56" s="11">
        <v>605</v>
      </c>
      <c r="G56" s="11">
        <v>623</v>
      </c>
      <c r="H56" s="11">
        <v>563</v>
      </c>
      <c r="I56" s="11">
        <v>619</v>
      </c>
      <c r="J56" s="11">
        <v>683</v>
      </c>
      <c r="K56" s="11">
        <v>640</v>
      </c>
      <c r="L56" s="11">
        <v>615</v>
      </c>
      <c r="M56" s="11">
        <v>612</v>
      </c>
      <c r="N56" s="11">
        <v>608</v>
      </c>
      <c r="O56" s="8">
        <v>553</v>
      </c>
      <c r="P56" s="8">
        <v>575</v>
      </c>
      <c r="Q56" s="8">
        <v>538</v>
      </c>
      <c r="R56" s="8">
        <v>525</v>
      </c>
      <c r="S56" s="8">
        <v>513</v>
      </c>
      <c r="T56" s="8">
        <v>529</v>
      </c>
      <c r="U56" s="8">
        <v>539</v>
      </c>
      <c r="V56" s="8">
        <v>531</v>
      </c>
      <c r="W56" s="8">
        <v>547</v>
      </c>
      <c r="X56" s="8">
        <v>542</v>
      </c>
      <c r="Y56" s="8">
        <v>543</v>
      </c>
      <c r="Z56" s="8">
        <v>558</v>
      </c>
      <c r="AA56" s="8">
        <v>537</v>
      </c>
    </row>
    <row r="57" spans="1:27" x14ac:dyDescent="0.2">
      <c r="A57" s="8" t="s">
        <v>297</v>
      </c>
      <c r="B57" s="8" t="s">
        <v>298</v>
      </c>
      <c r="C57" s="11">
        <v>574</v>
      </c>
      <c r="D57" s="11">
        <v>539</v>
      </c>
      <c r="E57" s="11">
        <v>538</v>
      </c>
      <c r="F57" s="11">
        <v>601</v>
      </c>
      <c r="G57" s="11">
        <v>600</v>
      </c>
      <c r="H57" s="11">
        <v>573</v>
      </c>
      <c r="I57" s="11">
        <v>585</v>
      </c>
      <c r="J57" s="11">
        <v>605</v>
      </c>
      <c r="K57" s="11">
        <v>633</v>
      </c>
      <c r="L57" s="11">
        <v>647</v>
      </c>
      <c r="M57" s="11">
        <v>692</v>
      </c>
      <c r="N57" s="11">
        <v>743</v>
      </c>
      <c r="O57" s="8">
        <v>757</v>
      </c>
      <c r="P57" s="8">
        <v>732</v>
      </c>
      <c r="Q57" s="8">
        <v>673</v>
      </c>
      <c r="R57" s="8">
        <v>642</v>
      </c>
      <c r="S57" s="8">
        <v>612</v>
      </c>
      <c r="T57" s="8">
        <v>657</v>
      </c>
      <c r="U57" s="8">
        <v>699</v>
      </c>
      <c r="V57" s="8">
        <v>725</v>
      </c>
      <c r="W57" s="8">
        <v>777</v>
      </c>
      <c r="X57" s="8">
        <v>817</v>
      </c>
      <c r="Y57" s="8">
        <v>843</v>
      </c>
      <c r="Z57" s="8">
        <v>854</v>
      </c>
      <c r="AA57" s="8">
        <v>832</v>
      </c>
    </row>
    <row r="58" spans="1:27" x14ac:dyDescent="0.2">
      <c r="A58" s="8" t="s">
        <v>299</v>
      </c>
      <c r="B58" s="8" t="s">
        <v>300</v>
      </c>
      <c r="C58" s="11">
        <v>581</v>
      </c>
      <c r="D58" s="11">
        <v>505</v>
      </c>
      <c r="E58" s="11">
        <v>511</v>
      </c>
      <c r="F58" s="11">
        <v>531</v>
      </c>
      <c r="G58" s="11">
        <v>531</v>
      </c>
      <c r="H58" s="11">
        <v>453</v>
      </c>
      <c r="I58" s="11">
        <v>491</v>
      </c>
      <c r="J58" s="11">
        <v>535</v>
      </c>
      <c r="K58" s="11">
        <v>527</v>
      </c>
      <c r="L58" s="11">
        <v>547</v>
      </c>
      <c r="M58" s="11">
        <v>585</v>
      </c>
      <c r="N58" s="11">
        <v>620</v>
      </c>
      <c r="O58" s="8">
        <v>579</v>
      </c>
      <c r="P58" s="8">
        <v>594</v>
      </c>
      <c r="Q58" s="8">
        <v>526</v>
      </c>
      <c r="R58" s="8">
        <v>491</v>
      </c>
      <c r="S58" s="8">
        <v>457</v>
      </c>
      <c r="T58" s="8">
        <v>420</v>
      </c>
      <c r="U58" s="8">
        <v>434</v>
      </c>
      <c r="V58" s="8">
        <v>428</v>
      </c>
      <c r="W58" s="8">
        <v>443</v>
      </c>
      <c r="X58" s="8">
        <v>440</v>
      </c>
      <c r="Y58" s="8">
        <v>442</v>
      </c>
      <c r="Z58" s="8">
        <v>456</v>
      </c>
      <c r="AA58" s="8">
        <v>439</v>
      </c>
    </row>
    <row r="59" spans="1:27" x14ac:dyDescent="0.2">
      <c r="A59" s="8" t="s">
        <v>301</v>
      </c>
      <c r="B59" s="8" t="s">
        <v>302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</row>
    <row r="60" spans="1:27" x14ac:dyDescent="0.2">
      <c r="A60" s="8" t="s">
        <v>303</v>
      </c>
      <c r="B60" s="8" t="s">
        <v>304</v>
      </c>
      <c r="C60" s="11">
        <v>146</v>
      </c>
      <c r="D60" s="11">
        <v>134</v>
      </c>
      <c r="E60" s="11">
        <v>134</v>
      </c>
      <c r="F60" s="11">
        <v>142</v>
      </c>
      <c r="G60" s="11">
        <v>135</v>
      </c>
      <c r="H60" s="11">
        <v>124</v>
      </c>
      <c r="I60" s="11">
        <v>121</v>
      </c>
      <c r="J60" s="11">
        <v>118</v>
      </c>
      <c r="K60" s="11">
        <v>114</v>
      </c>
      <c r="L60" s="11">
        <v>116</v>
      </c>
      <c r="M60" s="11">
        <v>126</v>
      </c>
      <c r="N60" s="11">
        <v>135</v>
      </c>
      <c r="O60" s="8">
        <v>140</v>
      </c>
      <c r="P60" s="8">
        <v>134</v>
      </c>
      <c r="Q60" s="8">
        <v>128</v>
      </c>
      <c r="R60" s="8">
        <v>123</v>
      </c>
      <c r="S60" s="8">
        <v>121</v>
      </c>
      <c r="T60" s="8">
        <v>134</v>
      </c>
      <c r="U60" s="8">
        <v>138</v>
      </c>
      <c r="V60" s="8">
        <v>138</v>
      </c>
      <c r="W60" s="8">
        <v>144</v>
      </c>
      <c r="X60" s="8">
        <v>147</v>
      </c>
      <c r="Y60" s="8">
        <v>146</v>
      </c>
      <c r="Z60" s="8">
        <v>148</v>
      </c>
      <c r="AA60" s="8">
        <v>143</v>
      </c>
    </row>
    <row r="61" spans="1:27" x14ac:dyDescent="0.2">
      <c r="A61" s="8" t="s">
        <v>305</v>
      </c>
      <c r="B61" s="8" t="s">
        <v>306</v>
      </c>
      <c r="C61" s="11">
        <v>390</v>
      </c>
      <c r="D61" s="11">
        <v>343</v>
      </c>
      <c r="E61" s="11">
        <v>327</v>
      </c>
      <c r="F61" s="11">
        <v>375</v>
      </c>
      <c r="G61" s="11">
        <v>396</v>
      </c>
      <c r="H61" s="11">
        <v>365</v>
      </c>
      <c r="I61" s="11">
        <v>409</v>
      </c>
      <c r="J61" s="11">
        <v>465</v>
      </c>
      <c r="K61" s="11">
        <v>418</v>
      </c>
      <c r="L61" s="11">
        <v>390</v>
      </c>
      <c r="M61" s="11">
        <v>377</v>
      </c>
      <c r="N61" s="11">
        <v>362</v>
      </c>
      <c r="O61" s="8">
        <v>318</v>
      </c>
      <c r="P61" s="8">
        <v>326</v>
      </c>
      <c r="Q61" s="8">
        <v>306</v>
      </c>
      <c r="R61" s="8">
        <v>297</v>
      </c>
      <c r="S61" s="8">
        <v>292</v>
      </c>
      <c r="T61" s="8">
        <v>292</v>
      </c>
      <c r="U61" s="8">
        <v>306</v>
      </c>
      <c r="V61" s="8">
        <v>306</v>
      </c>
      <c r="W61" s="8">
        <v>321</v>
      </c>
      <c r="X61" s="8">
        <v>323</v>
      </c>
      <c r="Y61" s="8">
        <v>331</v>
      </c>
      <c r="Z61" s="8">
        <v>340</v>
      </c>
      <c r="AA61" s="8">
        <v>328</v>
      </c>
    </row>
    <row r="62" spans="1:27" x14ac:dyDescent="0.2">
      <c r="A62" s="8" t="s">
        <v>307</v>
      </c>
      <c r="B62" s="8" t="s">
        <v>308</v>
      </c>
      <c r="C62" s="11">
        <v>35</v>
      </c>
      <c r="D62" s="11">
        <v>32</v>
      </c>
      <c r="E62" s="11">
        <v>32</v>
      </c>
      <c r="F62" s="11">
        <v>39</v>
      </c>
      <c r="G62" s="11">
        <v>40</v>
      </c>
      <c r="H62" s="11">
        <v>41</v>
      </c>
      <c r="I62" s="11">
        <v>43</v>
      </c>
      <c r="J62" s="11">
        <v>47</v>
      </c>
      <c r="K62" s="11">
        <v>47</v>
      </c>
      <c r="L62" s="11">
        <v>48</v>
      </c>
      <c r="M62" s="11">
        <v>49</v>
      </c>
      <c r="N62" s="11">
        <v>53</v>
      </c>
      <c r="O62" s="8">
        <v>53</v>
      </c>
      <c r="P62" s="8">
        <v>53</v>
      </c>
      <c r="Q62" s="8">
        <v>50</v>
      </c>
      <c r="R62" s="8">
        <v>50</v>
      </c>
      <c r="S62" s="8">
        <v>50</v>
      </c>
      <c r="T62" s="8">
        <v>54</v>
      </c>
      <c r="U62" s="8">
        <v>55</v>
      </c>
      <c r="V62" s="8">
        <v>54</v>
      </c>
      <c r="W62" s="8">
        <v>55</v>
      </c>
      <c r="X62" s="8">
        <v>54</v>
      </c>
      <c r="Y62" s="8">
        <v>59</v>
      </c>
      <c r="Z62" s="8">
        <v>63</v>
      </c>
      <c r="AA62" s="8">
        <v>59</v>
      </c>
    </row>
    <row r="63" spans="1:27" x14ac:dyDescent="0.2">
      <c r="A63" s="8" t="s">
        <v>309</v>
      </c>
      <c r="B63" s="8" t="s">
        <v>310</v>
      </c>
      <c r="C63" s="11">
        <v>89</v>
      </c>
      <c r="D63" s="11">
        <v>88</v>
      </c>
      <c r="E63" s="11">
        <v>88</v>
      </c>
      <c r="F63" s="11">
        <v>99</v>
      </c>
      <c r="G63" s="11">
        <v>97</v>
      </c>
      <c r="H63" s="11">
        <v>94</v>
      </c>
      <c r="I63" s="11">
        <v>92</v>
      </c>
      <c r="J63" s="11">
        <v>93</v>
      </c>
      <c r="K63" s="11">
        <v>99</v>
      </c>
      <c r="L63" s="11">
        <v>103</v>
      </c>
      <c r="M63" s="11">
        <v>113</v>
      </c>
      <c r="N63" s="11">
        <v>122</v>
      </c>
      <c r="O63" s="8">
        <v>130</v>
      </c>
      <c r="P63" s="8">
        <v>123</v>
      </c>
      <c r="Q63" s="8">
        <v>114</v>
      </c>
      <c r="R63" s="8">
        <v>108</v>
      </c>
      <c r="S63" s="8">
        <v>104</v>
      </c>
      <c r="T63" s="8">
        <v>119</v>
      </c>
      <c r="U63" s="8">
        <v>120</v>
      </c>
      <c r="V63" s="8">
        <v>121</v>
      </c>
      <c r="W63" s="8">
        <v>126</v>
      </c>
      <c r="X63" s="8">
        <v>128</v>
      </c>
      <c r="Y63" s="8">
        <v>128</v>
      </c>
      <c r="Z63" s="8">
        <v>127</v>
      </c>
      <c r="AA63" s="8">
        <v>125</v>
      </c>
    </row>
    <row r="64" spans="1:27" x14ac:dyDescent="0.2">
      <c r="A64" s="8" t="s">
        <v>311</v>
      </c>
      <c r="B64" s="8" t="s">
        <v>312</v>
      </c>
      <c r="C64" s="11">
        <v>1129</v>
      </c>
      <c r="D64" s="11">
        <v>1015</v>
      </c>
      <c r="E64" s="11">
        <v>986</v>
      </c>
      <c r="F64" s="11">
        <v>1073</v>
      </c>
      <c r="G64" s="11">
        <v>1053</v>
      </c>
      <c r="H64" s="11">
        <v>980</v>
      </c>
      <c r="I64" s="11">
        <v>985</v>
      </c>
      <c r="J64" s="11">
        <v>1002</v>
      </c>
      <c r="K64" s="11">
        <v>1015</v>
      </c>
      <c r="L64" s="11">
        <v>1014</v>
      </c>
      <c r="M64" s="11">
        <v>1053</v>
      </c>
      <c r="N64" s="11">
        <v>1107</v>
      </c>
      <c r="O64" s="8">
        <v>1103</v>
      </c>
      <c r="P64" s="8">
        <v>1085</v>
      </c>
      <c r="Q64" s="8">
        <v>1016</v>
      </c>
      <c r="R64" s="8">
        <v>982</v>
      </c>
      <c r="S64" s="8">
        <v>949</v>
      </c>
      <c r="T64" s="8">
        <v>1053</v>
      </c>
      <c r="U64" s="8">
        <v>1025</v>
      </c>
      <c r="V64" s="8">
        <v>985</v>
      </c>
      <c r="W64" s="8">
        <v>977</v>
      </c>
      <c r="X64" s="8">
        <v>952</v>
      </c>
      <c r="Y64" s="8">
        <v>910</v>
      </c>
      <c r="Z64" s="8">
        <v>922</v>
      </c>
      <c r="AA64" s="8">
        <v>897</v>
      </c>
    </row>
    <row r="65" spans="1:27" x14ac:dyDescent="0.2">
      <c r="A65" s="8" t="s">
        <v>313</v>
      </c>
      <c r="B65" s="8" t="s">
        <v>314</v>
      </c>
      <c r="C65" s="11">
        <v>6354</v>
      </c>
      <c r="D65" s="11">
        <v>5530</v>
      </c>
      <c r="E65" s="11">
        <v>5544</v>
      </c>
      <c r="F65" s="11">
        <v>5857</v>
      </c>
      <c r="G65" s="11">
        <v>5877</v>
      </c>
      <c r="H65" s="11">
        <v>5133</v>
      </c>
      <c r="I65" s="11">
        <v>5521</v>
      </c>
      <c r="J65" s="11">
        <v>5973</v>
      </c>
      <c r="K65" s="11">
        <v>5798</v>
      </c>
      <c r="L65" s="11">
        <v>5758</v>
      </c>
      <c r="M65" s="11">
        <v>5890</v>
      </c>
      <c r="N65" s="11">
        <v>6038</v>
      </c>
      <c r="O65" s="8">
        <v>5597</v>
      </c>
      <c r="P65" s="8">
        <v>6066</v>
      </c>
      <c r="Q65" s="8">
        <v>5824</v>
      </c>
      <c r="R65" s="8">
        <v>5874</v>
      </c>
      <c r="S65" s="8">
        <v>5908</v>
      </c>
      <c r="T65" s="8">
        <v>6135</v>
      </c>
      <c r="U65" s="8">
        <v>6105</v>
      </c>
      <c r="V65" s="8">
        <v>5841</v>
      </c>
      <c r="W65" s="8">
        <v>5868</v>
      </c>
      <c r="X65" s="8">
        <v>5635</v>
      </c>
      <c r="Y65" s="8">
        <v>5457</v>
      </c>
      <c r="Z65" s="8">
        <v>5610</v>
      </c>
      <c r="AA65" s="8">
        <v>5405</v>
      </c>
    </row>
    <row r="66" spans="1:27" x14ac:dyDescent="0.2">
      <c r="A66" s="8" t="s">
        <v>315</v>
      </c>
      <c r="B66" s="8" t="s">
        <v>316</v>
      </c>
      <c r="C66" s="11">
        <v>1472</v>
      </c>
      <c r="D66" s="11">
        <v>1317</v>
      </c>
      <c r="E66" s="11">
        <v>1290</v>
      </c>
      <c r="F66" s="11">
        <v>1454</v>
      </c>
      <c r="G66" s="11">
        <v>1494</v>
      </c>
      <c r="H66" s="11">
        <v>1392</v>
      </c>
      <c r="I66" s="11">
        <v>1500</v>
      </c>
      <c r="J66" s="11">
        <v>1641</v>
      </c>
      <c r="K66" s="11">
        <v>1618</v>
      </c>
      <c r="L66" s="11">
        <v>1638</v>
      </c>
      <c r="M66" s="11">
        <v>1717</v>
      </c>
      <c r="N66" s="11">
        <v>1795</v>
      </c>
      <c r="O66" s="8">
        <v>1690</v>
      </c>
      <c r="P66" s="8">
        <v>1766</v>
      </c>
      <c r="Q66" s="8">
        <v>1633</v>
      </c>
      <c r="R66" s="8">
        <v>1589</v>
      </c>
      <c r="S66" s="8">
        <v>1543</v>
      </c>
      <c r="T66" s="8">
        <v>1536</v>
      </c>
      <c r="U66" s="8">
        <v>1539</v>
      </c>
      <c r="V66" s="8">
        <v>1478</v>
      </c>
      <c r="W66" s="8">
        <v>1494</v>
      </c>
      <c r="X66" s="8">
        <v>1437</v>
      </c>
      <c r="Y66" s="8">
        <v>1402</v>
      </c>
      <c r="Z66" s="8">
        <v>1452</v>
      </c>
      <c r="AA66" s="8">
        <v>1398</v>
      </c>
    </row>
  </sheetData>
  <mergeCells count="15">
    <mergeCell ref="A1"/>
    <mergeCell ref="B1"/>
    <mergeCell ref="O1"/>
    <mergeCell ref="P1"/>
    <mergeCell ref="X1"/>
    <mergeCell ref="T1"/>
    <mergeCell ref="U1"/>
    <mergeCell ref="V1"/>
    <mergeCell ref="W1"/>
    <mergeCell ref="Q1"/>
    <mergeCell ref="Y1"/>
    <mergeCell ref="Z1"/>
    <mergeCell ref="AA1"/>
    <mergeCell ref="R1"/>
    <mergeCell ref="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counties QCEW</vt:lpstr>
      <vt:lpstr>Population 90_14</vt:lpstr>
      <vt:lpstr>Total Emp</vt:lpstr>
      <vt:lpstr>Emp_Pop Ratio</vt:lpstr>
      <vt:lpstr>Goods Producing</vt:lpstr>
      <vt:lpstr>Service Providing</vt:lpstr>
      <vt:lpstr>Goods_ Service Ratio</vt:lpstr>
      <vt:lpstr>BEA Total Employment</vt:lpstr>
      <vt:lpstr>BEA Farm Employment </vt:lpstr>
      <vt:lpstr>BEA Farm_Total Ratio</vt:lpstr>
      <vt:lpstr>52 Small counties </vt:lpstr>
      <vt:lpstr>Resilient counties</vt:lpstr>
    </vt:vector>
  </TitlesOfParts>
  <Company>CODOLA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CAkers</dc:creator>
  <cp:lastModifiedBy>Rob Kemp</cp:lastModifiedBy>
  <dcterms:created xsi:type="dcterms:W3CDTF">2016-01-11T23:48:58Z</dcterms:created>
  <dcterms:modified xsi:type="dcterms:W3CDTF">2016-01-26T21:48:01Z</dcterms:modified>
</cp:coreProperties>
</file>