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chartsheets/sheet2.xml" ContentType="application/vnd.openxmlformats-officedocument.spreadsheetml.chartsheet+xml"/>
  <Override PartName="/xl/worksheets/sheet4.xml" ContentType="application/vnd.openxmlformats-officedocument.spreadsheetml.worksheet+xml"/>
  <Override PartName="/xl/chartsheets/sheet3.xml" ContentType="application/vnd.openxmlformats-officedocument.spreadsheetml.chart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drawings/drawing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ThisWorkbook" defaultThemeVersion="124226"/>
  <mc:AlternateContent xmlns:mc="http://schemas.openxmlformats.org/markup-compatibility/2006">
    <mc:Choice Requires="x15">
      <x15ac:absPath xmlns:x15ac="http://schemas.microsoft.com/office/spreadsheetml/2010/11/ac" url="C:\EXCEL_SHEETS_ANALYSIS\"/>
    </mc:Choice>
  </mc:AlternateContent>
  <xr:revisionPtr revIDLastSave="0" documentId="8_{952DED3E-CEA3-42A7-86D9-5367CB681FD3}" xr6:coauthVersionLast="47" xr6:coauthVersionMax="47" xr10:uidLastSave="{00000000-0000-0000-0000-000000000000}"/>
  <bookViews>
    <workbookView xWindow="-120" yWindow="-120" windowWidth="29040" windowHeight="15720" tabRatio="890" activeTab="7" xr2:uid="{00000000-000D-0000-FFFF-FFFF00000000}"/>
  </bookViews>
  <sheets>
    <sheet name="ExplanationSuspectPairsMDM (2)" sheetId="14" r:id="rId1"/>
    <sheet name="Exponential Dist A2" sheetId="11" r:id="rId2"/>
    <sheet name="A2 Pairs Comparative Chart" sheetId="8" r:id="rId3"/>
    <sheet name="A2SourceData" sheetId="1" r:id="rId4"/>
    <sheet name="B Pairs Comparative Chart" sheetId="6" r:id="rId5"/>
    <sheet name="BSourceData" sheetId="2" r:id="rId6"/>
    <sheet name="A2_B Pairs Comparative Chart" sheetId="7" r:id="rId7"/>
    <sheet name="A2_BSourceData" sheetId="3" r:id="rId8"/>
  </sheets>
  <definedNames>
    <definedName name="_xlnm.Print_Area" localSheetId="0">'ExplanationSuspectPairsMDM (2)'!$A$1:$B$7</definedName>
    <definedName name="_xlnm.Print_Area" localSheetId="1">'Exponential Dist A2'!$B$1:$M$23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3" l="1"/>
  <c r="B3" i="3"/>
  <c r="B4" i="3" s="1"/>
  <c r="B5" i="3" s="1"/>
  <c r="B6" i="3" s="1"/>
  <c r="B7" i="3" s="1"/>
  <c r="B8" i="3" s="1"/>
  <c r="D2" i="11" l="1"/>
  <c r="A3" i="11"/>
  <c r="A4" i="11" s="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C2" i="2"/>
  <c r="B3" i="2"/>
  <c r="C3" i="2" s="1"/>
  <c r="C10" i="1"/>
  <c r="C2" i="1"/>
  <c r="B24" i="11" l="1"/>
  <c r="B23" i="11"/>
  <c r="B18" i="11"/>
  <c r="B12" i="11"/>
  <c r="B7" i="11"/>
  <c r="B25" i="11"/>
  <c r="B37" i="11"/>
  <c r="B22" i="11"/>
  <c r="B16" i="11"/>
  <c r="B6" i="11"/>
  <c r="B20" i="11"/>
  <c r="B15" i="11"/>
  <c r="B10" i="11"/>
  <c r="B4" i="11"/>
  <c r="B11" i="11"/>
  <c r="B3" i="11"/>
  <c r="B19" i="11"/>
  <c r="B14" i="11"/>
  <c r="B8" i="11"/>
  <c r="B2" i="11"/>
  <c r="B21" i="11"/>
  <c r="B17" i="11"/>
  <c r="B13" i="11"/>
  <c r="B9" i="11"/>
  <c r="B5" i="11"/>
  <c r="B38" i="11"/>
  <c r="B26" i="11"/>
  <c r="B3" i="1"/>
  <c r="B4" i="1" l="1"/>
  <c r="C3" i="1"/>
  <c r="B27" i="11"/>
  <c r="B11" i="1"/>
  <c r="C11" i="1" s="1"/>
  <c r="B12" i="1" l="1"/>
  <c r="C12" i="1" s="1"/>
  <c r="B5" i="1"/>
  <c r="C4" i="1"/>
  <c r="B28" i="11"/>
  <c r="B13" i="1" l="1"/>
  <c r="B6" i="1"/>
  <c r="C5" i="1"/>
  <c r="C13" i="1"/>
  <c r="B14" i="1"/>
  <c r="B29" i="11"/>
  <c r="C4" i="3"/>
  <c r="C3" i="3"/>
  <c r="B4" i="2"/>
  <c r="C4" i="2" s="1"/>
  <c r="B7" i="1" l="1"/>
  <c r="C6" i="1"/>
  <c r="B5" i="2"/>
  <c r="C5" i="2" s="1"/>
  <c r="B15" i="1"/>
  <c r="C14" i="1"/>
  <c r="B30" i="11"/>
  <c r="B6" i="2"/>
  <c r="C6" i="2" s="1"/>
  <c r="C6" i="3"/>
  <c r="B16" i="1" l="1"/>
  <c r="C16" i="1" s="1"/>
  <c r="C15" i="1"/>
  <c r="B7" i="2"/>
  <c r="C7" i="2" s="1"/>
  <c r="B8" i="1"/>
  <c r="C8" i="1" s="1"/>
  <c r="C7" i="1"/>
  <c r="B31" i="11"/>
  <c r="B8" i="2"/>
  <c r="C8" i="2" s="1"/>
  <c r="C5" i="3"/>
  <c r="B32" i="11" l="1"/>
  <c r="C7" i="3"/>
  <c r="C8" i="3"/>
  <c r="B33" i="11" l="1"/>
  <c r="B34" i="11" l="1"/>
  <c r="B35" i="11" l="1"/>
  <c r="B36" i="11"/>
</calcChain>
</file>

<file path=xl/sharedStrings.xml><?xml version="1.0" encoding="utf-8"?>
<sst xmlns="http://schemas.openxmlformats.org/spreadsheetml/2006/main" count="23" uniqueCount="23">
  <si>
    <t>STD 25</t>
  </si>
  <si>
    <t>Non-Normal Distribution B 2013/2015</t>
  </si>
  <si>
    <t>Non-Normal Distribution A2/B 2013/2015</t>
  </si>
  <si>
    <t>Mean 0</t>
  </si>
  <si>
    <t>Non-Normal Distribution A2 2013/2015</t>
  </si>
  <si>
    <t>Mean</t>
  </si>
  <si>
    <t>Normal Distribution 2013/2015</t>
  </si>
  <si>
    <t>STD 30</t>
  </si>
  <si>
    <t>Mean 37</t>
  </si>
  <si>
    <t>Mean 28</t>
  </si>
  <si>
    <t>STD 47</t>
  </si>
  <si>
    <t>Mean 66</t>
  </si>
  <si>
    <t>STD 63</t>
  </si>
  <si>
    <t>λ</t>
  </si>
  <si>
    <t>Months</t>
  </si>
  <si>
    <t>Exponential Distribution function For A2 With Mean 37</t>
  </si>
  <si>
    <t>The IBM Master Data Management system (MDM) uses an algorithmic method to determine if sales records submitted to merchants at the Point of Sale (POS) are for the same customer. It compares 3 classes of information: Name, Address and Contact. The matches of records are processed with the following rules:</t>
  </si>
  <si>
    <t>1. Last Names are compared. If identical,  the records are matched.</t>
  </si>
  <si>
    <t>2. Addresses are compared. If identical,  the records are matched.</t>
  </si>
  <si>
    <t>If all of 1 to 3 are identical the pair is classified as A1 and converted to one record in the MDM system.</t>
  </si>
  <si>
    <t>If more than ONE of any of 1 to 3 do not match, the pair is classified as B and collected in a separate queue for processing by an MDM system user.</t>
  </si>
  <si>
    <t>If  ONE item of any of 1 to 3 do not match, the pair is classified as A2 and collected in a queue for processing by an MDM system user</t>
  </si>
  <si>
    <t>3. Contact information, such as email address and phone are compared. If identical for all these items, the records are matched.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</si>
</sst>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00"/>
  </numFmts>
  <fonts count="4" x14ac:knownFonts="1">
    <font>
      <sz val="12"/>
      <color theme="1"/>
      <name val="Times New Roman"/>
      <family val="2"/>
    </font>
    <font>
      <b/>
      <sz val="12"/>
      <color theme="1"/>
      <name val="Times New Roman"/>
      <family val="1"/>
    </font>
    <font>
      <b/>
      <sz val="14"/>
      <color theme="1"/>
      <name val="Times New Roman"/>
      <family val="1"/>
    </font>
    <font>
      <sz val="14"/>
      <color theme="1"/>
      <name val="Times New Roman"/>
      <family val="1"/>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11">
    <xf numFmtId="0" fontId="0" fillId="0" borderId="0" xfId="0"/>
    <xf numFmtId="0" fontId="1" fillId="0" borderId="1" xfId="0" applyFont="1" applyBorder="1" applyAlignment="1">
      <alignment wrapText="1"/>
    </xf>
    <xf numFmtId="0" fontId="1" fillId="0" borderId="1" xfId="0" applyFont="1" applyBorder="1" applyAlignment="1">
      <alignment horizontal="left" wrapText="1"/>
    </xf>
    <xf numFmtId="0" fontId="0" fillId="0" borderId="1" xfId="0" applyBorder="1"/>
    <xf numFmtId="0" fontId="1" fillId="0" borderId="2" xfId="0" applyFont="1" applyBorder="1" applyAlignment="1">
      <alignment wrapText="1"/>
    </xf>
    <xf numFmtId="0" fontId="1" fillId="0" borderId="0" xfId="0" applyFont="1" applyAlignment="1">
      <alignment wrapText="1"/>
    </xf>
    <xf numFmtId="0" fontId="1" fillId="0" borderId="0" xfId="0" applyFont="1" applyAlignment="1">
      <alignment horizontal="left" wrapText="1"/>
    </xf>
    <xf numFmtId="164" fontId="1" fillId="0" borderId="0" xfId="0" applyNumberFormat="1" applyFont="1" applyAlignment="1">
      <alignment horizontal="left" wrapText="1"/>
    </xf>
    <xf numFmtId="0" fontId="0" fillId="0" borderId="0" xfId="0" applyAlignment="1">
      <alignment wrapText="1"/>
    </xf>
    <xf numFmtId="0" fontId="2" fillId="0" borderId="0" xfId="0" applyFont="1" applyAlignment="1">
      <alignment wrapText="1"/>
    </xf>
    <xf numFmtId="0" fontId="3" fillId="0" borderId="0" xfId="0" applyFont="1" applyAlignment="1">
      <alignment wrapText="1"/>
    </xf>
  </cellXfs>
  <cellStyles count="1">
    <cellStyle name="Normal" xfId="0" builtinId="0"/>
  </cellStyles>
  <dxfs count="0"/>
  <tableStyles count="1" defaultTableStyle="TableStyleMedium2" defaultPivotStyle="PivotStyleLight16">
    <tableStyle name="Invisible" pivot="0" table="0" count="0" xr9:uid="{C0F617D3-95C4-4F11-8E2D-76AC86B01FA9}"/>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5.xml"/><Relationship Id="rId3" Type="http://schemas.openxmlformats.org/officeDocument/2006/relationships/chartsheet" Target="chartsheets/sheet1.xml"/><Relationship Id="rId7" Type="http://schemas.openxmlformats.org/officeDocument/2006/relationships/chartsheet" Target="chart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4.xml"/><Relationship Id="rId11" Type="http://schemas.openxmlformats.org/officeDocument/2006/relationships/sharedStrings" Target="sharedStrings.xml"/><Relationship Id="rId5" Type="http://schemas.openxmlformats.org/officeDocument/2006/relationships/chartsheet" Target="chartsheets/sheet2.xml"/><Relationship Id="rId10" Type="http://schemas.openxmlformats.org/officeDocument/2006/relationships/styles" Target="styles.xml"/><Relationship Id="rId4" Type="http://schemas.openxmlformats.org/officeDocument/2006/relationships/worksheet" Target="worksheets/sheet3.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latin typeface="Times New Roman" panose="02020603050405020304" pitchFamily="18" charset="0"/>
                <a:cs typeface="Times New Roman" panose="02020603050405020304" pitchFamily="18" charset="0"/>
              </a:rPr>
              <a:t>Exponential</a:t>
            </a:r>
            <a:r>
              <a:rPr lang="en-US" sz="1400" baseline="0">
                <a:latin typeface="Times New Roman" panose="02020603050405020304" pitchFamily="18" charset="0"/>
                <a:cs typeface="Times New Roman" panose="02020603050405020304" pitchFamily="18" charset="0"/>
              </a:rPr>
              <a:t> </a:t>
            </a:r>
          </a:p>
          <a:p>
            <a:pPr>
              <a:defRPr/>
            </a:pPr>
            <a:r>
              <a:rPr lang="en-US" sz="1400">
                <a:latin typeface="Times New Roman" panose="02020603050405020304" pitchFamily="18" charset="0"/>
                <a:cs typeface="Times New Roman" panose="02020603050405020304" pitchFamily="18" charset="0"/>
              </a:rPr>
              <a:t>Distribution For A2 With Mean Value</a:t>
            </a:r>
          </a:p>
        </c:rich>
      </c:tx>
      <c:layout>
        <c:manualLayout>
          <c:xMode val="edge"/>
          <c:yMode val="edge"/>
          <c:x val="0.19012603215993046"/>
          <c:y val="1.9441071738830376E-2"/>
        </c:manualLayout>
      </c:layout>
      <c:overlay val="0"/>
    </c:title>
    <c:autoTitleDeleted val="0"/>
    <c:plotArea>
      <c:layout/>
      <c:areaChart>
        <c:grouping val="standard"/>
        <c:varyColors val="0"/>
        <c:ser>
          <c:idx val="0"/>
          <c:order val="0"/>
          <c:tx>
            <c:strRef>
              <c:f>'Exponential Dist A2'!$B$1</c:f>
              <c:strCache>
                <c:ptCount val="1"/>
                <c:pt idx="0">
                  <c:v>Exponential Distribution function For A2 With Mean 37</c:v>
                </c:pt>
              </c:strCache>
            </c:strRef>
          </c:tx>
          <c:cat>
            <c:numRef>
              <c:f>'Exponential Dist A2'!$A$2:$A$38</c:f>
              <c:numCache>
                <c:formatCode>General</c:formatCode>
                <c:ptCount val="3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numCache>
            </c:numRef>
          </c:cat>
          <c:val>
            <c:numRef>
              <c:f>'Exponential Dist A2'!$B$2:$B$38</c:f>
              <c:numCache>
                <c:formatCode>0.00000</c:formatCode>
                <c:ptCount val="37"/>
                <c:pt idx="0">
                  <c:v>2.564102564102564E-2</c:v>
                </c:pt>
                <c:pt idx="1">
                  <c:v>2.4991920864311592E-2</c:v>
                </c:pt>
                <c:pt idx="2">
                  <c:v>2.4359248231032513E-2</c:v>
                </c:pt>
                <c:pt idx="3">
                  <c:v>2.3742591760059384E-2</c:v>
                </c:pt>
                <c:pt idx="4">
                  <c:v>2.3141546000861365E-2</c:v>
                </c:pt>
                <c:pt idx="5">
                  <c:v>2.2555715766922793E-2</c:v>
                </c:pt>
                <c:pt idx="6">
                  <c:v>2.198471587590875E-2</c:v>
                </c:pt>
                <c:pt idx="7">
                  <c:v>2.1428170896408364E-2</c:v>
                </c:pt>
                <c:pt idx="8">
                  <c:v>2.0885714901089324E-2</c:v>
                </c:pt>
                <c:pt idx="9">
                  <c:v>2.0356991226101316E-2</c:v>
                </c:pt>
                <c:pt idx="10">
                  <c:v>1.9841652236570171E-2</c:v>
                </c:pt>
                <c:pt idx="11">
                  <c:v>1.9339359098028561E-2</c:v>
                </c:pt>
                <c:pt idx="12">
                  <c:v>1.8849781553632934E-2</c:v>
                </c:pt>
                <c:pt idx="13">
                  <c:v>1.8372597707020238E-2</c:v>
                </c:pt>
                <c:pt idx="14">
                  <c:v>1.7907493810661614E-2</c:v>
                </c:pt>
                <c:pt idx="15">
                  <c:v>1.7454164059573982E-2</c:v>
                </c:pt>
                <c:pt idx="16">
                  <c:v>1.7012310390253801E-2</c:v>
                </c:pt>
                <c:pt idx="17">
                  <c:v>1.6581642284700826E-2</c:v>
                </c:pt>
                <c:pt idx="18">
                  <c:v>1.6161876579403069E-2</c:v>
                </c:pt>
                <c:pt idx="19">
                  <c:v>1.575273727915729E-2</c:v>
                </c:pt>
                <c:pt idx="20">
                  <c:v>1.5353955375602612E-2</c:v>
                </c:pt>
                <c:pt idx="21">
                  <c:v>1.4965268670348052E-2</c:v>
                </c:pt>
                <c:pt idx="22">
                  <c:v>1.4586421602577504E-2</c:v>
                </c:pt>
                <c:pt idx="23">
                  <c:v>1.421716508101898E-2</c:v>
                </c:pt>
                <c:pt idx="24">
                  <c:v>1.385725632016754E-2</c:v>
                </c:pt>
                <c:pt idx="25">
                  <c:v>1.3506458680654245E-2</c:v>
                </c:pt>
                <c:pt idx="26">
                  <c:v>1.3164541513656204E-2</c:v>
                </c:pt>
                <c:pt idx="27">
                  <c:v>1.2831280009245384E-2</c:v>
                </c:pt>
                <c:pt idx="28">
                  <c:v>1.2506455048576476E-2</c:v>
                </c:pt>
                <c:pt idx="29">
                  <c:v>1.2189853059816647E-2</c:v>
                </c:pt>
                <c:pt idx="30">
                  <c:v>1.1881265877722444E-2</c:v>
                </c:pt>
                <c:pt idx="31">
                  <c:v>1.1580490606771514E-2</c:v>
                </c:pt>
                <c:pt idx="32">
                  <c:v>1.1287329487759158E-2</c:v>
                </c:pt>
                <c:pt idx="33">
                  <c:v>1.1001589767772017E-2</c:v>
                </c:pt>
                <c:pt idx="34">
                  <c:v>1.0723083573453357E-2</c:v>
                </c:pt>
                <c:pt idx="35">
                  <c:v>1.0451627787476691E-2</c:v>
                </c:pt>
                <c:pt idx="36">
                  <c:v>1.0187043928146443E-2</c:v>
                </c:pt>
              </c:numCache>
            </c:numRef>
          </c:val>
          <c:extLst>
            <c:ext xmlns:c16="http://schemas.microsoft.com/office/drawing/2014/chart" uri="{C3380CC4-5D6E-409C-BE32-E72D297353CC}">
              <c16:uniqueId val="{00000000-0DFD-4AA1-A6F0-D841F6AB79E3}"/>
            </c:ext>
          </c:extLst>
        </c:ser>
        <c:dLbls>
          <c:showLegendKey val="0"/>
          <c:showVal val="0"/>
          <c:showCatName val="0"/>
          <c:showSerName val="0"/>
          <c:showPercent val="0"/>
          <c:showBubbleSize val="0"/>
        </c:dLbls>
        <c:axId val="466352896"/>
        <c:axId val="466350936"/>
      </c:areaChart>
      <c:catAx>
        <c:axId val="466352896"/>
        <c:scaling>
          <c:orientation val="minMax"/>
        </c:scaling>
        <c:delete val="0"/>
        <c:axPos val="b"/>
        <c:title>
          <c:tx>
            <c:rich>
              <a:bodyPr/>
              <a:lstStyle/>
              <a:p>
                <a:pPr>
                  <a:defRPr/>
                </a:pPr>
                <a:r>
                  <a:rPr lang="en-US" b="1">
                    <a:latin typeface="Times New Roman" panose="02020603050405020304" pitchFamily="18" charset="0"/>
                    <a:cs typeface="Times New Roman" panose="02020603050405020304" pitchFamily="18" charset="0"/>
                  </a:rPr>
                  <a:t>Months</a:t>
                </a:r>
              </a:p>
            </c:rich>
          </c:tx>
          <c:overlay val="0"/>
        </c:title>
        <c:numFmt formatCode="General" sourceLinked="0"/>
        <c:majorTickMark val="out"/>
        <c:minorTickMark val="none"/>
        <c:tickLblPos val="nextTo"/>
        <c:spPr>
          <a:ln w="28575">
            <a:solidFill>
              <a:schemeClr val="tx1"/>
            </a:solidFill>
          </a:ln>
        </c:spPr>
        <c:crossAx val="466350936"/>
        <c:crosses val="autoZero"/>
        <c:auto val="1"/>
        <c:lblAlgn val="ctr"/>
        <c:lblOffset val="100"/>
        <c:tickLblSkip val="5"/>
        <c:tickMarkSkip val="1"/>
        <c:noMultiLvlLbl val="0"/>
      </c:catAx>
      <c:valAx>
        <c:axId val="466350936"/>
        <c:scaling>
          <c:orientation val="minMax"/>
        </c:scaling>
        <c:delete val="0"/>
        <c:axPos val="l"/>
        <c:title>
          <c:tx>
            <c:rich>
              <a:bodyPr rot="0" vert="horz"/>
              <a:lstStyle/>
              <a:p>
                <a:pPr>
                  <a:defRPr/>
                </a:pPr>
                <a:r>
                  <a:rPr lang="en-US" b="1">
                    <a:latin typeface="Times New Roman" panose="02020603050405020304" pitchFamily="18" charset="0"/>
                    <a:cs typeface="Times New Roman" panose="02020603050405020304" pitchFamily="18" charset="0"/>
                  </a:rPr>
                  <a:t>Probability</a:t>
                </a:r>
              </a:p>
            </c:rich>
          </c:tx>
          <c:overlay val="0"/>
        </c:title>
        <c:numFmt formatCode="0.00000" sourceLinked="1"/>
        <c:majorTickMark val="out"/>
        <c:minorTickMark val="none"/>
        <c:tickLblPos val="nextTo"/>
        <c:spPr>
          <a:ln w="28575">
            <a:solidFill>
              <a:schemeClr val="tx1"/>
            </a:solidFill>
          </a:ln>
        </c:spPr>
        <c:crossAx val="466352896"/>
        <c:crosses val="autoZero"/>
        <c:crossBetween val="midCat"/>
      </c:valAx>
    </c:plotArea>
    <c:plotVisOnly val="1"/>
    <c:dispBlanksAs val="zero"/>
    <c:showDLblsOverMax val="0"/>
  </c:chart>
  <c:spPr>
    <a:ln w="28575">
      <a:solidFill>
        <a:schemeClr val="tx1"/>
      </a:solidFill>
    </a:ln>
  </c:spPr>
  <c:printSettings>
    <c:headerFooter>
      <c:oddFooter>Prepared by Wais, Ken &amp;D&amp;RPage &amp;P</c:oddFooter>
    </c:headerFooter>
    <c:pageMargins b="0.75000000000000011" l="0.70000000000000007" r="0.70000000000000007" t="0.75000000000000011" header="0.30000000000000004" footer="0.30000000000000004"/>
    <c:pageSetup orientation="landscape"/>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latin typeface="Times New Roman" panose="02020603050405020304" pitchFamily="18" charset="0"/>
                <a:cs typeface="Times New Roman" panose="02020603050405020304" pitchFamily="18" charset="0"/>
              </a:defRPr>
            </a:pPr>
            <a:r>
              <a:rPr lang="en-US" sz="1400">
                <a:latin typeface="Times New Roman" panose="02020603050405020304" pitchFamily="18" charset="0"/>
                <a:cs typeface="Times New Roman" panose="02020603050405020304" pitchFamily="18" charset="0"/>
              </a:rPr>
              <a:t>Non-Normal Vs Normal Distribution</a:t>
            </a:r>
            <a:r>
              <a:rPr lang="en-US" sz="1400" baseline="0">
                <a:latin typeface="Times New Roman" panose="02020603050405020304" pitchFamily="18" charset="0"/>
                <a:cs typeface="Times New Roman" panose="02020603050405020304" pitchFamily="18" charset="0"/>
              </a:rPr>
              <a:t> of A2 Values 2013 To 2015</a:t>
            </a:r>
            <a:endParaRPr lang="en-US" sz="1400">
              <a:latin typeface="Times New Roman" panose="02020603050405020304" pitchFamily="18" charset="0"/>
              <a:cs typeface="Times New Roman" panose="02020603050405020304" pitchFamily="18" charset="0"/>
            </a:endParaRPr>
          </a:p>
        </c:rich>
      </c:tx>
      <c:layout>
        <c:manualLayout>
          <c:xMode val="edge"/>
          <c:yMode val="edge"/>
          <c:x val="0.47279831843373238"/>
          <c:y val="4.2424242424242427E-2"/>
        </c:manualLayout>
      </c:layout>
      <c:overlay val="0"/>
    </c:title>
    <c:autoTitleDeleted val="0"/>
    <c:plotArea>
      <c:layout>
        <c:manualLayout>
          <c:layoutTarget val="inner"/>
          <c:xMode val="edge"/>
          <c:yMode val="edge"/>
          <c:x val="3.4041621237062884E-2"/>
          <c:y val="2.646973673745328E-2"/>
          <c:w val="0.7812045210632993"/>
          <c:h val="0.87008573928258981"/>
        </c:manualLayout>
      </c:layout>
      <c:scatterChart>
        <c:scatterStyle val="smoothMarker"/>
        <c:varyColors val="0"/>
        <c:ser>
          <c:idx val="0"/>
          <c:order val="0"/>
          <c:tx>
            <c:strRef>
              <c:f>A2SourceData!$C$1</c:f>
              <c:strCache>
                <c:ptCount val="1"/>
                <c:pt idx="0">
                  <c:v>Non-Normal Distribution A2 2013/2015</c:v>
                </c:pt>
              </c:strCache>
            </c:strRef>
          </c:tx>
          <c:spPr>
            <a:ln>
              <a:tailEnd type="arrow"/>
            </a:ln>
          </c:spPr>
          <c:marker>
            <c:symbol val="none"/>
          </c:marker>
          <c:xVal>
            <c:numRef>
              <c:f>A2SourceData!$B$2:$B$8</c:f>
              <c:numCache>
                <c:formatCode>General</c:formatCode>
                <c:ptCount val="7"/>
                <c:pt idx="0">
                  <c:v>-104</c:v>
                </c:pt>
                <c:pt idx="1">
                  <c:v>-57</c:v>
                </c:pt>
                <c:pt idx="2">
                  <c:v>-10</c:v>
                </c:pt>
                <c:pt idx="3">
                  <c:v>37</c:v>
                </c:pt>
                <c:pt idx="4">
                  <c:v>84</c:v>
                </c:pt>
                <c:pt idx="5">
                  <c:v>131</c:v>
                </c:pt>
                <c:pt idx="6">
                  <c:v>178</c:v>
                </c:pt>
              </c:numCache>
            </c:numRef>
          </c:xVal>
          <c:yVal>
            <c:numRef>
              <c:f>A2SourceData!$C$2:$C$8</c:f>
              <c:numCache>
                <c:formatCode>General</c:formatCode>
                <c:ptCount val="7"/>
                <c:pt idx="0">
                  <c:v>9.4294647062510793E-5</c:v>
                </c:pt>
                <c:pt idx="1">
                  <c:v>1.1487439683657034E-3</c:v>
                </c:pt>
                <c:pt idx="2">
                  <c:v>5.1483132876413481E-3</c:v>
                </c:pt>
                <c:pt idx="3">
                  <c:v>8.4881336255623972E-3</c:v>
                </c:pt>
                <c:pt idx="4">
                  <c:v>5.1483132876413481E-3</c:v>
                </c:pt>
                <c:pt idx="5">
                  <c:v>1.1487439683657034E-3</c:v>
                </c:pt>
                <c:pt idx="6">
                  <c:v>9.4294647062510793E-5</c:v>
                </c:pt>
              </c:numCache>
            </c:numRef>
          </c:yVal>
          <c:smooth val="1"/>
          <c:extLst>
            <c:ext xmlns:c16="http://schemas.microsoft.com/office/drawing/2014/chart" uri="{C3380CC4-5D6E-409C-BE32-E72D297353CC}">
              <c16:uniqueId val="{00000000-91CC-458A-BDD8-43E0CD6D22A8}"/>
            </c:ext>
          </c:extLst>
        </c:ser>
        <c:ser>
          <c:idx val="1"/>
          <c:order val="1"/>
          <c:tx>
            <c:strRef>
              <c:f>A2SourceData!$C$9</c:f>
              <c:strCache>
                <c:ptCount val="1"/>
                <c:pt idx="0">
                  <c:v>Normal Distribution 2013/2015</c:v>
                </c:pt>
              </c:strCache>
            </c:strRef>
          </c:tx>
          <c:spPr>
            <a:ln>
              <a:tailEnd type="triangle"/>
            </a:ln>
          </c:spPr>
          <c:marker>
            <c:symbol val="none"/>
          </c:marker>
          <c:xVal>
            <c:numRef>
              <c:f>A2SourceData!$B$10:$B$16</c:f>
              <c:numCache>
                <c:formatCode>General</c:formatCode>
                <c:ptCount val="7"/>
                <c:pt idx="0">
                  <c:v>-90</c:v>
                </c:pt>
                <c:pt idx="1">
                  <c:v>-60</c:v>
                </c:pt>
                <c:pt idx="2">
                  <c:v>-30</c:v>
                </c:pt>
                <c:pt idx="3">
                  <c:v>0</c:v>
                </c:pt>
                <c:pt idx="4">
                  <c:v>30</c:v>
                </c:pt>
                <c:pt idx="5">
                  <c:v>60</c:v>
                </c:pt>
                <c:pt idx="6">
                  <c:v>90</c:v>
                </c:pt>
              </c:numCache>
            </c:numRef>
          </c:xVal>
          <c:yVal>
            <c:numRef>
              <c:f>A2SourceData!$C$10:$C$16</c:f>
              <c:numCache>
                <c:formatCode>General</c:formatCode>
                <c:ptCount val="7"/>
                <c:pt idx="0">
                  <c:v>1.4772828039793357E-4</c:v>
                </c:pt>
                <c:pt idx="1">
                  <c:v>1.7996988837729354E-3</c:v>
                </c:pt>
                <c:pt idx="2">
                  <c:v>8.0656908173047798E-3</c:v>
                </c:pt>
                <c:pt idx="3">
                  <c:v>1.329807601338109E-2</c:v>
                </c:pt>
                <c:pt idx="4">
                  <c:v>8.0656908173047798E-3</c:v>
                </c:pt>
                <c:pt idx="5">
                  <c:v>1.7996988837729354E-3</c:v>
                </c:pt>
                <c:pt idx="6">
                  <c:v>1.4772828039793357E-4</c:v>
                </c:pt>
              </c:numCache>
            </c:numRef>
          </c:yVal>
          <c:smooth val="1"/>
          <c:extLst>
            <c:ext xmlns:c16="http://schemas.microsoft.com/office/drawing/2014/chart" uri="{C3380CC4-5D6E-409C-BE32-E72D297353CC}">
              <c16:uniqueId val="{00000001-91CC-458A-BDD8-43E0CD6D22A8}"/>
            </c:ext>
          </c:extLst>
        </c:ser>
        <c:dLbls>
          <c:showLegendKey val="0"/>
          <c:showVal val="0"/>
          <c:showCatName val="0"/>
          <c:showSerName val="0"/>
          <c:showPercent val="0"/>
          <c:showBubbleSize val="0"/>
        </c:dLbls>
        <c:axId val="466351328"/>
        <c:axId val="466353680"/>
      </c:scatterChart>
      <c:valAx>
        <c:axId val="466351328"/>
        <c:scaling>
          <c:orientation val="minMax"/>
          <c:max val="150"/>
          <c:min val="-150"/>
        </c:scaling>
        <c:delete val="0"/>
        <c:axPos val="b"/>
        <c:title>
          <c:tx>
            <c:rich>
              <a:bodyPr/>
              <a:lstStyle/>
              <a:p>
                <a:pPr>
                  <a:defRPr/>
                </a:pPr>
                <a:r>
                  <a:rPr lang="en-US"/>
                  <a:t>Numbers of A</a:t>
                </a:r>
                <a:r>
                  <a:rPr lang="en-US" baseline="0"/>
                  <a:t>2 values</a:t>
                </a:r>
                <a:endParaRPr lang="en-US"/>
              </a:p>
            </c:rich>
          </c:tx>
          <c:layout>
            <c:manualLayout>
              <c:xMode val="edge"/>
              <c:yMode val="edge"/>
              <c:x val="0.39384431419654953"/>
              <c:y val="0.95110093056549772"/>
            </c:manualLayout>
          </c:layout>
          <c:overlay val="0"/>
        </c:title>
        <c:numFmt formatCode="General" sourceLinked="1"/>
        <c:majorTickMark val="out"/>
        <c:minorTickMark val="none"/>
        <c:tickLblPos val="nextTo"/>
        <c:spPr>
          <a:ln w="28575">
            <a:solidFill>
              <a:schemeClr val="tx1"/>
            </a:solidFill>
          </a:ln>
        </c:spPr>
        <c:crossAx val="466353680"/>
        <c:crosses val="autoZero"/>
        <c:crossBetween val="midCat"/>
        <c:majorUnit val="25"/>
      </c:valAx>
      <c:valAx>
        <c:axId val="466353680"/>
        <c:scaling>
          <c:orientation val="minMax"/>
        </c:scaling>
        <c:delete val="0"/>
        <c:axPos val="l"/>
        <c:numFmt formatCode="General" sourceLinked="1"/>
        <c:majorTickMark val="out"/>
        <c:minorTickMark val="none"/>
        <c:tickLblPos val="nextTo"/>
        <c:spPr>
          <a:ln w="28575">
            <a:solidFill>
              <a:schemeClr val="tx1"/>
            </a:solidFill>
          </a:ln>
        </c:spPr>
        <c:crossAx val="466351328"/>
        <c:crosses val="autoZero"/>
        <c:crossBetween val="midCat"/>
      </c:valAx>
    </c:plotArea>
    <c:legend>
      <c:legendPos val="r"/>
      <c:overlay val="0"/>
      <c:txPr>
        <a:bodyPr/>
        <a:lstStyle/>
        <a:p>
          <a:pPr>
            <a:defRPr sz="1200" b="1">
              <a:latin typeface="Times New Roman" panose="02020603050405020304" pitchFamily="18" charset="0"/>
              <a:cs typeface="Times New Roman" panose="02020603050405020304" pitchFamily="18" charset="0"/>
            </a:defRPr>
          </a:pPr>
          <a:endParaRPr lang="en-US"/>
        </a:p>
      </c:txPr>
    </c:legend>
    <c:plotVisOnly val="1"/>
    <c:dispBlanksAs val="gap"/>
    <c:showDLblsOverMax val="0"/>
  </c:chart>
  <c:spPr>
    <a:ln w="28575">
      <a:solidFill>
        <a:schemeClr val="tx1"/>
      </a:solidFill>
    </a:ln>
  </c:spPr>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a:latin typeface="Times New Roman" panose="02020603050405020304" pitchFamily="18" charset="0"/>
                <a:cs typeface="Times New Roman" panose="02020603050405020304" pitchFamily="18" charset="0"/>
              </a:rPr>
              <a:t>Non-Normal Distribution Vs. Normal Distribution of  B Values 2013/2015</a:t>
            </a:r>
          </a:p>
        </c:rich>
      </c:tx>
      <c:overlay val="0"/>
    </c:title>
    <c:autoTitleDeleted val="0"/>
    <c:plotArea>
      <c:layout/>
      <c:scatterChart>
        <c:scatterStyle val="smoothMarker"/>
        <c:varyColors val="0"/>
        <c:ser>
          <c:idx val="0"/>
          <c:order val="0"/>
          <c:tx>
            <c:strRef>
              <c:f>BSourceData!$C$1</c:f>
              <c:strCache>
                <c:ptCount val="1"/>
                <c:pt idx="0">
                  <c:v>Non-Normal Distribution B 2013/2015</c:v>
                </c:pt>
              </c:strCache>
            </c:strRef>
          </c:tx>
          <c:spPr>
            <a:ln>
              <a:headEnd type="triangle"/>
              <a:tailEnd type="triangle"/>
            </a:ln>
          </c:spPr>
          <c:marker>
            <c:symbol val="none"/>
          </c:marke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xVal>
            <c:numRef>
              <c:f>BSourceData!$B$2:$B$8</c:f>
              <c:numCache>
                <c:formatCode>General</c:formatCode>
                <c:ptCount val="7"/>
                <c:pt idx="0">
                  <c:v>-47</c:v>
                </c:pt>
                <c:pt idx="1">
                  <c:v>-22</c:v>
                </c:pt>
                <c:pt idx="2">
                  <c:v>3</c:v>
                </c:pt>
                <c:pt idx="3">
                  <c:v>28</c:v>
                </c:pt>
                <c:pt idx="4">
                  <c:v>53</c:v>
                </c:pt>
                <c:pt idx="5">
                  <c:v>78</c:v>
                </c:pt>
                <c:pt idx="6">
                  <c:v>103</c:v>
                </c:pt>
              </c:numCache>
            </c:numRef>
          </c:xVal>
          <c:yVal>
            <c:numRef>
              <c:f>BSourceData!$C$2:$C$8</c:f>
              <c:numCache>
                <c:formatCode>General</c:formatCode>
                <c:ptCount val="7"/>
                <c:pt idx="0">
                  <c:v>1.7727393647752029E-4</c:v>
                </c:pt>
                <c:pt idx="1">
                  <c:v>2.1596386605275222E-3</c:v>
                </c:pt>
                <c:pt idx="2">
                  <c:v>9.6788289807657347E-3</c:v>
                </c:pt>
                <c:pt idx="3">
                  <c:v>1.5957691216057307E-2</c:v>
                </c:pt>
                <c:pt idx="4">
                  <c:v>9.6788289807657347E-3</c:v>
                </c:pt>
                <c:pt idx="5">
                  <c:v>2.1596386605275222E-3</c:v>
                </c:pt>
                <c:pt idx="6">
                  <c:v>1.7727393647752029E-4</c:v>
                </c:pt>
              </c:numCache>
            </c:numRef>
          </c:yVal>
          <c:smooth val="1"/>
          <c:extLst>
            <c:ext xmlns:c16="http://schemas.microsoft.com/office/drawing/2014/chart" uri="{C3380CC4-5D6E-409C-BE32-E72D297353CC}">
              <c16:uniqueId val="{00000000-59FD-4683-89E7-8C26C66573AB}"/>
            </c:ext>
          </c:extLst>
        </c:ser>
        <c:ser>
          <c:idx val="1"/>
          <c:order val="1"/>
          <c:tx>
            <c:strRef>
              <c:f>A2SourceData!$C$9</c:f>
              <c:strCache>
                <c:ptCount val="1"/>
                <c:pt idx="0">
                  <c:v>Normal Distribution 2013/2015</c:v>
                </c:pt>
              </c:strCache>
            </c:strRef>
          </c:tx>
          <c:spPr>
            <a:ln>
              <a:headEnd type="triangle"/>
              <a:tailEnd type="triangle"/>
            </a:ln>
          </c:spPr>
          <c:marker>
            <c:symbol val="none"/>
          </c:marker>
          <c:xVal>
            <c:numRef>
              <c:f>A2SourceData!$B$10:$B$16</c:f>
              <c:numCache>
                <c:formatCode>General</c:formatCode>
                <c:ptCount val="7"/>
                <c:pt idx="0">
                  <c:v>-90</c:v>
                </c:pt>
                <c:pt idx="1">
                  <c:v>-60</c:v>
                </c:pt>
                <c:pt idx="2">
                  <c:v>-30</c:v>
                </c:pt>
                <c:pt idx="3">
                  <c:v>0</c:v>
                </c:pt>
                <c:pt idx="4">
                  <c:v>30</c:v>
                </c:pt>
                <c:pt idx="5">
                  <c:v>60</c:v>
                </c:pt>
                <c:pt idx="6">
                  <c:v>90</c:v>
                </c:pt>
              </c:numCache>
            </c:numRef>
          </c:xVal>
          <c:yVal>
            <c:numRef>
              <c:f>A2SourceData!$C$10:$C$16</c:f>
              <c:numCache>
                <c:formatCode>General</c:formatCode>
                <c:ptCount val="7"/>
                <c:pt idx="0">
                  <c:v>1.4772828039793357E-4</c:v>
                </c:pt>
                <c:pt idx="1">
                  <c:v>1.7996988837729354E-3</c:v>
                </c:pt>
                <c:pt idx="2">
                  <c:v>8.0656908173047798E-3</c:v>
                </c:pt>
                <c:pt idx="3">
                  <c:v>1.329807601338109E-2</c:v>
                </c:pt>
                <c:pt idx="4">
                  <c:v>8.0656908173047798E-3</c:v>
                </c:pt>
                <c:pt idx="5">
                  <c:v>1.7996988837729354E-3</c:v>
                </c:pt>
                <c:pt idx="6">
                  <c:v>1.4772828039793357E-4</c:v>
                </c:pt>
              </c:numCache>
            </c:numRef>
          </c:yVal>
          <c:smooth val="1"/>
          <c:extLst>
            <c:ext xmlns:c16="http://schemas.microsoft.com/office/drawing/2014/chart" uri="{C3380CC4-5D6E-409C-BE32-E72D297353CC}">
              <c16:uniqueId val="{00000001-59FD-4683-89E7-8C26C66573AB}"/>
            </c:ext>
          </c:extLst>
        </c:ser>
        <c:dLbls>
          <c:showLegendKey val="0"/>
          <c:showVal val="0"/>
          <c:showCatName val="0"/>
          <c:showSerName val="0"/>
          <c:showPercent val="0"/>
          <c:showBubbleSize val="0"/>
        </c:dLbls>
        <c:axId val="466354856"/>
        <c:axId val="466355248"/>
      </c:scatterChart>
      <c:valAx>
        <c:axId val="466354856"/>
        <c:scaling>
          <c:orientation val="minMax"/>
        </c:scaling>
        <c:delete val="0"/>
        <c:axPos val="b"/>
        <c:title>
          <c:tx>
            <c:rich>
              <a:bodyPr/>
              <a:lstStyle/>
              <a:p>
                <a:pPr>
                  <a:defRPr>
                    <a:latin typeface="Times New Roman" panose="02020603050405020304" pitchFamily="18" charset="0"/>
                    <a:cs typeface="Times New Roman" panose="02020603050405020304" pitchFamily="18" charset="0"/>
                  </a:defRPr>
                </a:pPr>
                <a:r>
                  <a:rPr lang="en-US">
                    <a:latin typeface="Times New Roman" panose="02020603050405020304" pitchFamily="18" charset="0"/>
                    <a:cs typeface="Times New Roman" panose="02020603050405020304" pitchFamily="18" charset="0"/>
                  </a:rPr>
                  <a:t>Numbers of B Values</a:t>
                </a:r>
              </a:p>
            </c:rich>
          </c:tx>
          <c:layout>
            <c:manualLayout>
              <c:xMode val="edge"/>
              <c:yMode val="edge"/>
              <c:x val="0.35698595163983787"/>
              <c:y val="0.9424242424242425"/>
            </c:manualLayout>
          </c:layout>
          <c:overlay val="0"/>
        </c:title>
        <c:numFmt formatCode="General" sourceLinked="1"/>
        <c:majorTickMark val="out"/>
        <c:minorTickMark val="none"/>
        <c:tickLblPos val="nextTo"/>
        <c:spPr>
          <a:ln w="28575">
            <a:solidFill>
              <a:schemeClr val="tx1"/>
            </a:solidFill>
          </a:ln>
        </c:spPr>
        <c:crossAx val="466355248"/>
        <c:crosses val="autoZero"/>
        <c:crossBetween val="midCat"/>
        <c:majorUnit val="20"/>
      </c:valAx>
      <c:valAx>
        <c:axId val="466355248"/>
        <c:scaling>
          <c:orientation val="minMax"/>
        </c:scaling>
        <c:delete val="0"/>
        <c:axPos val="l"/>
        <c:numFmt formatCode="General" sourceLinked="1"/>
        <c:majorTickMark val="out"/>
        <c:minorTickMark val="none"/>
        <c:tickLblPos val="nextTo"/>
        <c:spPr>
          <a:ln w="28575">
            <a:solidFill>
              <a:schemeClr val="tx1"/>
            </a:solidFill>
          </a:ln>
        </c:spPr>
        <c:crossAx val="466354856"/>
        <c:crosses val="autoZero"/>
        <c:crossBetween val="midCat"/>
      </c:valAx>
    </c:plotArea>
    <c:legend>
      <c:legendPos val="r"/>
      <c:overlay val="0"/>
      <c:txPr>
        <a:bodyPr/>
        <a:lstStyle/>
        <a:p>
          <a:pPr>
            <a:defRPr sz="1200" b="1">
              <a:latin typeface="Times New Roman" panose="02020603050405020304" pitchFamily="18" charset="0"/>
              <a:cs typeface="Times New Roman" panose="02020603050405020304" pitchFamily="18" charset="0"/>
            </a:defRPr>
          </a:pPr>
          <a:endParaRPr lang="en-US"/>
        </a:p>
      </c:txPr>
    </c:legend>
    <c:plotVisOnly val="1"/>
    <c:dispBlanksAs val="gap"/>
    <c:showDLblsOverMax val="0"/>
  </c:chart>
  <c:spPr>
    <a:ln w="28575">
      <a:solidFill>
        <a:schemeClr val="tx1"/>
      </a:solidFill>
    </a:ln>
  </c:spPr>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latin typeface="Times New Roman" panose="02020603050405020304" pitchFamily="18" charset="0"/>
                <a:cs typeface="Times New Roman" panose="02020603050405020304" pitchFamily="18" charset="0"/>
              </a:defRPr>
            </a:pPr>
            <a:r>
              <a:rPr lang="en-US" sz="1600">
                <a:latin typeface="Times New Roman" panose="02020603050405020304" pitchFamily="18" charset="0"/>
                <a:cs typeface="Times New Roman" panose="02020603050405020304" pitchFamily="18" charset="0"/>
              </a:rPr>
              <a:t>Non-Normal Vs Normal Distribution of A2/B Values 2013 To 2015</a:t>
            </a:r>
          </a:p>
        </c:rich>
      </c:tx>
      <c:overlay val="0"/>
    </c:title>
    <c:autoTitleDeleted val="0"/>
    <c:plotArea>
      <c:layout/>
      <c:scatterChart>
        <c:scatterStyle val="smoothMarker"/>
        <c:varyColors val="0"/>
        <c:ser>
          <c:idx val="0"/>
          <c:order val="0"/>
          <c:tx>
            <c:strRef>
              <c:f>A2_BSourceData!$C$1</c:f>
              <c:strCache>
                <c:ptCount val="1"/>
                <c:pt idx="0">
                  <c:v>Non-Normal Distribution A2/B 2013/2015</c:v>
                </c:pt>
              </c:strCache>
            </c:strRef>
          </c:tx>
          <c:spPr>
            <a:ln>
              <a:headEnd type="triangle"/>
              <a:tailEnd type="triangle"/>
            </a:ln>
          </c:spPr>
          <c:marker>
            <c:symbol val="none"/>
          </c:marker>
          <c:xVal>
            <c:numRef>
              <c:f>A2_BSourceData!$B$2:$B$8</c:f>
              <c:numCache>
                <c:formatCode>General</c:formatCode>
                <c:ptCount val="7"/>
                <c:pt idx="0">
                  <c:v>-186</c:v>
                </c:pt>
                <c:pt idx="1">
                  <c:v>-123</c:v>
                </c:pt>
                <c:pt idx="2">
                  <c:v>-60</c:v>
                </c:pt>
                <c:pt idx="3">
                  <c:v>3</c:v>
                </c:pt>
                <c:pt idx="4">
                  <c:v>66</c:v>
                </c:pt>
                <c:pt idx="5">
                  <c:v>129</c:v>
                </c:pt>
                <c:pt idx="6">
                  <c:v>192</c:v>
                </c:pt>
              </c:numCache>
            </c:numRef>
          </c:xVal>
          <c:yVal>
            <c:numRef>
              <c:f>A2_BSourceData!$C$2:$C$8</c:f>
              <c:numCache>
                <c:formatCode>General</c:formatCode>
                <c:ptCount val="7"/>
                <c:pt idx="0">
                  <c:v>1.551259556381248E-7</c:v>
                </c:pt>
                <c:pt idx="1">
                  <c:v>2.9968714873022674E-5</c:v>
                </c:pt>
                <c:pt idx="2">
                  <c:v>1.0339788754866477E-3</c:v>
                </c:pt>
                <c:pt idx="3">
                  <c:v>6.371110078109944E-3</c:v>
                </c:pt>
                <c:pt idx="4">
                  <c:v>7.0109754738531911E-3</c:v>
                </c:pt>
                <c:pt idx="5">
                  <c:v>1.3778491839340234E-3</c:v>
                </c:pt>
                <c:pt idx="6">
                  <c:v>4.8359835538376492E-5</c:v>
                </c:pt>
              </c:numCache>
            </c:numRef>
          </c:yVal>
          <c:smooth val="1"/>
          <c:extLst>
            <c:ext xmlns:c16="http://schemas.microsoft.com/office/drawing/2014/chart" uri="{C3380CC4-5D6E-409C-BE32-E72D297353CC}">
              <c16:uniqueId val="{00000000-4B98-4A1A-9D28-C8F8A36D2D1E}"/>
            </c:ext>
          </c:extLst>
        </c:ser>
        <c:ser>
          <c:idx val="1"/>
          <c:order val="1"/>
          <c:tx>
            <c:strRef>
              <c:f>A2SourceData!$C$9</c:f>
              <c:strCache>
                <c:ptCount val="1"/>
                <c:pt idx="0">
                  <c:v>Normal Distribution 2013/2015</c:v>
                </c:pt>
              </c:strCache>
            </c:strRef>
          </c:tx>
          <c:spPr>
            <a:ln>
              <a:headEnd type="triangle"/>
              <a:tailEnd type="triangle"/>
            </a:ln>
          </c:spPr>
          <c:marker>
            <c:symbol val="none"/>
          </c:marker>
          <c:xVal>
            <c:numRef>
              <c:f>A2SourceData!$B$10:$B$16</c:f>
              <c:numCache>
                <c:formatCode>General</c:formatCode>
                <c:ptCount val="7"/>
                <c:pt idx="0">
                  <c:v>-90</c:v>
                </c:pt>
                <c:pt idx="1">
                  <c:v>-60</c:v>
                </c:pt>
                <c:pt idx="2">
                  <c:v>-30</c:v>
                </c:pt>
                <c:pt idx="3">
                  <c:v>0</c:v>
                </c:pt>
                <c:pt idx="4">
                  <c:v>30</c:v>
                </c:pt>
                <c:pt idx="5">
                  <c:v>60</c:v>
                </c:pt>
                <c:pt idx="6">
                  <c:v>90</c:v>
                </c:pt>
              </c:numCache>
            </c:numRef>
          </c:xVal>
          <c:yVal>
            <c:numRef>
              <c:f>A2SourceData!$C$10:$C$16</c:f>
              <c:numCache>
                <c:formatCode>General</c:formatCode>
                <c:ptCount val="7"/>
                <c:pt idx="0">
                  <c:v>1.4772828039793357E-4</c:v>
                </c:pt>
                <c:pt idx="1">
                  <c:v>1.7996988837729354E-3</c:v>
                </c:pt>
                <c:pt idx="2">
                  <c:v>8.0656908173047798E-3</c:v>
                </c:pt>
                <c:pt idx="3">
                  <c:v>1.329807601338109E-2</c:v>
                </c:pt>
                <c:pt idx="4">
                  <c:v>8.0656908173047798E-3</c:v>
                </c:pt>
                <c:pt idx="5">
                  <c:v>1.7996988837729354E-3</c:v>
                </c:pt>
                <c:pt idx="6">
                  <c:v>1.4772828039793357E-4</c:v>
                </c:pt>
              </c:numCache>
            </c:numRef>
          </c:yVal>
          <c:smooth val="1"/>
          <c:extLst>
            <c:ext xmlns:c16="http://schemas.microsoft.com/office/drawing/2014/chart" uri="{C3380CC4-5D6E-409C-BE32-E72D297353CC}">
              <c16:uniqueId val="{00000001-4B98-4A1A-9D28-C8F8A36D2D1E}"/>
            </c:ext>
          </c:extLst>
        </c:ser>
        <c:dLbls>
          <c:showLegendKey val="0"/>
          <c:showVal val="0"/>
          <c:showCatName val="0"/>
          <c:showSerName val="0"/>
          <c:showPercent val="0"/>
          <c:showBubbleSize val="0"/>
        </c:dLbls>
        <c:axId val="466356032"/>
        <c:axId val="466356424"/>
      </c:scatterChart>
      <c:valAx>
        <c:axId val="466356032"/>
        <c:scaling>
          <c:orientation val="minMax"/>
          <c:max val="200"/>
          <c:min val="-160"/>
        </c:scaling>
        <c:delete val="0"/>
        <c:axPos val="b"/>
        <c:title>
          <c:tx>
            <c:rich>
              <a:bodyPr/>
              <a:lstStyle/>
              <a:p>
                <a:pPr>
                  <a:defRPr/>
                </a:pPr>
                <a:r>
                  <a:rPr lang="en-US"/>
                  <a:t>Numbers of A2/B values</a:t>
                </a:r>
              </a:p>
            </c:rich>
          </c:tx>
          <c:layout>
            <c:manualLayout>
              <c:xMode val="edge"/>
              <c:yMode val="edge"/>
              <c:x val="0.41733433119633717"/>
              <c:y val="0.94706052652509354"/>
            </c:manualLayout>
          </c:layout>
          <c:overlay val="0"/>
        </c:title>
        <c:numFmt formatCode="General" sourceLinked="1"/>
        <c:majorTickMark val="out"/>
        <c:minorTickMark val="none"/>
        <c:tickLblPos val="nextTo"/>
        <c:spPr>
          <a:ln w="28575">
            <a:solidFill>
              <a:schemeClr val="tx1"/>
            </a:solidFill>
          </a:ln>
        </c:spPr>
        <c:crossAx val="466356424"/>
        <c:crosses val="autoZero"/>
        <c:crossBetween val="midCat"/>
        <c:majorUnit val="50"/>
      </c:valAx>
      <c:valAx>
        <c:axId val="466356424"/>
        <c:scaling>
          <c:orientation val="minMax"/>
        </c:scaling>
        <c:delete val="0"/>
        <c:axPos val="l"/>
        <c:numFmt formatCode="General" sourceLinked="1"/>
        <c:majorTickMark val="out"/>
        <c:minorTickMark val="none"/>
        <c:tickLblPos val="nextTo"/>
        <c:spPr>
          <a:ln w="28575">
            <a:solidFill>
              <a:schemeClr val="tx1"/>
            </a:solidFill>
          </a:ln>
        </c:spPr>
        <c:crossAx val="466356032"/>
        <c:crosses val="autoZero"/>
        <c:crossBetween val="midCat"/>
      </c:valAx>
    </c:plotArea>
    <c:legend>
      <c:legendPos val="r"/>
      <c:overlay val="0"/>
      <c:txPr>
        <a:bodyPr/>
        <a:lstStyle/>
        <a:p>
          <a:pPr>
            <a:defRPr sz="1200" b="1">
              <a:latin typeface="Times New Roman" panose="02020603050405020304" pitchFamily="18" charset="0"/>
              <a:cs typeface="Times New Roman" panose="02020603050405020304" pitchFamily="18" charset="0"/>
            </a:defRPr>
          </a:pPr>
          <a:endParaRPr lang="en-US"/>
        </a:p>
      </c:txPr>
    </c:legend>
    <c:plotVisOnly val="1"/>
    <c:dispBlanksAs val="gap"/>
    <c:showDLblsOverMax val="0"/>
  </c:chart>
  <c:spPr>
    <a:ln w="28575">
      <a:solidFill>
        <a:schemeClr val="tx1"/>
      </a:solidFill>
    </a:ln>
  </c:sp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7.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300-000000000000}">
  <sheetPr codeName="Chart4"/>
  <sheetViews>
    <sheetView workbookViewId="0"/>
  </sheetViews>
  <pageMargins left="0.7" right="0.7" top="0.75" bottom="0.75" header="0.3" footer="0.3"/>
  <pageSetup orientation="landscape" r:id="rId1"/>
  <headerFooter>
    <oddFooter>&amp;L&amp;"Times New Roman,Bold"&amp;9Ken Wais&amp;R&amp;D</oddFooter>
  </headerFooter>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600-000000000000}">
  <sheetPr codeName="Chart7"/>
  <sheetViews>
    <sheetView zoomScale="90" workbookViewId="0"/>
  </sheetViews>
  <pageMargins left="0.7" right="0.7" top="0.75" bottom="0.75" header="0.3" footer="0.3"/>
  <pageSetup orientation="landscape" r:id="rId1"/>
  <headerFooter>
    <oddFooter>&amp;L&amp;"Times New Roman,Bold"&amp;9Ken Wais&amp;R&amp;D</oddFooter>
  </headerFooter>
  <drawing r:id="rId2"/>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800-000000000000}">
  <sheetPr codeName="Chart9"/>
  <sheetViews>
    <sheetView zoomScale="93"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647700</xdr:colOff>
      <xdr:row>2</xdr:row>
      <xdr:rowOff>47625</xdr:rowOff>
    </xdr:from>
    <xdr:to>
      <xdr:col>11</xdr:col>
      <xdr:colOff>476250</xdr:colOff>
      <xdr:row>21</xdr:row>
      <xdr:rowOff>166687</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0.69361</cdr:x>
      <cdr:y>0.04374</cdr:y>
    </cdr:from>
    <cdr:to>
      <cdr:x>0.98696</cdr:x>
      <cdr:y>0.17983</cdr:y>
    </cdr:to>
    <cdr:sp macro="" textlink="">
      <cdr:nvSpPr>
        <cdr:cNvPr id="2" name="TextBox 1"/>
        <cdr:cNvSpPr txBox="1"/>
      </cdr:nvSpPr>
      <cdr:spPr>
        <a:xfrm xmlns:a="http://schemas.openxmlformats.org/drawingml/2006/main">
          <a:off x="5067299" y="171450"/>
          <a:ext cx="2143125" cy="533400"/>
        </a:xfrm>
        <a:prstGeom xmlns:a="http://schemas.openxmlformats.org/drawingml/2006/main" prst="rect">
          <a:avLst/>
        </a:prstGeom>
        <a:ln xmlns:a="http://schemas.openxmlformats.org/drawingml/2006/main" w="6350">
          <a:solidFill>
            <a:schemeClr val="tx1"/>
          </a:solidFill>
        </a:ln>
      </cdr:spPr>
      <cdr:txBody>
        <a:bodyPr xmlns:a="http://schemas.openxmlformats.org/drawingml/2006/main" vertOverflow="clip" wrap="square" rtlCol="0"/>
        <a:lstStyle xmlns:a="http://schemas.openxmlformats.org/drawingml/2006/main"/>
        <a:p xmlns:a="http://schemas.openxmlformats.org/drawingml/2006/main">
          <a:r>
            <a:rPr lang="en-US" sz="900" b="1" i="1" baseline="0">
              <a:solidFill>
                <a:srgbClr val="FF0000"/>
              </a:solidFill>
              <a:latin typeface="Times New Roman" panose="02020603050405020304" pitchFamily="18" charset="0"/>
              <a:cs typeface="Times New Roman" panose="02020603050405020304" pitchFamily="18" charset="0"/>
            </a:rPr>
            <a:t>This chart illustrates the probability of  reaching the mean value of A2 per month in a 36 month period.</a:t>
          </a:r>
          <a:endParaRPr lang="en-US" sz="900" b="1" i="1">
            <a:solidFill>
              <a:srgbClr val="FF0000"/>
            </a:solidFill>
            <a:latin typeface="Times New Roman" panose="02020603050405020304" pitchFamily="18" charset="0"/>
            <a:cs typeface="Times New Roman" panose="02020603050405020304" pitchFamily="18" charset="0"/>
          </a:endParaRPr>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667750" cy="6296025"/>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0.67971</cdr:x>
      <cdr:y>0.08923</cdr:y>
    </cdr:from>
    <cdr:to>
      <cdr:x>0.978</cdr:x>
      <cdr:y>0.42761</cdr:y>
    </cdr:to>
    <cdr:sp macro="" textlink="">
      <cdr:nvSpPr>
        <cdr:cNvPr id="2" name="TextBox 1"/>
        <cdr:cNvSpPr txBox="1"/>
      </cdr:nvSpPr>
      <cdr:spPr>
        <a:xfrm xmlns:a="http://schemas.openxmlformats.org/drawingml/2006/main">
          <a:off x="5884332" y="560917"/>
          <a:ext cx="2582335" cy="2127253"/>
        </a:xfrm>
        <a:prstGeom xmlns:a="http://schemas.openxmlformats.org/drawingml/2006/main" prst="rect">
          <a:avLst/>
        </a:prstGeom>
        <a:ln xmlns:a="http://schemas.openxmlformats.org/drawingml/2006/main" w="6350">
          <a:solidFill>
            <a:schemeClr val="tx1"/>
          </a:solidFill>
        </a:ln>
      </cdr:spPr>
      <cdr:txBody>
        <a:bodyPr xmlns:a="http://schemas.openxmlformats.org/drawingml/2006/main" vertOverflow="clip" wrap="square" rtlCol="0"/>
        <a:lstStyle xmlns:a="http://schemas.openxmlformats.org/drawingml/2006/main"/>
        <a:p xmlns:a="http://schemas.openxmlformats.org/drawingml/2006/main">
          <a:endParaRPr lang="en-US" sz="1200" b="1" i="1" baseline="0">
            <a:solidFill>
              <a:srgbClr val="FF0000"/>
            </a:solidFill>
            <a:latin typeface="Times New Roman" panose="02020603050405020304" pitchFamily="18" charset="0"/>
            <a:cs typeface="Times New Roman" panose="02020603050405020304" pitchFamily="18" charset="0"/>
          </a:endParaRPr>
        </a:p>
        <a:p xmlns:a="http://schemas.openxmlformats.org/drawingml/2006/main">
          <a:r>
            <a:rPr lang="en-US" sz="1200" b="1" i="1" baseline="0">
              <a:solidFill>
                <a:srgbClr val="FF0000"/>
              </a:solidFill>
              <a:latin typeface="Times New Roman" panose="02020603050405020304" pitchFamily="18" charset="0"/>
              <a:cs typeface="Times New Roman" panose="02020603050405020304" pitchFamily="18" charset="0"/>
            </a:rPr>
            <a:t>In the normal distribution we have the following equality:</a:t>
          </a:r>
        </a:p>
        <a:p xmlns:a="http://schemas.openxmlformats.org/drawingml/2006/main">
          <a:r>
            <a:rPr lang="en-US" sz="1200" b="1" i="1" baseline="0">
              <a:solidFill>
                <a:srgbClr val="FF0000"/>
              </a:solidFill>
              <a:latin typeface="Times New Roman" panose="02020603050405020304" pitchFamily="18" charset="0"/>
              <a:cs typeface="Times New Roman" panose="02020603050405020304" pitchFamily="18" charset="0"/>
            </a:rPr>
            <a:t>mean = median = mode = 0. </a:t>
          </a:r>
        </a:p>
        <a:p xmlns:a="http://schemas.openxmlformats.org/drawingml/2006/main">
          <a:endParaRPr lang="en-US" sz="1200" b="1" i="1" baseline="0">
            <a:solidFill>
              <a:srgbClr val="FF0000"/>
            </a:solidFill>
            <a:latin typeface="Times New Roman" panose="02020603050405020304" pitchFamily="18" charset="0"/>
            <a:cs typeface="Times New Roman" panose="02020603050405020304" pitchFamily="18" charset="0"/>
          </a:endParaRPr>
        </a:p>
        <a:p xmlns:a="http://schemas.openxmlformats.org/drawingml/2006/main">
          <a:r>
            <a:rPr lang="en-US" sz="1200" b="1" i="1" baseline="0">
              <a:solidFill>
                <a:srgbClr val="FF0000"/>
              </a:solidFill>
              <a:latin typeface="Times New Roman" panose="02020603050405020304" pitchFamily="18" charset="0"/>
              <a:cs typeface="Times New Roman" panose="02020603050405020304" pitchFamily="18" charset="0"/>
            </a:rPr>
            <a:t>Note: the mean is the average of all values about the median which is 0 and since all the values are unique the mode is 0, and of course the median is 0.</a:t>
          </a:r>
          <a:endParaRPr lang="en-US" sz="1200" b="1" i="1">
            <a:solidFill>
              <a:srgbClr val="FF0000"/>
            </a:solidFill>
            <a:latin typeface="Times New Roman" panose="02020603050405020304" pitchFamily="18" charset="0"/>
            <a:cs typeface="Times New Roman" panose="02020603050405020304" pitchFamily="18" charset="0"/>
          </a:endParaRPr>
        </a:p>
      </cdr:txBody>
    </cdr:sp>
  </cdr:relSizeAnchor>
  <cdr:relSizeAnchor xmlns:cdr="http://schemas.openxmlformats.org/drawingml/2006/chartDrawing">
    <cdr:from>
      <cdr:x>0.01589</cdr:x>
      <cdr:y>0.01347</cdr:y>
    </cdr:from>
    <cdr:to>
      <cdr:x>0.27873</cdr:x>
      <cdr:y>0.51683</cdr:y>
    </cdr:to>
    <cdr:sp macro="" textlink="">
      <cdr:nvSpPr>
        <cdr:cNvPr id="3" name="TextBox 2"/>
        <cdr:cNvSpPr txBox="1"/>
      </cdr:nvSpPr>
      <cdr:spPr>
        <a:xfrm xmlns:a="http://schemas.openxmlformats.org/drawingml/2006/main">
          <a:off x="137584" y="84681"/>
          <a:ext cx="2275416" cy="3164402"/>
        </a:xfrm>
        <a:prstGeom xmlns:a="http://schemas.openxmlformats.org/drawingml/2006/main" prst="rect">
          <a:avLst/>
        </a:prstGeom>
        <a:ln xmlns:a="http://schemas.openxmlformats.org/drawingml/2006/main" w="6350">
          <a:solidFill>
            <a:schemeClr val="tx1"/>
          </a:solidFill>
        </a:ln>
      </cdr:spPr>
      <cdr:txBody>
        <a:bodyPr xmlns:a="http://schemas.openxmlformats.org/drawingml/2006/main" vertOverflow="clip" wrap="square" rtlCol="0"/>
        <a:lstStyle xmlns:a="http://schemas.openxmlformats.org/drawingml/2006/main"/>
        <a:p xmlns:a="http://schemas.openxmlformats.org/drawingml/2006/main">
          <a:r>
            <a:rPr lang="en-US" sz="1200" b="1" i="1">
              <a:solidFill>
                <a:srgbClr val="FF0000"/>
              </a:solidFill>
              <a:latin typeface="Times New Roman" panose="02020603050405020304" pitchFamily="18" charset="0"/>
              <a:cs typeface="Times New Roman" panose="02020603050405020304" pitchFamily="18" charset="0"/>
            </a:rPr>
            <a:t>This</a:t>
          </a:r>
          <a:r>
            <a:rPr lang="en-US" sz="1200" b="1" i="1" baseline="0">
              <a:solidFill>
                <a:srgbClr val="FF0000"/>
              </a:solidFill>
              <a:latin typeface="Times New Roman" panose="02020603050405020304" pitchFamily="18" charset="0"/>
              <a:cs typeface="Times New Roman" panose="02020603050405020304" pitchFamily="18" charset="0"/>
            </a:rPr>
            <a:t> distribution is shifted by the mean of 37 to the right of normal.  In a normal distribution the mean, mode and median are equal. In this case none are equal. </a:t>
          </a:r>
        </a:p>
        <a:p xmlns:a="http://schemas.openxmlformats.org/drawingml/2006/main">
          <a:endParaRPr lang="en-US" sz="1200" b="1" i="1" baseline="0">
            <a:solidFill>
              <a:srgbClr val="FF0000"/>
            </a:solidFill>
            <a:latin typeface="Times New Roman" panose="02020603050405020304" pitchFamily="18" charset="0"/>
            <a:cs typeface="Times New Roman" panose="02020603050405020304" pitchFamily="18" charset="0"/>
          </a:endParaRPr>
        </a:p>
        <a:p xmlns:a="http://schemas.openxmlformats.org/drawingml/2006/main">
          <a:r>
            <a:rPr lang="en-US" sz="1200" b="1" i="1" baseline="0">
              <a:solidFill>
                <a:srgbClr val="FF0000"/>
              </a:solidFill>
              <a:latin typeface="Times New Roman" panose="02020603050405020304" pitchFamily="18" charset="0"/>
              <a:cs typeface="Times New Roman" panose="02020603050405020304" pitchFamily="18" charset="0"/>
            </a:rPr>
            <a:t>The comparison of this distribution with the normal one shows that the frequency analysis is correct. The distribution is right-skewed.</a:t>
          </a:r>
        </a:p>
        <a:p xmlns:a="http://schemas.openxmlformats.org/drawingml/2006/main">
          <a:endParaRPr lang="en-US" sz="1100" b="1" i="1">
            <a:solidFill>
              <a:srgbClr val="FF0000"/>
            </a:solidFill>
            <a:effectLst/>
            <a:latin typeface="Times New Roman" panose="02020603050405020304" pitchFamily="18" charset="0"/>
            <a:ea typeface="+mn-ea"/>
            <a:cs typeface="Times New Roman" panose="02020603050405020304" pitchFamily="18" charset="0"/>
          </a:endParaRPr>
        </a:p>
        <a:p xmlns:a="http://schemas.openxmlformats.org/drawingml/2006/main">
          <a:r>
            <a:rPr lang="en-US" sz="1100" b="1" i="1">
              <a:solidFill>
                <a:srgbClr val="FF0000"/>
              </a:solidFill>
              <a:effectLst/>
              <a:latin typeface="Times New Roman" panose="02020603050405020304" pitchFamily="18" charset="0"/>
              <a:ea typeface="+mn-ea"/>
              <a:cs typeface="Times New Roman" panose="02020603050405020304" pitchFamily="18" charset="0"/>
            </a:rPr>
            <a:t>Mean</a:t>
          </a:r>
          <a:r>
            <a:rPr lang="en-US" sz="1100" b="1" i="1" baseline="0">
              <a:solidFill>
                <a:srgbClr val="FF0000"/>
              </a:solidFill>
              <a:effectLst/>
              <a:latin typeface="Times New Roman" panose="02020603050405020304" pitchFamily="18" charset="0"/>
              <a:ea typeface="+mn-ea"/>
              <a:cs typeface="Times New Roman" panose="02020603050405020304" pitchFamily="18" charset="0"/>
            </a:rPr>
            <a:t> =  37</a:t>
          </a:r>
          <a:endParaRPr lang="en-US" sz="1200" i="1">
            <a:solidFill>
              <a:srgbClr val="FF0000"/>
            </a:solidFill>
            <a:effectLst/>
            <a:latin typeface="Times New Roman" panose="02020603050405020304" pitchFamily="18" charset="0"/>
            <a:cs typeface="Times New Roman" panose="02020603050405020304" pitchFamily="18" charset="0"/>
          </a:endParaRPr>
        </a:p>
        <a:p xmlns:a="http://schemas.openxmlformats.org/drawingml/2006/main">
          <a:r>
            <a:rPr lang="en-US" sz="1100" b="1" i="1" baseline="0">
              <a:solidFill>
                <a:srgbClr val="FF0000"/>
              </a:solidFill>
              <a:effectLst/>
              <a:latin typeface="Times New Roman" panose="02020603050405020304" pitchFamily="18" charset="0"/>
              <a:ea typeface="+mn-ea"/>
              <a:cs typeface="Times New Roman" panose="02020603050405020304" pitchFamily="18" charset="0"/>
            </a:rPr>
            <a:t>Standard Deviation = 47</a:t>
          </a:r>
        </a:p>
        <a:p xmlns:a="http://schemas.openxmlformats.org/drawingml/2006/main">
          <a:r>
            <a:rPr lang="en-US" sz="1100" b="1" i="1" baseline="0">
              <a:solidFill>
                <a:srgbClr val="FF0000"/>
              </a:solidFill>
              <a:effectLst/>
              <a:latin typeface="Times New Roman" panose="02020603050405020304" pitchFamily="18" charset="0"/>
              <a:ea typeface="+mn-ea"/>
              <a:cs typeface="Times New Roman" panose="02020603050405020304" pitchFamily="18" charset="0"/>
            </a:rPr>
            <a:t>Median = 25</a:t>
          </a:r>
          <a:endParaRPr lang="en-US" sz="1200" i="1">
            <a:solidFill>
              <a:srgbClr val="FF0000"/>
            </a:solidFill>
            <a:effectLst/>
            <a:latin typeface="Times New Roman" panose="02020603050405020304" pitchFamily="18" charset="0"/>
            <a:cs typeface="Times New Roman" panose="02020603050405020304" pitchFamily="18" charset="0"/>
          </a:endParaRPr>
        </a:p>
        <a:p xmlns:a="http://schemas.openxmlformats.org/drawingml/2006/main">
          <a:r>
            <a:rPr lang="en-US" sz="1100" b="1" i="1" baseline="0">
              <a:solidFill>
                <a:srgbClr val="FF0000"/>
              </a:solidFill>
              <a:effectLst/>
              <a:latin typeface="Times New Roman" panose="02020603050405020304" pitchFamily="18" charset="0"/>
              <a:ea typeface="+mn-ea"/>
              <a:cs typeface="Times New Roman" panose="02020603050405020304" pitchFamily="18" charset="0"/>
            </a:rPr>
            <a:t>Mode = 7</a:t>
          </a:r>
          <a:endParaRPr lang="en-US" sz="1200" i="1">
            <a:solidFill>
              <a:srgbClr val="FF0000"/>
            </a:solidFill>
            <a:effectLst/>
            <a:latin typeface="Times New Roman" panose="02020603050405020304" pitchFamily="18" charset="0"/>
            <a:cs typeface="Times New Roman" panose="02020603050405020304" pitchFamily="18" charset="0"/>
          </a:endParaRPr>
        </a:p>
        <a:p xmlns:a="http://schemas.openxmlformats.org/drawingml/2006/main">
          <a:endParaRPr lang="en-US" sz="1200" b="1" i="1">
            <a:solidFill>
              <a:srgbClr val="FF0000"/>
            </a:solidFill>
            <a:latin typeface="Times New Roman" panose="02020603050405020304" pitchFamily="18" charset="0"/>
            <a:cs typeface="Times New Roman" panose="02020603050405020304" pitchFamily="18" charset="0"/>
          </a:endParaRP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8657167" cy="6286500"/>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0.72418</cdr:x>
      <cdr:y>0.08018</cdr:y>
    </cdr:from>
    <cdr:to>
      <cdr:x>0.94286</cdr:x>
      <cdr:y>0.38047</cdr:y>
    </cdr:to>
    <cdr:sp macro="" textlink="">
      <cdr:nvSpPr>
        <cdr:cNvPr id="2" name="TextBox 1"/>
        <cdr:cNvSpPr txBox="1"/>
      </cdr:nvSpPr>
      <cdr:spPr>
        <a:xfrm xmlns:a="http://schemas.openxmlformats.org/drawingml/2006/main">
          <a:off x="6269347" y="504051"/>
          <a:ext cx="1893149" cy="1887781"/>
        </a:xfrm>
        <a:prstGeom xmlns:a="http://schemas.openxmlformats.org/drawingml/2006/main" prst="rect">
          <a:avLst/>
        </a:prstGeom>
        <a:ln xmlns:a="http://schemas.openxmlformats.org/drawingml/2006/main" w="6350">
          <a:solidFill>
            <a:schemeClr val="tx1"/>
          </a:solidFill>
        </a:ln>
      </cdr:spPr>
      <cdr:txBody>
        <a:bodyPr xmlns:a="http://schemas.openxmlformats.org/drawingml/2006/main" vertOverflow="clip" wrap="square" rtlCol="0"/>
        <a:lstStyle xmlns:a="http://schemas.openxmlformats.org/drawingml/2006/main"/>
        <a:p xmlns:a="http://schemas.openxmlformats.org/drawingml/2006/main">
          <a:r>
            <a:rPr lang="en-US" sz="1200" b="1" i="1">
              <a:solidFill>
                <a:srgbClr val="FF0000"/>
              </a:solidFill>
              <a:latin typeface="Times New Roman" panose="02020603050405020304" pitchFamily="18" charset="0"/>
              <a:cs typeface="Times New Roman" panose="02020603050405020304" pitchFamily="18" charset="0"/>
            </a:rPr>
            <a:t>Non-Normal</a:t>
          </a:r>
          <a:r>
            <a:rPr lang="en-US" sz="1200" b="1" i="1" baseline="0">
              <a:solidFill>
                <a:srgbClr val="FF0000"/>
              </a:solidFill>
              <a:latin typeface="Times New Roman" panose="02020603050405020304" pitchFamily="18" charset="0"/>
              <a:cs typeface="Times New Roman" panose="02020603050405020304" pitchFamily="18" charset="0"/>
            </a:rPr>
            <a:t> Parameters</a:t>
          </a:r>
          <a:endParaRPr lang="en-US" sz="1200" b="1" i="1">
            <a:solidFill>
              <a:srgbClr val="FF0000"/>
            </a:solidFill>
            <a:latin typeface="Times New Roman" panose="02020603050405020304" pitchFamily="18" charset="0"/>
            <a:cs typeface="Times New Roman" panose="02020603050405020304" pitchFamily="18" charset="0"/>
          </a:endParaRPr>
        </a:p>
        <a:p xmlns:a="http://schemas.openxmlformats.org/drawingml/2006/main">
          <a:r>
            <a:rPr lang="en-US" sz="1200" b="1" i="1">
              <a:solidFill>
                <a:srgbClr val="FF0000"/>
              </a:solidFill>
              <a:latin typeface="Times New Roman" panose="02020603050405020304" pitchFamily="18" charset="0"/>
              <a:cs typeface="Times New Roman" panose="02020603050405020304" pitchFamily="18" charset="0"/>
            </a:rPr>
            <a:t>Mean</a:t>
          </a:r>
          <a:r>
            <a:rPr lang="en-US" sz="1200" b="1" i="1" baseline="0">
              <a:solidFill>
                <a:srgbClr val="FF0000"/>
              </a:solidFill>
              <a:latin typeface="Times New Roman" panose="02020603050405020304" pitchFamily="18" charset="0"/>
              <a:cs typeface="Times New Roman" panose="02020603050405020304" pitchFamily="18" charset="0"/>
            </a:rPr>
            <a:t> =  28</a:t>
          </a:r>
        </a:p>
        <a:p xmlns:a="http://schemas.openxmlformats.org/drawingml/2006/main">
          <a:r>
            <a:rPr lang="en-US" sz="1200" b="1" i="1" baseline="0">
              <a:solidFill>
                <a:srgbClr val="FF0000"/>
              </a:solidFill>
              <a:latin typeface="Times New Roman" panose="02020603050405020304" pitchFamily="18" charset="0"/>
              <a:cs typeface="Times New Roman" panose="02020603050405020304" pitchFamily="18" charset="0"/>
            </a:rPr>
            <a:t>Standard Deviation = 25</a:t>
          </a:r>
        </a:p>
        <a:p xmlns:a="http://schemas.openxmlformats.org/drawingml/2006/main">
          <a:r>
            <a:rPr lang="en-US" sz="1200" b="1" i="1" baseline="0">
              <a:solidFill>
                <a:srgbClr val="FF0000"/>
              </a:solidFill>
              <a:latin typeface="Times New Roman" panose="02020603050405020304" pitchFamily="18" charset="0"/>
              <a:cs typeface="Times New Roman" panose="02020603050405020304" pitchFamily="18" charset="0"/>
            </a:rPr>
            <a:t>Mode = 18</a:t>
          </a:r>
        </a:p>
        <a:p xmlns:a="http://schemas.openxmlformats.org/drawingml/2006/main">
          <a:r>
            <a:rPr lang="en-US" sz="1200" b="1" i="1">
              <a:solidFill>
                <a:srgbClr val="FF0000"/>
              </a:solidFill>
              <a:latin typeface="Times New Roman" panose="02020603050405020304" pitchFamily="18" charset="0"/>
              <a:cs typeface="Times New Roman" panose="02020603050405020304" pitchFamily="18" charset="0"/>
            </a:rPr>
            <a:t>Median = 20</a:t>
          </a:r>
        </a:p>
        <a:p xmlns:a="http://schemas.openxmlformats.org/drawingml/2006/main">
          <a:r>
            <a:rPr lang="en-US" sz="1200" b="1" i="1">
              <a:solidFill>
                <a:srgbClr val="FF0000"/>
              </a:solidFill>
              <a:latin typeface="Times New Roman" panose="02020603050405020304" pitchFamily="18" charset="0"/>
              <a:cs typeface="Times New Roman" panose="02020603050405020304" pitchFamily="18" charset="0"/>
            </a:rPr>
            <a:t>This</a:t>
          </a:r>
          <a:r>
            <a:rPr lang="en-US" sz="1200" b="1" i="1" baseline="0">
              <a:solidFill>
                <a:srgbClr val="FF0000"/>
              </a:solidFill>
              <a:latin typeface="Times New Roman" panose="02020603050405020304" pitchFamily="18" charset="0"/>
              <a:cs typeface="Times New Roman" panose="02020603050405020304" pitchFamily="18" charset="0"/>
            </a:rPr>
            <a:t> distribution is shifted right by the mean value</a:t>
          </a:r>
          <a:endParaRPr lang="en-US" sz="1200" b="1" i="1">
            <a:solidFill>
              <a:srgbClr val="FF0000"/>
            </a:solidFill>
            <a:latin typeface="Times New Roman" panose="02020603050405020304" pitchFamily="18" charset="0"/>
            <a:cs typeface="Times New Roman" panose="02020603050405020304" pitchFamily="18" charset="0"/>
          </a:endParaRPr>
        </a:p>
      </cdr:txBody>
    </cdr:sp>
  </cdr:relSizeAnchor>
  <cdr:relSizeAnchor xmlns:cdr="http://schemas.openxmlformats.org/drawingml/2006/chartDrawing">
    <cdr:from>
      <cdr:x>0.72738</cdr:x>
      <cdr:y>0.6229</cdr:y>
    </cdr:from>
    <cdr:to>
      <cdr:x>0.94499</cdr:x>
      <cdr:y>0.80303</cdr:y>
    </cdr:to>
    <cdr:sp macro="" textlink="">
      <cdr:nvSpPr>
        <cdr:cNvPr id="4" name="TextBox 3"/>
        <cdr:cNvSpPr txBox="1"/>
      </cdr:nvSpPr>
      <cdr:spPr>
        <a:xfrm xmlns:a="http://schemas.openxmlformats.org/drawingml/2006/main">
          <a:off x="6297083" y="3915833"/>
          <a:ext cx="1883833" cy="1132417"/>
        </a:xfrm>
        <a:prstGeom xmlns:a="http://schemas.openxmlformats.org/drawingml/2006/main" prst="rect">
          <a:avLst/>
        </a:prstGeom>
        <a:ln xmlns:a="http://schemas.openxmlformats.org/drawingml/2006/main" w="6350">
          <a:solidFill>
            <a:schemeClr val="tx1"/>
          </a:solidFill>
        </a:ln>
      </cdr:spPr>
      <cdr:txBody>
        <a:bodyPr xmlns:a="http://schemas.openxmlformats.org/drawingml/2006/main" vertOverflow="clip" wrap="square" rtlCol="0"/>
        <a:lstStyle xmlns:a="http://schemas.openxmlformats.org/drawingml/2006/main"/>
        <a:p xmlns:a="http://schemas.openxmlformats.org/drawingml/2006/main">
          <a:r>
            <a:rPr lang="en-US" sz="1200" b="1" i="1">
              <a:solidFill>
                <a:srgbClr val="FF0000"/>
              </a:solidFill>
              <a:latin typeface="Times New Roman" panose="02020603050405020304" pitchFamily="18" charset="0"/>
              <a:cs typeface="Times New Roman" panose="02020603050405020304" pitchFamily="18" charset="0"/>
            </a:rPr>
            <a:t>Normal Parameters</a:t>
          </a:r>
        </a:p>
        <a:p xmlns:a="http://schemas.openxmlformats.org/drawingml/2006/main">
          <a:r>
            <a:rPr lang="en-US" sz="1200" b="1" i="1">
              <a:solidFill>
                <a:srgbClr val="FF0000"/>
              </a:solidFill>
              <a:latin typeface="Times New Roman" panose="02020603050405020304" pitchFamily="18" charset="0"/>
              <a:cs typeface="Times New Roman" panose="02020603050405020304" pitchFamily="18" charset="0"/>
            </a:rPr>
            <a:t>Mean</a:t>
          </a:r>
          <a:r>
            <a:rPr lang="en-US" sz="1200" b="1" i="1" baseline="0">
              <a:solidFill>
                <a:srgbClr val="FF0000"/>
              </a:solidFill>
              <a:latin typeface="Times New Roman" panose="02020603050405020304" pitchFamily="18" charset="0"/>
              <a:cs typeface="Times New Roman" panose="02020603050405020304" pitchFamily="18" charset="0"/>
            </a:rPr>
            <a:t> = 0</a:t>
          </a:r>
        </a:p>
        <a:p xmlns:a="http://schemas.openxmlformats.org/drawingml/2006/main">
          <a:r>
            <a:rPr lang="en-US" sz="1200" b="1" i="1" baseline="0">
              <a:solidFill>
                <a:srgbClr val="FF0000"/>
              </a:solidFill>
              <a:latin typeface="Times New Roman" panose="02020603050405020304" pitchFamily="18" charset="0"/>
              <a:cs typeface="Times New Roman" panose="02020603050405020304" pitchFamily="18" charset="0"/>
            </a:rPr>
            <a:t>Standard Deviation = 30</a:t>
          </a:r>
        </a:p>
        <a:p xmlns:a="http://schemas.openxmlformats.org/drawingml/2006/main">
          <a:r>
            <a:rPr lang="en-US" sz="1200" b="1" i="1" baseline="0">
              <a:solidFill>
                <a:srgbClr val="FF0000"/>
              </a:solidFill>
              <a:latin typeface="Times New Roman" panose="02020603050405020304" pitchFamily="18" charset="0"/>
              <a:cs typeface="Times New Roman" panose="02020603050405020304" pitchFamily="18" charset="0"/>
            </a:rPr>
            <a:t>Mode = 0</a:t>
          </a:r>
        </a:p>
        <a:p xmlns:a="http://schemas.openxmlformats.org/drawingml/2006/main">
          <a:r>
            <a:rPr lang="en-US" sz="1200" b="1" i="1" baseline="0">
              <a:solidFill>
                <a:srgbClr val="FF0000"/>
              </a:solidFill>
              <a:latin typeface="Times New Roman" panose="02020603050405020304" pitchFamily="18" charset="0"/>
              <a:cs typeface="Times New Roman" panose="02020603050405020304" pitchFamily="18" charset="0"/>
            </a:rPr>
            <a:t>Median = 0</a:t>
          </a:r>
          <a:endParaRPr lang="en-US" sz="1100" b="1" i="1">
            <a:solidFill>
              <a:srgbClr val="FF0000"/>
            </a:solidFill>
            <a:latin typeface="Times New Roman" panose="02020603050405020304" pitchFamily="18" charset="0"/>
            <a:cs typeface="Times New Roman" panose="02020603050405020304" pitchFamily="18" charset="0"/>
          </a:endParaRPr>
        </a:p>
      </cdr:txBody>
    </cdr:sp>
  </cdr:relSizeAnchor>
</c:userShapes>
</file>

<file path=xl/drawings/drawing7.xml><?xml version="1.0" encoding="utf-8"?>
<xdr:wsDr xmlns:xdr="http://schemas.openxmlformats.org/drawingml/2006/spreadsheetDrawing" xmlns:a="http://schemas.openxmlformats.org/drawingml/2006/main">
  <xdr:absoluteAnchor>
    <xdr:pos x="0" y="0"/>
    <xdr:ext cx="8664677" cy="6288548"/>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0.70769</cdr:x>
      <cdr:y>0.06959</cdr:y>
    </cdr:from>
    <cdr:to>
      <cdr:x>0.93956</cdr:x>
      <cdr:y>0.1997</cdr:y>
    </cdr:to>
    <cdr:sp macro="" textlink="">
      <cdr:nvSpPr>
        <cdr:cNvPr id="2" name="TextBox 1"/>
        <cdr:cNvSpPr txBox="1"/>
      </cdr:nvSpPr>
      <cdr:spPr>
        <a:xfrm xmlns:a="http://schemas.openxmlformats.org/drawingml/2006/main">
          <a:off x="6134100" y="438150"/>
          <a:ext cx="2009775" cy="8191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200" b="1" i="1">
              <a:solidFill>
                <a:srgbClr val="FF0000"/>
              </a:solidFill>
              <a:latin typeface="Times New Roman" panose="02020603050405020304" pitchFamily="18" charset="0"/>
              <a:cs typeface="Times New Roman" panose="02020603050405020304" pitchFamily="18" charset="0"/>
            </a:rPr>
            <a:t>Mean</a:t>
          </a:r>
          <a:r>
            <a:rPr lang="en-US" sz="1200" b="1" i="1" baseline="0">
              <a:solidFill>
                <a:srgbClr val="FF0000"/>
              </a:solidFill>
              <a:latin typeface="Times New Roman" panose="02020603050405020304" pitchFamily="18" charset="0"/>
              <a:cs typeface="Times New Roman" panose="02020603050405020304" pitchFamily="18" charset="0"/>
            </a:rPr>
            <a:t> = 66</a:t>
          </a:r>
        </a:p>
        <a:p xmlns:a="http://schemas.openxmlformats.org/drawingml/2006/main">
          <a:r>
            <a:rPr lang="en-US" sz="1200" b="1" i="1" baseline="0">
              <a:solidFill>
                <a:srgbClr val="FF0000"/>
              </a:solidFill>
              <a:latin typeface="Times New Roman" panose="02020603050405020304" pitchFamily="18" charset="0"/>
              <a:cs typeface="Times New Roman" panose="02020603050405020304" pitchFamily="18" charset="0"/>
            </a:rPr>
            <a:t>Standard Deviation = 63</a:t>
          </a:r>
        </a:p>
        <a:p xmlns:a="http://schemas.openxmlformats.org/drawingml/2006/main">
          <a:r>
            <a:rPr lang="en-US" sz="1200" b="1" i="1" baseline="0">
              <a:solidFill>
                <a:srgbClr val="FF0000"/>
              </a:solidFill>
              <a:latin typeface="Times New Roman" panose="02020603050405020304" pitchFamily="18" charset="0"/>
              <a:cs typeface="Times New Roman" panose="02020603050405020304" pitchFamily="18" charset="0"/>
            </a:rPr>
            <a:t>Mode = 27</a:t>
          </a:r>
        </a:p>
        <a:p xmlns:a="http://schemas.openxmlformats.org/drawingml/2006/main">
          <a:r>
            <a:rPr lang="en-US" sz="1200" b="1" i="1" baseline="0">
              <a:solidFill>
                <a:srgbClr val="FF0000"/>
              </a:solidFill>
              <a:latin typeface="Times New Roman" panose="02020603050405020304" pitchFamily="18" charset="0"/>
              <a:cs typeface="Times New Roman" panose="02020603050405020304" pitchFamily="18" charset="0"/>
            </a:rPr>
            <a:t>Median =  47</a:t>
          </a:r>
          <a:endParaRPr lang="en-US" sz="1200" b="1" i="1">
            <a:solidFill>
              <a:srgbClr val="FF0000"/>
            </a:solidFill>
            <a:latin typeface="Times New Roman" panose="02020603050405020304" pitchFamily="18" charset="0"/>
            <a:cs typeface="Times New Roman" panose="02020603050405020304" pitchFamily="18" charset="0"/>
          </a:endParaRPr>
        </a:p>
      </cdr:txBody>
    </cdr:sp>
  </cdr:relSizeAnchor>
  <cdr:relSizeAnchor xmlns:cdr="http://schemas.openxmlformats.org/drawingml/2006/chartDrawing">
    <cdr:from>
      <cdr:x>0.72127</cdr:x>
      <cdr:y>0.21634</cdr:y>
    </cdr:from>
    <cdr:to>
      <cdr:x>0.96593</cdr:x>
      <cdr:y>0.35859</cdr:y>
    </cdr:to>
    <cdr:sp macro="" textlink="">
      <cdr:nvSpPr>
        <cdr:cNvPr id="3" name="TextBox 2"/>
        <cdr:cNvSpPr txBox="1"/>
      </cdr:nvSpPr>
      <cdr:spPr>
        <a:xfrm xmlns:a="http://schemas.openxmlformats.org/drawingml/2006/main">
          <a:off x="6244167" y="1360021"/>
          <a:ext cx="2118050" cy="894229"/>
        </a:xfrm>
        <a:prstGeom xmlns:a="http://schemas.openxmlformats.org/drawingml/2006/main" prst="rect">
          <a:avLst/>
        </a:prstGeom>
        <a:ln xmlns:a="http://schemas.openxmlformats.org/drawingml/2006/main" w="6350">
          <a:solidFill>
            <a:schemeClr val="tx1"/>
          </a:solidFill>
        </a:ln>
      </cdr:spPr>
      <cdr:txBody>
        <a:bodyPr xmlns:a="http://schemas.openxmlformats.org/drawingml/2006/main" vertOverflow="clip" wrap="square" rtlCol="0"/>
        <a:lstStyle xmlns:a="http://schemas.openxmlformats.org/drawingml/2006/main"/>
        <a:p xmlns:a="http://schemas.openxmlformats.org/drawingml/2006/main">
          <a:r>
            <a:rPr lang="en-US" sz="1200" b="1" i="1">
              <a:solidFill>
                <a:srgbClr val="FF0000"/>
              </a:solidFill>
              <a:latin typeface="Times New Roman" panose="02020603050405020304" pitchFamily="18" charset="0"/>
              <a:cs typeface="Times New Roman" panose="02020603050405020304" pitchFamily="18" charset="0"/>
            </a:rPr>
            <a:t>This</a:t>
          </a:r>
          <a:r>
            <a:rPr lang="en-US" sz="1200" b="1" i="1" baseline="0">
              <a:solidFill>
                <a:srgbClr val="FF0000"/>
              </a:solidFill>
              <a:latin typeface="Times New Roman" panose="02020603050405020304" pitchFamily="18" charset="0"/>
              <a:cs typeface="Times New Roman" panose="02020603050405020304" pitchFamily="18" charset="0"/>
            </a:rPr>
            <a:t> distribution is right shifted by the mean of 66. </a:t>
          </a:r>
          <a:endParaRPr lang="en-US" sz="1200" b="1" i="1">
            <a:solidFill>
              <a:srgbClr val="FF0000"/>
            </a:solidFill>
            <a:latin typeface="Times New Roman" panose="02020603050405020304" pitchFamily="18" charset="0"/>
            <a:cs typeface="Times New Roman" panose="02020603050405020304" pitchFamily="18" charset="0"/>
          </a:endParaRPr>
        </a:p>
      </cdr:txBody>
    </cdr:sp>
  </cdr:relSizeAnchor>
</c:userShape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49DE08-0FE7-4B19-B937-C92BD99F7354}">
  <sheetPr codeName="Sheet2"/>
  <dimension ref="A1:V9"/>
  <sheetViews>
    <sheetView zoomScale="90" zoomScaleNormal="90" workbookViewId="0"/>
  </sheetViews>
  <sheetFormatPr defaultRowHeight="15.75" x14ac:dyDescent="0.25"/>
  <cols>
    <col min="1" max="1" width="98.625" customWidth="1"/>
  </cols>
  <sheetData>
    <row r="1" spans="1:22" ht="101.25" customHeight="1" x14ac:dyDescent="0.3">
      <c r="A1" s="9" t="s">
        <v>16</v>
      </c>
      <c r="B1" s="10"/>
      <c r="C1" s="8"/>
      <c r="D1" s="8"/>
      <c r="E1" s="8"/>
      <c r="F1" s="8"/>
      <c r="G1" s="8"/>
      <c r="H1" s="8"/>
      <c r="I1" s="8"/>
      <c r="J1" s="8"/>
      <c r="K1" s="8"/>
      <c r="L1" s="8"/>
      <c r="M1" s="8"/>
      <c r="N1" s="8"/>
      <c r="O1" s="8"/>
      <c r="P1" s="8"/>
      <c r="Q1" s="8"/>
      <c r="R1" s="8"/>
      <c r="S1" s="8"/>
      <c r="T1" s="8"/>
      <c r="U1" s="8"/>
      <c r="V1" s="8"/>
    </row>
    <row r="2" spans="1:22" ht="18.75" x14ac:dyDescent="0.3">
      <c r="A2" s="9" t="s">
        <v>17</v>
      </c>
      <c r="B2" s="10"/>
      <c r="C2" s="8"/>
      <c r="D2" s="8"/>
      <c r="E2" s="8"/>
      <c r="F2" s="8"/>
      <c r="G2" s="8"/>
      <c r="H2" s="8"/>
      <c r="I2" s="8"/>
      <c r="J2" s="8"/>
      <c r="K2" s="8"/>
      <c r="L2" s="8"/>
      <c r="M2" s="8"/>
      <c r="N2" s="8"/>
      <c r="O2" s="8"/>
      <c r="P2" s="8"/>
      <c r="Q2" s="8"/>
      <c r="R2" s="8"/>
      <c r="S2" s="8"/>
      <c r="T2" s="8"/>
      <c r="U2" s="8"/>
      <c r="V2" s="8"/>
    </row>
    <row r="3" spans="1:22" ht="18.75" x14ac:dyDescent="0.3">
      <c r="A3" s="9" t="s">
        <v>18</v>
      </c>
      <c r="B3" s="10"/>
      <c r="C3" s="8"/>
      <c r="D3" s="8"/>
      <c r="E3" s="8"/>
      <c r="F3" s="8"/>
      <c r="G3" s="8"/>
      <c r="H3" s="8"/>
      <c r="I3" s="8"/>
      <c r="J3" s="8"/>
      <c r="K3" s="8"/>
      <c r="L3" s="8"/>
      <c r="M3" s="8"/>
      <c r="N3" s="8"/>
      <c r="O3" s="8"/>
      <c r="P3" s="8"/>
      <c r="Q3" s="8"/>
      <c r="R3" s="8"/>
      <c r="S3" s="8"/>
      <c r="T3" s="8"/>
      <c r="U3" s="8"/>
      <c r="V3" s="8"/>
    </row>
    <row r="4" spans="1:22" ht="37.5" x14ac:dyDescent="0.3">
      <c r="A4" s="9" t="s">
        <v>22</v>
      </c>
      <c r="B4" s="10"/>
      <c r="C4" s="8"/>
      <c r="D4" s="8"/>
      <c r="E4" s="8"/>
      <c r="F4" s="8"/>
      <c r="G4" s="8"/>
      <c r="H4" s="8"/>
      <c r="I4" s="8"/>
      <c r="J4" s="8"/>
      <c r="K4" s="8"/>
      <c r="L4" s="8"/>
      <c r="M4" s="8"/>
      <c r="N4" s="8"/>
      <c r="O4" s="8"/>
      <c r="P4" s="8"/>
      <c r="Q4" s="8"/>
      <c r="R4" s="8"/>
      <c r="S4" s="8"/>
      <c r="T4" s="8"/>
      <c r="U4" s="8"/>
      <c r="V4" s="8"/>
    </row>
    <row r="5" spans="1:22" ht="37.5" x14ac:dyDescent="0.3">
      <c r="A5" s="9" t="s">
        <v>19</v>
      </c>
      <c r="B5" s="10"/>
      <c r="C5" s="8"/>
      <c r="D5" s="8"/>
      <c r="E5" s="8"/>
      <c r="F5" s="8"/>
      <c r="G5" s="8"/>
      <c r="H5" s="8"/>
      <c r="I5" s="8"/>
      <c r="J5" s="8"/>
      <c r="K5" s="8"/>
      <c r="L5" s="8"/>
      <c r="M5" s="8"/>
      <c r="N5" s="8"/>
      <c r="O5" s="8"/>
      <c r="P5" s="8"/>
      <c r="Q5" s="8"/>
      <c r="R5" s="8"/>
      <c r="S5" s="8"/>
      <c r="T5" s="8"/>
      <c r="U5" s="8"/>
      <c r="V5" s="8"/>
    </row>
    <row r="6" spans="1:22" ht="37.5" x14ac:dyDescent="0.3">
      <c r="A6" s="9" t="s">
        <v>21</v>
      </c>
      <c r="B6" s="10"/>
      <c r="C6" s="8"/>
      <c r="D6" s="8"/>
      <c r="E6" s="8"/>
      <c r="F6" s="8"/>
      <c r="G6" s="8"/>
      <c r="H6" s="8"/>
      <c r="I6" s="8"/>
      <c r="J6" s="8"/>
      <c r="K6" s="8"/>
      <c r="L6" s="8"/>
      <c r="M6" s="8"/>
      <c r="N6" s="8"/>
      <c r="O6" s="8"/>
      <c r="P6" s="8"/>
      <c r="Q6" s="8"/>
      <c r="R6" s="8"/>
      <c r="S6" s="8"/>
      <c r="T6" s="8"/>
      <c r="U6" s="8"/>
      <c r="V6" s="8"/>
    </row>
    <row r="7" spans="1:22" ht="37.5" x14ac:dyDescent="0.3">
      <c r="A7" s="9" t="s">
        <v>20</v>
      </c>
      <c r="B7" s="10"/>
      <c r="C7" s="8"/>
      <c r="D7" s="8"/>
      <c r="E7" s="8"/>
      <c r="F7" s="8"/>
      <c r="G7" s="8"/>
      <c r="H7" s="8"/>
      <c r="I7" s="8"/>
      <c r="J7" s="8"/>
      <c r="K7" s="8"/>
      <c r="L7" s="8"/>
      <c r="M7" s="8"/>
      <c r="N7" s="8"/>
      <c r="O7" s="8"/>
      <c r="P7" s="8"/>
      <c r="Q7" s="8"/>
      <c r="R7" s="8"/>
      <c r="S7" s="8"/>
      <c r="T7" s="8"/>
      <c r="U7" s="8"/>
      <c r="V7" s="8"/>
    </row>
    <row r="8" spans="1:22" x14ac:dyDescent="0.25">
      <c r="A8" s="8"/>
      <c r="B8" s="8"/>
      <c r="C8" s="8"/>
      <c r="D8" s="8"/>
      <c r="E8" s="8"/>
      <c r="F8" s="8"/>
      <c r="G8" s="8"/>
      <c r="H8" s="8"/>
      <c r="I8" s="8"/>
      <c r="J8" s="8"/>
      <c r="K8" s="8"/>
      <c r="L8" s="8"/>
      <c r="M8" s="8"/>
    </row>
    <row r="9" spans="1:22" x14ac:dyDescent="0.25">
      <c r="A9" s="8"/>
      <c r="B9" s="8"/>
      <c r="C9" s="8"/>
      <c r="D9" s="8"/>
      <c r="E9" s="8"/>
      <c r="F9" s="8"/>
      <c r="G9" s="8"/>
      <c r="H9" s="8"/>
      <c r="I9" s="8"/>
      <c r="J9" s="8"/>
      <c r="K9" s="8"/>
      <c r="L9" s="8"/>
      <c r="M9" s="8"/>
    </row>
  </sheetData>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M38"/>
  <sheetViews>
    <sheetView workbookViewId="0">
      <selection activeCell="C3" sqref="C3"/>
    </sheetView>
  </sheetViews>
  <sheetFormatPr defaultRowHeight="15.75" x14ac:dyDescent="0.25"/>
  <cols>
    <col min="1" max="1" width="9" style="1"/>
    <col min="2" max="2" width="14.75" style="1" customWidth="1"/>
    <col min="3" max="3" width="9" style="1"/>
    <col min="4" max="4" width="11.375" style="1" bestFit="1" customWidth="1"/>
    <col min="5" max="16384" width="9" style="1"/>
  </cols>
  <sheetData>
    <row r="1" spans="1:13" ht="51" customHeight="1" x14ac:dyDescent="0.25">
      <c r="A1" s="5" t="s">
        <v>14</v>
      </c>
      <c r="B1" s="5" t="s">
        <v>15</v>
      </c>
      <c r="C1" s="5" t="s">
        <v>5</v>
      </c>
      <c r="D1" s="5" t="s">
        <v>13</v>
      </c>
      <c r="E1" s="5"/>
      <c r="F1" s="5"/>
      <c r="G1" s="5"/>
      <c r="H1" s="5"/>
      <c r="I1" s="5"/>
      <c r="J1" s="5"/>
      <c r="K1" s="5"/>
      <c r="L1" s="5"/>
      <c r="M1" s="5"/>
    </row>
    <row r="2" spans="1:13" ht="24.75" customHeight="1" x14ac:dyDescent="0.25">
      <c r="A2" s="5">
        <v>0</v>
      </c>
      <c r="B2" s="7">
        <f t="shared" ref="B2:B38" si="0">_xlfn.EXPON.DIST(A2,$D$2,0)</f>
        <v>2.564102564102564E-2</v>
      </c>
      <c r="C2" s="6">
        <v>39</v>
      </c>
      <c r="D2" s="5">
        <f>1/C2</f>
        <v>2.564102564102564E-2</v>
      </c>
      <c r="E2" s="5"/>
      <c r="F2" s="5"/>
      <c r="G2" s="5"/>
      <c r="H2" s="5"/>
      <c r="I2" s="5"/>
      <c r="J2" s="5"/>
      <c r="K2" s="5"/>
      <c r="L2" s="5"/>
      <c r="M2" s="5"/>
    </row>
    <row r="3" spans="1:13" x14ac:dyDescent="0.25">
      <c r="A3" s="5">
        <f>1</f>
        <v>1</v>
      </c>
      <c r="B3" s="7">
        <f t="shared" si="0"/>
        <v>2.4991920864311592E-2</v>
      </c>
      <c r="C3" s="5"/>
      <c r="D3" s="5"/>
      <c r="E3" s="5"/>
      <c r="F3" s="5"/>
      <c r="G3" s="5"/>
      <c r="H3" s="5"/>
      <c r="I3" s="5"/>
      <c r="J3" s="5"/>
      <c r="K3" s="5"/>
      <c r="L3" s="5"/>
      <c r="M3" s="5"/>
    </row>
    <row r="4" spans="1:13" x14ac:dyDescent="0.25">
      <c r="A4" s="5">
        <f>A3+1</f>
        <v>2</v>
      </c>
      <c r="B4" s="7">
        <f t="shared" si="0"/>
        <v>2.4359248231032513E-2</v>
      </c>
      <c r="C4" s="5"/>
      <c r="D4" s="5"/>
      <c r="E4" s="5"/>
      <c r="F4" s="5"/>
      <c r="G4" s="5"/>
      <c r="H4" s="5"/>
      <c r="I4" s="5"/>
      <c r="J4" s="5"/>
      <c r="K4" s="5"/>
      <c r="L4" s="5"/>
      <c r="M4" s="5"/>
    </row>
    <row r="5" spans="1:13" x14ac:dyDescent="0.25">
      <c r="A5" s="5">
        <f t="shared" ref="A5:A36" si="1">A4+1</f>
        <v>3</v>
      </c>
      <c r="B5" s="7">
        <f t="shared" si="0"/>
        <v>2.3742591760059384E-2</v>
      </c>
      <c r="C5" s="5"/>
      <c r="D5" s="5"/>
      <c r="E5" s="5"/>
      <c r="F5" s="5"/>
      <c r="G5" s="5"/>
      <c r="H5" s="5"/>
      <c r="I5" s="5"/>
      <c r="J5" s="5"/>
      <c r="K5" s="5"/>
      <c r="L5" s="5"/>
      <c r="M5" s="5"/>
    </row>
    <row r="6" spans="1:13" x14ac:dyDescent="0.25">
      <c r="A6" s="5">
        <f t="shared" si="1"/>
        <v>4</v>
      </c>
      <c r="B6" s="7">
        <f t="shared" si="0"/>
        <v>2.3141546000861365E-2</v>
      </c>
      <c r="C6" s="5"/>
      <c r="D6" s="5"/>
      <c r="E6" s="5"/>
      <c r="F6" s="5"/>
      <c r="G6" s="5"/>
      <c r="H6" s="5"/>
      <c r="I6" s="5"/>
      <c r="J6" s="5"/>
      <c r="K6" s="5"/>
      <c r="L6" s="5"/>
      <c r="M6" s="5"/>
    </row>
    <row r="7" spans="1:13" x14ac:dyDescent="0.25">
      <c r="A7" s="5">
        <f t="shared" si="1"/>
        <v>5</v>
      </c>
      <c r="B7" s="7">
        <f t="shared" si="0"/>
        <v>2.2555715766922793E-2</v>
      </c>
      <c r="C7" s="5"/>
      <c r="D7" s="5"/>
      <c r="E7" s="5"/>
      <c r="F7" s="5"/>
      <c r="G7" s="5"/>
      <c r="H7" s="5"/>
      <c r="I7" s="5"/>
      <c r="J7" s="5"/>
      <c r="K7" s="5"/>
      <c r="L7" s="5"/>
      <c r="M7" s="5"/>
    </row>
    <row r="8" spans="1:13" x14ac:dyDescent="0.25">
      <c r="A8" s="5">
        <f t="shared" si="1"/>
        <v>6</v>
      </c>
      <c r="B8" s="7">
        <f t="shared" si="0"/>
        <v>2.198471587590875E-2</v>
      </c>
      <c r="C8" s="5"/>
      <c r="D8" s="5"/>
      <c r="E8" s="5"/>
      <c r="F8" s="5"/>
      <c r="G8" s="5"/>
      <c r="H8" s="5"/>
      <c r="I8" s="5"/>
      <c r="J8" s="5"/>
      <c r="K8" s="5"/>
      <c r="L8" s="5"/>
      <c r="M8" s="5"/>
    </row>
    <row r="9" spans="1:13" x14ac:dyDescent="0.25">
      <c r="A9" s="5">
        <f t="shared" si="1"/>
        <v>7</v>
      </c>
      <c r="B9" s="7">
        <f t="shared" si="0"/>
        <v>2.1428170896408364E-2</v>
      </c>
      <c r="C9" s="5"/>
      <c r="D9" s="5"/>
      <c r="E9" s="5"/>
      <c r="F9" s="5"/>
      <c r="G9" s="5"/>
      <c r="H9" s="5"/>
      <c r="I9" s="5"/>
      <c r="J9" s="5"/>
      <c r="K9" s="5"/>
      <c r="L9" s="5"/>
      <c r="M9" s="5"/>
    </row>
    <row r="10" spans="1:13" x14ac:dyDescent="0.25">
      <c r="A10" s="5">
        <f t="shared" si="1"/>
        <v>8</v>
      </c>
      <c r="B10" s="7">
        <f t="shared" si="0"/>
        <v>2.0885714901089324E-2</v>
      </c>
      <c r="C10" s="5"/>
      <c r="D10" s="5"/>
      <c r="E10" s="5"/>
      <c r="F10" s="5"/>
      <c r="G10" s="5"/>
      <c r="H10" s="5"/>
      <c r="I10" s="5"/>
      <c r="J10" s="5"/>
      <c r="K10" s="5"/>
      <c r="L10" s="5"/>
      <c r="M10" s="5"/>
    </row>
    <row r="11" spans="1:13" x14ac:dyDescent="0.25">
      <c r="A11" s="5">
        <f t="shared" si="1"/>
        <v>9</v>
      </c>
      <c r="B11" s="7">
        <f t="shared" si="0"/>
        <v>2.0356991226101316E-2</v>
      </c>
      <c r="C11" s="5"/>
      <c r="D11" s="5"/>
      <c r="E11" s="5"/>
      <c r="F11" s="5"/>
      <c r="G11" s="5"/>
      <c r="H11" s="5"/>
      <c r="I11" s="5"/>
      <c r="J11" s="5"/>
      <c r="K11" s="5"/>
      <c r="L11" s="5"/>
      <c r="M11" s="5"/>
    </row>
    <row r="12" spans="1:13" x14ac:dyDescent="0.25">
      <c r="A12" s="5">
        <f t="shared" si="1"/>
        <v>10</v>
      </c>
      <c r="B12" s="7">
        <f t="shared" si="0"/>
        <v>1.9841652236570171E-2</v>
      </c>
      <c r="C12" s="5"/>
      <c r="D12" s="5"/>
      <c r="E12" s="5"/>
      <c r="F12" s="5"/>
      <c r="G12" s="5"/>
      <c r="H12" s="5"/>
      <c r="I12" s="5"/>
      <c r="J12" s="5"/>
      <c r="K12" s="5"/>
      <c r="L12" s="5"/>
      <c r="M12" s="5"/>
    </row>
    <row r="13" spans="1:13" x14ac:dyDescent="0.25">
      <c r="A13" s="5">
        <f t="shared" si="1"/>
        <v>11</v>
      </c>
      <c r="B13" s="7">
        <f t="shared" si="0"/>
        <v>1.9339359098028561E-2</v>
      </c>
      <c r="C13" s="5"/>
      <c r="D13" s="5"/>
      <c r="E13" s="5"/>
      <c r="F13" s="5"/>
      <c r="G13" s="5"/>
      <c r="H13" s="5"/>
      <c r="I13" s="5"/>
      <c r="J13" s="5"/>
      <c r="K13" s="5"/>
      <c r="L13" s="5"/>
      <c r="M13" s="5"/>
    </row>
    <row r="14" spans="1:13" x14ac:dyDescent="0.25">
      <c r="A14" s="5">
        <f t="shared" si="1"/>
        <v>12</v>
      </c>
      <c r="B14" s="7">
        <f t="shared" si="0"/>
        <v>1.8849781553632934E-2</v>
      </c>
      <c r="C14" s="5"/>
      <c r="D14" s="5"/>
      <c r="E14" s="5"/>
      <c r="F14" s="5"/>
      <c r="G14" s="5"/>
      <c r="H14" s="5"/>
      <c r="I14" s="5"/>
      <c r="J14" s="5"/>
      <c r="K14" s="5"/>
      <c r="L14" s="5"/>
      <c r="M14" s="5"/>
    </row>
    <row r="15" spans="1:13" x14ac:dyDescent="0.25">
      <c r="A15" s="5">
        <f t="shared" si="1"/>
        <v>13</v>
      </c>
      <c r="B15" s="7">
        <f t="shared" si="0"/>
        <v>1.8372597707020238E-2</v>
      </c>
      <c r="C15" s="5"/>
      <c r="D15" s="5"/>
      <c r="E15" s="5"/>
      <c r="F15" s="5"/>
      <c r="G15" s="5"/>
      <c r="H15" s="5"/>
      <c r="I15" s="5"/>
      <c r="J15" s="5"/>
      <c r="K15" s="5"/>
      <c r="L15" s="5"/>
      <c r="M15" s="5"/>
    </row>
    <row r="16" spans="1:13" x14ac:dyDescent="0.25">
      <c r="A16" s="5">
        <f t="shared" si="1"/>
        <v>14</v>
      </c>
      <c r="B16" s="7">
        <f t="shared" si="0"/>
        <v>1.7907493810661614E-2</v>
      </c>
      <c r="C16" s="5"/>
      <c r="D16" s="5"/>
      <c r="E16" s="5"/>
      <c r="F16" s="5"/>
      <c r="G16" s="5"/>
      <c r="H16" s="5"/>
      <c r="I16" s="5"/>
      <c r="J16" s="5"/>
      <c r="K16" s="5"/>
      <c r="L16" s="5"/>
      <c r="M16" s="5"/>
    </row>
    <row r="17" spans="1:13" x14ac:dyDescent="0.25">
      <c r="A17" s="5">
        <f t="shared" si="1"/>
        <v>15</v>
      </c>
      <c r="B17" s="7">
        <f t="shared" si="0"/>
        <v>1.7454164059573982E-2</v>
      </c>
      <c r="C17" s="5"/>
      <c r="D17" s="5"/>
      <c r="E17" s="5"/>
      <c r="F17" s="5"/>
      <c r="G17" s="5"/>
      <c r="H17" s="5"/>
      <c r="I17" s="5"/>
      <c r="J17" s="5"/>
      <c r="K17" s="5"/>
      <c r="L17" s="5"/>
      <c r="M17" s="5"/>
    </row>
    <row r="18" spans="1:13" x14ac:dyDescent="0.25">
      <c r="A18" s="5">
        <f t="shared" si="1"/>
        <v>16</v>
      </c>
      <c r="B18" s="7">
        <f t="shared" si="0"/>
        <v>1.7012310390253801E-2</v>
      </c>
      <c r="C18" s="5"/>
      <c r="D18" s="5"/>
      <c r="E18" s="5"/>
      <c r="F18" s="5"/>
      <c r="G18" s="5"/>
      <c r="H18" s="5"/>
      <c r="I18" s="5"/>
      <c r="J18" s="5"/>
      <c r="K18" s="5"/>
      <c r="L18" s="5"/>
      <c r="M18" s="5"/>
    </row>
    <row r="19" spans="1:13" x14ac:dyDescent="0.25">
      <c r="A19" s="5">
        <f t="shared" si="1"/>
        <v>17</v>
      </c>
      <c r="B19" s="7">
        <f t="shared" si="0"/>
        <v>1.6581642284700826E-2</v>
      </c>
      <c r="C19" s="5"/>
      <c r="D19" s="5"/>
      <c r="E19" s="5"/>
      <c r="F19" s="5"/>
      <c r="G19" s="5"/>
      <c r="H19" s="5"/>
      <c r="I19" s="5"/>
      <c r="J19" s="5"/>
      <c r="K19" s="5"/>
      <c r="L19" s="5"/>
      <c r="M19" s="5"/>
    </row>
    <row r="20" spans="1:13" x14ac:dyDescent="0.25">
      <c r="A20" s="5">
        <f t="shared" si="1"/>
        <v>18</v>
      </c>
      <c r="B20" s="7">
        <f t="shared" si="0"/>
        <v>1.6161876579403069E-2</v>
      </c>
      <c r="C20" s="5"/>
      <c r="D20" s="5"/>
      <c r="E20" s="5"/>
      <c r="F20" s="5"/>
      <c r="G20" s="5"/>
      <c r="H20" s="5"/>
      <c r="I20" s="5"/>
      <c r="J20" s="5"/>
      <c r="K20" s="5"/>
      <c r="L20" s="5"/>
      <c r="M20" s="5"/>
    </row>
    <row r="21" spans="1:13" x14ac:dyDescent="0.25">
      <c r="A21" s="5">
        <f t="shared" si="1"/>
        <v>19</v>
      </c>
      <c r="B21" s="7">
        <f t="shared" si="0"/>
        <v>1.575273727915729E-2</v>
      </c>
      <c r="C21" s="5"/>
      <c r="D21" s="5"/>
      <c r="E21" s="5"/>
      <c r="F21" s="5"/>
      <c r="G21" s="5"/>
      <c r="H21" s="5"/>
      <c r="I21" s="5"/>
      <c r="J21" s="5"/>
      <c r="K21" s="5"/>
      <c r="L21" s="5"/>
      <c r="M21" s="5"/>
    </row>
    <row r="22" spans="1:13" x14ac:dyDescent="0.25">
      <c r="A22" s="5">
        <f t="shared" si="1"/>
        <v>20</v>
      </c>
      <c r="B22" s="7">
        <f t="shared" si="0"/>
        <v>1.5353955375602612E-2</v>
      </c>
      <c r="C22" s="5"/>
      <c r="D22" s="5"/>
      <c r="E22" s="5"/>
      <c r="F22" s="5"/>
      <c r="G22" s="5"/>
      <c r="H22" s="5"/>
      <c r="I22" s="5"/>
      <c r="J22" s="5"/>
      <c r="K22" s="5"/>
      <c r="L22" s="5"/>
      <c r="M22" s="5"/>
    </row>
    <row r="23" spans="1:13" x14ac:dyDescent="0.25">
      <c r="A23" s="5">
        <f t="shared" si="1"/>
        <v>21</v>
      </c>
      <c r="B23" s="7">
        <f t="shared" si="0"/>
        <v>1.4965268670348052E-2</v>
      </c>
      <c r="C23" s="5"/>
      <c r="D23" s="5"/>
      <c r="E23" s="5"/>
      <c r="F23" s="5"/>
      <c r="G23" s="5"/>
      <c r="H23" s="5"/>
      <c r="I23" s="5"/>
      <c r="J23" s="5"/>
      <c r="K23" s="5"/>
      <c r="L23" s="5"/>
      <c r="M23" s="5"/>
    </row>
    <row r="24" spans="1:13" x14ac:dyDescent="0.25">
      <c r="A24" s="5">
        <f t="shared" si="1"/>
        <v>22</v>
      </c>
      <c r="B24" s="7">
        <f t="shared" si="0"/>
        <v>1.4586421602577504E-2</v>
      </c>
      <c r="C24" s="4"/>
      <c r="D24" s="4"/>
      <c r="E24" s="4"/>
      <c r="F24" s="4"/>
      <c r="G24" s="4"/>
      <c r="H24" s="4"/>
      <c r="I24" s="4"/>
      <c r="J24" s="4"/>
      <c r="K24" s="4"/>
      <c r="L24" s="4"/>
      <c r="M24" s="4"/>
    </row>
    <row r="25" spans="1:13" x14ac:dyDescent="0.25">
      <c r="A25" s="5">
        <f t="shared" si="1"/>
        <v>23</v>
      </c>
      <c r="B25" s="7">
        <f t="shared" si="0"/>
        <v>1.421716508101898E-2</v>
      </c>
    </row>
    <row r="26" spans="1:13" x14ac:dyDescent="0.25">
      <c r="A26" s="5">
        <f t="shared" si="1"/>
        <v>24</v>
      </c>
      <c r="B26" s="7">
        <f t="shared" si="0"/>
        <v>1.385725632016754E-2</v>
      </c>
    </row>
    <row r="27" spans="1:13" x14ac:dyDescent="0.25">
      <c r="A27" s="5">
        <f t="shared" si="1"/>
        <v>25</v>
      </c>
      <c r="B27" s="7">
        <f t="shared" si="0"/>
        <v>1.3506458680654245E-2</v>
      </c>
    </row>
    <row r="28" spans="1:13" x14ac:dyDescent="0.25">
      <c r="A28" s="5">
        <f t="shared" si="1"/>
        <v>26</v>
      </c>
      <c r="B28" s="7">
        <f t="shared" si="0"/>
        <v>1.3164541513656204E-2</v>
      </c>
    </row>
    <row r="29" spans="1:13" x14ac:dyDescent="0.25">
      <c r="A29" s="5">
        <f t="shared" si="1"/>
        <v>27</v>
      </c>
      <c r="B29" s="7">
        <f t="shared" si="0"/>
        <v>1.2831280009245384E-2</v>
      </c>
    </row>
    <row r="30" spans="1:13" x14ac:dyDescent="0.25">
      <c r="A30" s="5">
        <f t="shared" si="1"/>
        <v>28</v>
      </c>
      <c r="B30" s="7">
        <f t="shared" si="0"/>
        <v>1.2506455048576476E-2</v>
      </c>
    </row>
    <row r="31" spans="1:13" x14ac:dyDescent="0.25">
      <c r="A31" s="5">
        <f t="shared" si="1"/>
        <v>29</v>
      </c>
      <c r="B31" s="7">
        <f t="shared" si="0"/>
        <v>1.2189853059816647E-2</v>
      </c>
    </row>
    <row r="32" spans="1:13" x14ac:dyDescent="0.25">
      <c r="A32" s="5">
        <f t="shared" si="1"/>
        <v>30</v>
      </c>
      <c r="B32" s="7">
        <f t="shared" si="0"/>
        <v>1.1881265877722444E-2</v>
      </c>
    </row>
    <row r="33" spans="1:2" x14ac:dyDescent="0.25">
      <c r="A33" s="5">
        <f t="shared" si="1"/>
        <v>31</v>
      </c>
      <c r="B33" s="7">
        <f t="shared" si="0"/>
        <v>1.1580490606771514E-2</v>
      </c>
    </row>
    <row r="34" spans="1:2" x14ac:dyDescent="0.25">
      <c r="A34" s="5">
        <f t="shared" si="1"/>
        <v>32</v>
      </c>
      <c r="B34" s="7">
        <f t="shared" si="0"/>
        <v>1.1287329487759158E-2</v>
      </c>
    </row>
    <row r="35" spans="1:2" x14ac:dyDescent="0.25">
      <c r="A35" s="5">
        <f t="shared" si="1"/>
        <v>33</v>
      </c>
      <c r="B35" s="7">
        <f t="shared" si="0"/>
        <v>1.1001589767772017E-2</v>
      </c>
    </row>
    <row r="36" spans="1:2" x14ac:dyDescent="0.25">
      <c r="A36" s="5">
        <f t="shared" si="1"/>
        <v>34</v>
      </c>
      <c r="B36" s="7">
        <f t="shared" si="0"/>
        <v>1.0723083573453357E-2</v>
      </c>
    </row>
    <row r="37" spans="1:2" x14ac:dyDescent="0.25">
      <c r="A37" s="5">
        <f t="shared" ref="A37:A38" si="2">A36+1</f>
        <v>35</v>
      </c>
      <c r="B37" s="7">
        <f t="shared" si="0"/>
        <v>1.0451627787476691E-2</v>
      </c>
    </row>
    <row r="38" spans="1:2" x14ac:dyDescent="0.25">
      <c r="A38" s="5">
        <f t="shared" si="2"/>
        <v>36</v>
      </c>
      <c r="B38" s="7">
        <f t="shared" si="0"/>
        <v>1.0187043928146443E-2</v>
      </c>
    </row>
  </sheetData>
  <pageMargins left="0.7" right="0.7" top="0.75" bottom="0.75" header="0.3" footer="0.3"/>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C16"/>
  <sheetViews>
    <sheetView workbookViewId="0">
      <selection activeCell="C3" sqref="C3"/>
    </sheetView>
  </sheetViews>
  <sheetFormatPr defaultRowHeight="15.75" x14ac:dyDescent="0.25"/>
  <cols>
    <col min="3" max="3" width="32.375" bestFit="1" customWidth="1"/>
    <col min="4" max="4" width="15.375" customWidth="1"/>
  </cols>
  <sheetData>
    <row r="1" spans="1:3" x14ac:dyDescent="0.25">
      <c r="C1" t="s">
        <v>4</v>
      </c>
    </row>
    <row r="2" spans="1:3" x14ac:dyDescent="0.25">
      <c r="A2" t="s">
        <v>8</v>
      </c>
      <c r="B2">
        <v>-104</v>
      </c>
      <c r="C2">
        <f>_xlfn.NORM.DIST(B2,37,47,FALSE)</f>
        <v>9.4294647062510793E-5</v>
      </c>
    </row>
    <row r="3" spans="1:3" x14ac:dyDescent="0.25">
      <c r="A3" t="s">
        <v>10</v>
      </c>
      <c r="B3">
        <f t="shared" ref="B3:B8" si="0">B2+47</f>
        <v>-57</v>
      </c>
      <c r="C3">
        <f t="shared" ref="C3:C8" si="1">_xlfn.NORM.DIST(B3,37,47,FALSE)</f>
        <v>1.1487439683657034E-3</v>
      </c>
    </row>
    <row r="4" spans="1:3" x14ac:dyDescent="0.25">
      <c r="B4">
        <f t="shared" si="0"/>
        <v>-10</v>
      </c>
      <c r="C4">
        <f t="shared" si="1"/>
        <v>5.1483132876413481E-3</v>
      </c>
    </row>
    <row r="5" spans="1:3" x14ac:dyDescent="0.25">
      <c r="B5">
        <f t="shared" si="0"/>
        <v>37</v>
      </c>
      <c r="C5">
        <f t="shared" si="1"/>
        <v>8.4881336255623972E-3</v>
      </c>
    </row>
    <row r="6" spans="1:3" x14ac:dyDescent="0.25">
      <c r="B6">
        <f t="shared" si="0"/>
        <v>84</v>
      </c>
      <c r="C6">
        <f t="shared" si="1"/>
        <v>5.1483132876413481E-3</v>
      </c>
    </row>
    <row r="7" spans="1:3" x14ac:dyDescent="0.25">
      <c r="B7">
        <f t="shared" si="0"/>
        <v>131</v>
      </c>
      <c r="C7">
        <f t="shared" si="1"/>
        <v>1.1487439683657034E-3</v>
      </c>
    </row>
    <row r="8" spans="1:3" x14ac:dyDescent="0.25">
      <c r="B8">
        <f t="shared" si="0"/>
        <v>178</v>
      </c>
      <c r="C8">
        <f t="shared" si="1"/>
        <v>9.4294647062510793E-5</v>
      </c>
    </row>
    <row r="9" spans="1:3" x14ac:dyDescent="0.25">
      <c r="C9" t="s">
        <v>6</v>
      </c>
    </row>
    <row r="10" spans="1:3" x14ac:dyDescent="0.25">
      <c r="A10" t="s">
        <v>3</v>
      </c>
      <c r="B10">
        <v>-90</v>
      </c>
      <c r="C10">
        <f>_xlfn.NORM.DIST(B10, 0,30,FALSE)</f>
        <v>1.4772828039793357E-4</v>
      </c>
    </row>
    <row r="11" spans="1:3" x14ac:dyDescent="0.25">
      <c r="A11" t="s">
        <v>7</v>
      </c>
      <c r="B11">
        <f>B10+30</f>
        <v>-60</v>
      </c>
      <c r="C11">
        <f t="shared" ref="C11:C16" si="2">_xlfn.NORM.DIST(B11, 0,30,FALSE)</f>
        <v>1.7996988837729354E-3</v>
      </c>
    </row>
    <row r="12" spans="1:3" x14ac:dyDescent="0.25">
      <c r="B12">
        <f t="shared" ref="B12:B16" si="3">B11+30</f>
        <v>-30</v>
      </c>
      <c r="C12">
        <f t="shared" si="2"/>
        <v>8.0656908173047798E-3</v>
      </c>
    </row>
    <row r="13" spans="1:3" x14ac:dyDescent="0.25">
      <c r="B13">
        <f t="shared" si="3"/>
        <v>0</v>
      </c>
      <c r="C13">
        <f t="shared" si="2"/>
        <v>1.329807601338109E-2</v>
      </c>
    </row>
    <row r="14" spans="1:3" x14ac:dyDescent="0.25">
      <c r="B14">
        <f t="shared" si="3"/>
        <v>30</v>
      </c>
      <c r="C14">
        <f t="shared" si="2"/>
        <v>8.0656908173047798E-3</v>
      </c>
    </row>
    <row r="15" spans="1:3" x14ac:dyDescent="0.25">
      <c r="B15">
        <f t="shared" si="3"/>
        <v>60</v>
      </c>
      <c r="C15">
        <f t="shared" si="2"/>
        <v>1.7996988837729354E-3</v>
      </c>
    </row>
    <row r="16" spans="1:3" x14ac:dyDescent="0.25">
      <c r="B16">
        <f t="shared" si="3"/>
        <v>90</v>
      </c>
      <c r="C16">
        <f t="shared" si="2"/>
        <v>1.4772828039793357E-4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C8"/>
  <sheetViews>
    <sheetView workbookViewId="0">
      <selection activeCell="C2" sqref="C2"/>
    </sheetView>
  </sheetViews>
  <sheetFormatPr defaultRowHeight="15.75" x14ac:dyDescent="0.25"/>
  <cols>
    <col min="1" max="2" width="9" style="1"/>
    <col min="3" max="3" width="16.75" style="1" customWidth="1"/>
    <col min="4" max="16384" width="9" style="1"/>
  </cols>
  <sheetData>
    <row r="1" spans="1:3" ht="47.25" x14ac:dyDescent="0.25">
      <c r="C1" s="1" t="s">
        <v>1</v>
      </c>
    </row>
    <row r="2" spans="1:3" x14ac:dyDescent="0.25">
      <c r="A2" s="1" t="s">
        <v>9</v>
      </c>
      <c r="B2" s="1">
        <v>-47</v>
      </c>
      <c r="C2" s="1">
        <f>_xlfn.NORM.DIST(B2,28,25,FALSE)</f>
        <v>1.7727393647752029E-4</v>
      </c>
    </row>
    <row r="3" spans="1:3" x14ac:dyDescent="0.25">
      <c r="A3" s="1" t="s">
        <v>0</v>
      </c>
      <c r="B3" s="1">
        <f>B2+25</f>
        <v>-22</v>
      </c>
      <c r="C3" s="1">
        <f>_xlfn.NORM.DIST(B3,28,25,FALSE)</f>
        <v>2.1596386605275222E-3</v>
      </c>
    </row>
    <row r="4" spans="1:3" x14ac:dyDescent="0.25">
      <c r="B4" s="1">
        <f>B3+25</f>
        <v>3</v>
      </c>
      <c r="C4" s="1">
        <f t="shared" ref="C4:C8" si="0">_xlfn.NORM.DIST(B4,28,25,FALSE)</f>
        <v>9.6788289807657347E-3</v>
      </c>
    </row>
    <row r="5" spans="1:3" x14ac:dyDescent="0.25">
      <c r="B5" s="1">
        <f t="shared" ref="B5:B8" si="1">B4+25</f>
        <v>28</v>
      </c>
      <c r="C5" s="1">
        <f t="shared" si="0"/>
        <v>1.5957691216057307E-2</v>
      </c>
    </row>
    <row r="6" spans="1:3" x14ac:dyDescent="0.25">
      <c r="B6" s="1">
        <f t="shared" si="1"/>
        <v>53</v>
      </c>
      <c r="C6" s="1">
        <f t="shared" si="0"/>
        <v>9.6788289807657347E-3</v>
      </c>
    </row>
    <row r="7" spans="1:3" x14ac:dyDescent="0.25">
      <c r="B7" s="1">
        <f t="shared" si="1"/>
        <v>78</v>
      </c>
      <c r="C7" s="1">
        <f t="shared" si="0"/>
        <v>2.1596386605275222E-3</v>
      </c>
    </row>
    <row r="8" spans="1:3" x14ac:dyDescent="0.25">
      <c r="B8" s="1">
        <f t="shared" si="1"/>
        <v>103</v>
      </c>
      <c r="C8" s="1">
        <f t="shared" si="0"/>
        <v>1.7727393647752029E-4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C10"/>
  <sheetViews>
    <sheetView tabSelected="1" workbookViewId="0">
      <selection activeCell="C2" sqref="C2"/>
    </sheetView>
  </sheetViews>
  <sheetFormatPr defaultRowHeight="15.75" x14ac:dyDescent="0.25"/>
  <cols>
    <col min="1" max="2" width="9" style="3"/>
    <col min="3" max="3" width="25" style="3" customWidth="1"/>
    <col min="4" max="16384" width="9" style="3"/>
  </cols>
  <sheetData>
    <row r="1" spans="1:3" ht="31.5" x14ac:dyDescent="0.25">
      <c r="A1" s="1"/>
      <c r="B1" s="1"/>
      <c r="C1" s="1" t="s">
        <v>2</v>
      </c>
    </row>
    <row r="2" spans="1:3" x14ac:dyDescent="0.25">
      <c r="A2" s="1"/>
      <c r="B2" s="1">
        <v>-186</v>
      </c>
      <c r="C2" s="1">
        <f>_xlfn.NORM.DIST(B2,38,48,FALSE)</f>
        <v>1.551259556381248E-7</v>
      </c>
    </row>
    <row r="3" spans="1:3" x14ac:dyDescent="0.25">
      <c r="A3" s="2" t="s">
        <v>11</v>
      </c>
      <c r="B3" s="1">
        <f t="shared" ref="B3:B8" si="0">B2+63</f>
        <v>-123</v>
      </c>
      <c r="C3" s="1">
        <f>_xlfn.NORM.DIST(B3,38,48,FALSE)</f>
        <v>2.9968714873022674E-5</v>
      </c>
    </row>
    <row r="4" spans="1:3" x14ac:dyDescent="0.25">
      <c r="A4" s="2" t="s">
        <v>12</v>
      </c>
      <c r="B4" s="1">
        <f t="shared" si="0"/>
        <v>-60</v>
      </c>
      <c r="C4" s="1">
        <f t="shared" ref="C4:C8" si="1">_xlfn.NORM.DIST(B4,38,48,FALSE)</f>
        <v>1.0339788754866477E-3</v>
      </c>
    </row>
    <row r="5" spans="1:3" x14ac:dyDescent="0.25">
      <c r="A5" s="1"/>
      <c r="B5" s="1">
        <f t="shared" si="0"/>
        <v>3</v>
      </c>
      <c r="C5" s="1">
        <f t="shared" si="1"/>
        <v>6.371110078109944E-3</v>
      </c>
    </row>
    <row r="6" spans="1:3" x14ac:dyDescent="0.25">
      <c r="A6" s="1"/>
      <c r="B6" s="1">
        <f t="shared" si="0"/>
        <v>66</v>
      </c>
      <c r="C6" s="1">
        <f t="shared" si="1"/>
        <v>7.0109754738531911E-3</v>
      </c>
    </row>
    <row r="7" spans="1:3" x14ac:dyDescent="0.25">
      <c r="A7" s="1"/>
      <c r="B7" s="1">
        <f t="shared" si="0"/>
        <v>129</v>
      </c>
      <c r="C7" s="1">
        <f t="shared" si="1"/>
        <v>1.3778491839340234E-3</v>
      </c>
    </row>
    <row r="8" spans="1:3" x14ac:dyDescent="0.25">
      <c r="A8" s="1"/>
      <c r="B8" s="1">
        <f t="shared" si="0"/>
        <v>192</v>
      </c>
      <c r="C8" s="1">
        <f t="shared" si="1"/>
        <v>4.8359835538376492E-5</v>
      </c>
    </row>
    <row r="9" spans="1:3" x14ac:dyDescent="0.25">
      <c r="A9" s="1"/>
      <c r="B9" s="1"/>
      <c r="C9" s="1"/>
    </row>
    <row r="10" spans="1:3" x14ac:dyDescent="0.25">
      <c r="A10" s="1"/>
      <c r="B10" s="1"/>
      <c r="C10"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5</vt:i4>
      </vt:variant>
      <vt:variant>
        <vt:lpstr>Charts</vt:lpstr>
      </vt:variant>
      <vt:variant>
        <vt:i4>3</vt:i4>
      </vt:variant>
      <vt:variant>
        <vt:lpstr>Named Ranges</vt:lpstr>
      </vt:variant>
      <vt:variant>
        <vt:i4>2</vt:i4>
      </vt:variant>
    </vt:vector>
  </HeadingPairs>
  <TitlesOfParts>
    <vt:vector size="10" baseType="lpstr">
      <vt:lpstr>ExplanationSuspectPairsMDM (2)</vt:lpstr>
      <vt:lpstr>Exponential Dist A2</vt:lpstr>
      <vt:lpstr>A2SourceData</vt:lpstr>
      <vt:lpstr>BSourceData</vt:lpstr>
      <vt:lpstr>A2_BSourceData</vt:lpstr>
      <vt:lpstr>A2 Pairs Comparative Chart</vt:lpstr>
      <vt:lpstr>B Pairs Comparative Chart</vt:lpstr>
      <vt:lpstr>A2_B Pairs Comparative Chart</vt:lpstr>
      <vt:lpstr>'ExplanationSuspectPairsMDM (2)'!Print_Area</vt:lpstr>
      <vt:lpstr>'Exponential Dist A2'!Print_Area</vt:lpstr>
    </vt:vector>
  </TitlesOfParts>
  <Company>Harley-Davidson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Wais, Ken</dc:creator>
  <cp:lastModifiedBy>Robleh Wais</cp:lastModifiedBy>
  <cp:lastPrinted>2015-12-15T19:20:29Z</cp:lastPrinted>
  <dcterms:created xsi:type="dcterms:W3CDTF">2015-09-24T19:27:50Z</dcterms:created>
  <dcterms:modified xsi:type="dcterms:W3CDTF">2024-08-17T13:55:50Z</dcterms:modified>
</cp:coreProperties>
</file>