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ng\Desktop\theorems\teaching\math196_spring_2025\"/>
    </mc:Choice>
  </mc:AlternateContent>
  <xr:revisionPtr revIDLastSave="0" documentId="13_ncr:1_{73956564-E454-4AAA-9D68-01287D764FA4}" xr6:coauthVersionLast="47" xr6:coauthVersionMax="47" xr10:uidLastSave="{00000000-0000-0000-0000-000000000000}"/>
  <bookViews>
    <workbookView xWindow="1900" yWindow="1900" windowWidth="14400" windowHeight="7360" xr2:uid="{E2BD3384-0D17-41AB-A7EC-CD70FD216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16" i="1"/>
  <c r="H18" i="1"/>
  <c r="H19" i="1"/>
  <c r="H20" i="1"/>
  <c r="H21" i="1"/>
  <c r="H22" i="1"/>
  <c r="H23" i="1"/>
  <c r="H24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17" i="1" s="1"/>
  <c r="H1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 s="1"/>
  <c r="H31" i="1" s="1"/>
  <c r="E2" i="1"/>
  <c r="D36" i="1" l="1"/>
  <c r="D44" i="1"/>
  <c r="D37" i="1"/>
  <c r="D35" i="1"/>
  <c r="D38" i="1"/>
  <c r="D39" i="1"/>
  <c r="D40" i="1"/>
  <c r="D42" i="1"/>
  <c r="D41" i="1"/>
  <c r="D43" i="1"/>
</calcChain>
</file>

<file path=xl/sharedStrings.xml><?xml version="1.0" encoding="utf-8"?>
<sst xmlns="http://schemas.openxmlformats.org/spreadsheetml/2006/main" count="49" uniqueCount="49">
  <si>
    <t>Moses Agustin</t>
  </si>
  <si>
    <t>Gulce Demirel</t>
  </si>
  <si>
    <t>James Farrell</t>
  </si>
  <si>
    <t>Ayla Hasan</t>
  </si>
  <si>
    <t>Micayla Hatcher</t>
  </si>
  <si>
    <t>Gabriel Hatto</t>
  </si>
  <si>
    <t>Jacky Jiang</t>
  </si>
  <si>
    <t>Jeff Kao</t>
  </si>
  <si>
    <t>Jonathan Lai</t>
  </si>
  <si>
    <t>Madison Lee</t>
  </si>
  <si>
    <t>Payton Levinthal</t>
  </si>
  <si>
    <t>Joyce Li</t>
  </si>
  <si>
    <t>Shinyi Li</t>
  </si>
  <si>
    <t>Dario Marino</t>
  </si>
  <si>
    <t>Avital Mintz</t>
  </si>
  <si>
    <t>Nina Ng</t>
  </si>
  <si>
    <t>Zelin Pan</t>
  </si>
  <si>
    <t>Joey Rinchiuso</t>
  </si>
  <si>
    <t>Sara Romai</t>
  </si>
  <si>
    <t>Rhea Sadagopan</t>
  </si>
  <si>
    <t>Lefteris Siganos</t>
  </si>
  <si>
    <t>Jean Sung</t>
  </si>
  <si>
    <t>Anushka Vasudev</t>
  </si>
  <si>
    <t>Zoe Wang</t>
  </si>
  <si>
    <t>Shira Waxman</t>
  </si>
  <si>
    <t>June Yeo</t>
  </si>
  <si>
    <t>Alex Zhang</t>
  </si>
  <si>
    <t>James Zhang</t>
  </si>
  <si>
    <t>Douglas Zuo</t>
  </si>
  <si>
    <t>Shuya van Dooieweert</t>
  </si>
  <si>
    <t>Project 1</t>
  </si>
  <si>
    <t>Midterm Weight</t>
  </si>
  <si>
    <t>Late 10min times:</t>
  </si>
  <si>
    <t>Final P1 Grade</t>
  </si>
  <si>
    <t>Final Grade</t>
  </si>
  <si>
    <t>Letter grade</t>
  </si>
  <si>
    <t>A</t>
  </si>
  <si>
    <t>A-</t>
  </si>
  <si>
    <t>B+</t>
  </si>
  <si>
    <t>B-</t>
  </si>
  <si>
    <t>B</t>
  </si>
  <si>
    <t>C+</t>
  </si>
  <si>
    <t>C</t>
  </si>
  <si>
    <t>C-</t>
  </si>
  <si>
    <t>D</t>
  </si>
  <si>
    <t>F</t>
  </si>
  <si>
    <t>Minimum Value</t>
  </si>
  <si>
    <t>Letter Grade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</si>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</sst>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F5E-8B60-4477-A093-D69A7C2CC421}">
  <dimension ref="A1:H44"/>
  <sheetViews>
    <sheetView tabSelected="1" topLeftCell="A24" workbookViewId="0">
      <selection activeCell="G30" sqref="G30"/>
    </sheetView>
  </sheetViews>
  <sheetFormatPr defaultRowHeight="14.5" x14ac:dyDescent="0.35"/>
  <cols>
    <col min="1" max="1" width="19.7265625" customWidth="1"/>
    <col min="3" max="3" width="14.1796875" customWidth="1"/>
    <col min="4" max="4" width="17.1796875" customWidth="1"/>
    <col min="5" max="5" width="20" customWidth="1"/>
    <col min="7" max="7" width="13.6328125" customWidth="1"/>
    <col min="8" max="8" width="14" customWidth="1"/>
  </cols>
  <sheetData>
    <row r="1" spans="1:8" x14ac:dyDescent="0.35">
      <c r="B1" t="s">
        <v>30</v>
      </c>
      <c r="C1" t="s">
        <v>31</v>
      </c>
      <c r="D1" t="s">
        <v>32</v>
      </c>
      <c r="E1" t="s">
        <v>33</v>
      </c>
      <c r="G1" t="s">
        <v>34</v>
      </c>
      <c r="H1" t="s">
        <v>35</v>
      </c>
    </row>
    <row r="2" spans="1:8" x14ac:dyDescent="0.35">
      <c r="A2" t="s">
        <v>0</v>
      </c>
      <c r="B2">
        <v>95.1</v>
      </c>
      <c r="C2">
        <v>1</v>
      </c>
      <c r="D2">
        <v>8</v>
      </c>
      <c r="E2">
        <f>B2*C2*(1-D2*0.01)</f>
        <v>87.492000000000004</v>
      </c>
      <c r="G2">
        <f>E2</f>
        <v>87.492000000000004</v>
      </c>
      <c r="H2" t="str">
        <f>VLOOKUP(G2,A$35:B$44,2,TRUE)</f>
        <v>B+</v>
      </c>
    </row>
    <row r="3" spans="1:8" x14ac:dyDescent="0.35">
      <c r="A3" t="s">
        <v>1</v>
      </c>
      <c r="B3">
        <v>99.65</v>
      </c>
      <c r="C3">
        <v>1</v>
      </c>
      <c r="D3">
        <v>0</v>
      </c>
      <c r="E3">
        <f t="shared" ref="E3:E31" si="0">B3*C3*(1-D3*0.01)</f>
        <v>99.65</v>
      </c>
      <c r="G3">
        <f t="shared" ref="G3:G31" si="1">E3</f>
        <v>99.65</v>
      </c>
      <c r="H3" t="str">
        <f t="shared" ref="H3:H32" si="2">VLOOKUP(G3,A$35:B$44,2,TRUE)</f>
        <v>A</v>
      </c>
    </row>
    <row r="4" spans="1:8" x14ac:dyDescent="0.35">
      <c r="A4" t="s">
        <v>2</v>
      </c>
      <c r="B4">
        <v>96.42</v>
      </c>
      <c r="C4">
        <v>1</v>
      </c>
      <c r="D4">
        <v>0</v>
      </c>
      <c r="E4">
        <f t="shared" si="0"/>
        <v>96.42</v>
      </c>
      <c r="G4">
        <f t="shared" si="1"/>
        <v>96.42</v>
      </c>
      <c r="H4" t="str">
        <f t="shared" si="2"/>
        <v>A</v>
      </c>
    </row>
    <row r="5" spans="1:8" x14ac:dyDescent="0.35">
      <c r="A5" t="s">
        <v>3</v>
      </c>
      <c r="B5">
        <v>98.05</v>
      </c>
      <c r="C5">
        <v>1</v>
      </c>
      <c r="D5">
        <v>0</v>
      </c>
      <c r="E5">
        <f t="shared" si="0"/>
        <v>98.05</v>
      </c>
      <c r="G5">
        <f t="shared" si="1"/>
        <v>98.05</v>
      </c>
      <c r="H5" t="str">
        <f t="shared" si="2"/>
        <v>A</v>
      </c>
    </row>
    <row r="6" spans="1:8" x14ac:dyDescent="0.35">
      <c r="A6" t="s">
        <v>4</v>
      </c>
      <c r="B6">
        <v>99.12</v>
      </c>
      <c r="C6">
        <v>1</v>
      </c>
      <c r="D6">
        <v>0</v>
      </c>
      <c r="E6">
        <f t="shared" si="0"/>
        <v>99.12</v>
      </c>
      <c r="G6">
        <f t="shared" si="1"/>
        <v>99.12</v>
      </c>
      <c r="H6" t="str">
        <f t="shared" si="2"/>
        <v>A</v>
      </c>
    </row>
    <row r="7" spans="1:8" x14ac:dyDescent="0.35">
      <c r="A7" t="s">
        <v>5</v>
      </c>
      <c r="B7">
        <v>81.75</v>
      </c>
      <c r="C7">
        <v>1</v>
      </c>
      <c r="D7">
        <v>0</v>
      </c>
      <c r="E7">
        <f t="shared" si="0"/>
        <v>81.75</v>
      </c>
      <c r="G7">
        <f t="shared" si="1"/>
        <v>81.75</v>
      </c>
      <c r="H7" t="str">
        <f t="shared" si="2"/>
        <v>B</v>
      </c>
    </row>
    <row r="8" spans="1:8" x14ac:dyDescent="0.35">
      <c r="A8" t="s">
        <v>6</v>
      </c>
      <c r="B8">
        <v>99.62</v>
      </c>
      <c r="C8">
        <v>1</v>
      </c>
      <c r="D8">
        <v>0</v>
      </c>
      <c r="E8">
        <f t="shared" si="0"/>
        <v>99.62</v>
      </c>
      <c r="G8">
        <f t="shared" si="1"/>
        <v>99.62</v>
      </c>
      <c r="H8" t="str">
        <f t="shared" si="2"/>
        <v>A</v>
      </c>
    </row>
    <row r="9" spans="1:8" x14ac:dyDescent="0.35">
      <c r="A9" t="s">
        <v>7</v>
      </c>
      <c r="B9">
        <v>93.55</v>
      </c>
      <c r="C9">
        <v>1</v>
      </c>
      <c r="D9">
        <v>0</v>
      </c>
      <c r="E9">
        <f t="shared" si="0"/>
        <v>93.55</v>
      </c>
      <c r="G9">
        <f t="shared" si="1"/>
        <v>93.55</v>
      </c>
      <c r="H9" t="str">
        <f t="shared" si="2"/>
        <v>A</v>
      </c>
    </row>
    <row r="10" spans="1:8" x14ac:dyDescent="0.35">
      <c r="A10" t="s">
        <v>8</v>
      </c>
      <c r="B10">
        <v>71.45</v>
      </c>
      <c r="C10">
        <v>1</v>
      </c>
      <c r="D10">
        <v>0</v>
      </c>
      <c r="E10">
        <f t="shared" si="0"/>
        <v>71.45</v>
      </c>
      <c r="G10">
        <f t="shared" si="1"/>
        <v>71.45</v>
      </c>
      <c r="H10" t="str">
        <f t="shared" si="2"/>
        <v>B-</v>
      </c>
    </row>
    <row r="11" spans="1:8" x14ac:dyDescent="0.35">
      <c r="A11" t="s">
        <v>9</v>
      </c>
      <c r="B11">
        <v>97.75</v>
      </c>
      <c r="C11">
        <v>1</v>
      </c>
      <c r="D11">
        <v>0</v>
      </c>
      <c r="E11">
        <f t="shared" si="0"/>
        <v>97.75</v>
      </c>
      <c r="G11">
        <f t="shared" si="1"/>
        <v>97.75</v>
      </c>
      <c r="H11" t="str">
        <f t="shared" si="2"/>
        <v>A</v>
      </c>
    </row>
    <row r="12" spans="1:8" x14ac:dyDescent="0.35">
      <c r="A12" t="s">
        <v>10</v>
      </c>
      <c r="B12">
        <v>92.89</v>
      </c>
      <c r="C12">
        <v>1</v>
      </c>
      <c r="D12">
        <v>0</v>
      </c>
      <c r="E12">
        <f t="shared" si="0"/>
        <v>92.89</v>
      </c>
      <c r="G12">
        <f t="shared" si="1"/>
        <v>92.89</v>
      </c>
      <c r="H12" t="str">
        <f t="shared" si="2"/>
        <v>A-</v>
      </c>
    </row>
    <row r="13" spans="1:8" x14ac:dyDescent="0.35">
      <c r="A13" t="s">
        <v>11</v>
      </c>
      <c r="B13">
        <v>99.35</v>
      </c>
      <c r="C13">
        <v>1</v>
      </c>
      <c r="D13">
        <v>0</v>
      </c>
      <c r="E13">
        <f t="shared" si="0"/>
        <v>99.35</v>
      </c>
      <c r="G13">
        <f t="shared" si="1"/>
        <v>99.35</v>
      </c>
      <c r="H13" t="str">
        <f t="shared" si="2"/>
        <v>A</v>
      </c>
    </row>
    <row r="14" spans="1:8" x14ac:dyDescent="0.35">
      <c r="A14" t="s">
        <v>12</v>
      </c>
      <c r="B14">
        <v>97.14</v>
      </c>
      <c r="C14">
        <v>1</v>
      </c>
      <c r="D14">
        <v>0</v>
      </c>
      <c r="E14">
        <f t="shared" si="0"/>
        <v>97.14</v>
      </c>
      <c r="G14">
        <f t="shared" si="1"/>
        <v>97.14</v>
      </c>
      <c r="H14" t="str">
        <f t="shared" si="2"/>
        <v>A</v>
      </c>
    </row>
    <row r="15" spans="1:8" x14ac:dyDescent="0.35">
      <c r="A15" t="s">
        <v>13</v>
      </c>
      <c r="B15">
        <v>70.25</v>
      </c>
      <c r="C15">
        <v>1</v>
      </c>
      <c r="D15">
        <v>0</v>
      </c>
      <c r="E15">
        <f t="shared" si="0"/>
        <v>70.25</v>
      </c>
      <c r="G15">
        <f t="shared" si="1"/>
        <v>70.25</v>
      </c>
      <c r="H15" t="str">
        <f t="shared" si="2"/>
        <v>C+</v>
      </c>
    </row>
    <row r="16" spans="1:8" x14ac:dyDescent="0.35">
      <c r="A16" t="s">
        <v>14</v>
      </c>
      <c r="B16">
        <v>97.35</v>
      </c>
      <c r="C16">
        <v>1</v>
      </c>
      <c r="D16">
        <v>0</v>
      </c>
      <c r="E16">
        <f t="shared" si="0"/>
        <v>97.35</v>
      </c>
      <c r="G16">
        <f t="shared" si="1"/>
        <v>97.35</v>
      </c>
      <c r="H16" t="str">
        <f t="shared" si="2"/>
        <v>A</v>
      </c>
    </row>
    <row r="17" spans="1:8" x14ac:dyDescent="0.35">
      <c r="A17" t="s">
        <v>15</v>
      </c>
      <c r="B17">
        <v>88.68</v>
      </c>
      <c r="C17">
        <v>1</v>
      </c>
      <c r="D17">
        <v>3</v>
      </c>
      <c r="E17">
        <f t="shared" si="0"/>
        <v>86.019600000000011</v>
      </c>
      <c r="G17">
        <f t="shared" si="1"/>
        <v>86.019600000000011</v>
      </c>
      <c r="H17" t="str">
        <f t="shared" si="2"/>
        <v>B+</v>
      </c>
    </row>
    <row r="18" spans="1:8" x14ac:dyDescent="0.35">
      <c r="A18" t="s">
        <v>16</v>
      </c>
      <c r="B18">
        <v>93.55</v>
      </c>
      <c r="C18">
        <v>1</v>
      </c>
      <c r="D18">
        <v>0</v>
      </c>
      <c r="E18">
        <f t="shared" si="0"/>
        <v>93.55</v>
      </c>
      <c r="G18">
        <f t="shared" si="1"/>
        <v>93.55</v>
      </c>
      <c r="H18" t="str">
        <f t="shared" si="2"/>
        <v>A</v>
      </c>
    </row>
    <row r="19" spans="1:8" x14ac:dyDescent="0.35">
      <c r="A19" t="s">
        <v>17</v>
      </c>
      <c r="B19">
        <v>96.78</v>
      </c>
      <c r="C19">
        <v>1</v>
      </c>
      <c r="D19">
        <v>0</v>
      </c>
      <c r="E19">
        <f t="shared" si="0"/>
        <v>96.78</v>
      </c>
      <c r="G19">
        <f t="shared" si="1"/>
        <v>96.78</v>
      </c>
      <c r="H19" t="str">
        <f t="shared" si="2"/>
        <v>A</v>
      </c>
    </row>
    <row r="20" spans="1:8" x14ac:dyDescent="0.35">
      <c r="A20" t="s">
        <v>18</v>
      </c>
      <c r="B20">
        <v>92.45</v>
      </c>
      <c r="C20">
        <v>1</v>
      </c>
      <c r="D20">
        <v>0</v>
      </c>
      <c r="E20">
        <f t="shared" si="0"/>
        <v>92.45</v>
      </c>
      <c r="G20">
        <f t="shared" si="1"/>
        <v>92.45</v>
      </c>
      <c r="H20" t="str">
        <f t="shared" si="2"/>
        <v>A-</v>
      </c>
    </row>
    <row r="21" spans="1:8" x14ac:dyDescent="0.35">
      <c r="A21" t="s">
        <v>19</v>
      </c>
      <c r="B21">
        <v>98.4</v>
      </c>
      <c r="C21">
        <v>1</v>
      </c>
      <c r="D21">
        <v>0</v>
      </c>
      <c r="E21">
        <f t="shared" si="0"/>
        <v>98.4</v>
      </c>
      <c r="G21">
        <f t="shared" si="1"/>
        <v>98.4</v>
      </c>
      <c r="H21" t="str">
        <f t="shared" si="2"/>
        <v>A</v>
      </c>
    </row>
    <row r="22" spans="1:8" x14ac:dyDescent="0.35">
      <c r="A22" t="s">
        <v>20</v>
      </c>
      <c r="B22">
        <v>91.83</v>
      </c>
      <c r="C22">
        <v>1</v>
      </c>
      <c r="D22">
        <v>10</v>
      </c>
      <c r="E22">
        <f t="shared" si="0"/>
        <v>82.647000000000006</v>
      </c>
      <c r="G22">
        <f t="shared" si="1"/>
        <v>82.647000000000006</v>
      </c>
      <c r="H22" t="str">
        <f t="shared" si="2"/>
        <v>B</v>
      </c>
    </row>
    <row r="23" spans="1:8" x14ac:dyDescent="0.35">
      <c r="A23" t="s">
        <v>21</v>
      </c>
      <c r="B23">
        <v>87.95</v>
      </c>
      <c r="C23">
        <v>1</v>
      </c>
      <c r="D23">
        <v>0</v>
      </c>
      <c r="E23">
        <f t="shared" si="0"/>
        <v>87.95</v>
      </c>
      <c r="G23">
        <f t="shared" si="1"/>
        <v>87.95</v>
      </c>
      <c r="H23" t="str">
        <f t="shared" si="2"/>
        <v>B+</v>
      </c>
    </row>
    <row r="24" spans="1:8" x14ac:dyDescent="0.35">
      <c r="A24" t="s">
        <v>29</v>
      </c>
      <c r="B24">
        <v>99.7</v>
      </c>
      <c r="C24">
        <v>1</v>
      </c>
      <c r="D24">
        <v>0</v>
      </c>
      <c r="E24">
        <f t="shared" si="0"/>
        <v>99.7</v>
      </c>
      <c r="G24">
        <f t="shared" si="1"/>
        <v>99.7</v>
      </c>
      <c r="H24" t="str">
        <f t="shared" si="2"/>
        <v>A</v>
      </c>
    </row>
    <row r="25" spans="1:8" x14ac:dyDescent="0.35">
      <c r="A25" t="s">
        <v>22</v>
      </c>
      <c r="B25">
        <v>87.95</v>
      </c>
      <c r="C25">
        <v>1</v>
      </c>
      <c r="D25">
        <v>0</v>
      </c>
      <c r="E25">
        <f t="shared" si="0"/>
        <v>87.95</v>
      </c>
      <c r="G25">
        <f t="shared" si="1"/>
        <v>87.95</v>
      </c>
      <c r="H25" t="str">
        <f>VLOOKUP(G25,A$35:B$44,2,TRUE)</f>
        <v>B+</v>
      </c>
    </row>
    <row r="26" spans="1:8" x14ac:dyDescent="0.35">
      <c r="A26" t="s">
        <v>23</v>
      </c>
      <c r="B26">
        <v>97.55</v>
      </c>
      <c r="C26">
        <v>1</v>
      </c>
      <c r="D26">
        <v>0</v>
      </c>
      <c r="E26">
        <f t="shared" si="0"/>
        <v>97.55</v>
      </c>
      <c r="G26">
        <f t="shared" si="1"/>
        <v>97.55</v>
      </c>
      <c r="H26" t="str">
        <f t="shared" si="2"/>
        <v>A</v>
      </c>
    </row>
    <row r="27" spans="1:8" x14ac:dyDescent="0.35">
      <c r="A27" t="s">
        <v>24</v>
      </c>
      <c r="B27">
        <v>97.18</v>
      </c>
      <c r="C27">
        <v>1</v>
      </c>
      <c r="D27">
        <v>0</v>
      </c>
      <c r="E27">
        <f t="shared" si="0"/>
        <v>97.18</v>
      </c>
      <c r="G27">
        <f t="shared" si="1"/>
        <v>97.18</v>
      </c>
      <c r="H27" t="str">
        <f t="shared" si="2"/>
        <v>A</v>
      </c>
    </row>
    <row r="28" spans="1:8" x14ac:dyDescent="0.35">
      <c r="A28" t="s">
        <v>25</v>
      </c>
      <c r="B28">
        <v>90.6</v>
      </c>
      <c r="C28">
        <v>1</v>
      </c>
      <c r="D28">
        <v>0</v>
      </c>
      <c r="E28">
        <f t="shared" si="0"/>
        <v>90.6</v>
      </c>
      <c r="G28">
        <f t="shared" si="1"/>
        <v>90.6</v>
      </c>
      <c r="H28" t="str">
        <f t="shared" si="2"/>
        <v>A-</v>
      </c>
    </row>
    <row r="29" spans="1:8" x14ac:dyDescent="0.35">
      <c r="A29" t="s">
        <v>26</v>
      </c>
      <c r="B29">
        <v>90.15</v>
      </c>
      <c r="C29">
        <v>1</v>
      </c>
      <c r="D29">
        <v>0</v>
      </c>
      <c r="E29">
        <f t="shared" si="0"/>
        <v>90.15</v>
      </c>
      <c r="G29">
        <f t="shared" si="1"/>
        <v>90.15</v>
      </c>
      <c r="H29" t="str">
        <f t="shared" si="2"/>
        <v>A-</v>
      </c>
    </row>
    <row r="30" spans="1:8" x14ac:dyDescent="0.35">
      <c r="A30" t="s">
        <v>27</v>
      </c>
      <c r="B30">
        <v>91.65</v>
      </c>
      <c r="C30">
        <v>1</v>
      </c>
      <c r="D30">
        <v>0</v>
      </c>
      <c r="E30">
        <f t="shared" si="0"/>
        <v>91.65</v>
      </c>
      <c r="G30">
        <f t="shared" si="1"/>
        <v>91.65</v>
      </c>
      <c r="H30" t="str">
        <f t="shared" si="2"/>
        <v>A-</v>
      </c>
    </row>
    <row r="31" spans="1:8" x14ac:dyDescent="0.35">
      <c r="A31" t="s">
        <v>28</v>
      </c>
      <c r="B31">
        <v>85.5</v>
      </c>
      <c r="C31">
        <v>0.7</v>
      </c>
      <c r="D31">
        <v>0</v>
      </c>
      <c r="E31">
        <f t="shared" si="0"/>
        <v>59.849999999999994</v>
      </c>
      <c r="G31">
        <f t="shared" si="1"/>
        <v>59.849999999999994</v>
      </c>
      <c r="H31" t="str">
        <f t="shared" si="2"/>
        <v>C-</v>
      </c>
    </row>
    <row r="34" spans="1:4" x14ac:dyDescent="0.35">
      <c r="A34" t="s">
        <v>46</v>
      </c>
      <c r="B34" t="s">
        <v>47</v>
      </c>
      <c r="D34" t="s">
        <v>48</v>
      </c>
    </row>
    <row r="35" spans="1:4" x14ac:dyDescent="0.35">
      <c r="A35">
        <v>0</v>
      </c>
      <c r="B35" t="s">
        <v>45</v>
      </c>
      <c r="D35">
        <f>COUNTIF(H:H,B35)</f>
        <v>0</v>
      </c>
    </row>
    <row r="36" spans="1:4" x14ac:dyDescent="0.35">
      <c r="A36">
        <v>50</v>
      </c>
      <c r="B36" t="s">
        <v>44</v>
      </c>
      <c r="D36">
        <f t="shared" ref="D36:D44" si="3">COUNTIF(H:H,B36)</f>
        <v>0</v>
      </c>
    </row>
    <row r="37" spans="1:4" x14ac:dyDescent="0.35">
      <c r="A37">
        <v>56</v>
      </c>
      <c r="B37" t="s">
        <v>43</v>
      </c>
      <c r="D37">
        <f t="shared" si="3"/>
        <v>1</v>
      </c>
    </row>
    <row r="38" spans="1:4" x14ac:dyDescent="0.35">
      <c r="A38">
        <v>61</v>
      </c>
      <c r="B38" t="s">
        <v>42</v>
      </c>
      <c r="D38">
        <f t="shared" si="3"/>
        <v>0</v>
      </c>
    </row>
    <row r="39" spans="1:4" x14ac:dyDescent="0.35">
      <c r="A39">
        <v>66</v>
      </c>
      <c r="B39" t="s">
        <v>41</v>
      </c>
      <c r="D39">
        <f t="shared" si="3"/>
        <v>1</v>
      </c>
    </row>
    <row r="40" spans="1:4" x14ac:dyDescent="0.35">
      <c r="A40">
        <v>71</v>
      </c>
      <c r="B40" t="s">
        <v>39</v>
      </c>
      <c r="D40">
        <f t="shared" si="3"/>
        <v>1</v>
      </c>
    </row>
    <row r="41" spans="1:4" x14ac:dyDescent="0.35">
      <c r="A41">
        <v>76</v>
      </c>
      <c r="B41" t="s">
        <v>40</v>
      </c>
      <c r="D41">
        <f t="shared" si="3"/>
        <v>2</v>
      </c>
    </row>
    <row r="42" spans="1:4" x14ac:dyDescent="0.35">
      <c r="A42">
        <v>83</v>
      </c>
      <c r="B42" t="s">
        <v>38</v>
      </c>
      <c r="D42">
        <f t="shared" si="3"/>
        <v>4</v>
      </c>
    </row>
    <row r="43" spans="1:4" x14ac:dyDescent="0.35">
      <c r="A43">
        <v>88</v>
      </c>
      <c r="B43" t="s">
        <v>37</v>
      </c>
      <c r="D43">
        <f t="shared" si="3"/>
        <v>5</v>
      </c>
    </row>
    <row r="44" spans="1:4" x14ac:dyDescent="0.35">
      <c r="A44">
        <v>93</v>
      </c>
      <c r="B44" t="s">
        <v>36</v>
      </c>
      <c r="D44">
        <f t="shared" si="3"/>
        <v>16</v>
      </c>
    </row>
  </sheetData>
  <sortState xmlns:xlrd2="http://schemas.microsoft.com/office/spreadsheetml/2017/richdata2" ref="A35:H44">
    <sortCondition ref="C35:C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Robly 18</dc:creator>
  <cp:lastModifiedBy>Robly 18</cp:lastModifiedBy>
  <dcterms:created xsi:type="dcterms:W3CDTF">2025-04-17T17:36:17Z</dcterms:created>
  <dcterms:modified xsi:type="dcterms:W3CDTF">2025-04-21T00:15:46Z</dcterms:modified>
</cp:coreProperties>
</file>