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ming\Desktop\theorems\teaching\math196_spring_2025\"/>
    </mc:Choice>
  </mc:AlternateContent>
  <xr:revisionPtr revIDLastSave="0" documentId="13_ncr:1_{EF0B9460-6E02-4159-A5E3-2FE39FA5132F}" xr6:coauthVersionLast="47" xr6:coauthVersionMax="47" xr10:uidLastSave="{00000000-0000-0000-0000-000000000000}"/>
  <bookViews>
    <workbookView xWindow="9600" yWindow="0" windowWidth="9600" windowHeight="10200" activeTab="1" xr2:uid="{74776953-350D-4418-8599-0C5E21CA760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16" i="2"/>
  <c r="E17" i="2"/>
  <c r="E18" i="2"/>
  <c r="E19" i="2"/>
  <c r="E20" i="2"/>
  <c r="E21" i="2"/>
  <c r="E22" i="2"/>
  <c r="F22" i="2" s="1"/>
  <c r="E23" i="2"/>
  <c r="F23" i="2" s="1"/>
  <c r="E16" i="2"/>
  <c r="F3" i="2"/>
  <c r="F4" i="2"/>
  <c r="F5" i="2"/>
  <c r="F6" i="2"/>
  <c r="A10" i="2"/>
  <c r="C9" i="2"/>
  <c r="D9" i="2"/>
  <c r="E9" i="2"/>
  <c r="F9" i="2"/>
  <c r="G9" i="2"/>
  <c r="G10" i="2" s="1"/>
  <c r="H9" i="2"/>
  <c r="H10" i="2" s="1"/>
  <c r="I9" i="2"/>
  <c r="I10" i="2" s="1"/>
  <c r="J9" i="2"/>
  <c r="J10" i="2" s="1"/>
  <c r="K9" i="2"/>
  <c r="L9" i="2"/>
  <c r="L10" i="2" s="1"/>
  <c r="M9" i="2"/>
  <c r="M10" i="2" s="1"/>
  <c r="N9" i="2"/>
  <c r="N10" i="2" s="1"/>
  <c r="B9" i="2"/>
  <c r="C13" i="2"/>
  <c r="B13" i="2"/>
  <c r="F2" i="2"/>
  <c r="C39" i="1"/>
  <c r="C27" i="1"/>
  <c r="C28" i="1"/>
  <c r="C29" i="1"/>
  <c r="C30" i="1"/>
  <c r="C31" i="1"/>
  <c r="C32" i="1"/>
  <c r="C33" i="1"/>
  <c r="C34" i="1"/>
  <c r="C35" i="1"/>
  <c r="C36" i="1"/>
  <c r="C37" i="1"/>
  <c r="C38" i="1"/>
  <c r="C40" i="1"/>
  <c r="C41" i="1"/>
  <c r="C42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7" i="1"/>
  <c r="I23" i="1"/>
  <c r="J20" i="1"/>
  <c r="I20" i="1"/>
  <c r="I19" i="1"/>
  <c r="J19" i="1"/>
  <c r="H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B2" i="1"/>
  <c r="F9" i="1"/>
  <c r="F2" i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E5" i="1"/>
  <c r="I5" i="1" s="1"/>
  <c r="E6" i="1"/>
  <c r="I6" i="1" s="1"/>
  <c r="E7" i="1"/>
  <c r="I7" i="1" s="1"/>
  <c r="E13" i="1"/>
  <c r="I13" i="1" s="1"/>
  <c r="E14" i="1"/>
  <c r="I14" i="1" s="1"/>
  <c r="E15" i="1"/>
  <c r="I15" i="1" s="1"/>
  <c r="C19" i="1"/>
  <c r="B19" i="1"/>
  <c r="E8" i="1" s="1"/>
  <c r="F10" i="2" l="1"/>
  <c r="E10" i="2"/>
  <c r="D10" i="2"/>
  <c r="K10" i="2"/>
  <c r="C10" i="2"/>
  <c r="B10" i="2"/>
  <c r="C44" i="1"/>
  <c r="F35" i="1" s="1"/>
  <c r="J35" i="1" s="1"/>
  <c r="B44" i="1"/>
  <c r="I8" i="1"/>
  <c r="H8" i="1"/>
  <c r="H15" i="1"/>
  <c r="H7" i="1"/>
  <c r="H14" i="1"/>
  <c r="H6" i="1"/>
  <c r="H13" i="1"/>
  <c r="H5" i="1"/>
  <c r="E12" i="1"/>
  <c r="E4" i="1"/>
  <c r="E11" i="1"/>
  <c r="E3" i="1"/>
  <c r="E2" i="1"/>
  <c r="E10" i="1"/>
  <c r="E17" i="1"/>
  <c r="E9" i="1"/>
  <c r="E16" i="1"/>
  <c r="F33" i="1" l="1"/>
  <c r="J33" i="1" s="1"/>
  <c r="F27" i="1"/>
  <c r="J27" i="1" s="1"/>
  <c r="F29" i="1"/>
  <c r="J29" i="1" s="1"/>
  <c r="F39" i="1"/>
  <c r="J39" i="1" s="1"/>
  <c r="F41" i="1"/>
  <c r="J41" i="1" s="1"/>
  <c r="F38" i="1"/>
  <c r="J38" i="1" s="1"/>
  <c r="F28" i="1"/>
  <c r="J28" i="1" s="1"/>
  <c r="F30" i="1"/>
  <c r="J30" i="1" s="1"/>
  <c r="F32" i="1"/>
  <c r="J32" i="1" s="1"/>
  <c r="F40" i="1"/>
  <c r="J40" i="1" s="1"/>
  <c r="F37" i="1"/>
  <c r="J37" i="1" s="1"/>
  <c r="F36" i="1"/>
  <c r="J36" i="1" s="1"/>
  <c r="F31" i="1"/>
  <c r="J31" i="1" s="1"/>
  <c r="F34" i="1"/>
  <c r="J34" i="1" s="1"/>
  <c r="F42" i="1"/>
  <c r="J42" i="1" s="1"/>
  <c r="E27" i="1"/>
  <c r="I27" i="1" s="1"/>
  <c r="E29" i="1"/>
  <c r="E37" i="1"/>
  <c r="E30" i="1"/>
  <c r="I30" i="1" s="1"/>
  <c r="E38" i="1"/>
  <c r="I38" i="1" s="1"/>
  <c r="E31" i="1"/>
  <c r="I31" i="1" s="1"/>
  <c r="E39" i="1"/>
  <c r="E33" i="1"/>
  <c r="E41" i="1"/>
  <c r="I41" i="1" s="1"/>
  <c r="E34" i="1"/>
  <c r="E42" i="1"/>
  <c r="I42" i="1" s="1"/>
  <c r="E35" i="1"/>
  <c r="H35" i="1" s="1"/>
  <c r="E32" i="1"/>
  <c r="I32" i="1" s="1"/>
  <c r="E40" i="1"/>
  <c r="E28" i="1"/>
  <c r="E36" i="1"/>
  <c r="H9" i="1"/>
  <c r="I9" i="1"/>
  <c r="I17" i="1"/>
  <c r="H17" i="1"/>
  <c r="I10" i="1"/>
  <c r="H10" i="1"/>
  <c r="I2" i="1"/>
  <c r="H2" i="1"/>
  <c r="I3" i="1"/>
  <c r="H3" i="1"/>
  <c r="I11" i="1"/>
  <c r="H11" i="1"/>
  <c r="I4" i="1"/>
  <c r="H4" i="1"/>
  <c r="I16" i="1"/>
  <c r="H16" i="1"/>
  <c r="I12" i="1"/>
  <c r="H12" i="1"/>
  <c r="H39" i="1" l="1"/>
  <c r="H37" i="1"/>
  <c r="J44" i="1"/>
  <c r="J45" i="1" s="1"/>
  <c r="H34" i="1"/>
  <c r="H32" i="1"/>
  <c r="H38" i="1"/>
  <c r="H27" i="1"/>
  <c r="H33" i="1"/>
  <c r="I33" i="1"/>
  <c r="H31" i="1"/>
  <c r="I36" i="1"/>
  <c r="H36" i="1"/>
  <c r="H28" i="1"/>
  <c r="I28" i="1"/>
  <c r="I39" i="1"/>
  <c r="I40" i="1"/>
  <c r="H40" i="1"/>
  <c r="I35" i="1"/>
  <c r="H42" i="1"/>
  <c r="I37" i="1"/>
  <c r="H30" i="1"/>
  <c r="I34" i="1"/>
  <c r="H29" i="1"/>
  <c r="I29" i="1"/>
  <c r="H41" i="1"/>
  <c r="H44" i="1" l="1"/>
  <c r="I44" i="1"/>
  <c r="I45" i="1" s="1"/>
  <c r="I48" i="1" l="1"/>
</calcChain>
</file>

<file path=xl/sharedStrings.xml><?xml version="1.0" encoding="utf-8"?>
<sst xmlns="http://schemas.openxmlformats.org/spreadsheetml/2006/main" count="53" uniqueCount="34">
  <si>
    <t>Year</t>
  </si>
  <si>
    <t>Inflation Rate</t>
  </si>
  <si>
    <t>Unemployment Rate</t>
  </si>
  <si>
    <t>avg</t>
  </si>
  <si>
    <t>IR (dfm)</t>
  </si>
  <si>
    <t>UR (dfm)</t>
  </si>
  <si>
    <t>IRUR</t>
  </si>
  <si>
    <t>IRIR</t>
  </si>
  <si>
    <t>URUR</t>
  </si>
  <si>
    <t xml:space="preserve">Corr Ix: </t>
  </si>
  <si>
    <t>Me</t>
  </si>
  <si>
    <t>Alice</t>
  </si>
  <si>
    <t>Bob</t>
  </si>
  <si>
    <t>Carol</t>
  </si>
  <si>
    <t>Dave</t>
  </si>
  <si>
    <t>HW</t>
  </si>
  <si>
    <t>M1</t>
  </si>
  <si>
    <t>M2</t>
  </si>
  <si>
    <t>F</t>
  </si>
  <si>
    <t>FG</t>
  </si>
  <si>
    <t>Erin</t>
  </si>
  <si>
    <t>Frank</t>
  </si>
  <si>
    <t>Grace</t>
  </si>
  <si>
    <t>M</t>
  </si>
  <si>
    <t>LG</t>
  </si>
  <si>
    <t>A</t>
  </si>
  <si>
    <t>A-</t>
  </si>
  <si>
    <t>B+</t>
  </si>
  <si>
    <t>B-</t>
  </si>
  <si>
    <t>B</t>
  </si>
  <si>
    <t>C+</t>
  </si>
  <si>
    <t>C</t>
  </si>
  <si>
    <t>C-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</si>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</sst>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000000%"/>
    <numFmt numFmtId="169" formatCode="0.000000000000000000%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7338-38F1-40D1-A184-DA69BDB2BB8B}">
  <dimension ref="A1:J48"/>
  <sheetViews>
    <sheetView workbookViewId="0">
      <selection activeCell="I23" sqref="I23"/>
    </sheetView>
  </sheetViews>
  <sheetFormatPr defaultRowHeight="14.5" x14ac:dyDescent="0.35"/>
  <cols>
    <col min="1" max="1" width="4.81640625" bestFit="1" customWidth="1"/>
    <col min="2" max="2" width="11.453125" bestFit="1" customWidth="1"/>
    <col min="3" max="3" width="17.36328125" bestFit="1" customWidth="1"/>
    <col min="8" max="8" width="17.7265625" bestFit="1" customWidth="1"/>
    <col min="9" max="9" width="23.1796875" bestFit="1" customWidth="1"/>
    <col min="10" max="10" width="22.1796875" bestFit="1" customWidth="1"/>
  </cols>
  <sheetData>
    <row r="1" spans="1:10" x14ac:dyDescent="0.35">
      <c r="A1" t="s">
        <v>0</v>
      </c>
      <c r="B1" t="s">
        <v>1</v>
      </c>
      <c r="C1" t="s">
        <v>2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1995</v>
      </c>
      <c r="B2" s="1">
        <f>2.5%</f>
        <v>2.5000000000000001E-2</v>
      </c>
      <c r="C2" s="1">
        <v>5.6000000000000001E-2</v>
      </c>
      <c r="D2" s="1"/>
      <c r="E2" s="1">
        <f>B2-B$19</f>
        <v>8.1249999999999725E-4</v>
      </c>
      <c r="F2" s="1">
        <f>C2-C$19</f>
        <v>-1.2500000000000011E-3</v>
      </c>
      <c r="H2" s="2">
        <f>E2*F2</f>
        <v>-1.0156249999999974E-6</v>
      </c>
      <c r="I2" s="3">
        <f>E2*E2</f>
        <v>6.6015624999999551E-7</v>
      </c>
      <c r="J2" s="3">
        <f>F2*F2</f>
        <v>1.5625000000000028E-6</v>
      </c>
    </row>
    <row r="3" spans="1:10" x14ac:dyDescent="0.35">
      <c r="A3">
        <v>1996</v>
      </c>
      <c r="B3" s="1">
        <v>3.3000000000000002E-2</v>
      </c>
      <c r="C3" s="1">
        <v>5.3999999999999999E-2</v>
      </c>
      <c r="E3" s="1">
        <f t="shared" ref="E3:F17" si="0">B3-B$19</f>
        <v>8.8124999999999974E-3</v>
      </c>
      <c r="F3" s="1">
        <f t="shared" si="0"/>
        <v>-3.2500000000000029E-3</v>
      </c>
      <c r="H3" s="2">
        <f t="shared" ref="H3:H17" si="1">E3*F3</f>
        <v>-2.8640625000000017E-5</v>
      </c>
      <c r="I3" s="3">
        <f t="shared" ref="I3:I17" si="2">E3*E3</f>
        <v>7.7660156249999957E-5</v>
      </c>
      <c r="J3" s="3">
        <f t="shared" ref="J3:J17" si="3">F3*F3</f>
        <v>1.056250000000002E-5</v>
      </c>
    </row>
    <row r="4" spans="1:10" x14ac:dyDescent="0.35">
      <c r="A4">
        <v>1997</v>
      </c>
      <c r="B4" s="1">
        <v>1.7000000000000001E-2</v>
      </c>
      <c r="C4" s="1">
        <v>4.7E-2</v>
      </c>
      <c r="E4" s="1">
        <f t="shared" si="0"/>
        <v>-7.1875000000000029E-3</v>
      </c>
      <c r="F4" s="1">
        <f t="shared" si="0"/>
        <v>-1.0250000000000002E-2</v>
      </c>
      <c r="H4" s="2">
        <f t="shared" si="1"/>
        <v>7.3671875000000048E-5</v>
      </c>
      <c r="I4" s="3">
        <f t="shared" si="2"/>
        <v>5.1660156250000043E-5</v>
      </c>
      <c r="J4" s="3">
        <f t="shared" si="3"/>
        <v>1.0506250000000004E-4</v>
      </c>
    </row>
    <row r="5" spans="1:10" x14ac:dyDescent="0.35">
      <c r="A5">
        <v>1998</v>
      </c>
      <c r="B5" s="1">
        <v>1.6E-2</v>
      </c>
      <c r="C5" s="1">
        <v>4.3999999999999997E-2</v>
      </c>
      <c r="E5" s="1">
        <f t="shared" si="0"/>
        <v>-8.1875000000000038E-3</v>
      </c>
      <c r="F5" s="1">
        <f t="shared" si="0"/>
        <v>-1.3250000000000005E-2</v>
      </c>
      <c r="H5" s="2">
        <f t="shared" si="1"/>
        <v>1.0848437500000009E-4</v>
      </c>
      <c r="I5" s="3">
        <f t="shared" si="2"/>
        <v>6.7035156250000065E-5</v>
      </c>
      <c r="J5" s="3">
        <f t="shared" si="3"/>
        <v>1.7556250000000013E-4</v>
      </c>
    </row>
    <row r="6" spans="1:10" x14ac:dyDescent="0.35">
      <c r="A6">
        <v>1999</v>
      </c>
      <c r="B6" s="1">
        <v>2.7E-2</v>
      </c>
      <c r="C6" s="1">
        <v>0.04</v>
      </c>
      <c r="E6" s="1">
        <f t="shared" si="0"/>
        <v>2.8124999999999956E-3</v>
      </c>
      <c r="F6" s="1">
        <f t="shared" si="0"/>
        <v>-1.7250000000000001E-2</v>
      </c>
      <c r="H6" s="2">
        <f t="shared" si="1"/>
        <v>-4.8515624999999927E-5</v>
      </c>
      <c r="I6" s="3">
        <f t="shared" si="2"/>
        <v>7.9101562499999759E-6</v>
      </c>
      <c r="J6" s="3">
        <f t="shared" si="3"/>
        <v>2.9756250000000003E-4</v>
      </c>
    </row>
    <row r="7" spans="1:10" x14ac:dyDescent="0.35">
      <c r="A7">
        <v>2000</v>
      </c>
      <c r="B7" s="1">
        <v>3.4000000000000002E-2</v>
      </c>
      <c r="C7" s="1">
        <v>3.9E-2</v>
      </c>
      <c r="E7" s="1">
        <f t="shared" si="0"/>
        <v>9.8124999999999983E-3</v>
      </c>
      <c r="F7" s="1">
        <f t="shared" si="0"/>
        <v>-1.8250000000000002E-2</v>
      </c>
      <c r="H7" s="2">
        <f t="shared" si="1"/>
        <v>-1.7907812499999998E-4</v>
      </c>
      <c r="I7" s="3">
        <f t="shared" si="2"/>
        <v>9.6285156249999962E-5</v>
      </c>
      <c r="J7" s="3">
        <f t="shared" si="3"/>
        <v>3.3306250000000008E-4</v>
      </c>
    </row>
    <row r="8" spans="1:10" x14ac:dyDescent="0.35">
      <c r="A8">
        <v>2001</v>
      </c>
      <c r="B8" s="1">
        <v>1.6E-2</v>
      </c>
      <c r="C8" s="1">
        <v>5.7000000000000002E-2</v>
      </c>
      <c r="E8" s="1">
        <f t="shared" si="0"/>
        <v>-8.1875000000000038E-3</v>
      </c>
      <c r="F8" s="1">
        <f t="shared" si="0"/>
        <v>-2.5000000000000022E-4</v>
      </c>
      <c r="H8" s="2">
        <f t="shared" si="1"/>
        <v>2.0468750000000027E-6</v>
      </c>
      <c r="I8" s="3">
        <f t="shared" si="2"/>
        <v>6.7035156250000065E-5</v>
      </c>
      <c r="J8" s="3">
        <f t="shared" si="3"/>
        <v>6.2500000000000116E-8</v>
      </c>
    </row>
    <row r="9" spans="1:10" x14ac:dyDescent="0.35">
      <c r="A9">
        <v>2002</v>
      </c>
      <c r="B9" s="1">
        <v>2.4E-2</v>
      </c>
      <c r="C9" s="1">
        <v>0.06</v>
      </c>
      <c r="E9" s="1">
        <f t="shared" si="0"/>
        <v>-1.8750000000000364E-4</v>
      </c>
      <c r="F9" s="1">
        <f>C9-C$19</f>
        <v>2.7499999999999955E-3</v>
      </c>
      <c r="H9" s="2">
        <f t="shared" si="1"/>
        <v>-5.1562500000000915E-7</v>
      </c>
      <c r="I9" s="3">
        <f t="shared" si="2"/>
        <v>3.5156250000001364E-8</v>
      </c>
      <c r="J9" s="3">
        <f t="shared" si="3"/>
        <v>7.5624999999999755E-6</v>
      </c>
    </row>
    <row r="10" spans="1:10" x14ac:dyDescent="0.35">
      <c r="A10">
        <v>2003</v>
      </c>
      <c r="B10" s="1">
        <v>1.9E-2</v>
      </c>
      <c r="C10" s="1">
        <v>5.7000000000000002E-2</v>
      </c>
      <c r="E10" s="1">
        <f t="shared" si="0"/>
        <v>-5.1875000000000046E-3</v>
      </c>
      <c r="F10" s="1">
        <f t="shared" si="0"/>
        <v>-2.5000000000000022E-4</v>
      </c>
      <c r="H10" s="2">
        <f t="shared" si="1"/>
        <v>1.2968750000000023E-6</v>
      </c>
      <c r="I10" s="3">
        <f t="shared" si="2"/>
        <v>2.6910156250000048E-5</v>
      </c>
      <c r="J10" s="3">
        <f t="shared" si="3"/>
        <v>6.2500000000000116E-8</v>
      </c>
    </row>
    <row r="11" spans="1:10" x14ac:dyDescent="0.35">
      <c r="A11">
        <v>2004</v>
      </c>
      <c r="B11" s="1">
        <v>3.3000000000000002E-2</v>
      </c>
      <c r="C11" s="1">
        <v>5.3999999999999999E-2</v>
      </c>
      <c r="E11" s="1">
        <f t="shared" si="0"/>
        <v>8.8124999999999974E-3</v>
      </c>
      <c r="F11" s="1">
        <f t="shared" si="0"/>
        <v>-3.2500000000000029E-3</v>
      </c>
      <c r="H11" s="2">
        <f t="shared" si="1"/>
        <v>-2.8640625000000017E-5</v>
      </c>
      <c r="I11" s="3">
        <f t="shared" si="2"/>
        <v>7.7660156249999957E-5</v>
      </c>
      <c r="J11" s="3">
        <f t="shared" si="3"/>
        <v>1.056250000000002E-5</v>
      </c>
    </row>
    <row r="12" spans="1:10" x14ac:dyDescent="0.35">
      <c r="A12">
        <v>2005</v>
      </c>
      <c r="B12" s="1">
        <v>3.4000000000000002E-2</v>
      </c>
      <c r="C12" s="1">
        <v>4.9000000000000002E-2</v>
      </c>
      <c r="E12" s="1">
        <f t="shared" si="0"/>
        <v>9.8124999999999983E-3</v>
      </c>
      <c r="F12" s="1">
        <f t="shared" si="0"/>
        <v>-8.2500000000000004E-3</v>
      </c>
      <c r="H12" s="2">
        <f t="shared" si="1"/>
        <v>-8.0953124999999984E-5</v>
      </c>
      <c r="I12" s="3">
        <f t="shared" si="2"/>
        <v>9.6285156249999962E-5</v>
      </c>
      <c r="J12" s="3">
        <f t="shared" si="3"/>
        <v>6.8062500000000008E-5</v>
      </c>
    </row>
    <row r="13" spans="1:10" x14ac:dyDescent="0.35">
      <c r="A13">
        <v>2006</v>
      </c>
      <c r="B13" s="1">
        <v>2.5000000000000001E-2</v>
      </c>
      <c r="C13" s="1">
        <v>4.3999999999999997E-2</v>
      </c>
      <c r="E13" s="1">
        <f t="shared" si="0"/>
        <v>8.1249999999999725E-4</v>
      </c>
      <c r="F13" s="1">
        <f t="shared" si="0"/>
        <v>-1.3250000000000005E-2</v>
      </c>
      <c r="H13" s="2">
        <f t="shared" si="1"/>
        <v>-1.0765624999999967E-5</v>
      </c>
      <c r="I13" s="3">
        <f t="shared" si="2"/>
        <v>6.6015624999999551E-7</v>
      </c>
      <c r="J13" s="3">
        <f t="shared" si="3"/>
        <v>1.7556250000000013E-4</v>
      </c>
    </row>
    <row r="14" spans="1:10" x14ac:dyDescent="0.35">
      <c r="A14">
        <v>2007</v>
      </c>
      <c r="B14" s="1">
        <v>4.1000000000000002E-2</v>
      </c>
      <c r="C14" s="1">
        <v>0.05</v>
      </c>
      <c r="E14" s="1">
        <f t="shared" si="0"/>
        <v>1.6812499999999998E-2</v>
      </c>
      <c r="F14" s="1">
        <f t="shared" si="0"/>
        <v>-7.2499999999999995E-3</v>
      </c>
      <c r="H14" s="2">
        <f t="shared" si="1"/>
        <v>-1.2189062499999997E-4</v>
      </c>
      <c r="I14" s="3">
        <f t="shared" si="2"/>
        <v>2.8266015624999993E-4</v>
      </c>
      <c r="J14" s="3">
        <f t="shared" si="3"/>
        <v>5.256249999999999E-5</v>
      </c>
    </row>
    <row r="15" spans="1:10" x14ac:dyDescent="0.35">
      <c r="A15">
        <v>2008</v>
      </c>
      <c r="B15" s="1">
        <v>1E-3</v>
      </c>
      <c r="C15" s="1">
        <v>7.2999999999999995E-2</v>
      </c>
      <c r="E15" s="1">
        <f t="shared" si="0"/>
        <v>-2.3187500000000003E-2</v>
      </c>
      <c r="F15" s="1">
        <f t="shared" si="0"/>
        <v>1.5749999999999993E-2</v>
      </c>
      <c r="H15" s="2">
        <f t="shared" si="1"/>
        <v>-3.6520312499999991E-4</v>
      </c>
      <c r="I15" s="3">
        <f t="shared" si="2"/>
        <v>5.3766015625000016E-4</v>
      </c>
      <c r="J15" s="3">
        <f t="shared" si="3"/>
        <v>2.480624999999998E-4</v>
      </c>
    </row>
    <row r="16" spans="1:10" x14ac:dyDescent="0.35">
      <c r="A16">
        <v>2009</v>
      </c>
      <c r="B16" s="1">
        <v>2.7E-2</v>
      </c>
      <c r="C16" s="1">
        <v>9.9000000000000005E-2</v>
      </c>
      <c r="E16" s="1">
        <f t="shared" si="0"/>
        <v>2.8124999999999956E-3</v>
      </c>
      <c r="F16" s="1">
        <f t="shared" si="0"/>
        <v>4.1750000000000002E-2</v>
      </c>
      <c r="H16" s="2">
        <f t="shared" si="1"/>
        <v>1.1742187499999982E-4</v>
      </c>
      <c r="I16" s="3">
        <f t="shared" si="2"/>
        <v>7.9101562499999759E-6</v>
      </c>
      <c r="J16" s="3">
        <f t="shared" si="3"/>
        <v>1.7430625000000003E-3</v>
      </c>
    </row>
    <row r="17" spans="1:10" x14ac:dyDescent="0.35">
      <c r="A17">
        <v>2010</v>
      </c>
      <c r="B17" s="1">
        <v>1.4999999999999999E-2</v>
      </c>
      <c r="C17" s="1">
        <v>9.2999999999999999E-2</v>
      </c>
      <c r="E17" s="1">
        <f t="shared" si="0"/>
        <v>-9.1875000000000047E-3</v>
      </c>
      <c r="F17" s="1">
        <f t="shared" si="0"/>
        <v>3.5749999999999997E-2</v>
      </c>
      <c r="H17" s="2">
        <f t="shared" si="1"/>
        <v>-3.2845312500000013E-4</v>
      </c>
      <c r="I17" s="3">
        <f t="shared" si="2"/>
        <v>8.441015625000008E-5</v>
      </c>
      <c r="J17" s="3">
        <f t="shared" si="3"/>
        <v>1.2780624999999997E-3</v>
      </c>
    </row>
    <row r="19" spans="1:10" x14ac:dyDescent="0.35">
      <c r="A19" t="s">
        <v>3</v>
      </c>
      <c r="B19" s="1">
        <f>AVERAGE(B2:B17)</f>
        <v>2.4187500000000004E-2</v>
      </c>
      <c r="C19" s="1">
        <f>AVERAGE(C2:C17)</f>
        <v>5.7250000000000002E-2</v>
      </c>
      <c r="H19" s="2">
        <f>SUM(H2:H17)</f>
        <v>-8.9075000000000005E-4</v>
      </c>
      <c r="I19" s="2">
        <f t="shared" ref="I19:J19" si="4">SUM(I2:I17)</f>
        <v>1.4824375000000002E-3</v>
      </c>
      <c r="J19" s="2">
        <f t="shared" si="4"/>
        <v>4.5070000000000006E-3</v>
      </c>
    </row>
    <row r="20" spans="1:10" x14ac:dyDescent="0.35">
      <c r="I20">
        <f>SQRT(I19)</f>
        <v>3.8502434987932911E-2</v>
      </c>
      <c r="J20">
        <f>SQRT(J19)</f>
        <v>6.713419396998821E-2</v>
      </c>
    </row>
    <row r="23" spans="1:10" x14ac:dyDescent="0.35">
      <c r="H23" t="s">
        <v>9</v>
      </c>
      <c r="I23">
        <f>H19/(I20*J20)</f>
        <v>-0.34460681015426831</v>
      </c>
    </row>
    <row r="26" spans="1:10" x14ac:dyDescent="0.35">
      <c r="A26" t="s">
        <v>0</v>
      </c>
      <c r="B26" t="s">
        <v>1</v>
      </c>
      <c r="C26" t="s">
        <v>2</v>
      </c>
      <c r="E26" t="s">
        <v>4</v>
      </c>
      <c r="F26" t="s">
        <v>5</v>
      </c>
      <c r="H26" t="s">
        <v>6</v>
      </c>
      <c r="I26" t="s">
        <v>7</v>
      </c>
      <c r="J26" t="s">
        <v>8</v>
      </c>
    </row>
    <row r="27" spans="1:10" x14ac:dyDescent="0.35">
      <c r="A27">
        <v>1995</v>
      </c>
      <c r="B27" s="1">
        <f ca="1">RAND()-0.5</f>
        <v>-0.40314041035044934</v>
      </c>
      <c r="C27" s="1">
        <f ca="1">RAND()-0.5</f>
        <v>-0.2391638891408322</v>
      </c>
      <c r="D27" s="1"/>
      <c r="E27" s="1">
        <f ca="1">B27-B$44</f>
        <v>-0.26149820363617238</v>
      </c>
      <c r="F27" s="1">
        <f ca="1">C27-C$44</f>
        <v>-0.33317405885351853</v>
      </c>
      <c r="H27" s="2">
        <f ca="1">E27*F27</f>
        <v>8.7124417888367472E-2</v>
      </c>
      <c r="I27" s="3">
        <f ca="1">E27*E27</f>
        <v>6.8381310504945073E-2</v>
      </c>
      <c r="J27" s="3">
        <f ca="1">F27*F27</f>
        <v>0.11100495349292783</v>
      </c>
    </row>
    <row r="28" spans="1:10" x14ac:dyDescent="0.35">
      <c r="A28">
        <v>1996</v>
      </c>
      <c r="B28" s="1">
        <f t="shared" ref="B28:C42" ca="1" si="5">RAND()-0.5</f>
        <v>-0.41763283850283894</v>
      </c>
      <c r="C28" s="1">
        <f t="shared" ca="1" si="5"/>
        <v>-0.15601653521364012</v>
      </c>
      <c r="E28" s="1">
        <f t="shared" ref="E28:F42" ca="1" si="6">B28-B$44</f>
        <v>-0.27599063178856198</v>
      </c>
      <c r="F28" s="1">
        <f t="shared" ca="1" si="6"/>
        <v>-0.25002670492632645</v>
      </c>
      <c r="H28" s="2">
        <f ca="1">E28*F28</f>
        <v>6.90050282566292E-2</v>
      </c>
      <c r="I28" s="3">
        <f t="shared" ref="I28:I42" ca="1" si="7">E28*E28</f>
        <v>7.6170828835049595E-2</v>
      </c>
      <c r="J28" s="3">
        <f t="shared" ref="J28:J42" ca="1" si="8">F28*F28</f>
        <v>6.2513353176316316E-2</v>
      </c>
    </row>
    <row r="29" spans="1:10" x14ac:dyDescent="0.35">
      <c r="A29">
        <v>1997</v>
      </c>
      <c r="B29" s="1">
        <f t="shared" ca="1" si="5"/>
        <v>-0.47827663159469647</v>
      </c>
      <c r="C29" s="1">
        <f t="shared" ca="1" si="5"/>
        <v>-0.38556465024823861</v>
      </c>
      <c r="E29" s="1">
        <f t="shared" ca="1" si="6"/>
        <v>-0.3366344248804195</v>
      </c>
      <c r="F29" s="1">
        <f t="shared" ca="1" si="6"/>
        <v>-0.47957481996092494</v>
      </c>
      <c r="H29" s="2">
        <f t="shared" ref="H28:H42" ca="1" si="9">E29*F29</f>
        <v>0.16144139370467669</v>
      </c>
      <c r="I29" s="3">
        <f ca="1">E29*E29</f>
        <v>0.1133227360145708</v>
      </c>
      <c r="J29" s="3">
        <f t="shared" ca="1" si="8"/>
        <v>0.22999200794055358</v>
      </c>
    </row>
    <row r="30" spans="1:10" x14ac:dyDescent="0.35">
      <c r="A30">
        <v>1998</v>
      </c>
      <c r="B30" s="1">
        <f t="shared" ca="1" si="5"/>
        <v>0.11082374067293954</v>
      </c>
      <c r="C30" s="1">
        <f t="shared" ca="1" si="5"/>
        <v>7.1728296275010095E-2</v>
      </c>
      <c r="E30" s="1">
        <f t="shared" ca="1" si="6"/>
        <v>0.2524659473872165</v>
      </c>
      <c r="F30" s="1">
        <f t="shared" ca="1" si="6"/>
        <v>-2.2281873437676236E-2</v>
      </c>
      <c r="H30" s="2">
        <f ca="1">E30*F30</f>
        <v>-5.6254142870049853E-3</v>
      </c>
      <c r="I30" s="3">
        <f t="shared" ca="1" si="7"/>
        <v>6.3739054590124772E-2</v>
      </c>
      <c r="J30" s="3">
        <f t="shared" ca="1" si="8"/>
        <v>4.9648188389262186E-4</v>
      </c>
    </row>
    <row r="31" spans="1:10" x14ac:dyDescent="0.35">
      <c r="A31">
        <v>1999</v>
      </c>
      <c r="B31" s="1">
        <f t="shared" ca="1" si="5"/>
        <v>-0.34802433865188764</v>
      </c>
      <c r="C31" s="1">
        <f t="shared" ca="1" si="5"/>
        <v>0.48911690055681945</v>
      </c>
      <c r="E31" s="1">
        <f t="shared" ca="1" si="6"/>
        <v>-0.20638213193761068</v>
      </c>
      <c r="F31" s="1">
        <f t="shared" ca="1" si="6"/>
        <v>0.39510673084413311</v>
      </c>
      <c r="H31" s="2">
        <f t="shared" ca="1" si="9"/>
        <v>-8.1542969454511907E-2</v>
      </c>
      <c r="I31" s="3">
        <f ca="1">E31*E31</f>
        <v>4.2593584383113343E-2</v>
      </c>
      <c r="J31" s="3">
        <f t="shared" ca="1" si="8"/>
        <v>0.15610932875833824</v>
      </c>
    </row>
    <row r="32" spans="1:10" x14ac:dyDescent="0.35">
      <c r="A32">
        <v>2000</v>
      </c>
      <c r="B32" s="1">
        <f t="shared" ca="1" si="5"/>
        <v>-9.2988561352640886E-2</v>
      </c>
      <c r="C32" s="1">
        <f t="shared" ca="1" si="5"/>
        <v>0.21371591499515019</v>
      </c>
      <c r="E32" s="1">
        <f t="shared" ca="1" si="6"/>
        <v>4.8653645361636078E-2</v>
      </c>
      <c r="F32" s="1">
        <f t="shared" ca="1" si="6"/>
        <v>0.11970574528246386</v>
      </c>
      <c r="H32" s="2">
        <f ca="1">E32*F32</f>
        <v>5.8241208787233375E-3</v>
      </c>
      <c r="I32" s="3">
        <f ca="1">E32*E32</f>
        <v>2.3671772069758516E-3</v>
      </c>
      <c r="J32" s="3">
        <f t="shared" ca="1" si="8"/>
        <v>1.4329465453630119E-2</v>
      </c>
    </row>
    <row r="33" spans="1:10" x14ac:dyDescent="0.35">
      <c r="A33">
        <v>2001</v>
      </c>
      <c r="B33" s="1">
        <f t="shared" ca="1" si="5"/>
        <v>-0.32070306322589104</v>
      </c>
      <c r="C33" s="1">
        <f t="shared" ca="1" si="5"/>
        <v>0.25242950554474852</v>
      </c>
      <c r="E33" s="1">
        <f t="shared" ca="1" si="6"/>
        <v>-0.17906085651161407</v>
      </c>
      <c r="F33" s="1">
        <f t="shared" ca="1" si="6"/>
        <v>0.15841933583206219</v>
      </c>
      <c r="H33" s="2">
        <f t="shared" ca="1" si="9"/>
        <v>-2.8366701962090089E-2</v>
      </c>
      <c r="I33" s="3">
        <f t="shared" ca="1" si="7"/>
        <v>3.2062790334672846E-2</v>
      </c>
      <c r="J33" s="3">
        <f t="shared" ca="1" si="8"/>
        <v>2.5096685965471703E-2</v>
      </c>
    </row>
    <row r="34" spans="1:10" x14ac:dyDescent="0.35">
      <c r="A34">
        <v>2002</v>
      </c>
      <c r="B34" s="1">
        <f t="shared" ca="1" si="5"/>
        <v>-0.16905536577839064</v>
      </c>
      <c r="C34" s="1">
        <f t="shared" ca="1" si="5"/>
        <v>0.18707720377271997</v>
      </c>
      <c r="E34" s="1">
        <f t="shared" ca="1" si="6"/>
        <v>-2.7413159064113679E-2</v>
      </c>
      <c r="F34" s="1">
        <f t="shared" ca="1" si="6"/>
        <v>9.3067034060033638E-2</v>
      </c>
      <c r="H34" s="2">
        <f ca="1">E34*F34</f>
        <v>-2.5512614083129876E-3</v>
      </c>
      <c r="I34" s="3">
        <f t="shared" ca="1" si="7"/>
        <v>7.5148128987439795E-4</v>
      </c>
      <c r="J34" s="3">
        <f t="shared" ca="1" si="8"/>
        <v>8.6614728287314618E-3</v>
      </c>
    </row>
    <row r="35" spans="1:10" x14ac:dyDescent="0.35">
      <c r="A35">
        <v>2003</v>
      </c>
      <c r="B35" s="1">
        <f t="shared" ca="1" si="5"/>
        <v>-0.4375011630732959</v>
      </c>
      <c r="C35" s="1">
        <f t="shared" ca="1" si="5"/>
        <v>0.44446650469773963</v>
      </c>
      <c r="E35" s="1">
        <f t="shared" ca="1" si="6"/>
        <v>-0.29585895635901893</v>
      </c>
      <c r="F35" s="1">
        <f t="shared" ca="1" si="6"/>
        <v>0.3504563349850533</v>
      </c>
      <c r="H35" s="2">
        <f ca="1">E35*F35</f>
        <v>-0.10368564551808461</v>
      </c>
      <c r="I35" s="3">
        <f t="shared" ca="1" si="7"/>
        <v>8.7532522057847867E-2</v>
      </c>
      <c r="J35" s="3">
        <f t="shared" ca="1" si="8"/>
        <v>0.12281964273115589</v>
      </c>
    </row>
    <row r="36" spans="1:10" x14ac:dyDescent="0.35">
      <c r="A36">
        <v>2004</v>
      </c>
      <c r="B36" s="1">
        <f t="shared" ca="1" si="5"/>
        <v>-0.15090739816773613</v>
      </c>
      <c r="C36" s="1">
        <f t="shared" ca="1" si="5"/>
        <v>-0.28690997911650873</v>
      </c>
      <c r="E36" s="1">
        <f t="shared" ca="1" si="6"/>
        <v>-9.2651914534591651E-3</v>
      </c>
      <c r="F36" s="1">
        <f t="shared" ca="1" si="6"/>
        <v>-0.38092014882919506</v>
      </c>
      <c r="H36" s="2">
        <f t="shared" ca="1" si="9"/>
        <v>3.5292981073826511E-3</v>
      </c>
      <c r="I36" s="3">
        <f t="shared" ca="1" si="7"/>
        <v>8.5843772669252756E-5</v>
      </c>
      <c r="J36" s="3">
        <f t="shared" ca="1" si="8"/>
        <v>0.1451001597840561</v>
      </c>
    </row>
    <row r="37" spans="1:10" x14ac:dyDescent="0.35">
      <c r="A37">
        <v>2005</v>
      </c>
      <c r="B37" s="1">
        <f t="shared" ca="1" si="5"/>
        <v>0.31740536247984852</v>
      </c>
      <c r="C37" s="1">
        <f t="shared" ca="1" si="5"/>
        <v>0.44120530010148207</v>
      </c>
      <c r="E37" s="1">
        <f t="shared" ca="1" si="6"/>
        <v>0.45904756919412548</v>
      </c>
      <c r="F37" s="1">
        <f t="shared" ca="1" si="6"/>
        <v>0.34719513038879574</v>
      </c>
      <c r="H37" s="2">
        <f ca="1">E37*F37</f>
        <v>0.15937908064101414</v>
      </c>
      <c r="I37" s="3">
        <f t="shared" ca="1" si="7"/>
        <v>0.21072467078303542</v>
      </c>
      <c r="J37" s="3">
        <f t="shared" ca="1" si="8"/>
        <v>0.12054445856569287</v>
      </c>
    </row>
    <row r="38" spans="1:10" x14ac:dyDescent="0.35">
      <c r="A38">
        <v>2006</v>
      </c>
      <c r="B38" s="1">
        <f t="shared" ca="1" si="5"/>
        <v>0.3105891718854582</v>
      </c>
      <c r="C38" s="1">
        <f t="shared" ca="1" si="5"/>
        <v>0.37904772985066337</v>
      </c>
      <c r="E38" s="1">
        <f t="shared" ca="1" si="6"/>
        <v>0.45223137859973517</v>
      </c>
      <c r="F38" s="1">
        <f t="shared" ca="1" si="6"/>
        <v>0.28503756013797704</v>
      </c>
      <c r="H38" s="2">
        <f ca="1">E38*F38</f>
        <v>0.12890292877390228</v>
      </c>
      <c r="I38" s="3">
        <f ca="1">E38*E38</f>
        <v>0.204513219790217</v>
      </c>
      <c r="J38" s="3">
        <f t="shared" ca="1" si="8"/>
        <v>8.1246410689410881E-2</v>
      </c>
    </row>
    <row r="39" spans="1:10" x14ac:dyDescent="0.35">
      <c r="A39">
        <v>2007</v>
      </c>
      <c r="B39" s="1">
        <f t="shared" ca="1" si="5"/>
        <v>0.42245964843057093</v>
      </c>
      <c r="C39" s="1">
        <f ca="1">RAND()-0.5</f>
        <v>0.13592584521756879</v>
      </c>
      <c r="E39" s="1">
        <f t="shared" ca="1" si="6"/>
        <v>0.5641018551448479</v>
      </c>
      <c r="F39" s="1">
        <f t="shared" ca="1" si="6"/>
        <v>4.1915675504882455E-2</v>
      </c>
      <c r="H39" s="2">
        <f ca="1">E39*F39</f>
        <v>2.3644710311953653E-2</v>
      </c>
      <c r="I39" s="3">
        <f t="shared" ca="1" si="7"/>
        <v>0.31821090297785898</v>
      </c>
      <c r="J39" s="3">
        <f t="shared" ca="1" si="8"/>
        <v>1.756923853030603E-3</v>
      </c>
    </row>
    <row r="40" spans="1:10" x14ac:dyDescent="0.35">
      <c r="A40">
        <v>2008</v>
      </c>
      <c r="B40" s="1">
        <f t="shared" ca="1" si="5"/>
        <v>-0.42239702580606264</v>
      </c>
      <c r="C40" s="1">
        <f t="shared" ca="1" si="5"/>
        <v>-6.597047371014253E-2</v>
      </c>
      <c r="E40" s="1">
        <f t="shared" ca="1" si="6"/>
        <v>-0.28075481909178568</v>
      </c>
      <c r="F40" s="1">
        <f t="shared" ca="1" si="6"/>
        <v>-0.15998064342282886</v>
      </c>
      <c r="H40" s="2">
        <f ca="1">E40*F40</f>
        <v>4.4915336602363791E-2</v>
      </c>
      <c r="I40" s="3">
        <f t="shared" ca="1" si="7"/>
        <v>7.8823268443261305E-2</v>
      </c>
      <c r="J40" s="3">
        <f t="shared" ca="1" si="8"/>
        <v>2.5593806269982314E-2</v>
      </c>
    </row>
    <row r="41" spans="1:10" x14ac:dyDescent="0.35">
      <c r="A41">
        <v>2009</v>
      </c>
      <c r="B41" s="1">
        <f t="shared" ca="1" si="5"/>
        <v>-0.44116319089911027</v>
      </c>
      <c r="C41" s="1">
        <f t="shared" ca="1" si="5"/>
        <v>5.5346775427352446E-2</v>
      </c>
      <c r="E41" s="1">
        <f t="shared" ca="1" si="6"/>
        <v>-0.29952098418483331</v>
      </c>
      <c r="F41" s="1">
        <f t="shared" ca="1" si="6"/>
        <v>-3.8663394285333885E-2</v>
      </c>
      <c r="H41" s="2">
        <f t="shared" ca="1" si="9"/>
        <v>1.1580497908269465E-2</v>
      </c>
      <c r="I41" s="3">
        <f ca="1">E41*E41</f>
        <v>8.9712819967051161E-2</v>
      </c>
      <c r="J41" s="3">
        <f t="shared" ca="1" si="8"/>
        <v>1.4948580576631888E-3</v>
      </c>
    </row>
    <row r="42" spans="1:10" x14ac:dyDescent="0.35">
      <c r="A42">
        <v>2010</v>
      </c>
      <c r="B42" s="1">
        <f t="shared" ca="1" si="5"/>
        <v>0.25423675650575195</v>
      </c>
      <c r="C42" s="1">
        <f t="shared" ca="1" si="5"/>
        <v>-3.2271733606910935E-2</v>
      </c>
      <c r="E42" s="1">
        <f t="shared" ca="1" si="6"/>
        <v>0.39587896322002891</v>
      </c>
      <c r="F42" s="1">
        <f t="shared" ca="1" si="6"/>
        <v>-0.12628190331959727</v>
      </c>
      <c r="H42" s="2">
        <f ca="1">E42*F42</f>
        <v>-4.9992348959614095E-2</v>
      </c>
      <c r="I42" s="3">
        <f ca="1">E42*E42</f>
        <v>0.156720153520165</v>
      </c>
      <c r="J42" s="3">
        <f t="shared" ca="1" si="8"/>
        <v>1.5947119106020112E-2</v>
      </c>
    </row>
    <row r="44" spans="1:10" x14ac:dyDescent="0.35">
      <c r="A44" t="s">
        <v>3</v>
      </c>
      <c r="B44" s="1">
        <f ca="1">AVERAGE(B27:B42)</f>
        <v>-0.14164220671427696</v>
      </c>
      <c r="C44" s="1">
        <f ca="1">AVERAGE(C27:C42)</f>
        <v>9.4010169712686331E-2</v>
      </c>
      <c r="H44" s="2">
        <f ca="1">SUM(H27:H42)</f>
        <v>0.42358247148366407</v>
      </c>
      <c r="I44" s="2">
        <f t="shared" ref="I44:J44" ca="1" si="10">SUM(I27:I42)</f>
        <v>1.5457123644714326</v>
      </c>
      <c r="J44" s="2">
        <f t="shared" ca="1" si="10"/>
        <v>1.1227071285568737</v>
      </c>
    </row>
    <row r="45" spans="1:10" x14ac:dyDescent="0.35">
      <c r="I45">
        <f ca="1">SQRT(I44)</f>
        <v>1.2432668114573928</v>
      </c>
      <c r="J45">
        <f ca="1">SQRT(J44)</f>
        <v>1.0595787505215806</v>
      </c>
    </row>
    <row r="48" spans="1:10" x14ac:dyDescent="0.35">
      <c r="H48" t="s">
        <v>9</v>
      </c>
      <c r="I48">
        <f ca="1">H44/(I45*J45)</f>
        <v>0.32154399213099677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CD9E0-428A-4F16-8963-16D3735B8EA1}">
  <dimension ref="A1:N35"/>
  <sheetViews>
    <sheetView tabSelected="1" topLeftCell="A12" workbookViewId="0">
      <selection activeCell="B22" sqref="B22"/>
    </sheetView>
  </sheetViews>
  <sheetFormatPr defaultRowHeight="14.5" x14ac:dyDescent="0.35"/>
  <sheetData>
    <row r="1" spans="1:14" x14ac:dyDescent="0.3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14" x14ac:dyDescent="0.35">
      <c r="A2" t="s">
        <v>10</v>
      </c>
      <c r="B2">
        <v>100</v>
      </c>
      <c r="C2">
        <v>100</v>
      </c>
      <c r="D2">
        <v>100</v>
      </c>
      <c r="E2">
        <v>100</v>
      </c>
      <c r="F2">
        <f>0.15*B2+0.2*C2+0.3*D2+0.35*E2</f>
        <v>100</v>
      </c>
    </row>
    <row r="3" spans="1:14" x14ac:dyDescent="0.35">
      <c r="A3" t="s">
        <v>11</v>
      </c>
      <c r="B3">
        <v>83</v>
      </c>
      <c r="C3">
        <v>93</v>
      </c>
      <c r="D3">
        <v>97</v>
      </c>
      <c r="E3">
        <v>57</v>
      </c>
      <c r="F3">
        <f t="shared" ref="F3:F6" si="0">0.15*B3+0.2*C3+0.3*D3+0.35*E3</f>
        <v>80.099999999999994</v>
      </c>
    </row>
    <row r="4" spans="1:14" x14ac:dyDescent="0.35">
      <c r="A4" t="s">
        <v>12</v>
      </c>
      <c r="B4">
        <v>82</v>
      </c>
      <c r="C4">
        <v>60</v>
      </c>
      <c r="D4">
        <v>99</v>
      </c>
      <c r="E4">
        <v>79</v>
      </c>
      <c r="F4">
        <f t="shared" si="0"/>
        <v>81.650000000000006</v>
      </c>
    </row>
    <row r="5" spans="1:14" x14ac:dyDescent="0.35">
      <c r="A5" t="s">
        <v>13</v>
      </c>
      <c r="B5">
        <v>93</v>
      </c>
      <c r="C5">
        <v>96</v>
      </c>
      <c r="D5">
        <v>85</v>
      </c>
      <c r="E5">
        <v>89</v>
      </c>
      <c r="F5">
        <f t="shared" si="0"/>
        <v>89.800000000000011</v>
      </c>
    </row>
    <row r="6" spans="1:14" x14ac:dyDescent="0.35">
      <c r="A6" t="s">
        <v>14</v>
      </c>
      <c r="B6">
        <v>98</v>
      </c>
      <c r="C6">
        <v>91</v>
      </c>
      <c r="D6">
        <v>99</v>
      </c>
      <c r="E6">
        <v>68</v>
      </c>
      <c r="F6">
        <f t="shared" si="0"/>
        <v>86.399999999999991</v>
      </c>
    </row>
    <row r="9" spans="1:14" x14ac:dyDescent="0.35">
      <c r="B9">
        <f ca="1">RAND()</f>
        <v>0.45138631619340763</v>
      </c>
      <c r="C9">
        <f t="shared" ref="C9:N9" ca="1" si="1">RAND()</f>
        <v>0.35115872305234808</v>
      </c>
      <c r="D9">
        <f t="shared" ca="1" si="1"/>
        <v>0.30106979150156998</v>
      </c>
      <c r="E9">
        <f t="shared" ca="1" si="1"/>
        <v>0.72626597369800561</v>
      </c>
      <c r="F9">
        <f t="shared" ca="1" si="1"/>
        <v>0.82316879783365482</v>
      </c>
      <c r="G9">
        <f t="shared" ca="1" si="1"/>
        <v>2.1880113427595549E-2</v>
      </c>
      <c r="H9">
        <f t="shared" ca="1" si="1"/>
        <v>9.6997659287128668E-2</v>
      </c>
      <c r="I9">
        <f t="shared" ca="1" si="1"/>
        <v>0.67944652745570533</v>
      </c>
      <c r="J9">
        <f t="shared" ca="1" si="1"/>
        <v>0.2320159598323317</v>
      </c>
      <c r="K9">
        <f t="shared" ca="1" si="1"/>
        <v>0.77108693634624637</v>
      </c>
      <c r="L9">
        <f t="shared" ca="1" si="1"/>
        <v>0.6230147974374044</v>
      </c>
      <c r="M9">
        <f t="shared" ca="1" si="1"/>
        <v>0.57776947086319119</v>
      </c>
      <c r="N9">
        <f t="shared" ca="1" si="1"/>
        <v>0.94989776089138034</v>
      </c>
    </row>
    <row r="10" spans="1:14" x14ac:dyDescent="0.35">
      <c r="A10">
        <f>7</f>
        <v>7</v>
      </c>
      <c r="B10">
        <f ca="1">100-100*EXP(B9*$A10)/EXP($A10)</f>
        <v>97.851275523502352</v>
      </c>
      <c r="C10">
        <f t="shared" ref="C10:N10" ca="1" si="2">100-100*EXP(C9*$A10)/EXP($A10)</f>
        <v>98.934673582661858</v>
      </c>
      <c r="D10">
        <f t="shared" ca="1" si="2"/>
        <v>99.249744357227939</v>
      </c>
      <c r="E10">
        <f t="shared" ca="1" si="2"/>
        <v>85.282577414525591</v>
      </c>
      <c r="F10">
        <f t="shared" ca="1" si="2"/>
        <v>70.998377670344354</v>
      </c>
      <c r="G10">
        <f t="shared" ca="1" si="2"/>
        <v>99.8937190288013</v>
      </c>
      <c r="H10">
        <f t="shared" ca="1" si="2"/>
        <v>99.82018849999416</v>
      </c>
      <c r="I10">
        <f t="shared" ca="1" si="2"/>
        <v>89.395315068158197</v>
      </c>
      <c r="J10">
        <f t="shared" ca="1" si="2"/>
        <v>99.537319299793737</v>
      </c>
      <c r="K10">
        <f t="shared" ca="1" si="2"/>
        <v>79.858572967580756</v>
      </c>
      <c r="L10">
        <f t="shared" ca="1" si="2"/>
        <v>92.85599339554237</v>
      </c>
      <c r="M10">
        <f t="shared" ca="1" si="2"/>
        <v>94.795329049888608</v>
      </c>
      <c r="N10">
        <f t="shared" ca="1" si="2"/>
        <v>29.581605663264469</v>
      </c>
    </row>
    <row r="13" spans="1:14" x14ac:dyDescent="0.35">
      <c r="B13">
        <f>100-100*EXP(1*100)/EXP(100)</f>
        <v>0</v>
      </c>
      <c r="C13">
        <f>100-100*EXP(0*100)/EXP(100)</f>
        <v>100</v>
      </c>
    </row>
    <row r="15" spans="1:14" x14ac:dyDescent="0.35">
      <c r="B15" t="s">
        <v>15</v>
      </c>
      <c r="C15" t="s">
        <v>23</v>
      </c>
      <c r="D15" t="s">
        <v>18</v>
      </c>
      <c r="E15" t="s">
        <v>19</v>
      </c>
      <c r="F15" t="s">
        <v>24</v>
      </c>
    </row>
    <row r="16" spans="1:14" x14ac:dyDescent="0.35">
      <c r="A16" t="s">
        <v>10</v>
      </c>
      <c r="B16">
        <v>100</v>
      </c>
      <c r="C16">
        <v>100</v>
      </c>
      <c r="D16">
        <v>100</v>
      </c>
      <c r="E16">
        <f>0.1*B16+0.3*C16+0.6*D16</f>
        <v>100</v>
      </c>
      <c r="F16" t="str">
        <f>VLOOKUP(E16,A$26:B$34,2,TRUE)</f>
        <v>A</v>
      </c>
    </row>
    <row r="17" spans="1:6" x14ac:dyDescent="0.35">
      <c r="A17" t="s">
        <v>11</v>
      </c>
      <c r="B17">
        <v>94</v>
      </c>
      <c r="C17">
        <v>86</v>
      </c>
      <c r="D17">
        <v>97</v>
      </c>
      <c r="E17">
        <f t="shared" ref="E17:E23" si="3">0.1*B17+0.3*C17+0.6*D17</f>
        <v>93.4</v>
      </c>
      <c r="F17" t="str">
        <f t="shared" ref="F17:F24" si="4">VLOOKUP(E17,A$26:B$34,2,TRUE)</f>
        <v>A</v>
      </c>
    </row>
    <row r="18" spans="1:6" x14ac:dyDescent="0.35">
      <c r="A18" t="s">
        <v>12</v>
      </c>
      <c r="B18">
        <v>71</v>
      </c>
      <c r="C18">
        <v>57</v>
      </c>
      <c r="D18">
        <v>71</v>
      </c>
      <c r="E18">
        <f t="shared" si="3"/>
        <v>66.8</v>
      </c>
      <c r="F18" t="str">
        <f t="shared" si="4"/>
        <v>C+</v>
      </c>
    </row>
    <row r="19" spans="1:6" x14ac:dyDescent="0.35">
      <c r="A19" t="s">
        <v>13</v>
      </c>
      <c r="B19">
        <v>95</v>
      </c>
      <c r="C19">
        <v>94</v>
      </c>
      <c r="D19">
        <v>98</v>
      </c>
      <c r="E19">
        <f t="shared" si="3"/>
        <v>96.5</v>
      </c>
      <c r="F19" t="str">
        <f t="shared" si="4"/>
        <v>A</v>
      </c>
    </row>
    <row r="20" spans="1:6" x14ac:dyDescent="0.35">
      <c r="A20" t="s">
        <v>14</v>
      </c>
      <c r="B20">
        <v>74</v>
      </c>
      <c r="C20">
        <v>66</v>
      </c>
      <c r="D20">
        <v>100</v>
      </c>
      <c r="E20">
        <f t="shared" si="3"/>
        <v>87.2</v>
      </c>
      <c r="F20" t="str">
        <f t="shared" si="4"/>
        <v>B+</v>
      </c>
    </row>
    <row r="21" spans="1:6" x14ac:dyDescent="0.35">
      <c r="A21" t="s">
        <v>20</v>
      </c>
      <c r="B21">
        <v>98</v>
      </c>
      <c r="C21">
        <v>33</v>
      </c>
      <c r="D21">
        <v>77</v>
      </c>
      <c r="E21">
        <f t="shared" si="3"/>
        <v>65.900000000000006</v>
      </c>
      <c r="F21" t="str">
        <f t="shared" si="4"/>
        <v>C</v>
      </c>
    </row>
    <row r="22" spans="1:6" x14ac:dyDescent="0.35">
      <c r="A22" t="s">
        <v>21</v>
      </c>
      <c r="B22">
        <v>75</v>
      </c>
      <c r="C22">
        <v>26</v>
      </c>
      <c r="D22">
        <v>63</v>
      </c>
      <c r="E22">
        <f t="shared" si="3"/>
        <v>53.099999999999994</v>
      </c>
      <c r="F22" t="str">
        <f t="shared" si="4"/>
        <v>D</v>
      </c>
    </row>
    <row r="23" spans="1:6" x14ac:dyDescent="0.35">
      <c r="A23" t="s">
        <v>22</v>
      </c>
      <c r="B23">
        <v>100</v>
      </c>
      <c r="C23">
        <v>100</v>
      </c>
      <c r="D23">
        <v>86</v>
      </c>
      <c r="E23">
        <f t="shared" si="3"/>
        <v>91.6</v>
      </c>
      <c r="F23" t="str">
        <f t="shared" si="4"/>
        <v>A-</v>
      </c>
    </row>
    <row r="25" spans="1:6" x14ac:dyDescent="0.35">
      <c r="A25">
        <v>0</v>
      </c>
      <c r="B25" t="s">
        <v>18</v>
      </c>
    </row>
    <row r="26" spans="1:6" x14ac:dyDescent="0.35">
      <c r="A26">
        <v>50</v>
      </c>
      <c r="B26" t="s">
        <v>33</v>
      </c>
    </row>
    <row r="27" spans="1:6" x14ac:dyDescent="0.35">
      <c r="A27">
        <v>56</v>
      </c>
      <c r="B27" t="s">
        <v>32</v>
      </c>
    </row>
    <row r="28" spans="1:6" x14ac:dyDescent="0.35">
      <c r="A28">
        <v>61</v>
      </c>
      <c r="B28" t="s">
        <v>31</v>
      </c>
    </row>
    <row r="29" spans="1:6" x14ac:dyDescent="0.35">
      <c r="A29">
        <v>66</v>
      </c>
      <c r="B29" t="s">
        <v>30</v>
      </c>
    </row>
    <row r="30" spans="1:6" x14ac:dyDescent="0.35">
      <c r="A30">
        <v>71</v>
      </c>
      <c r="B30" t="s">
        <v>28</v>
      </c>
    </row>
    <row r="31" spans="1:6" x14ac:dyDescent="0.35">
      <c r="A31">
        <v>76</v>
      </c>
      <c r="B31" t="s">
        <v>29</v>
      </c>
    </row>
    <row r="32" spans="1:6" x14ac:dyDescent="0.35">
      <c r="A32">
        <v>83</v>
      </c>
      <c r="B32" t="s">
        <v>27</v>
      </c>
    </row>
    <row r="33" spans="1:2" x14ac:dyDescent="0.35">
      <c r="A33">
        <v>88</v>
      </c>
      <c r="B33" t="s">
        <v>26</v>
      </c>
    </row>
    <row r="34" spans="1:2" x14ac:dyDescent="0.35">
      <c r="A34">
        <v>93</v>
      </c>
      <c r="B34" t="s">
        <v>25</v>
      </c>
    </row>
    <row r="35" spans="1:2" x14ac:dyDescent="0.35">
      <c r="A3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Robly 18</dc:creator>
  <cp:lastModifiedBy>Robly 18</cp:lastModifiedBy>
  <dcterms:created xsi:type="dcterms:W3CDTF">2025-04-20T20:30:05Z</dcterms:created>
  <dcterms:modified xsi:type="dcterms:W3CDTF">2025-04-21T05:10:22Z</dcterms:modified>
</cp:coreProperties>
</file>