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robma\Documents\Work\ilemt_papers\calibration\"/>
    </mc:Choice>
  </mc:AlternateContent>
  <xr:revisionPtr revIDLastSave="0" documentId="13_ncr:1_{80D7D04B-9D62-427B-A283-2946C5C87529}" xr6:coauthVersionLast="47" xr6:coauthVersionMax="47" xr10:uidLastSave="{00000000-0000-0000-0000-000000000000}"/>
  <bookViews>
    <workbookView xWindow="4956" yWindow="840" windowWidth="27516" windowHeight="19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D27" i="1"/>
  <c r="E26" i="1"/>
  <c r="D25" i="1"/>
  <c r="C23" i="1"/>
  <c r="E23" i="1" s="1"/>
  <c r="D22" i="1"/>
  <c r="D20" i="1"/>
  <c r="E20" i="1"/>
  <c r="D18" i="1"/>
  <c r="E29" i="1"/>
  <c r="D11" i="1"/>
  <c r="D12" i="1"/>
  <c r="D13" i="1"/>
  <c r="D5" i="1"/>
  <c r="D6" i="1"/>
  <c r="D4" i="1"/>
  <c r="D29" i="1" l="1"/>
  <c r="D23" i="1"/>
</calcChain>
</file>

<file path=xl/sharedStrings.xml><?xml version="1.0" encoding="utf-8"?>
<sst xmlns="http://schemas.openxmlformats.org/spreadsheetml/2006/main" count="38" uniqueCount="33">
  <si>
    <t>Z axis</t>
  </si>
  <si>
    <t>Parker Daedal 806004CT</t>
  </si>
  <si>
    <t>Positional accuracy (um)</t>
  </si>
  <si>
    <t>Straight line (um)</t>
  </si>
  <si>
    <t>Flatness (um)</t>
  </si>
  <si>
    <t>XY axis</t>
  </si>
  <si>
    <t>Parker Daedal 300 AT series, 310062AT</t>
  </si>
  <si>
    <t>Repeatability (um)</t>
  </si>
  <si>
    <t>Repeatability, bidirectional (um)</t>
  </si>
  <si>
    <t>X-Y  squareness (urad)</t>
  </si>
  <si>
    <t>Straightness and flatness (um)</t>
  </si>
  <si>
    <t>Rz axis</t>
  </si>
  <si>
    <t>Parker Daedal 200RT series, 20801RTES</t>
  </si>
  <si>
    <t>Repeatability, unidirectional (urad)</t>
  </si>
  <si>
    <t>Runout (um)</t>
  </si>
  <si>
    <t>Concentricity (um)</t>
  </si>
  <si>
    <t>Wobble (urad)</t>
  </si>
  <si>
    <t>Uncertainty squared</t>
  </si>
  <si>
    <t>XYZ (meters^2)</t>
  </si>
  <si>
    <t>RxRyRz (radians^2)</t>
  </si>
  <si>
    <t>Notes</t>
  </si>
  <si>
    <t>Moment is +/- 50mm XY travel</t>
  </si>
  <si>
    <t>XYZ (um)</t>
  </si>
  <si>
    <t>RxRyRz (urad)</t>
  </si>
  <si>
    <t>Moment is +/- 50mm Z travel</t>
  </si>
  <si>
    <t>Combined uncertainty</t>
  </si>
  <si>
    <t>Max error +/-</t>
  </si>
  <si>
    <t>Source fixture</t>
  </si>
  <si>
    <t>Squareness (urad)</t>
  </si>
  <si>
    <t>Moment is 200mm sensor distance</t>
  </si>
  <si>
    <t>Sensor fixture</t>
  </si>
  <si>
    <t>Accuracy (urad)</t>
  </si>
  <si>
    <t>Ouch!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</si>
</sst>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right"/>
    </xf>
    <xf numFmtId="11" fontId="0" fillId="0" borderId="0" xfId="0" applyNumberFormat="1"/>
    <xf numFmtId="11" fontId="0" fillId="0" borderId="1" xfId="0" applyNumberFormat="1" applyBorder="1"/>
    <xf numFmtId="11" fontId="0" fillId="0" borderId="0" xfId="0" applyNumberFormat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" fontId="0" fillId="2" borderId="4" xfId="0" applyNumberFormat="1" applyFill="1" applyBorder="1"/>
    <xf numFmtId="1" fontId="0" fillId="2" borderId="5" xfId="0" applyNumberFormat="1" applyFill="1" applyBorder="1"/>
    <xf numFmtId="0" fontId="0" fillId="2" borderId="6" xfId="0" applyFill="1" applyBorder="1" applyAlignment="1">
      <alignment horizontal="center" vertical="top"/>
    </xf>
    <xf numFmtId="0" fontId="0" fillId="2" borderId="7" xfId="0" applyFill="1" applyBorder="1" applyAlignment="1">
      <alignment horizontal="center" vertical="top" wrapText="1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left"/>
    </xf>
    <xf numFmtId="0" fontId="0" fillId="0" borderId="9" xfId="0" applyBorder="1"/>
    <xf numFmtId="11" fontId="0" fillId="0" borderId="9" xfId="0" applyNumberFormat="1" applyBorder="1"/>
    <xf numFmtId="0" fontId="0" fillId="0" borderId="10" xfId="0" applyBorder="1"/>
    <xf numFmtId="0" fontId="0" fillId="0" borderId="11" xfId="0" applyBorder="1" applyAlignment="1">
      <alignment horizontal="center" vertical="top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12" xfId="0" applyBorder="1"/>
    <xf numFmtId="0" fontId="0" fillId="0" borderId="13" xfId="0" applyBorder="1" applyAlignment="1">
      <alignment horizontal="center" vertical="top"/>
    </xf>
    <xf numFmtId="0" fontId="0" fillId="0" borderId="14" xfId="0" applyBorder="1"/>
    <xf numFmtId="0" fontId="0" fillId="0" borderId="9" xfId="0" applyBorder="1" applyAlignment="1">
      <alignment horizontal="right"/>
    </xf>
    <xf numFmtId="0" fontId="0" fillId="0" borderId="0" xfId="0" applyFill="1" applyBorder="1"/>
    <xf numFmtId="0" fontId="0" fillId="0" borderId="1" xfId="0" applyFill="1" applyBorder="1"/>
    <xf numFmtId="0" fontId="0" fillId="2" borderId="8" xfId="0" applyFill="1" applyBorder="1" applyAlignment="1">
      <alignment horizontal="center" vertical="top" wrapText="1"/>
    </xf>
    <xf numFmtId="0" fontId="0" fillId="2" borderId="11" xfId="0" applyFill="1" applyBorder="1" applyAlignment="1">
      <alignment horizontal="center" vertical="top" wrapText="1"/>
    </xf>
    <xf numFmtId="0" fontId="0" fillId="2" borderId="13" xfId="0" applyFill="1" applyBorder="1" applyAlignment="1">
      <alignment horizontal="center" vertical="top" wrapText="1"/>
    </xf>
    <xf numFmtId="0" fontId="0" fillId="2" borderId="8" xfId="0" applyFill="1" applyBorder="1" applyAlignment="1">
      <alignment horizontal="center" vertical="top"/>
    </xf>
    <xf numFmtId="0" fontId="0" fillId="2" borderId="11" xfId="0" applyFill="1" applyBorder="1" applyAlignment="1">
      <alignment horizontal="center" vertical="top"/>
    </xf>
    <xf numFmtId="0" fontId="0" fillId="2" borderId="13" xfId="0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topLeftCell="A8" zoomScale="203" zoomScaleNormal="203" workbookViewId="0">
      <selection activeCell="F30" sqref="F30"/>
    </sheetView>
  </sheetViews>
  <sheetFormatPr defaultRowHeight="14.4" x14ac:dyDescent="0.3"/>
  <cols>
    <col min="2" max="2" width="33.5546875" style="1" customWidth="1"/>
    <col min="3" max="3" width="9.33203125" customWidth="1"/>
    <col min="4" max="4" width="11.44140625" customWidth="1"/>
    <col min="5" max="5" width="12.44140625" customWidth="1"/>
    <col min="6" max="6" width="35.21875" customWidth="1"/>
  </cols>
  <sheetData>
    <row r="1" spans="1:6" x14ac:dyDescent="0.3">
      <c r="D1" s="2" t="s">
        <v>17</v>
      </c>
      <c r="E1" s="2"/>
      <c r="F1" t="s">
        <v>20</v>
      </c>
    </row>
    <row r="2" spans="1:6" ht="28.8" x14ac:dyDescent="0.3">
      <c r="C2" s="3" t="s">
        <v>26</v>
      </c>
      <c r="D2" s="3" t="s">
        <v>18</v>
      </c>
      <c r="E2" s="3" t="s">
        <v>19</v>
      </c>
    </row>
    <row r="3" spans="1:6" x14ac:dyDescent="0.3">
      <c r="A3" s="15" t="s">
        <v>0</v>
      </c>
      <c r="B3" s="16" t="s">
        <v>1</v>
      </c>
      <c r="C3" s="17"/>
      <c r="D3" s="17"/>
      <c r="E3" s="17"/>
      <c r="F3" s="19"/>
    </row>
    <row r="4" spans="1:6" x14ac:dyDescent="0.3">
      <c r="A4" s="20"/>
      <c r="B4" s="21" t="s">
        <v>2</v>
      </c>
      <c r="C4" s="22">
        <v>15</v>
      </c>
      <c r="D4" s="8">
        <f>(C4*0.000001)^2</f>
        <v>2.2499999999999997E-10</v>
      </c>
      <c r="E4" s="22"/>
      <c r="F4" s="23"/>
    </row>
    <row r="5" spans="1:6" x14ac:dyDescent="0.3">
      <c r="A5" s="20"/>
      <c r="B5" s="21" t="s">
        <v>3</v>
      </c>
      <c r="C5" s="22">
        <v>8</v>
      </c>
      <c r="D5" s="8">
        <f t="shared" ref="D5:D13" si="0">(C5*0.000001)^2</f>
        <v>6.3999999999999999E-11</v>
      </c>
      <c r="E5" s="22"/>
      <c r="F5" s="23"/>
    </row>
    <row r="6" spans="1:6" x14ac:dyDescent="0.3">
      <c r="A6" s="20"/>
      <c r="B6" s="21" t="s">
        <v>4</v>
      </c>
      <c r="C6" s="22">
        <v>8</v>
      </c>
      <c r="D6" s="8">
        <f t="shared" si="0"/>
        <v>6.3999999999999999E-11</v>
      </c>
      <c r="E6" s="22"/>
      <c r="F6" s="23"/>
    </row>
    <row r="7" spans="1:6" x14ac:dyDescent="0.3">
      <c r="A7" s="24"/>
      <c r="B7" s="5" t="s">
        <v>7</v>
      </c>
      <c r="C7" s="4">
        <v>5</v>
      </c>
      <c r="D7" s="7"/>
      <c r="E7" s="4"/>
      <c r="F7" s="25"/>
    </row>
    <row r="8" spans="1:6" x14ac:dyDescent="0.3">
      <c r="D8" s="6"/>
    </row>
    <row r="9" spans="1:6" x14ac:dyDescent="0.3">
      <c r="A9" s="32" t="s">
        <v>5</v>
      </c>
      <c r="B9" s="16" t="s">
        <v>6</v>
      </c>
      <c r="C9" s="17"/>
      <c r="D9" s="18"/>
      <c r="E9" s="17"/>
      <c r="F9" s="19"/>
    </row>
    <row r="10" spans="1:6" x14ac:dyDescent="0.3">
      <c r="A10" s="33"/>
      <c r="B10" s="21" t="s">
        <v>8</v>
      </c>
      <c r="C10" s="22">
        <v>12</v>
      </c>
      <c r="D10" s="8"/>
      <c r="E10" s="22"/>
      <c r="F10" s="23"/>
    </row>
    <row r="11" spans="1:6" x14ac:dyDescent="0.3">
      <c r="A11" s="33"/>
      <c r="B11" s="21" t="s">
        <v>9</v>
      </c>
      <c r="C11" s="22">
        <v>291</v>
      </c>
      <c r="D11" s="8">
        <f>(C11*0.000001*0.05)^2</f>
        <v>2.117025E-10</v>
      </c>
      <c r="E11" s="22"/>
      <c r="F11" s="23" t="s">
        <v>21</v>
      </c>
    </row>
    <row r="12" spans="1:6" x14ac:dyDescent="0.3">
      <c r="A12" s="33"/>
      <c r="B12" s="21" t="s">
        <v>2</v>
      </c>
      <c r="C12" s="22">
        <v>24</v>
      </c>
      <c r="D12" s="8">
        <f t="shared" si="0"/>
        <v>5.7600000000000008E-10</v>
      </c>
      <c r="E12" s="22"/>
      <c r="F12" s="23"/>
    </row>
    <row r="13" spans="1:6" x14ac:dyDescent="0.3">
      <c r="A13" s="34"/>
      <c r="B13" s="5" t="s">
        <v>10</v>
      </c>
      <c r="C13" s="4">
        <v>76</v>
      </c>
      <c r="D13" s="7">
        <f t="shared" si="0"/>
        <v>5.7759999999999983E-9</v>
      </c>
      <c r="E13" s="4"/>
      <c r="F13" s="25"/>
    </row>
    <row r="14" spans="1:6" x14ac:dyDescent="0.3">
      <c r="D14" s="6"/>
    </row>
    <row r="15" spans="1:6" x14ac:dyDescent="0.3">
      <c r="A15" s="32" t="s">
        <v>11</v>
      </c>
      <c r="B15" s="16" t="s">
        <v>12</v>
      </c>
      <c r="C15" s="17"/>
      <c r="D15" s="18"/>
      <c r="E15" s="17"/>
      <c r="F15" s="19"/>
    </row>
    <row r="16" spans="1:6" x14ac:dyDescent="0.3">
      <c r="A16" s="33"/>
      <c r="B16" s="21" t="s">
        <v>13</v>
      </c>
      <c r="C16" s="22">
        <v>145</v>
      </c>
      <c r="D16" s="8"/>
      <c r="F16" s="23"/>
    </row>
    <row r="17" spans="1:6" x14ac:dyDescent="0.3">
      <c r="A17" s="33"/>
      <c r="B17" s="21" t="s">
        <v>31</v>
      </c>
      <c r="C17" s="27">
        <v>2900</v>
      </c>
      <c r="D17" s="8"/>
      <c r="E17" s="8">
        <f>(C17*0.000001)^2</f>
        <v>8.4099999999999991E-6</v>
      </c>
      <c r="F17" s="23" t="s">
        <v>32</v>
      </c>
    </row>
    <row r="18" spans="1:6" x14ac:dyDescent="0.3">
      <c r="A18" s="33"/>
      <c r="B18" s="21" t="s">
        <v>14</v>
      </c>
      <c r="C18" s="22">
        <v>75</v>
      </c>
      <c r="D18" s="8">
        <f>(C18*0.000001)^2</f>
        <v>5.6249999999999991E-9</v>
      </c>
      <c r="E18" s="8"/>
      <c r="F18" s="23"/>
    </row>
    <row r="19" spans="1:6" x14ac:dyDescent="0.3">
      <c r="A19" s="33"/>
      <c r="B19" s="21" t="s">
        <v>15</v>
      </c>
      <c r="C19" s="22">
        <v>127</v>
      </c>
      <c r="D19" s="8"/>
      <c r="E19" s="8"/>
      <c r="F19" s="23"/>
    </row>
    <row r="20" spans="1:6" x14ac:dyDescent="0.3">
      <c r="A20" s="34"/>
      <c r="B20" s="5" t="s">
        <v>16</v>
      </c>
      <c r="C20" s="4">
        <v>291</v>
      </c>
      <c r="D20" s="7">
        <f>(C20*0.000001*0.05)^2</f>
        <v>2.117025E-10</v>
      </c>
      <c r="E20" s="7">
        <f>(C20*0.000001)^2</f>
        <v>8.4680999999999989E-8</v>
      </c>
      <c r="F20" s="25" t="s">
        <v>24</v>
      </c>
    </row>
    <row r="22" spans="1:6" x14ac:dyDescent="0.3">
      <c r="A22" s="29" t="s">
        <v>27</v>
      </c>
      <c r="B22" s="26" t="s">
        <v>15</v>
      </c>
      <c r="C22" s="17">
        <v>13</v>
      </c>
      <c r="D22" s="18">
        <f t="shared" ref="D22" si="1">(C22*0.000001)^2</f>
        <v>1.6899999999999999E-10</v>
      </c>
      <c r="E22" s="17"/>
      <c r="F22" s="19"/>
    </row>
    <row r="23" spans="1:6" x14ac:dyDescent="0.3">
      <c r="A23" s="31"/>
      <c r="B23" s="5" t="s">
        <v>28</v>
      </c>
      <c r="C23" s="4">
        <f>13/0.13</f>
        <v>100</v>
      </c>
      <c r="D23" s="4">
        <f>(C23*0.000001*0.2)^2</f>
        <v>3.9999999999999991E-10</v>
      </c>
      <c r="E23" s="7">
        <f>(C23*0.000001)^2</f>
        <v>9.9999999999999986E-9</v>
      </c>
      <c r="F23" s="25" t="s">
        <v>29</v>
      </c>
    </row>
    <row r="25" spans="1:6" x14ac:dyDescent="0.3">
      <c r="A25" s="29" t="s">
        <v>30</v>
      </c>
      <c r="B25" s="26" t="s">
        <v>15</v>
      </c>
      <c r="C25" s="17">
        <v>13</v>
      </c>
      <c r="D25" s="18">
        <f t="shared" ref="D25:D27" si="2">(C25*0.000001)^2</f>
        <v>1.6899999999999999E-10</v>
      </c>
      <c r="E25" s="17"/>
      <c r="F25" s="19"/>
    </row>
    <row r="26" spans="1:6" x14ac:dyDescent="0.3">
      <c r="A26" s="30"/>
      <c r="B26" s="21" t="s">
        <v>28</v>
      </c>
      <c r="C26" s="22">
        <v>300</v>
      </c>
      <c r="D26" s="22"/>
      <c r="E26" s="8">
        <f>(C26*0.000001)^2</f>
        <v>8.9999999999999985E-8</v>
      </c>
      <c r="F26" s="23"/>
    </row>
    <row r="27" spans="1:6" x14ac:dyDescent="0.3">
      <c r="A27" s="31"/>
      <c r="B27" s="5" t="s">
        <v>7</v>
      </c>
      <c r="C27" s="28">
        <v>13</v>
      </c>
      <c r="D27" s="7">
        <f t="shared" si="2"/>
        <v>1.6899999999999999E-10</v>
      </c>
      <c r="E27" s="4"/>
      <c r="F27" s="25"/>
    </row>
    <row r="28" spans="1:6" ht="15" thickBot="1" x14ac:dyDescent="0.35"/>
    <row r="29" spans="1:6" x14ac:dyDescent="0.3">
      <c r="D29" s="11">
        <f>SQRT(SUM($D4:$D27))*1000000</f>
        <v>116.87773526211053</v>
      </c>
      <c r="E29" s="12">
        <f>SQRT(SUM($E4:$E27))*1000000</f>
        <v>2931.6686374827559</v>
      </c>
    </row>
    <row r="30" spans="1:6" x14ac:dyDescent="0.3">
      <c r="D30" s="13" t="s">
        <v>22</v>
      </c>
      <c r="E30" s="14" t="s">
        <v>23</v>
      </c>
    </row>
    <row r="31" spans="1:6" ht="15" thickBot="1" x14ac:dyDescent="0.35">
      <c r="D31" s="9" t="s">
        <v>25</v>
      </c>
      <c r="E31" s="10"/>
    </row>
  </sheetData>
  <mergeCells count="7">
    <mergeCell ref="D1:E1"/>
    <mergeCell ref="D31:E31"/>
    <mergeCell ref="A3:A7"/>
    <mergeCell ref="A9:A13"/>
    <mergeCell ref="A15:A20"/>
    <mergeCell ref="A22:A23"/>
    <mergeCell ref="A25:A27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robma</dc:creator>
  <cp:lastModifiedBy>robma</cp:lastModifiedBy>
  <dcterms:created xsi:type="dcterms:W3CDTF">2015-06-05T18:17:20Z</dcterms:created>
  <dcterms:modified xsi:type="dcterms:W3CDTF">2021-10-14T23:09:10Z</dcterms:modified>
</cp:coreProperties>
</file>