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A2EE752F-36D7-471F-AD1C-612C6257FD91}" xr6:coauthVersionLast="47" xr6:coauthVersionMax="47" xr10:uidLastSave="{00000000-0000-0000-0000-000000000000}"/>
  <bookViews>
    <workbookView xWindow="22476" yWindow="13140" windowWidth="22896" windowHeight="7200" xr2:uid="{5D7C67CD-972B-4CBF-BC15-D765573F58E4}"/>
  </bookViews>
  <sheets>
    <sheet name="Table2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H5" i="2"/>
  <c r="I5" i="2"/>
  <c r="G6" i="2"/>
  <c r="H6" i="2"/>
  <c r="I6" i="2"/>
  <c r="F6" i="2"/>
  <c r="F5" i="2"/>
  <c r="K5" i="2"/>
  <c r="L5" i="2"/>
  <c r="M5" i="2"/>
  <c r="K6" i="2"/>
  <c r="L6" i="2"/>
  <c r="M6" i="2"/>
  <c r="J6" i="2"/>
  <c r="J5" i="2"/>
  <c r="C6" i="2"/>
  <c r="D6" i="2"/>
  <c r="E6" i="2"/>
  <c r="B6" i="2"/>
  <c r="C5" i="2"/>
  <c r="D5" i="2"/>
  <c r="E5" i="2"/>
  <c r="B5" i="2"/>
  <c r="K4" i="2"/>
  <c r="L4" i="2"/>
  <c r="M4" i="2"/>
  <c r="J4" i="2"/>
  <c r="G4" i="2"/>
  <c r="H4" i="2"/>
  <c r="I4" i="2"/>
  <c r="F4" i="2"/>
  <c r="C4" i="2"/>
  <c r="D4" i="2"/>
  <c r="E4" i="2"/>
  <c r="B4" i="2"/>
</calcChain>
</file>

<file path=xl/sharedStrings.xml><?xml version="1.0" encoding="utf-8"?>
<sst xmlns="http://schemas.openxmlformats.org/spreadsheetml/2006/main" count="25" uniqueCount="11">
  <si>
    <t>RMS</t>
  </si>
  <si>
    <t>Max</t>
  </si>
  <si>
    <t>XYZ (mm)</t>
  </si>
  <si>
    <t>RxRyRz (degrees)</t>
  </si>
  <si>
    <t>Calibrate data:</t>
  </si>
  <si>
    <t>Test data: sensor fixtures</t>
  </si>
  <si>
    <t>Test data: source + sensor fixtures</t>
  </si>
  <si>
    <t>Test data: translation only</t>
  </si>
  <si>
    <t>Translation only</t>
  </si>
  <si>
    <t>Sensor fixture</t>
  </si>
  <si>
    <t>Both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</si>
</sst>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164" fontId="1" fillId="2" borderId="1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papers/foo/overall_stats_cal_9_15_premo_cmu_fo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R4">
            <v>0.44045419156778232</v>
          </cell>
          <cell r="S4">
            <v>1.0620358317544398</v>
          </cell>
          <cell r="T4">
            <v>0.26942241141433476</v>
          </cell>
          <cell r="U4">
            <v>0.48903093956696497</v>
          </cell>
        </row>
        <row r="5">
          <cell r="R5">
            <v>0.86048770947841613</v>
          </cell>
          <cell r="S5">
            <v>1.746219106615871</v>
          </cell>
          <cell r="T5">
            <v>0.4013744777622526</v>
          </cell>
          <cell r="U5">
            <v>0.89751579883269172</v>
          </cell>
        </row>
        <row r="8">
          <cell r="F8">
            <v>2.0195603550988559</v>
          </cell>
          <cell r="G8">
            <v>6.2161674725761831</v>
          </cell>
          <cell r="H8">
            <v>1.1608734504931362</v>
          </cell>
          <cell r="I8">
            <v>3.0251112642908211</v>
          </cell>
          <cell r="N8">
            <v>4.0976584515081971</v>
          </cell>
          <cell r="O8">
            <v>10.902028376660384</v>
          </cell>
          <cell r="P8">
            <v>1.8197530409203637</v>
          </cell>
          <cell r="Q8">
            <v>5.6841943776152215</v>
          </cell>
          <cell r="R8">
            <v>0.25540271052969843</v>
          </cell>
          <cell r="S8">
            <v>0.55201633846561149</v>
          </cell>
          <cell r="T8">
            <v>0.11326039556112689</v>
          </cell>
          <cell r="U8">
            <v>0.32918675093335015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0.28068832614114686</v>
          </cell>
          <cell r="F4">
            <v>0.4334366747998819</v>
          </cell>
          <cell r="G4">
            <v>1.0968607376832644</v>
          </cell>
          <cell r="H4">
            <v>0.27469341877840853</v>
          </cell>
          <cell r="I4">
            <v>0.64227560401111072</v>
          </cell>
          <cell r="N4">
            <v>4.5757703431194194</v>
          </cell>
          <cell r="O4">
            <v>12.402570780535587</v>
          </cell>
          <cell r="P4">
            <v>1.8246372218996534</v>
          </cell>
          <cell r="Q4">
            <v>5.2159749292658475</v>
          </cell>
        </row>
        <row r="5">
          <cell r="F5">
            <v>0.89609555096667726</v>
          </cell>
          <cell r="G5">
            <v>2.1941738410909193</v>
          </cell>
          <cell r="H5">
            <v>0.53910231829652577</v>
          </cell>
          <cell r="I5">
            <v>1.3845684193091312</v>
          </cell>
          <cell r="N5">
            <v>2.2963169785338899</v>
          </cell>
          <cell r="O5">
            <v>5.9709407594525068</v>
          </cell>
          <cell r="P5">
            <v>1.0974303795083338</v>
          </cell>
          <cell r="Q5">
            <v>3.400564659715593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9F5E-DE7B-4195-A914-1E6D8E28BA0D}">
  <dimension ref="A1:M7"/>
  <sheetViews>
    <sheetView tabSelected="1" zoomScale="137" zoomScaleNormal="137" workbookViewId="0">
      <selection activeCell="I10" sqref="I10"/>
    </sheetView>
  </sheetViews>
  <sheetFormatPr defaultRowHeight="10.199999999999999" x14ac:dyDescent="0.2"/>
  <cols>
    <col min="1" max="1" width="13.33203125" style="2" customWidth="1"/>
    <col min="2" max="5" width="6.77734375" style="2" customWidth="1"/>
    <col min="6" max="13" width="6.77734375" style="1" customWidth="1"/>
    <col min="14" max="16384" width="8.88671875" style="1"/>
  </cols>
  <sheetData>
    <row r="1" spans="1:13" s="4" customFormat="1" ht="15" customHeight="1" thickTop="1" x14ac:dyDescent="0.2">
      <c r="A1" s="16"/>
      <c r="B1" s="17" t="s">
        <v>7</v>
      </c>
      <c r="C1" s="18"/>
      <c r="D1" s="18"/>
      <c r="E1" s="19"/>
      <c r="F1" s="17" t="s">
        <v>5</v>
      </c>
      <c r="G1" s="18"/>
      <c r="H1" s="18"/>
      <c r="I1" s="19"/>
      <c r="J1" s="17" t="s">
        <v>6</v>
      </c>
      <c r="K1" s="18"/>
      <c r="L1" s="18"/>
      <c r="M1" s="18"/>
    </row>
    <row r="2" spans="1:13" s="3" customFormat="1" x14ac:dyDescent="0.2">
      <c r="B2" s="21" t="s">
        <v>2</v>
      </c>
      <c r="C2" s="22"/>
      <c r="D2" s="22" t="s">
        <v>3</v>
      </c>
      <c r="E2" s="23"/>
      <c r="F2" s="21" t="s">
        <v>2</v>
      </c>
      <c r="G2" s="22"/>
      <c r="H2" s="22" t="s">
        <v>3</v>
      </c>
      <c r="I2" s="23"/>
      <c r="J2" s="21" t="s">
        <v>2</v>
      </c>
      <c r="K2" s="22"/>
      <c r="L2" s="22" t="s">
        <v>3</v>
      </c>
      <c r="M2" s="22"/>
    </row>
    <row r="3" spans="1:13" s="3" customFormat="1" x14ac:dyDescent="0.2">
      <c r="A3" s="24" t="s">
        <v>4</v>
      </c>
      <c r="B3" s="8" t="s">
        <v>0</v>
      </c>
      <c r="C3" s="9" t="s">
        <v>1</v>
      </c>
      <c r="D3" s="9" t="s">
        <v>0</v>
      </c>
      <c r="E3" s="10" t="s">
        <v>1</v>
      </c>
      <c r="F3" s="9" t="s">
        <v>0</v>
      </c>
      <c r="G3" s="9" t="s">
        <v>1</v>
      </c>
      <c r="H3" s="9" t="s">
        <v>0</v>
      </c>
      <c r="I3" s="10" t="s">
        <v>1</v>
      </c>
      <c r="J3" s="8" t="s">
        <v>0</v>
      </c>
      <c r="K3" s="9" t="s">
        <v>1</v>
      </c>
      <c r="L3" s="9" t="s">
        <v>0</v>
      </c>
      <c r="M3" s="9" t="s">
        <v>1</v>
      </c>
    </row>
    <row r="4" spans="1:13" s="3" customFormat="1" x14ac:dyDescent="0.2">
      <c r="A4" s="25" t="s">
        <v>8</v>
      </c>
      <c r="B4" s="27">
        <f>'[1]Error stats'!R8</f>
        <v>0.25540271052969843</v>
      </c>
      <c r="C4" s="27">
        <f>'[1]Error stats'!S8</f>
        <v>0.55201633846561149</v>
      </c>
      <c r="D4" s="27">
        <f>'[1]Error stats'!T8</f>
        <v>0.11326039556112689</v>
      </c>
      <c r="E4" s="28">
        <f>'[1]Error stats'!U8</f>
        <v>0.32918675093335015</v>
      </c>
      <c r="F4" s="5">
        <f>'[1]Error stats'!F8</f>
        <v>2.0195603550988559</v>
      </c>
      <c r="G4" s="5">
        <f>'[1]Error stats'!G8</f>
        <v>6.2161674725761831</v>
      </c>
      <c r="H4" s="5">
        <f>'[1]Error stats'!H8</f>
        <v>1.1608734504931362</v>
      </c>
      <c r="I4" s="11">
        <f>'[1]Error stats'!I8</f>
        <v>3.0251112642908211</v>
      </c>
      <c r="J4" s="20">
        <f>'[1]Error stats'!N8</f>
        <v>4.0976584515081971</v>
      </c>
      <c r="K4" s="5">
        <f>'[1]Error stats'!O8</f>
        <v>10.902028376660384</v>
      </c>
      <c r="L4" s="5">
        <f>'[1]Error stats'!P8</f>
        <v>1.8197530409203637</v>
      </c>
      <c r="M4" s="5">
        <f>'[1]Error stats'!Q8</f>
        <v>5.6841943776152215</v>
      </c>
    </row>
    <row r="5" spans="1:13" s="3" customFormat="1" x14ac:dyDescent="0.2">
      <c r="A5" s="24" t="s">
        <v>9</v>
      </c>
      <c r="B5" s="6">
        <f>'[1]Error stats'!R4</f>
        <v>0.44045419156778232</v>
      </c>
      <c r="C5" s="7">
        <f>'[1]Error stats'!S4</f>
        <v>1.0620358317544398</v>
      </c>
      <c r="D5" s="7">
        <f>'[1]Error stats'!T4</f>
        <v>0.26942241141433476</v>
      </c>
      <c r="E5" s="12">
        <f>'[1]Error stats'!U4</f>
        <v>0.48903093956696497</v>
      </c>
      <c r="F5" s="29">
        <f>'[2]Error stats'!F4</f>
        <v>0.4334366747998819</v>
      </c>
      <c r="G5" s="29">
        <f>'[2]Error stats'!G4</f>
        <v>1.0968607376832644</v>
      </c>
      <c r="H5" s="29">
        <f>'[2]Error stats'!H4</f>
        <v>0.27469341877840853</v>
      </c>
      <c r="I5" s="29">
        <f>'[2]Error stats'!I4</f>
        <v>0.64227560401111072</v>
      </c>
      <c r="J5" s="6">
        <f>'[2]Error stats'!N4</f>
        <v>4.5757703431194194</v>
      </c>
      <c r="K5" s="7">
        <f>'[2]Error stats'!O4</f>
        <v>12.402570780535587</v>
      </c>
      <c r="L5" s="7">
        <f>'[2]Error stats'!P4</f>
        <v>1.8246372218996534</v>
      </c>
      <c r="M5" s="7">
        <f>'[2]Error stats'!Q4</f>
        <v>5.2159749292658475</v>
      </c>
    </row>
    <row r="6" spans="1:13" s="3" customFormat="1" ht="10.8" thickBot="1" x14ac:dyDescent="0.25">
      <c r="A6" s="26" t="s">
        <v>10</v>
      </c>
      <c r="B6" s="13">
        <f>'[1]Error stats'!R5</f>
        <v>0.86048770947841613</v>
      </c>
      <c r="C6" s="14">
        <f>'[1]Error stats'!S5</f>
        <v>1.746219106615871</v>
      </c>
      <c r="D6" s="14">
        <f>'[1]Error stats'!T5</f>
        <v>0.4013744777622526</v>
      </c>
      <c r="E6" s="15">
        <f>'[1]Error stats'!U5</f>
        <v>0.89751579883269172</v>
      </c>
      <c r="F6" s="13">
        <f>'[2]Error stats'!F5</f>
        <v>0.89609555096667726</v>
      </c>
      <c r="G6" s="14">
        <f>'[2]Error stats'!G5</f>
        <v>2.1941738410909193</v>
      </c>
      <c r="H6" s="14">
        <f>'[2]Error stats'!H5</f>
        <v>0.53910231829652577</v>
      </c>
      <c r="I6" s="15">
        <f>'[2]Error stats'!I5</f>
        <v>1.3845684193091312</v>
      </c>
      <c r="J6" s="30">
        <f>'[2]Error stats'!N5</f>
        <v>2.2963169785338899</v>
      </c>
      <c r="K6" s="31">
        <f>'[2]Error stats'!O5</f>
        <v>5.9709407594525068</v>
      </c>
      <c r="L6" s="31">
        <f>'[2]Error stats'!P5</f>
        <v>1.0974303795083338</v>
      </c>
      <c r="M6" s="31">
        <f>'[2]Error stats'!Q5</f>
        <v>3.400564659715593</v>
      </c>
    </row>
    <row r="7" spans="1:13" ht="10.8" thickTop="1" x14ac:dyDescent="0.2"/>
  </sheetData>
  <mergeCells count="9">
    <mergeCell ref="B1:E1"/>
    <mergeCell ref="F2:G2"/>
    <mergeCell ref="H2:I2"/>
    <mergeCell ref="J1:M1"/>
    <mergeCell ref="B2:C2"/>
    <mergeCell ref="D2:E2"/>
    <mergeCell ref="F1:I1"/>
    <mergeCell ref="J2:K2"/>
    <mergeCell ref="L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2021-11-11T19:36:58Z</dcterms:modified>
</cp:coreProperties>
</file>