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7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bb926d1e05f668/Desktop/Work/St.Clair_sem_1/DAB100_intro_to_data_analysis/lab_6/"/>
    </mc:Choice>
  </mc:AlternateContent>
  <xr:revisionPtr revIDLastSave="372" documentId="8_{2404F901-1606-4B59-9F83-76970660CC27}" xr6:coauthVersionLast="47" xr6:coauthVersionMax="47" xr10:uidLastSave="{2523B54A-179E-4517-895C-634C0B2E2A5E}"/>
  <bookViews>
    <workbookView xWindow="-110" yWindow="-110" windowWidth="19420" windowHeight="11500" firstSheet="2" activeTab="5" xr2:uid="{FA6D3AAF-762E-4F25-825C-1408EB28B237}"/>
  </bookViews>
  <sheets>
    <sheet name="CountryWiseTotalPrice" sheetId="5" r:id="rId1"/>
    <sheet name="FreightByCity" sheetId="6" r:id="rId2"/>
    <sheet name="TotPriceByShipRegion" sheetId="7" r:id="rId3"/>
    <sheet name="TotPriceByCustomer" sheetId="8" r:id="rId4"/>
    <sheet name="Invoices" sheetId="2" r:id="rId5"/>
    <sheet name="Customers" sheetId="4" r:id="rId6"/>
  </sheets>
  <definedNames>
    <definedName name="ExternalData_1" localSheetId="5" hidden="1">'Customers'!$A$1:$H$92</definedName>
    <definedName name="ExternalData_1" localSheetId="4" hidden="1">Invoices!$A$1:$V$2216</definedName>
  </definedNames>
  <calcPr calcId="191029"/>
  <pivotCaches>
    <pivotCache cacheId="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3" i="8" l="1"/>
  <c r="B93" i="8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707" i="2"/>
  <c r="Y708" i="2"/>
  <c r="Y709" i="2"/>
  <c r="Y710" i="2"/>
  <c r="Y711" i="2"/>
  <c r="Y712" i="2"/>
  <c r="Y713" i="2"/>
  <c r="Y714" i="2"/>
  <c r="Y715" i="2"/>
  <c r="Y716" i="2"/>
  <c r="Y717" i="2"/>
  <c r="Y718" i="2"/>
  <c r="Y719" i="2"/>
  <c r="Y720" i="2"/>
  <c r="Y721" i="2"/>
  <c r="Y722" i="2"/>
  <c r="Y723" i="2"/>
  <c r="Y724" i="2"/>
  <c r="Y725" i="2"/>
  <c r="Y726" i="2"/>
  <c r="Y727" i="2"/>
  <c r="Y728" i="2"/>
  <c r="Y729" i="2"/>
  <c r="Y730" i="2"/>
  <c r="Y731" i="2"/>
  <c r="Y732" i="2"/>
  <c r="Y733" i="2"/>
  <c r="Y734" i="2"/>
  <c r="Y735" i="2"/>
  <c r="Y736" i="2"/>
  <c r="Y737" i="2"/>
  <c r="Y738" i="2"/>
  <c r="Y739" i="2"/>
  <c r="Y740" i="2"/>
  <c r="Y741" i="2"/>
  <c r="Y742" i="2"/>
  <c r="Y743" i="2"/>
  <c r="Y744" i="2"/>
  <c r="Y745" i="2"/>
  <c r="Y746" i="2"/>
  <c r="Y747" i="2"/>
  <c r="Y748" i="2"/>
  <c r="Y749" i="2"/>
  <c r="Y750" i="2"/>
  <c r="Y751" i="2"/>
  <c r="Y752" i="2"/>
  <c r="Y753" i="2"/>
  <c r="Y754" i="2"/>
  <c r="Y755" i="2"/>
  <c r="Y756" i="2"/>
  <c r="Y757" i="2"/>
  <c r="Y758" i="2"/>
  <c r="Y759" i="2"/>
  <c r="Y760" i="2"/>
  <c r="Y761" i="2"/>
  <c r="Y762" i="2"/>
  <c r="Y763" i="2"/>
  <c r="Y764" i="2"/>
  <c r="Y765" i="2"/>
  <c r="Y766" i="2"/>
  <c r="Y767" i="2"/>
  <c r="Y768" i="2"/>
  <c r="Y769" i="2"/>
  <c r="Y770" i="2"/>
  <c r="Y771" i="2"/>
  <c r="Y772" i="2"/>
  <c r="Y773" i="2"/>
  <c r="Y774" i="2"/>
  <c r="Y775" i="2"/>
  <c r="Y776" i="2"/>
  <c r="Y777" i="2"/>
  <c r="Y778" i="2"/>
  <c r="Y779" i="2"/>
  <c r="Y780" i="2"/>
  <c r="Y781" i="2"/>
  <c r="Y782" i="2"/>
  <c r="Y783" i="2"/>
  <c r="Y784" i="2"/>
  <c r="Y785" i="2"/>
  <c r="Y786" i="2"/>
  <c r="Y787" i="2"/>
  <c r="Y788" i="2"/>
  <c r="Y789" i="2"/>
  <c r="Y790" i="2"/>
  <c r="Y791" i="2"/>
  <c r="Y792" i="2"/>
  <c r="Y793" i="2"/>
  <c r="Y794" i="2"/>
  <c r="Y795" i="2"/>
  <c r="Y796" i="2"/>
  <c r="Y797" i="2"/>
  <c r="Y798" i="2"/>
  <c r="Y799" i="2"/>
  <c r="Y800" i="2"/>
  <c r="Y801" i="2"/>
  <c r="Y802" i="2"/>
  <c r="Y803" i="2"/>
  <c r="Y804" i="2"/>
  <c r="Y805" i="2"/>
  <c r="Y806" i="2"/>
  <c r="Y807" i="2"/>
  <c r="Y808" i="2"/>
  <c r="Y809" i="2"/>
  <c r="Y810" i="2"/>
  <c r="Y811" i="2"/>
  <c r="Y812" i="2"/>
  <c r="Y813" i="2"/>
  <c r="Y814" i="2"/>
  <c r="Y815" i="2"/>
  <c r="Y816" i="2"/>
  <c r="Y817" i="2"/>
  <c r="Y818" i="2"/>
  <c r="Y819" i="2"/>
  <c r="Y820" i="2"/>
  <c r="Y821" i="2"/>
  <c r="Y822" i="2"/>
  <c r="Y823" i="2"/>
  <c r="Y824" i="2"/>
  <c r="Y825" i="2"/>
  <c r="Y826" i="2"/>
  <c r="Y827" i="2"/>
  <c r="Y828" i="2"/>
  <c r="Y829" i="2"/>
  <c r="Y830" i="2"/>
  <c r="Y831" i="2"/>
  <c r="Y832" i="2"/>
  <c r="Y833" i="2"/>
  <c r="Y834" i="2"/>
  <c r="Y835" i="2"/>
  <c r="Y836" i="2"/>
  <c r="Y837" i="2"/>
  <c r="Y838" i="2"/>
  <c r="Y839" i="2"/>
  <c r="Y840" i="2"/>
  <c r="Y841" i="2"/>
  <c r="Y842" i="2"/>
  <c r="Y843" i="2"/>
  <c r="Y844" i="2"/>
  <c r="Y845" i="2"/>
  <c r="Y846" i="2"/>
  <c r="Y847" i="2"/>
  <c r="Y848" i="2"/>
  <c r="Y849" i="2"/>
  <c r="Y850" i="2"/>
  <c r="Y851" i="2"/>
  <c r="Y852" i="2"/>
  <c r="Y853" i="2"/>
  <c r="Y854" i="2"/>
  <c r="Y855" i="2"/>
  <c r="Y856" i="2"/>
  <c r="Y857" i="2"/>
  <c r="Y858" i="2"/>
  <c r="Y859" i="2"/>
  <c r="Y860" i="2"/>
  <c r="Y861" i="2"/>
  <c r="Y862" i="2"/>
  <c r="Y863" i="2"/>
  <c r="Y864" i="2"/>
  <c r="Y865" i="2"/>
  <c r="Y866" i="2"/>
  <c r="Y867" i="2"/>
  <c r="Y868" i="2"/>
  <c r="Y869" i="2"/>
  <c r="Y870" i="2"/>
  <c r="Y871" i="2"/>
  <c r="Y872" i="2"/>
  <c r="Y873" i="2"/>
  <c r="Y874" i="2"/>
  <c r="Y875" i="2"/>
  <c r="Y876" i="2"/>
  <c r="Y877" i="2"/>
  <c r="Y878" i="2"/>
  <c r="Y879" i="2"/>
  <c r="Y880" i="2"/>
  <c r="Y881" i="2"/>
  <c r="Y882" i="2"/>
  <c r="Y883" i="2"/>
  <c r="Y884" i="2"/>
  <c r="Y885" i="2"/>
  <c r="Y886" i="2"/>
  <c r="Y887" i="2"/>
  <c r="Y888" i="2"/>
  <c r="Y889" i="2"/>
  <c r="Y890" i="2"/>
  <c r="Y891" i="2"/>
  <c r="Y892" i="2"/>
  <c r="Y893" i="2"/>
  <c r="Y894" i="2"/>
  <c r="Y895" i="2"/>
  <c r="Y896" i="2"/>
  <c r="Y897" i="2"/>
  <c r="Y898" i="2"/>
  <c r="Y899" i="2"/>
  <c r="Y900" i="2"/>
  <c r="Y901" i="2"/>
  <c r="Y902" i="2"/>
  <c r="Y903" i="2"/>
  <c r="Y904" i="2"/>
  <c r="Y905" i="2"/>
  <c r="Y906" i="2"/>
  <c r="Y907" i="2"/>
  <c r="Y908" i="2"/>
  <c r="Y909" i="2"/>
  <c r="Y910" i="2"/>
  <c r="Y911" i="2"/>
  <c r="Y912" i="2"/>
  <c r="Y913" i="2"/>
  <c r="Y914" i="2"/>
  <c r="Y915" i="2"/>
  <c r="Y916" i="2"/>
  <c r="Y917" i="2"/>
  <c r="Y918" i="2"/>
  <c r="Y919" i="2"/>
  <c r="Y920" i="2"/>
  <c r="Y921" i="2"/>
  <c r="Y922" i="2"/>
  <c r="Y923" i="2"/>
  <c r="Y924" i="2"/>
  <c r="Y925" i="2"/>
  <c r="Y926" i="2"/>
  <c r="Y927" i="2"/>
  <c r="Y928" i="2"/>
  <c r="Y929" i="2"/>
  <c r="Y930" i="2"/>
  <c r="Y931" i="2"/>
  <c r="Y932" i="2"/>
  <c r="Y933" i="2"/>
  <c r="Y934" i="2"/>
  <c r="Y935" i="2"/>
  <c r="Y936" i="2"/>
  <c r="Y937" i="2"/>
  <c r="Y938" i="2"/>
  <c r="Y939" i="2"/>
  <c r="Y940" i="2"/>
  <c r="Y941" i="2"/>
  <c r="Y942" i="2"/>
  <c r="Y943" i="2"/>
  <c r="Y944" i="2"/>
  <c r="Y945" i="2"/>
  <c r="Y946" i="2"/>
  <c r="Y947" i="2"/>
  <c r="Y948" i="2"/>
  <c r="Y949" i="2"/>
  <c r="Y950" i="2"/>
  <c r="Y951" i="2"/>
  <c r="Y952" i="2"/>
  <c r="Y953" i="2"/>
  <c r="Y954" i="2"/>
  <c r="Y955" i="2"/>
  <c r="Y956" i="2"/>
  <c r="Y957" i="2"/>
  <c r="Y958" i="2"/>
  <c r="Y959" i="2"/>
  <c r="Y960" i="2"/>
  <c r="Y961" i="2"/>
  <c r="Y962" i="2"/>
  <c r="Y963" i="2"/>
  <c r="Y964" i="2"/>
  <c r="Y965" i="2"/>
  <c r="Y966" i="2"/>
  <c r="Y967" i="2"/>
  <c r="Y968" i="2"/>
  <c r="Y969" i="2"/>
  <c r="Y970" i="2"/>
  <c r="Y971" i="2"/>
  <c r="Y972" i="2"/>
  <c r="Y973" i="2"/>
  <c r="Y974" i="2"/>
  <c r="Y975" i="2"/>
  <c r="Y976" i="2"/>
  <c r="Y977" i="2"/>
  <c r="Y978" i="2"/>
  <c r="Y979" i="2"/>
  <c r="Y980" i="2"/>
  <c r="Y981" i="2"/>
  <c r="Y982" i="2"/>
  <c r="Y983" i="2"/>
  <c r="Y984" i="2"/>
  <c r="Y985" i="2"/>
  <c r="Y986" i="2"/>
  <c r="Y987" i="2"/>
  <c r="Y988" i="2"/>
  <c r="Y989" i="2"/>
  <c r="Y990" i="2"/>
  <c r="Y991" i="2"/>
  <c r="Y992" i="2"/>
  <c r="Y993" i="2"/>
  <c r="Y994" i="2"/>
  <c r="Y995" i="2"/>
  <c r="Y996" i="2"/>
  <c r="Y997" i="2"/>
  <c r="Y998" i="2"/>
  <c r="Y999" i="2"/>
  <c r="Y1000" i="2"/>
  <c r="Y1001" i="2"/>
  <c r="Y1002" i="2"/>
  <c r="Y1003" i="2"/>
  <c r="Y1004" i="2"/>
  <c r="Y1005" i="2"/>
  <c r="Y1006" i="2"/>
  <c r="Y1007" i="2"/>
  <c r="Y1008" i="2"/>
  <c r="Y1009" i="2"/>
  <c r="Y1010" i="2"/>
  <c r="Y1011" i="2"/>
  <c r="Y1012" i="2"/>
  <c r="Y1013" i="2"/>
  <c r="Y1014" i="2"/>
  <c r="Y1015" i="2"/>
  <c r="Y1016" i="2"/>
  <c r="Y1017" i="2"/>
  <c r="Y1018" i="2"/>
  <c r="Y1019" i="2"/>
  <c r="Y1020" i="2"/>
  <c r="Y1021" i="2"/>
  <c r="Y1022" i="2"/>
  <c r="Y1023" i="2"/>
  <c r="Y1024" i="2"/>
  <c r="Y1025" i="2"/>
  <c r="Y1026" i="2"/>
  <c r="Y1027" i="2"/>
  <c r="Y1028" i="2"/>
  <c r="Y1029" i="2"/>
  <c r="Y1030" i="2"/>
  <c r="Y1031" i="2"/>
  <c r="Y1032" i="2"/>
  <c r="Y1033" i="2"/>
  <c r="Y1034" i="2"/>
  <c r="Y1035" i="2"/>
  <c r="Y1036" i="2"/>
  <c r="Y1037" i="2"/>
  <c r="Y1038" i="2"/>
  <c r="Y1039" i="2"/>
  <c r="Y1040" i="2"/>
  <c r="Y1041" i="2"/>
  <c r="Y1042" i="2"/>
  <c r="Y1043" i="2"/>
  <c r="Y1044" i="2"/>
  <c r="Y1045" i="2"/>
  <c r="Y1046" i="2"/>
  <c r="Y1047" i="2"/>
  <c r="Y1048" i="2"/>
  <c r="Y1049" i="2"/>
  <c r="Y1050" i="2"/>
  <c r="Y1051" i="2"/>
  <c r="Y1052" i="2"/>
  <c r="Y1053" i="2"/>
  <c r="Y1054" i="2"/>
  <c r="Y1055" i="2"/>
  <c r="Y1056" i="2"/>
  <c r="Y1057" i="2"/>
  <c r="Y1058" i="2"/>
  <c r="Y1059" i="2"/>
  <c r="Y1060" i="2"/>
  <c r="Y1061" i="2"/>
  <c r="Y1062" i="2"/>
  <c r="Y1063" i="2"/>
  <c r="Y1064" i="2"/>
  <c r="Y1065" i="2"/>
  <c r="Y1066" i="2"/>
  <c r="Y1067" i="2"/>
  <c r="Y1068" i="2"/>
  <c r="Y1069" i="2"/>
  <c r="Y1070" i="2"/>
  <c r="Y1071" i="2"/>
  <c r="Y1072" i="2"/>
  <c r="Y1073" i="2"/>
  <c r="Y1074" i="2"/>
  <c r="Y1075" i="2"/>
  <c r="Y1076" i="2"/>
  <c r="Y1077" i="2"/>
  <c r="Y1078" i="2"/>
  <c r="Y1079" i="2"/>
  <c r="Y1080" i="2"/>
  <c r="Y1081" i="2"/>
  <c r="Y1082" i="2"/>
  <c r="Y1083" i="2"/>
  <c r="Y1084" i="2"/>
  <c r="Y1085" i="2"/>
  <c r="Y1086" i="2"/>
  <c r="Y1087" i="2"/>
  <c r="Y1088" i="2"/>
  <c r="Y1089" i="2"/>
  <c r="Y1090" i="2"/>
  <c r="Y1091" i="2"/>
  <c r="Y1092" i="2"/>
  <c r="Y1093" i="2"/>
  <c r="Y1094" i="2"/>
  <c r="Y1095" i="2"/>
  <c r="Y1096" i="2"/>
  <c r="Y1097" i="2"/>
  <c r="Y1098" i="2"/>
  <c r="Y1099" i="2"/>
  <c r="Y1100" i="2"/>
  <c r="Y1101" i="2"/>
  <c r="Y1102" i="2"/>
  <c r="Y1103" i="2"/>
  <c r="Y1104" i="2"/>
  <c r="Y1105" i="2"/>
  <c r="Y1106" i="2"/>
  <c r="Y1107" i="2"/>
  <c r="Y1108" i="2"/>
  <c r="Y1109" i="2"/>
  <c r="Y1110" i="2"/>
  <c r="Y1111" i="2"/>
  <c r="Y1112" i="2"/>
  <c r="Y1113" i="2"/>
  <c r="Y1114" i="2"/>
  <c r="Y1115" i="2"/>
  <c r="Y1116" i="2"/>
  <c r="Y1117" i="2"/>
  <c r="Y1118" i="2"/>
  <c r="Y1119" i="2"/>
  <c r="Y1120" i="2"/>
  <c r="Y1121" i="2"/>
  <c r="Y1122" i="2"/>
  <c r="Y1123" i="2"/>
  <c r="Y1124" i="2"/>
  <c r="Y1125" i="2"/>
  <c r="Y1126" i="2"/>
  <c r="Y1127" i="2"/>
  <c r="Y1128" i="2"/>
  <c r="Y1129" i="2"/>
  <c r="Y1130" i="2"/>
  <c r="Y1131" i="2"/>
  <c r="Y1132" i="2"/>
  <c r="Y1133" i="2"/>
  <c r="Y1134" i="2"/>
  <c r="Y1135" i="2"/>
  <c r="Y1136" i="2"/>
  <c r="Y1137" i="2"/>
  <c r="Y1138" i="2"/>
  <c r="Y1139" i="2"/>
  <c r="Y1140" i="2"/>
  <c r="Y1141" i="2"/>
  <c r="Y1142" i="2"/>
  <c r="Y1143" i="2"/>
  <c r="Y1144" i="2"/>
  <c r="Y1145" i="2"/>
  <c r="Y1146" i="2"/>
  <c r="Y1147" i="2"/>
  <c r="Y1148" i="2"/>
  <c r="Y1149" i="2"/>
  <c r="Y1150" i="2"/>
  <c r="Y1151" i="2"/>
  <c r="Y1152" i="2"/>
  <c r="Y1153" i="2"/>
  <c r="Y1154" i="2"/>
  <c r="Y1155" i="2"/>
  <c r="Y1156" i="2"/>
  <c r="Y1157" i="2"/>
  <c r="Y1158" i="2"/>
  <c r="Y1159" i="2"/>
  <c r="Y1160" i="2"/>
  <c r="Y1161" i="2"/>
  <c r="Y1162" i="2"/>
  <c r="Y1163" i="2"/>
  <c r="Y1164" i="2"/>
  <c r="Y1165" i="2"/>
  <c r="Y1166" i="2"/>
  <c r="Y1167" i="2"/>
  <c r="Y1168" i="2"/>
  <c r="Y1169" i="2"/>
  <c r="Y1170" i="2"/>
  <c r="Y1171" i="2"/>
  <c r="Y1172" i="2"/>
  <c r="Y1173" i="2"/>
  <c r="Y1174" i="2"/>
  <c r="Y1175" i="2"/>
  <c r="Y1176" i="2"/>
  <c r="Y1177" i="2"/>
  <c r="Y1178" i="2"/>
  <c r="Y1179" i="2"/>
  <c r="Y1180" i="2"/>
  <c r="Y1181" i="2"/>
  <c r="Y1182" i="2"/>
  <c r="Y1183" i="2"/>
  <c r="Y1184" i="2"/>
  <c r="Y1185" i="2"/>
  <c r="Y1186" i="2"/>
  <c r="Y1187" i="2"/>
  <c r="Y1188" i="2"/>
  <c r="Y1189" i="2"/>
  <c r="Y1190" i="2"/>
  <c r="Y1191" i="2"/>
  <c r="Y1192" i="2"/>
  <c r="Y1193" i="2"/>
  <c r="Y1194" i="2"/>
  <c r="Y1195" i="2"/>
  <c r="Y1196" i="2"/>
  <c r="Y1197" i="2"/>
  <c r="Y1198" i="2"/>
  <c r="Y1199" i="2"/>
  <c r="Y1200" i="2"/>
  <c r="Y1201" i="2"/>
  <c r="Y1202" i="2"/>
  <c r="Y1203" i="2"/>
  <c r="Y1204" i="2"/>
  <c r="Y1205" i="2"/>
  <c r="Y1206" i="2"/>
  <c r="Y1207" i="2"/>
  <c r="Y1208" i="2"/>
  <c r="Y1209" i="2"/>
  <c r="Y1210" i="2"/>
  <c r="Y1211" i="2"/>
  <c r="Y1212" i="2"/>
  <c r="Y1213" i="2"/>
  <c r="Y1214" i="2"/>
  <c r="Y1215" i="2"/>
  <c r="Y1216" i="2"/>
  <c r="Y1217" i="2"/>
  <c r="Y1218" i="2"/>
  <c r="Y1219" i="2"/>
  <c r="Y1220" i="2"/>
  <c r="Y1221" i="2"/>
  <c r="Y1222" i="2"/>
  <c r="Y1223" i="2"/>
  <c r="Y1224" i="2"/>
  <c r="Y1225" i="2"/>
  <c r="Y1226" i="2"/>
  <c r="Y1227" i="2"/>
  <c r="Y1228" i="2"/>
  <c r="Y1229" i="2"/>
  <c r="Y1230" i="2"/>
  <c r="Y1231" i="2"/>
  <c r="Y1232" i="2"/>
  <c r="Y1233" i="2"/>
  <c r="Y1234" i="2"/>
  <c r="Y1235" i="2"/>
  <c r="Y1236" i="2"/>
  <c r="Y1237" i="2"/>
  <c r="Y1238" i="2"/>
  <c r="Y1239" i="2"/>
  <c r="Y1240" i="2"/>
  <c r="Y1241" i="2"/>
  <c r="Y1242" i="2"/>
  <c r="Y1243" i="2"/>
  <c r="Y1244" i="2"/>
  <c r="Y1245" i="2"/>
  <c r="Y1246" i="2"/>
  <c r="Y1247" i="2"/>
  <c r="Y1248" i="2"/>
  <c r="Y1249" i="2"/>
  <c r="Y1250" i="2"/>
  <c r="Y1251" i="2"/>
  <c r="Y1252" i="2"/>
  <c r="Y1253" i="2"/>
  <c r="Y1254" i="2"/>
  <c r="Y1255" i="2"/>
  <c r="Y1256" i="2"/>
  <c r="Y1257" i="2"/>
  <c r="Y1258" i="2"/>
  <c r="Y1259" i="2"/>
  <c r="Y1260" i="2"/>
  <c r="Y1261" i="2"/>
  <c r="Y1262" i="2"/>
  <c r="Y1263" i="2"/>
  <c r="Y1264" i="2"/>
  <c r="Y1265" i="2"/>
  <c r="Y1266" i="2"/>
  <c r="Y1267" i="2"/>
  <c r="Y1268" i="2"/>
  <c r="Y1269" i="2"/>
  <c r="Y1270" i="2"/>
  <c r="Y1271" i="2"/>
  <c r="Y1272" i="2"/>
  <c r="Y1273" i="2"/>
  <c r="Y1274" i="2"/>
  <c r="Y1275" i="2"/>
  <c r="Y1276" i="2"/>
  <c r="Y1277" i="2"/>
  <c r="Y1278" i="2"/>
  <c r="Y1279" i="2"/>
  <c r="Y1280" i="2"/>
  <c r="Y1281" i="2"/>
  <c r="Y1282" i="2"/>
  <c r="Y1283" i="2"/>
  <c r="Y1284" i="2"/>
  <c r="Y1285" i="2"/>
  <c r="Y1286" i="2"/>
  <c r="Y1287" i="2"/>
  <c r="Y1288" i="2"/>
  <c r="Y1289" i="2"/>
  <c r="Y1290" i="2"/>
  <c r="Y1291" i="2"/>
  <c r="Y1292" i="2"/>
  <c r="Y1293" i="2"/>
  <c r="Y1294" i="2"/>
  <c r="Y1295" i="2"/>
  <c r="Y1296" i="2"/>
  <c r="Y1297" i="2"/>
  <c r="Y1298" i="2"/>
  <c r="Y1299" i="2"/>
  <c r="Y1300" i="2"/>
  <c r="Y1301" i="2"/>
  <c r="Y1302" i="2"/>
  <c r="Y1303" i="2"/>
  <c r="Y1304" i="2"/>
  <c r="Y1305" i="2"/>
  <c r="Y1306" i="2"/>
  <c r="Y1307" i="2"/>
  <c r="Y1308" i="2"/>
  <c r="Y1309" i="2"/>
  <c r="Y1310" i="2"/>
  <c r="Y1311" i="2"/>
  <c r="Y1312" i="2"/>
  <c r="Y1313" i="2"/>
  <c r="Y1314" i="2"/>
  <c r="Y1315" i="2"/>
  <c r="Y1316" i="2"/>
  <c r="Y1317" i="2"/>
  <c r="Y1318" i="2"/>
  <c r="Y1319" i="2"/>
  <c r="Y1320" i="2"/>
  <c r="Y1321" i="2"/>
  <c r="Y1322" i="2"/>
  <c r="Y1323" i="2"/>
  <c r="Y1324" i="2"/>
  <c r="Y1325" i="2"/>
  <c r="Y1326" i="2"/>
  <c r="Y1327" i="2"/>
  <c r="Y1328" i="2"/>
  <c r="Y1329" i="2"/>
  <c r="Y1330" i="2"/>
  <c r="Y1331" i="2"/>
  <c r="Y1332" i="2"/>
  <c r="Y1333" i="2"/>
  <c r="Y1334" i="2"/>
  <c r="Y1335" i="2"/>
  <c r="Y1336" i="2"/>
  <c r="Y1337" i="2"/>
  <c r="Y1338" i="2"/>
  <c r="Y1339" i="2"/>
  <c r="Y1340" i="2"/>
  <c r="Y1341" i="2"/>
  <c r="Y1342" i="2"/>
  <c r="Y1343" i="2"/>
  <c r="Y1344" i="2"/>
  <c r="Y1345" i="2"/>
  <c r="Y1346" i="2"/>
  <c r="Y1347" i="2"/>
  <c r="Y1348" i="2"/>
  <c r="Y1349" i="2"/>
  <c r="Y1350" i="2"/>
  <c r="Y1351" i="2"/>
  <c r="Y1352" i="2"/>
  <c r="Y1353" i="2"/>
  <c r="Y1354" i="2"/>
  <c r="Y1355" i="2"/>
  <c r="Y1356" i="2"/>
  <c r="Y1357" i="2"/>
  <c r="Y1358" i="2"/>
  <c r="Y1359" i="2"/>
  <c r="Y1360" i="2"/>
  <c r="Y1361" i="2"/>
  <c r="Y1362" i="2"/>
  <c r="Y1363" i="2"/>
  <c r="Y1364" i="2"/>
  <c r="Y1365" i="2"/>
  <c r="Y1366" i="2"/>
  <c r="Y1367" i="2"/>
  <c r="Y1368" i="2"/>
  <c r="Y1369" i="2"/>
  <c r="Y1370" i="2"/>
  <c r="Y1371" i="2"/>
  <c r="Y1372" i="2"/>
  <c r="Y1373" i="2"/>
  <c r="Y1374" i="2"/>
  <c r="Y1375" i="2"/>
  <c r="Y1376" i="2"/>
  <c r="Y1377" i="2"/>
  <c r="Y1378" i="2"/>
  <c r="Y1379" i="2"/>
  <c r="Y1380" i="2"/>
  <c r="Y1381" i="2"/>
  <c r="Y1382" i="2"/>
  <c r="Y1383" i="2"/>
  <c r="Y1384" i="2"/>
  <c r="Y1385" i="2"/>
  <c r="Y1386" i="2"/>
  <c r="Y1387" i="2"/>
  <c r="Y1388" i="2"/>
  <c r="Y1389" i="2"/>
  <c r="Y1390" i="2"/>
  <c r="Y1391" i="2"/>
  <c r="Y1392" i="2"/>
  <c r="Y1393" i="2"/>
  <c r="Y1394" i="2"/>
  <c r="Y1395" i="2"/>
  <c r="Y1396" i="2"/>
  <c r="Y1397" i="2"/>
  <c r="Y1398" i="2"/>
  <c r="Y1399" i="2"/>
  <c r="Y1400" i="2"/>
  <c r="Y1401" i="2"/>
  <c r="Y1402" i="2"/>
  <c r="Y1403" i="2"/>
  <c r="Y1404" i="2"/>
  <c r="Y1405" i="2"/>
  <c r="Y1406" i="2"/>
  <c r="Y1407" i="2"/>
  <c r="Y1408" i="2"/>
  <c r="Y1409" i="2"/>
  <c r="Y1410" i="2"/>
  <c r="Y1411" i="2"/>
  <c r="Y1412" i="2"/>
  <c r="Y1413" i="2"/>
  <c r="Y1414" i="2"/>
  <c r="Y1415" i="2"/>
  <c r="Y1416" i="2"/>
  <c r="Y1417" i="2"/>
  <c r="Y1418" i="2"/>
  <c r="Y1419" i="2"/>
  <c r="Y1420" i="2"/>
  <c r="Y1421" i="2"/>
  <c r="Y1422" i="2"/>
  <c r="Y1423" i="2"/>
  <c r="Y1424" i="2"/>
  <c r="Y1425" i="2"/>
  <c r="Y1426" i="2"/>
  <c r="Y1427" i="2"/>
  <c r="Y1428" i="2"/>
  <c r="Y1429" i="2"/>
  <c r="Y1430" i="2"/>
  <c r="Y1431" i="2"/>
  <c r="Y1432" i="2"/>
  <c r="Y1433" i="2"/>
  <c r="Y1434" i="2"/>
  <c r="Y1435" i="2"/>
  <c r="Y1436" i="2"/>
  <c r="Y1437" i="2"/>
  <c r="Y1438" i="2"/>
  <c r="Y1439" i="2"/>
  <c r="Y1440" i="2"/>
  <c r="Y1441" i="2"/>
  <c r="Y1442" i="2"/>
  <c r="Y1443" i="2"/>
  <c r="Y1444" i="2"/>
  <c r="Y1445" i="2"/>
  <c r="Y1446" i="2"/>
  <c r="Y1447" i="2"/>
  <c r="Y1448" i="2"/>
  <c r="Y1449" i="2"/>
  <c r="Y1450" i="2"/>
  <c r="Y1451" i="2"/>
  <c r="Y1452" i="2"/>
  <c r="Y1453" i="2"/>
  <c r="Y1454" i="2"/>
  <c r="Y1455" i="2"/>
  <c r="Y1456" i="2"/>
  <c r="Y1457" i="2"/>
  <c r="Y1458" i="2"/>
  <c r="Y1459" i="2"/>
  <c r="Y1460" i="2"/>
  <c r="Y1461" i="2"/>
  <c r="Y1462" i="2"/>
  <c r="Y1463" i="2"/>
  <c r="Y1464" i="2"/>
  <c r="Y1465" i="2"/>
  <c r="Y1466" i="2"/>
  <c r="Y1467" i="2"/>
  <c r="Y1468" i="2"/>
  <c r="Y1469" i="2"/>
  <c r="Y1470" i="2"/>
  <c r="Y1471" i="2"/>
  <c r="Y1472" i="2"/>
  <c r="Y1473" i="2"/>
  <c r="Y1474" i="2"/>
  <c r="Y1475" i="2"/>
  <c r="Y1476" i="2"/>
  <c r="Y1477" i="2"/>
  <c r="Y1478" i="2"/>
  <c r="Y1479" i="2"/>
  <c r="Y1480" i="2"/>
  <c r="Y1481" i="2"/>
  <c r="Y1482" i="2"/>
  <c r="Y1483" i="2"/>
  <c r="Y1484" i="2"/>
  <c r="Y1485" i="2"/>
  <c r="Y1486" i="2"/>
  <c r="Y1487" i="2"/>
  <c r="Y1488" i="2"/>
  <c r="Y1489" i="2"/>
  <c r="Y1490" i="2"/>
  <c r="Y1491" i="2"/>
  <c r="Y1492" i="2"/>
  <c r="Y1493" i="2"/>
  <c r="Y1494" i="2"/>
  <c r="Y1495" i="2"/>
  <c r="Y1496" i="2"/>
  <c r="Y1497" i="2"/>
  <c r="Y1498" i="2"/>
  <c r="Y1499" i="2"/>
  <c r="Y1500" i="2"/>
  <c r="Y1501" i="2"/>
  <c r="Y1502" i="2"/>
  <c r="Y1503" i="2"/>
  <c r="Y1504" i="2"/>
  <c r="Y1505" i="2"/>
  <c r="Y1506" i="2"/>
  <c r="Y1507" i="2"/>
  <c r="Y1508" i="2"/>
  <c r="Y1509" i="2"/>
  <c r="Y1510" i="2"/>
  <c r="Y1511" i="2"/>
  <c r="Y1512" i="2"/>
  <c r="Y1513" i="2"/>
  <c r="Y1514" i="2"/>
  <c r="Y1515" i="2"/>
  <c r="Y1516" i="2"/>
  <c r="Y1517" i="2"/>
  <c r="Y1518" i="2"/>
  <c r="Y1519" i="2"/>
  <c r="Y1520" i="2"/>
  <c r="Y1521" i="2"/>
  <c r="Y1522" i="2"/>
  <c r="Y1523" i="2"/>
  <c r="Y1524" i="2"/>
  <c r="Y1525" i="2"/>
  <c r="Y1526" i="2"/>
  <c r="Y1527" i="2"/>
  <c r="Y1528" i="2"/>
  <c r="Y1529" i="2"/>
  <c r="Y1530" i="2"/>
  <c r="Y1531" i="2"/>
  <c r="Y1532" i="2"/>
  <c r="Y1533" i="2"/>
  <c r="Y1534" i="2"/>
  <c r="Y1535" i="2"/>
  <c r="Y1536" i="2"/>
  <c r="Y1537" i="2"/>
  <c r="Y1538" i="2"/>
  <c r="Y1539" i="2"/>
  <c r="Y1540" i="2"/>
  <c r="Y1541" i="2"/>
  <c r="Y1542" i="2"/>
  <c r="Y1543" i="2"/>
  <c r="Y1544" i="2"/>
  <c r="Y1545" i="2"/>
  <c r="Y1546" i="2"/>
  <c r="Y1547" i="2"/>
  <c r="Y1548" i="2"/>
  <c r="Y1549" i="2"/>
  <c r="Y1550" i="2"/>
  <c r="Y1551" i="2"/>
  <c r="Y1552" i="2"/>
  <c r="Y1553" i="2"/>
  <c r="Y1554" i="2"/>
  <c r="Y1555" i="2"/>
  <c r="Y1556" i="2"/>
  <c r="Y1557" i="2"/>
  <c r="Y1558" i="2"/>
  <c r="Y1559" i="2"/>
  <c r="Y1560" i="2"/>
  <c r="Y1561" i="2"/>
  <c r="Y1562" i="2"/>
  <c r="Y1563" i="2"/>
  <c r="Y1564" i="2"/>
  <c r="Y1565" i="2"/>
  <c r="Y1566" i="2"/>
  <c r="Y1567" i="2"/>
  <c r="Y1568" i="2"/>
  <c r="Y1569" i="2"/>
  <c r="Y1570" i="2"/>
  <c r="Y1571" i="2"/>
  <c r="Y1572" i="2"/>
  <c r="Y1573" i="2"/>
  <c r="Y1574" i="2"/>
  <c r="Y1575" i="2"/>
  <c r="Y1576" i="2"/>
  <c r="Y1577" i="2"/>
  <c r="Y1578" i="2"/>
  <c r="Y1579" i="2"/>
  <c r="Y1580" i="2"/>
  <c r="Y1581" i="2"/>
  <c r="Y1582" i="2"/>
  <c r="Y1583" i="2"/>
  <c r="Y1584" i="2"/>
  <c r="Y1585" i="2"/>
  <c r="Y1586" i="2"/>
  <c r="Y1587" i="2"/>
  <c r="Y1588" i="2"/>
  <c r="Y1589" i="2"/>
  <c r="Y1590" i="2"/>
  <c r="Y1591" i="2"/>
  <c r="Y1592" i="2"/>
  <c r="Y1593" i="2"/>
  <c r="Y1594" i="2"/>
  <c r="Y1595" i="2"/>
  <c r="Y1596" i="2"/>
  <c r="Y1597" i="2"/>
  <c r="Y1598" i="2"/>
  <c r="Y1599" i="2"/>
  <c r="Y1600" i="2"/>
  <c r="Y1601" i="2"/>
  <c r="Y1602" i="2"/>
  <c r="Y1603" i="2"/>
  <c r="Y1604" i="2"/>
  <c r="Y1605" i="2"/>
  <c r="Y1606" i="2"/>
  <c r="Y1607" i="2"/>
  <c r="Y1608" i="2"/>
  <c r="Y1609" i="2"/>
  <c r="Y1610" i="2"/>
  <c r="Y1611" i="2"/>
  <c r="Y1612" i="2"/>
  <c r="Y1613" i="2"/>
  <c r="Y1614" i="2"/>
  <c r="Y1615" i="2"/>
  <c r="Y1616" i="2"/>
  <c r="Y1617" i="2"/>
  <c r="Y1618" i="2"/>
  <c r="Y1619" i="2"/>
  <c r="Y1620" i="2"/>
  <c r="Y1621" i="2"/>
  <c r="Y1622" i="2"/>
  <c r="Y1623" i="2"/>
  <c r="Y1624" i="2"/>
  <c r="Y1625" i="2"/>
  <c r="Y1626" i="2"/>
  <c r="Y1627" i="2"/>
  <c r="Y1628" i="2"/>
  <c r="Y1629" i="2"/>
  <c r="Y1630" i="2"/>
  <c r="Y1631" i="2"/>
  <c r="Y1632" i="2"/>
  <c r="Y1633" i="2"/>
  <c r="Y1634" i="2"/>
  <c r="Y1635" i="2"/>
  <c r="Y1636" i="2"/>
  <c r="Y1637" i="2"/>
  <c r="Y1638" i="2"/>
  <c r="Y1639" i="2"/>
  <c r="Y1640" i="2"/>
  <c r="Y1641" i="2"/>
  <c r="Y1642" i="2"/>
  <c r="Y1643" i="2"/>
  <c r="Y1644" i="2"/>
  <c r="Y1645" i="2"/>
  <c r="Y1646" i="2"/>
  <c r="Y1647" i="2"/>
  <c r="Y1648" i="2"/>
  <c r="Y1649" i="2"/>
  <c r="Y1650" i="2"/>
  <c r="Y1651" i="2"/>
  <c r="Y1652" i="2"/>
  <c r="Y1653" i="2"/>
  <c r="Y1654" i="2"/>
  <c r="Y1655" i="2"/>
  <c r="Y1656" i="2"/>
  <c r="Y1657" i="2"/>
  <c r="Y1658" i="2"/>
  <c r="Y1659" i="2"/>
  <c r="Y1660" i="2"/>
  <c r="Y1661" i="2"/>
  <c r="Y1662" i="2"/>
  <c r="Y1663" i="2"/>
  <c r="Y1664" i="2"/>
  <c r="Y1665" i="2"/>
  <c r="Y1666" i="2"/>
  <c r="Y1667" i="2"/>
  <c r="Y1668" i="2"/>
  <c r="Y1669" i="2"/>
  <c r="Y1670" i="2"/>
  <c r="Y1671" i="2"/>
  <c r="Y1672" i="2"/>
  <c r="Y1673" i="2"/>
  <c r="Y1674" i="2"/>
  <c r="Y1675" i="2"/>
  <c r="Y1676" i="2"/>
  <c r="Y1677" i="2"/>
  <c r="Y1678" i="2"/>
  <c r="Y1679" i="2"/>
  <c r="Y1680" i="2"/>
  <c r="Y1681" i="2"/>
  <c r="Y1682" i="2"/>
  <c r="Y1683" i="2"/>
  <c r="Y1684" i="2"/>
  <c r="Y1685" i="2"/>
  <c r="Y1686" i="2"/>
  <c r="Y1687" i="2"/>
  <c r="Y1688" i="2"/>
  <c r="Y1689" i="2"/>
  <c r="Y1690" i="2"/>
  <c r="Y1691" i="2"/>
  <c r="Y1692" i="2"/>
  <c r="Y1693" i="2"/>
  <c r="Y1694" i="2"/>
  <c r="Y1695" i="2"/>
  <c r="Y1696" i="2"/>
  <c r="Y1697" i="2"/>
  <c r="Y1698" i="2"/>
  <c r="Y1699" i="2"/>
  <c r="Y1700" i="2"/>
  <c r="Y1701" i="2"/>
  <c r="Y1702" i="2"/>
  <c r="Y1703" i="2"/>
  <c r="Y1704" i="2"/>
  <c r="Y1705" i="2"/>
  <c r="Y1706" i="2"/>
  <c r="Y1707" i="2"/>
  <c r="Y1708" i="2"/>
  <c r="Y1709" i="2"/>
  <c r="Y1710" i="2"/>
  <c r="Y1711" i="2"/>
  <c r="Y1712" i="2"/>
  <c r="Y1713" i="2"/>
  <c r="Y1714" i="2"/>
  <c r="Y1715" i="2"/>
  <c r="Y1716" i="2"/>
  <c r="Y1717" i="2"/>
  <c r="Y1718" i="2"/>
  <c r="Y1719" i="2"/>
  <c r="Y1720" i="2"/>
  <c r="Y1721" i="2"/>
  <c r="Y1722" i="2"/>
  <c r="Y1723" i="2"/>
  <c r="Y1724" i="2"/>
  <c r="Y1725" i="2"/>
  <c r="Y1726" i="2"/>
  <c r="Y1727" i="2"/>
  <c r="Y1728" i="2"/>
  <c r="Y1729" i="2"/>
  <c r="Y1730" i="2"/>
  <c r="Y1731" i="2"/>
  <c r="Y1732" i="2"/>
  <c r="Y1733" i="2"/>
  <c r="Y1734" i="2"/>
  <c r="Y1735" i="2"/>
  <c r="Y1736" i="2"/>
  <c r="Y1737" i="2"/>
  <c r="Y1738" i="2"/>
  <c r="Y1739" i="2"/>
  <c r="Y1740" i="2"/>
  <c r="Y1741" i="2"/>
  <c r="Y1742" i="2"/>
  <c r="Y1743" i="2"/>
  <c r="Y1744" i="2"/>
  <c r="Y1745" i="2"/>
  <c r="Y1746" i="2"/>
  <c r="Y1747" i="2"/>
  <c r="Y1748" i="2"/>
  <c r="Y1749" i="2"/>
  <c r="Y1750" i="2"/>
  <c r="Y1751" i="2"/>
  <c r="Y1752" i="2"/>
  <c r="Y1753" i="2"/>
  <c r="Y1754" i="2"/>
  <c r="Y1755" i="2"/>
  <c r="Y1756" i="2"/>
  <c r="Y1757" i="2"/>
  <c r="Y1758" i="2"/>
  <c r="Y1759" i="2"/>
  <c r="Y1760" i="2"/>
  <c r="Y1761" i="2"/>
  <c r="Y1762" i="2"/>
  <c r="Y1763" i="2"/>
  <c r="Y1764" i="2"/>
  <c r="Y1765" i="2"/>
  <c r="Y1766" i="2"/>
  <c r="Y1767" i="2"/>
  <c r="Y1768" i="2"/>
  <c r="Y1769" i="2"/>
  <c r="Y1770" i="2"/>
  <c r="Y1771" i="2"/>
  <c r="Y1772" i="2"/>
  <c r="Y1773" i="2"/>
  <c r="Y1774" i="2"/>
  <c r="Y1775" i="2"/>
  <c r="Y1776" i="2"/>
  <c r="Y1777" i="2"/>
  <c r="Y1778" i="2"/>
  <c r="Y1779" i="2"/>
  <c r="Y1780" i="2"/>
  <c r="Y1781" i="2"/>
  <c r="Y1782" i="2"/>
  <c r="Y1783" i="2"/>
  <c r="Y1784" i="2"/>
  <c r="Y1785" i="2"/>
  <c r="Y1786" i="2"/>
  <c r="Y1787" i="2"/>
  <c r="Y1788" i="2"/>
  <c r="Y1789" i="2"/>
  <c r="Y1790" i="2"/>
  <c r="Y1791" i="2"/>
  <c r="Y1792" i="2"/>
  <c r="Y1793" i="2"/>
  <c r="Y1794" i="2"/>
  <c r="Y1795" i="2"/>
  <c r="Y1796" i="2"/>
  <c r="Y1797" i="2"/>
  <c r="Y1798" i="2"/>
  <c r="Y1799" i="2"/>
  <c r="Y1800" i="2"/>
  <c r="Y1801" i="2"/>
  <c r="Y1802" i="2"/>
  <c r="Y1803" i="2"/>
  <c r="Y1804" i="2"/>
  <c r="Y1805" i="2"/>
  <c r="Y1806" i="2"/>
  <c r="Y1807" i="2"/>
  <c r="Y1808" i="2"/>
  <c r="Y1809" i="2"/>
  <c r="Y1810" i="2"/>
  <c r="Y1811" i="2"/>
  <c r="Y1812" i="2"/>
  <c r="Y1813" i="2"/>
  <c r="Y1814" i="2"/>
  <c r="Y1815" i="2"/>
  <c r="Y1816" i="2"/>
  <c r="Y1817" i="2"/>
  <c r="Y1818" i="2"/>
  <c r="Y1819" i="2"/>
  <c r="Y1820" i="2"/>
  <c r="Y1821" i="2"/>
  <c r="Y1822" i="2"/>
  <c r="Y1823" i="2"/>
  <c r="Y1824" i="2"/>
  <c r="Y1825" i="2"/>
  <c r="Y1826" i="2"/>
  <c r="Y1827" i="2"/>
  <c r="Y1828" i="2"/>
  <c r="Y1829" i="2"/>
  <c r="Y1830" i="2"/>
  <c r="Y1831" i="2"/>
  <c r="Y1832" i="2"/>
  <c r="Y1833" i="2"/>
  <c r="Y1834" i="2"/>
  <c r="Y1835" i="2"/>
  <c r="Y1836" i="2"/>
  <c r="Y1837" i="2"/>
  <c r="Y1838" i="2"/>
  <c r="Y1839" i="2"/>
  <c r="Y1840" i="2"/>
  <c r="Y1841" i="2"/>
  <c r="Y1842" i="2"/>
  <c r="Y1843" i="2"/>
  <c r="Y1844" i="2"/>
  <c r="Y1845" i="2"/>
  <c r="Y1846" i="2"/>
  <c r="Y1847" i="2"/>
  <c r="Y1848" i="2"/>
  <c r="Y1849" i="2"/>
  <c r="Y1850" i="2"/>
  <c r="Y1851" i="2"/>
  <c r="Y1852" i="2"/>
  <c r="Y1853" i="2"/>
  <c r="Y1854" i="2"/>
  <c r="Y1855" i="2"/>
  <c r="Y1856" i="2"/>
  <c r="Y1857" i="2"/>
  <c r="Y1858" i="2"/>
  <c r="Y1859" i="2"/>
  <c r="Y1860" i="2"/>
  <c r="Y1861" i="2"/>
  <c r="Y1862" i="2"/>
  <c r="Y1863" i="2"/>
  <c r="Y1864" i="2"/>
  <c r="Y1865" i="2"/>
  <c r="Y1866" i="2"/>
  <c r="Y1867" i="2"/>
  <c r="Y1868" i="2"/>
  <c r="Y1869" i="2"/>
  <c r="Y1870" i="2"/>
  <c r="Y1871" i="2"/>
  <c r="Y1872" i="2"/>
  <c r="Y1873" i="2"/>
  <c r="Y1874" i="2"/>
  <c r="Y1875" i="2"/>
  <c r="Y1876" i="2"/>
  <c r="Y1877" i="2"/>
  <c r="Y1878" i="2"/>
  <c r="Y1879" i="2"/>
  <c r="Y1880" i="2"/>
  <c r="Y1881" i="2"/>
  <c r="Y1882" i="2"/>
  <c r="Y1883" i="2"/>
  <c r="Y1884" i="2"/>
  <c r="Y1885" i="2"/>
  <c r="Y1886" i="2"/>
  <c r="Y1887" i="2"/>
  <c r="Y1888" i="2"/>
  <c r="Y1889" i="2"/>
  <c r="Y1890" i="2"/>
  <c r="Y1891" i="2"/>
  <c r="Y1892" i="2"/>
  <c r="Y1893" i="2"/>
  <c r="Y1894" i="2"/>
  <c r="Y1895" i="2"/>
  <c r="Y1896" i="2"/>
  <c r="Y1897" i="2"/>
  <c r="Y1898" i="2"/>
  <c r="Y1899" i="2"/>
  <c r="Y1900" i="2"/>
  <c r="Y1901" i="2"/>
  <c r="Y1902" i="2"/>
  <c r="Y1903" i="2"/>
  <c r="Y1904" i="2"/>
  <c r="Y1905" i="2"/>
  <c r="Y1906" i="2"/>
  <c r="Y1907" i="2"/>
  <c r="Y1908" i="2"/>
  <c r="Y1909" i="2"/>
  <c r="Y1910" i="2"/>
  <c r="Y1911" i="2"/>
  <c r="Y1912" i="2"/>
  <c r="Y1913" i="2"/>
  <c r="Y1914" i="2"/>
  <c r="Y1915" i="2"/>
  <c r="Y1916" i="2"/>
  <c r="Y1917" i="2"/>
  <c r="Y1918" i="2"/>
  <c r="Y1919" i="2"/>
  <c r="Y1920" i="2"/>
  <c r="Y1921" i="2"/>
  <c r="Y1922" i="2"/>
  <c r="Y1923" i="2"/>
  <c r="Y1924" i="2"/>
  <c r="Y1925" i="2"/>
  <c r="Y1926" i="2"/>
  <c r="Y1927" i="2"/>
  <c r="Y1928" i="2"/>
  <c r="Y1929" i="2"/>
  <c r="Y1930" i="2"/>
  <c r="Y1931" i="2"/>
  <c r="Y1932" i="2"/>
  <c r="Y1933" i="2"/>
  <c r="Y1934" i="2"/>
  <c r="Y1935" i="2"/>
  <c r="Y1936" i="2"/>
  <c r="Y1937" i="2"/>
  <c r="Y1938" i="2"/>
  <c r="Y1939" i="2"/>
  <c r="Y1940" i="2"/>
  <c r="Y1941" i="2"/>
  <c r="Y1942" i="2"/>
  <c r="Y1943" i="2"/>
  <c r="Y1944" i="2"/>
  <c r="Y1945" i="2"/>
  <c r="Y1946" i="2"/>
  <c r="Y1947" i="2"/>
  <c r="Y1948" i="2"/>
  <c r="Y1949" i="2"/>
  <c r="Y1950" i="2"/>
  <c r="Y1951" i="2"/>
  <c r="Y1952" i="2"/>
  <c r="Y1953" i="2"/>
  <c r="Y1954" i="2"/>
  <c r="Y1955" i="2"/>
  <c r="Y1956" i="2"/>
  <c r="Y1957" i="2"/>
  <c r="Y1958" i="2"/>
  <c r="Y1959" i="2"/>
  <c r="Y1960" i="2"/>
  <c r="Y1961" i="2"/>
  <c r="Y1962" i="2"/>
  <c r="Y1963" i="2"/>
  <c r="Y1964" i="2"/>
  <c r="Y1965" i="2"/>
  <c r="Y1966" i="2"/>
  <c r="Y1967" i="2"/>
  <c r="Y1968" i="2"/>
  <c r="Y1969" i="2"/>
  <c r="Y1970" i="2"/>
  <c r="Y1971" i="2"/>
  <c r="Y1972" i="2"/>
  <c r="Y1973" i="2"/>
  <c r="Y1974" i="2"/>
  <c r="Y1975" i="2"/>
  <c r="Y1976" i="2"/>
  <c r="Y1977" i="2"/>
  <c r="Y1978" i="2"/>
  <c r="Y1979" i="2"/>
  <c r="Y1980" i="2"/>
  <c r="Y1981" i="2"/>
  <c r="Y1982" i="2"/>
  <c r="Y1983" i="2"/>
  <c r="Y1984" i="2"/>
  <c r="Y1985" i="2"/>
  <c r="Y1986" i="2"/>
  <c r="Y1987" i="2"/>
  <c r="Y1988" i="2"/>
  <c r="Y1989" i="2"/>
  <c r="Y1990" i="2"/>
  <c r="Y1991" i="2"/>
  <c r="Y1992" i="2"/>
  <c r="Y1993" i="2"/>
  <c r="Y1994" i="2"/>
  <c r="Y1995" i="2"/>
  <c r="Y1996" i="2"/>
  <c r="Y1997" i="2"/>
  <c r="Y1998" i="2"/>
  <c r="Y1999" i="2"/>
  <c r="Y2000" i="2"/>
  <c r="Y2001" i="2"/>
  <c r="Y2002" i="2"/>
  <c r="Y2003" i="2"/>
  <c r="Y2004" i="2"/>
  <c r="Y2005" i="2"/>
  <c r="Y2006" i="2"/>
  <c r="Y2007" i="2"/>
  <c r="Y2008" i="2"/>
  <c r="Y2009" i="2"/>
  <c r="Y2010" i="2"/>
  <c r="Y2011" i="2"/>
  <c r="Y2012" i="2"/>
  <c r="Y2013" i="2"/>
  <c r="Y2014" i="2"/>
  <c r="Y2015" i="2"/>
  <c r="Y2016" i="2"/>
  <c r="Y2017" i="2"/>
  <c r="Y2018" i="2"/>
  <c r="Y2019" i="2"/>
  <c r="Y2020" i="2"/>
  <c r="Y2021" i="2"/>
  <c r="Y2022" i="2"/>
  <c r="Y2023" i="2"/>
  <c r="Y2024" i="2"/>
  <c r="Y2025" i="2"/>
  <c r="Y2026" i="2"/>
  <c r="Y2027" i="2"/>
  <c r="Y2028" i="2"/>
  <c r="Y2029" i="2"/>
  <c r="Y2030" i="2"/>
  <c r="Y2031" i="2"/>
  <c r="Y2032" i="2"/>
  <c r="Y2033" i="2"/>
  <c r="Y2034" i="2"/>
  <c r="Y2035" i="2"/>
  <c r="Y2036" i="2"/>
  <c r="Y2037" i="2"/>
  <c r="Y2038" i="2"/>
  <c r="Y2039" i="2"/>
  <c r="Y2040" i="2"/>
  <c r="Y2041" i="2"/>
  <c r="Y2042" i="2"/>
  <c r="Y2043" i="2"/>
  <c r="Y2044" i="2"/>
  <c r="Y2045" i="2"/>
  <c r="Y2046" i="2"/>
  <c r="Y2047" i="2"/>
  <c r="Y2048" i="2"/>
  <c r="Y2049" i="2"/>
  <c r="Y2050" i="2"/>
  <c r="Y2051" i="2"/>
  <c r="Y2052" i="2"/>
  <c r="Y2053" i="2"/>
  <c r="Y2054" i="2"/>
  <c r="Y2055" i="2"/>
  <c r="Y2056" i="2"/>
  <c r="Y2057" i="2"/>
  <c r="Y2058" i="2"/>
  <c r="Y2059" i="2"/>
  <c r="Y2060" i="2"/>
  <c r="Y2061" i="2"/>
  <c r="Y2062" i="2"/>
  <c r="Y2063" i="2"/>
  <c r="Y2064" i="2"/>
  <c r="Y2065" i="2"/>
  <c r="Y2066" i="2"/>
  <c r="Y2067" i="2"/>
  <c r="Y2068" i="2"/>
  <c r="Y2069" i="2"/>
  <c r="Y2070" i="2"/>
  <c r="Y2071" i="2"/>
  <c r="Y2072" i="2"/>
  <c r="Y2073" i="2"/>
  <c r="Y2074" i="2"/>
  <c r="Y2075" i="2"/>
  <c r="Y2076" i="2"/>
  <c r="Y2077" i="2"/>
  <c r="Y2078" i="2"/>
  <c r="Y2079" i="2"/>
  <c r="Y2080" i="2"/>
  <c r="Y2081" i="2"/>
  <c r="Y2082" i="2"/>
  <c r="Y2083" i="2"/>
  <c r="Y2084" i="2"/>
  <c r="Y2085" i="2"/>
  <c r="Y2086" i="2"/>
  <c r="Y2087" i="2"/>
  <c r="Y2088" i="2"/>
  <c r="Y2089" i="2"/>
  <c r="Y2090" i="2"/>
  <c r="Y2091" i="2"/>
  <c r="Y2092" i="2"/>
  <c r="Y2093" i="2"/>
  <c r="Y2094" i="2"/>
  <c r="Y2095" i="2"/>
  <c r="Y2096" i="2"/>
  <c r="Y2097" i="2"/>
  <c r="Y2098" i="2"/>
  <c r="Y2099" i="2"/>
  <c r="Y2100" i="2"/>
  <c r="Y2101" i="2"/>
  <c r="Y2102" i="2"/>
  <c r="Y2103" i="2"/>
  <c r="Y2104" i="2"/>
  <c r="Y2105" i="2"/>
  <c r="Y2106" i="2"/>
  <c r="Y2107" i="2"/>
  <c r="Y2108" i="2"/>
  <c r="Y2109" i="2"/>
  <c r="Y2110" i="2"/>
  <c r="Y2111" i="2"/>
  <c r="Y2112" i="2"/>
  <c r="Y2113" i="2"/>
  <c r="Y2114" i="2"/>
  <c r="Y2115" i="2"/>
  <c r="Y2116" i="2"/>
  <c r="Y2117" i="2"/>
  <c r="Y2118" i="2"/>
  <c r="Y2119" i="2"/>
  <c r="Y2120" i="2"/>
  <c r="Y2121" i="2"/>
  <c r="Y2122" i="2"/>
  <c r="Y2123" i="2"/>
  <c r="Y2124" i="2"/>
  <c r="Y2125" i="2"/>
  <c r="Y2126" i="2"/>
  <c r="Y2127" i="2"/>
  <c r="Y2128" i="2"/>
  <c r="Y2129" i="2"/>
  <c r="Y2130" i="2"/>
  <c r="Y2131" i="2"/>
  <c r="Y2132" i="2"/>
  <c r="Y2133" i="2"/>
  <c r="Y2134" i="2"/>
  <c r="Y2135" i="2"/>
  <c r="Y2136" i="2"/>
  <c r="Y2137" i="2"/>
  <c r="Y2138" i="2"/>
  <c r="Y2139" i="2"/>
  <c r="Y2140" i="2"/>
  <c r="Y2141" i="2"/>
  <c r="Y2142" i="2"/>
  <c r="Y2143" i="2"/>
  <c r="Y2144" i="2"/>
  <c r="Y2145" i="2"/>
  <c r="Y2146" i="2"/>
  <c r="Y2147" i="2"/>
  <c r="Y2148" i="2"/>
  <c r="Y2149" i="2"/>
  <c r="Y2150" i="2"/>
  <c r="Y2151" i="2"/>
  <c r="Y2152" i="2"/>
  <c r="Y2153" i="2"/>
  <c r="Y2154" i="2"/>
  <c r="Y2155" i="2"/>
  <c r="Y2156" i="2"/>
  <c r="Y2157" i="2"/>
  <c r="Y2158" i="2"/>
  <c r="Y2159" i="2"/>
  <c r="Y2160" i="2"/>
  <c r="Y2161" i="2"/>
  <c r="Y2162" i="2"/>
  <c r="Y2163" i="2"/>
  <c r="Y2164" i="2"/>
  <c r="Y2165" i="2"/>
  <c r="Y2166" i="2"/>
  <c r="Y2167" i="2"/>
  <c r="Y2168" i="2"/>
  <c r="Y2169" i="2"/>
  <c r="Y2170" i="2"/>
  <c r="Y2171" i="2"/>
  <c r="Y2172" i="2"/>
  <c r="Y2173" i="2"/>
  <c r="Y2174" i="2"/>
  <c r="Y2175" i="2"/>
  <c r="Y2176" i="2"/>
  <c r="Y2177" i="2"/>
  <c r="Y2178" i="2"/>
  <c r="Y2179" i="2"/>
  <c r="Y2180" i="2"/>
  <c r="Y2181" i="2"/>
  <c r="Y2182" i="2"/>
  <c r="Y2183" i="2"/>
  <c r="Y2184" i="2"/>
  <c r="Y2185" i="2"/>
  <c r="Y2186" i="2"/>
  <c r="Y2187" i="2"/>
  <c r="Y2188" i="2"/>
  <c r="Y2189" i="2"/>
  <c r="Y2190" i="2"/>
  <c r="Y2191" i="2"/>
  <c r="Y2192" i="2"/>
  <c r="Y2193" i="2"/>
  <c r="Y2194" i="2"/>
  <c r="Y2195" i="2"/>
  <c r="Y2196" i="2"/>
  <c r="Y2197" i="2"/>
  <c r="Y2198" i="2"/>
  <c r="Y2199" i="2"/>
  <c r="Y2200" i="2"/>
  <c r="Y2201" i="2"/>
  <c r="Y2202" i="2"/>
  <c r="Y2203" i="2"/>
  <c r="Y2204" i="2"/>
  <c r="Y2205" i="2"/>
  <c r="Y2206" i="2"/>
  <c r="Y2207" i="2"/>
  <c r="Y2208" i="2"/>
  <c r="Y2209" i="2"/>
  <c r="Y2210" i="2"/>
  <c r="Y2211" i="2"/>
  <c r="Y2212" i="2"/>
  <c r="Y2213" i="2"/>
  <c r="Y2214" i="2"/>
  <c r="Y2215" i="2"/>
  <c r="Y2216" i="2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X589" i="2"/>
  <c r="X590" i="2"/>
  <c r="X591" i="2"/>
  <c r="X592" i="2"/>
  <c r="X593" i="2"/>
  <c r="X594" i="2"/>
  <c r="X595" i="2"/>
  <c r="X596" i="2"/>
  <c r="X597" i="2"/>
  <c r="X598" i="2"/>
  <c r="X599" i="2"/>
  <c r="X600" i="2"/>
  <c r="X601" i="2"/>
  <c r="X602" i="2"/>
  <c r="X603" i="2"/>
  <c r="X604" i="2"/>
  <c r="X605" i="2"/>
  <c r="X606" i="2"/>
  <c r="X607" i="2"/>
  <c r="X608" i="2"/>
  <c r="X609" i="2"/>
  <c r="X610" i="2"/>
  <c r="X611" i="2"/>
  <c r="X612" i="2"/>
  <c r="X613" i="2"/>
  <c r="X614" i="2"/>
  <c r="X615" i="2"/>
  <c r="X616" i="2"/>
  <c r="X617" i="2"/>
  <c r="X618" i="2"/>
  <c r="X619" i="2"/>
  <c r="X620" i="2"/>
  <c r="X621" i="2"/>
  <c r="X622" i="2"/>
  <c r="X623" i="2"/>
  <c r="X624" i="2"/>
  <c r="X625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638" i="2"/>
  <c r="X639" i="2"/>
  <c r="X640" i="2"/>
  <c r="X641" i="2"/>
  <c r="X642" i="2"/>
  <c r="X643" i="2"/>
  <c r="X644" i="2"/>
  <c r="X645" i="2"/>
  <c r="X646" i="2"/>
  <c r="X647" i="2"/>
  <c r="X648" i="2"/>
  <c r="X649" i="2"/>
  <c r="X650" i="2"/>
  <c r="X651" i="2"/>
  <c r="X652" i="2"/>
  <c r="X653" i="2"/>
  <c r="X654" i="2"/>
  <c r="X655" i="2"/>
  <c r="X656" i="2"/>
  <c r="X657" i="2"/>
  <c r="X658" i="2"/>
  <c r="X659" i="2"/>
  <c r="X660" i="2"/>
  <c r="X661" i="2"/>
  <c r="X662" i="2"/>
  <c r="X663" i="2"/>
  <c r="X664" i="2"/>
  <c r="X665" i="2"/>
  <c r="X666" i="2"/>
  <c r="X667" i="2"/>
  <c r="X668" i="2"/>
  <c r="X669" i="2"/>
  <c r="X670" i="2"/>
  <c r="X671" i="2"/>
  <c r="X672" i="2"/>
  <c r="X673" i="2"/>
  <c r="X674" i="2"/>
  <c r="X675" i="2"/>
  <c r="X676" i="2"/>
  <c r="X677" i="2"/>
  <c r="X678" i="2"/>
  <c r="X679" i="2"/>
  <c r="X680" i="2"/>
  <c r="X681" i="2"/>
  <c r="X682" i="2"/>
  <c r="X683" i="2"/>
  <c r="X684" i="2"/>
  <c r="X685" i="2"/>
  <c r="X686" i="2"/>
  <c r="X687" i="2"/>
  <c r="X688" i="2"/>
  <c r="X689" i="2"/>
  <c r="X690" i="2"/>
  <c r="X691" i="2"/>
  <c r="X692" i="2"/>
  <c r="X693" i="2"/>
  <c r="X694" i="2"/>
  <c r="X695" i="2"/>
  <c r="X696" i="2"/>
  <c r="X697" i="2"/>
  <c r="X698" i="2"/>
  <c r="X699" i="2"/>
  <c r="X700" i="2"/>
  <c r="X701" i="2"/>
  <c r="X702" i="2"/>
  <c r="X703" i="2"/>
  <c r="X704" i="2"/>
  <c r="X705" i="2"/>
  <c r="X706" i="2"/>
  <c r="X707" i="2"/>
  <c r="X708" i="2"/>
  <c r="X709" i="2"/>
  <c r="X710" i="2"/>
  <c r="X711" i="2"/>
  <c r="X712" i="2"/>
  <c r="X713" i="2"/>
  <c r="X714" i="2"/>
  <c r="X715" i="2"/>
  <c r="X716" i="2"/>
  <c r="X717" i="2"/>
  <c r="X718" i="2"/>
  <c r="X719" i="2"/>
  <c r="X720" i="2"/>
  <c r="X721" i="2"/>
  <c r="X722" i="2"/>
  <c r="X723" i="2"/>
  <c r="X724" i="2"/>
  <c r="X725" i="2"/>
  <c r="X726" i="2"/>
  <c r="X727" i="2"/>
  <c r="X728" i="2"/>
  <c r="X729" i="2"/>
  <c r="X730" i="2"/>
  <c r="X731" i="2"/>
  <c r="X732" i="2"/>
  <c r="X733" i="2"/>
  <c r="X734" i="2"/>
  <c r="X735" i="2"/>
  <c r="X736" i="2"/>
  <c r="X737" i="2"/>
  <c r="X738" i="2"/>
  <c r="X739" i="2"/>
  <c r="X740" i="2"/>
  <c r="X741" i="2"/>
  <c r="X742" i="2"/>
  <c r="X743" i="2"/>
  <c r="X744" i="2"/>
  <c r="X745" i="2"/>
  <c r="X746" i="2"/>
  <c r="X747" i="2"/>
  <c r="X748" i="2"/>
  <c r="X749" i="2"/>
  <c r="X750" i="2"/>
  <c r="X751" i="2"/>
  <c r="X752" i="2"/>
  <c r="X753" i="2"/>
  <c r="X754" i="2"/>
  <c r="X755" i="2"/>
  <c r="X756" i="2"/>
  <c r="X757" i="2"/>
  <c r="X758" i="2"/>
  <c r="X759" i="2"/>
  <c r="X760" i="2"/>
  <c r="X761" i="2"/>
  <c r="X762" i="2"/>
  <c r="X763" i="2"/>
  <c r="X764" i="2"/>
  <c r="X765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X778" i="2"/>
  <c r="X779" i="2"/>
  <c r="X780" i="2"/>
  <c r="X781" i="2"/>
  <c r="X782" i="2"/>
  <c r="X783" i="2"/>
  <c r="X784" i="2"/>
  <c r="X785" i="2"/>
  <c r="X786" i="2"/>
  <c r="X787" i="2"/>
  <c r="X788" i="2"/>
  <c r="X789" i="2"/>
  <c r="X790" i="2"/>
  <c r="X791" i="2"/>
  <c r="X792" i="2"/>
  <c r="X793" i="2"/>
  <c r="X794" i="2"/>
  <c r="X795" i="2"/>
  <c r="X796" i="2"/>
  <c r="X797" i="2"/>
  <c r="X798" i="2"/>
  <c r="X799" i="2"/>
  <c r="X800" i="2"/>
  <c r="X801" i="2"/>
  <c r="X802" i="2"/>
  <c r="X803" i="2"/>
  <c r="X804" i="2"/>
  <c r="X805" i="2"/>
  <c r="X806" i="2"/>
  <c r="X807" i="2"/>
  <c r="X808" i="2"/>
  <c r="X809" i="2"/>
  <c r="X810" i="2"/>
  <c r="X811" i="2"/>
  <c r="X812" i="2"/>
  <c r="X813" i="2"/>
  <c r="X814" i="2"/>
  <c r="X815" i="2"/>
  <c r="X816" i="2"/>
  <c r="X817" i="2"/>
  <c r="X818" i="2"/>
  <c r="X819" i="2"/>
  <c r="X820" i="2"/>
  <c r="X821" i="2"/>
  <c r="X822" i="2"/>
  <c r="X823" i="2"/>
  <c r="X824" i="2"/>
  <c r="X825" i="2"/>
  <c r="X826" i="2"/>
  <c r="X827" i="2"/>
  <c r="X828" i="2"/>
  <c r="X829" i="2"/>
  <c r="X830" i="2"/>
  <c r="X831" i="2"/>
  <c r="X832" i="2"/>
  <c r="X833" i="2"/>
  <c r="X834" i="2"/>
  <c r="X835" i="2"/>
  <c r="X836" i="2"/>
  <c r="X837" i="2"/>
  <c r="X838" i="2"/>
  <c r="X839" i="2"/>
  <c r="X840" i="2"/>
  <c r="X841" i="2"/>
  <c r="X842" i="2"/>
  <c r="X843" i="2"/>
  <c r="X844" i="2"/>
  <c r="X845" i="2"/>
  <c r="X846" i="2"/>
  <c r="X847" i="2"/>
  <c r="X848" i="2"/>
  <c r="X849" i="2"/>
  <c r="X850" i="2"/>
  <c r="X851" i="2"/>
  <c r="X852" i="2"/>
  <c r="X853" i="2"/>
  <c r="X854" i="2"/>
  <c r="X855" i="2"/>
  <c r="X856" i="2"/>
  <c r="X857" i="2"/>
  <c r="X858" i="2"/>
  <c r="X859" i="2"/>
  <c r="X860" i="2"/>
  <c r="X861" i="2"/>
  <c r="X862" i="2"/>
  <c r="X863" i="2"/>
  <c r="X864" i="2"/>
  <c r="X865" i="2"/>
  <c r="X866" i="2"/>
  <c r="X867" i="2"/>
  <c r="X868" i="2"/>
  <c r="X869" i="2"/>
  <c r="X870" i="2"/>
  <c r="X871" i="2"/>
  <c r="X872" i="2"/>
  <c r="X873" i="2"/>
  <c r="X874" i="2"/>
  <c r="X875" i="2"/>
  <c r="X876" i="2"/>
  <c r="X877" i="2"/>
  <c r="X878" i="2"/>
  <c r="X879" i="2"/>
  <c r="X880" i="2"/>
  <c r="X881" i="2"/>
  <c r="X882" i="2"/>
  <c r="X883" i="2"/>
  <c r="X884" i="2"/>
  <c r="X885" i="2"/>
  <c r="X886" i="2"/>
  <c r="X887" i="2"/>
  <c r="X888" i="2"/>
  <c r="X889" i="2"/>
  <c r="X890" i="2"/>
  <c r="X891" i="2"/>
  <c r="X892" i="2"/>
  <c r="X893" i="2"/>
  <c r="X894" i="2"/>
  <c r="X895" i="2"/>
  <c r="X896" i="2"/>
  <c r="X897" i="2"/>
  <c r="X898" i="2"/>
  <c r="X899" i="2"/>
  <c r="X900" i="2"/>
  <c r="X901" i="2"/>
  <c r="X902" i="2"/>
  <c r="X903" i="2"/>
  <c r="X904" i="2"/>
  <c r="X905" i="2"/>
  <c r="X906" i="2"/>
  <c r="X907" i="2"/>
  <c r="X908" i="2"/>
  <c r="X909" i="2"/>
  <c r="X910" i="2"/>
  <c r="X911" i="2"/>
  <c r="X912" i="2"/>
  <c r="X913" i="2"/>
  <c r="X914" i="2"/>
  <c r="X915" i="2"/>
  <c r="X916" i="2"/>
  <c r="X917" i="2"/>
  <c r="X918" i="2"/>
  <c r="X919" i="2"/>
  <c r="X920" i="2"/>
  <c r="X921" i="2"/>
  <c r="X922" i="2"/>
  <c r="X923" i="2"/>
  <c r="X924" i="2"/>
  <c r="X925" i="2"/>
  <c r="X926" i="2"/>
  <c r="X927" i="2"/>
  <c r="X928" i="2"/>
  <c r="X929" i="2"/>
  <c r="X930" i="2"/>
  <c r="X931" i="2"/>
  <c r="X932" i="2"/>
  <c r="X933" i="2"/>
  <c r="X934" i="2"/>
  <c r="X935" i="2"/>
  <c r="X936" i="2"/>
  <c r="X937" i="2"/>
  <c r="X938" i="2"/>
  <c r="X939" i="2"/>
  <c r="X940" i="2"/>
  <c r="X941" i="2"/>
  <c r="X942" i="2"/>
  <c r="X943" i="2"/>
  <c r="X944" i="2"/>
  <c r="X945" i="2"/>
  <c r="X946" i="2"/>
  <c r="X947" i="2"/>
  <c r="X948" i="2"/>
  <c r="X949" i="2"/>
  <c r="X950" i="2"/>
  <c r="X951" i="2"/>
  <c r="X952" i="2"/>
  <c r="X953" i="2"/>
  <c r="X954" i="2"/>
  <c r="X955" i="2"/>
  <c r="X956" i="2"/>
  <c r="X957" i="2"/>
  <c r="X958" i="2"/>
  <c r="X959" i="2"/>
  <c r="X960" i="2"/>
  <c r="X961" i="2"/>
  <c r="X962" i="2"/>
  <c r="X963" i="2"/>
  <c r="X964" i="2"/>
  <c r="X965" i="2"/>
  <c r="X966" i="2"/>
  <c r="X967" i="2"/>
  <c r="X968" i="2"/>
  <c r="X969" i="2"/>
  <c r="X970" i="2"/>
  <c r="X971" i="2"/>
  <c r="X972" i="2"/>
  <c r="X973" i="2"/>
  <c r="X974" i="2"/>
  <c r="X975" i="2"/>
  <c r="X976" i="2"/>
  <c r="X977" i="2"/>
  <c r="X978" i="2"/>
  <c r="X979" i="2"/>
  <c r="X980" i="2"/>
  <c r="X981" i="2"/>
  <c r="X982" i="2"/>
  <c r="X983" i="2"/>
  <c r="X984" i="2"/>
  <c r="X985" i="2"/>
  <c r="X986" i="2"/>
  <c r="X987" i="2"/>
  <c r="X988" i="2"/>
  <c r="X989" i="2"/>
  <c r="X990" i="2"/>
  <c r="X991" i="2"/>
  <c r="X992" i="2"/>
  <c r="X993" i="2"/>
  <c r="X994" i="2"/>
  <c r="X995" i="2"/>
  <c r="X996" i="2"/>
  <c r="X997" i="2"/>
  <c r="X998" i="2"/>
  <c r="X999" i="2"/>
  <c r="X1000" i="2"/>
  <c r="X1001" i="2"/>
  <c r="X1002" i="2"/>
  <c r="X1003" i="2"/>
  <c r="X1004" i="2"/>
  <c r="X1005" i="2"/>
  <c r="X1006" i="2"/>
  <c r="X1007" i="2"/>
  <c r="X1008" i="2"/>
  <c r="X1009" i="2"/>
  <c r="X1010" i="2"/>
  <c r="X1011" i="2"/>
  <c r="X1012" i="2"/>
  <c r="X1013" i="2"/>
  <c r="X1014" i="2"/>
  <c r="X1015" i="2"/>
  <c r="X1016" i="2"/>
  <c r="X1017" i="2"/>
  <c r="X1018" i="2"/>
  <c r="X1019" i="2"/>
  <c r="X1020" i="2"/>
  <c r="X1021" i="2"/>
  <c r="X1022" i="2"/>
  <c r="X1023" i="2"/>
  <c r="X1024" i="2"/>
  <c r="X1025" i="2"/>
  <c r="X1026" i="2"/>
  <c r="X1027" i="2"/>
  <c r="X1028" i="2"/>
  <c r="X1029" i="2"/>
  <c r="X1030" i="2"/>
  <c r="X1031" i="2"/>
  <c r="X1032" i="2"/>
  <c r="X1033" i="2"/>
  <c r="X1034" i="2"/>
  <c r="X1035" i="2"/>
  <c r="X1036" i="2"/>
  <c r="X1037" i="2"/>
  <c r="X1038" i="2"/>
  <c r="X1039" i="2"/>
  <c r="X1040" i="2"/>
  <c r="X1041" i="2"/>
  <c r="X1042" i="2"/>
  <c r="X1043" i="2"/>
  <c r="X1044" i="2"/>
  <c r="X1045" i="2"/>
  <c r="X1046" i="2"/>
  <c r="X1047" i="2"/>
  <c r="X1048" i="2"/>
  <c r="X1049" i="2"/>
  <c r="X1050" i="2"/>
  <c r="X1051" i="2"/>
  <c r="X1052" i="2"/>
  <c r="X1053" i="2"/>
  <c r="X1054" i="2"/>
  <c r="X1055" i="2"/>
  <c r="X1056" i="2"/>
  <c r="X1057" i="2"/>
  <c r="X1058" i="2"/>
  <c r="X1059" i="2"/>
  <c r="X1060" i="2"/>
  <c r="X1061" i="2"/>
  <c r="X1062" i="2"/>
  <c r="X1063" i="2"/>
  <c r="X1064" i="2"/>
  <c r="X1065" i="2"/>
  <c r="X1066" i="2"/>
  <c r="X1067" i="2"/>
  <c r="X1068" i="2"/>
  <c r="X1069" i="2"/>
  <c r="X1070" i="2"/>
  <c r="X1071" i="2"/>
  <c r="X1072" i="2"/>
  <c r="X1073" i="2"/>
  <c r="X1074" i="2"/>
  <c r="X1075" i="2"/>
  <c r="X1076" i="2"/>
  <c r="X1077" i="2"/>
  <c r="X1078" i="2"/>
  <c r="X1079" i="2"/>
  <c r="X1080" i="2"/>
  <c r="X1081" i="2"/>
  <c r="X1082" i="2"/>
  <c r="X1083" i="2"/>
  <c r="X1084" i="2"/>
  <c r="X1085" i="2"/>
  <c r="X1086" i="2"/>
  <c r="X1087" i="2"/>
  <c r="X1088" i="2"/>
  <c r="X1089" i="2"/>
  <c r="X1090" i="2"/>
  <c r="X1091" i="2"/>
  <c r="X1092" i="2"/>
  <c r="X1093" i="2"/>
  <c r="X1094" i="2"/>
  <c r="X1095" i="2"/>
  <c r="X1096" i="2"/>
  <c r="X1097" i="2"/>
  <c r="X1098" i="2"/>
  <c r="X1099" i="2"/>
  <c r="X1100" i="2"/>
  <c r="X1101" i="2"/>
  <c r="X1102" i="2"/>
  <c r="X1103" i="2"/>
  <c r="X1104" i="2"/>
  <c r="X1105" i="2"/>
  <c r="X1106" i="2"/>
  <c r="X1107" i="2"/>
  <c r="X1108" i="2"/>
  <c r="X1109" i="2"/>
  <c r="X1110" i="2"/>
  <c r="X1111" i="2"/>
  <c r="X1112" i="2"/>
  <c r="X1113" i="2"/>
  <c r="X1114" i="2"/>
  <c r="X1115" i="2"/>
  <c r="X1116" i="2"/>
  <c r="X1117" i="2"/>
  <c r="X1118" i="2"/>
  <c r="X1119" i="2"/>
  <c r="X1120" i="2"/>
  <c r="X1121" i="2"/>
  <c r="X1122" i="2"/>
  <c r="X1123" i="2"/>
  <c r="X1124" i="2"/>
  <c r="X1125" i="2"/>
  <c r="X1126" i="2"/>
  <c r="X1127" i="2"/>
  <c r="X1128" i="2"/>
  <c r="X1129" i="2"/>
  <c r="X1130" i="2"/>
  <c r="X1131" i="2"/>
  <c r="X1132" i="2"/>
  <c r="X1133" i="2"/>
  <c r="X1134" i="2"/>
  <c r="X1135" i="2"/>
  <c r="X1136" i="2"/>
  <c r="X1137" i="2"/>
  <c r="X1138" i="2"/>
  <c r="X1139" i="2"/>
  <c r="X1140" i="2"/>
  <c r="X1141" i="2"/>
  <c r="X1142" i="2"/>
  <c r="X1143" i="2"/>
  <c r="X1144" i="2"/>
  <c r="X1145" i="2"/>
  <c r="X1146" i="2"/>
  <c r="X1147" i="2"/>
  <c r="X1148" i="2"/>
  <c r="X1149" i="2"/>
  <c r="X1150" i="2"/>
  <c r="X1151" i="2"/>
  <c r="X1152" i="2"/>
  <c r="X1153" i="2"/>
  <c r="X1154" i="2"/>
  <c r="X1155" i="2"/>
  <c r="X1156" i="2"/>
  <c r="X1157" i="2"/>
  <c r="X1158" i="2"/>
  <c r="X1159" i="2"/>
  <c r="X1160" i="2"/>
  <c r="X1161" i="2"/>
  <c r="X1162" i="2"/>
  <c r="X1163" i="2"/>
  <c r="X1164" i="2"/>
  <c r="X1165" i="2"/>
  <c r="X1166" i="2"/>
  <c r="X1167" i="2"/>
  <c r="X1168" i="2"/>
  <c r="X1169" i="2"/>
  <c r="X1170" i="2"/>
  <c r="X1171" i="2"/>
  <c r="X1172" i="2"/>
  <c r="X1173" i="2"/>
  <c r="X1174" i="2"/>
  <c r="X1175" i="2"/>
  <c r="X1176" i="2"/>
  <c r="X1177" i="2"/>
  <c r="X1178" i="2"/>
  <c r="X1179" i="2"/>
  <c r="X1180" i="2"/>
  <c r="X1181" i="2"/>
  <c r="X1182" i="2"/>
  <c r="X1183" i="2"/>
  <c r="X1184" i="2"/>
  <c r="X1185" i="2"/>
  <c r="X1186" i="2"/>
  <c r="X1187" i="2"/>
  <c r="X1188" i="2"/>
  <c r="X1189" i="2"/>
  <c r="X1190" i="2"/>
  <c r="X1191" i="2"/>
  <c r="X1192" i="2"/>
  <c r="X1193" i="2"/>
  <c r="X1194" i="2"/>
  <c r="X1195" i="2"/>
  <c r="X1196" i="2"/>
  <c r="X1197" i="2"/>
  <c r="X1198" i="2"/>
  <c r="X1199" i="2"/>
  <c r="X1200" i="2"/>
  <c r="X1201" i="2"/>
  <c r="X1202" i="2"/>
  <c r="X1203" i="2"/>
  <c r="X1204" i="2"/>
  <c r="X1205" i="2"/>
  <c r="X1206" i="2"/>
  <c r="X1207" i="2"/>
  <c r="X1208" i="2"/>
  <c r="X1209" i="2"/>
  <c r="X1210" i="2"/>
  <c r="X1211" i="2"/>
  <c r="X1212" i="2"/>
  <c r="X1213" i="2"/>
  <c r="X1214" i="2"/>
  <c r="X1215" i="2"/>
  <c r="X1216" i="2"/>
  <c r="X1217" i="2"/>
  <c r="X1218" i="2"/>
  <c r="X1219" i="2"/>
  <c r="X1220" i="2"/>
  <c r="X1221" i="2"/>
  <c r="X1222" i="2"/>
  <c r="X1223" i="2"/>
  <c r="X1224" i="2"/>
  <c r="X1225" i="2"/>
  <c r="X1226" i="2"/>
  <c r="X1227" i="2"/>
  <c r="X1228" i="2"/>
  <c r="X1229" i="2"/>
  <c r="X1230" i="2"/>
  <c r="X1231" i="2"/>
  <c r="X1232" i="2"/>
  <c r="X1233" i="2"/>
  <c r="X1234" i="2"/>
  <c r="X1235" i="2"/>
  <c r="X1236" i="2"/>
  <c r="X1237" i="2"/>
  <c r="X1238" i="2"/>
  <c r="X1239" i="2"/>
  <c r="X1240" i="2"/>
  <c r="X1241" i="2"/>
  <c r="X1242" i="2"/>
  <c r="X1243" i="2"/>
  <c r="X1244" i="2"/>
  <c r="X1245" i="2"/>
  <c r="X1246" i="2"/>
  <c r="X1247" i="2"/>
  <c r="X1248" i="2"/>
  <c r="X1249" i="2"/>
  <c r="X1250" i="2"/>
  <c r="X1251" i="2"/>
  <c r="X1252" i="2"/>
  <c r="X1253" i="2"/>
  <c r="X1254" i="2"/>
  <c r="X1255" i="2"/>
  <c r="X1256" i="2"/>
  <c r="X1257" i="2"/>
  <c r="X1258" i="2"/>
  <c r="X1259" i="2"/>
  <c r="X1260" i="2"/>
  <c r="X1261" i="2"/>
  <c r="X1262" i="2"/>
  <c r="X1263" i="2"/>
  <c r="X1264" i="2"/>
  <c r="X1265" i="2"/>
  <c r="X1266" i="2"/>
  <c r="X1267" i="2"/>
  <c r="X1268" i="2"/>
  <c r="X1269" i="2"/>
  <c r="X1270" i="2"/>
  <c r="X1271" i="2"/>
  <c r="X1272" i="2"/>
  <c r="X1273" i="2"/>
  <c r="X1274" i="2"/>
  <c r="X1275" i="2"/>
  <c r="X1276" i="2"/>
  <c r="X1277" i="2"/>
  <c r="X1278" i="2"/>
  <c r="X1279" i="2"/>
  <c r="X1280" i="2"/>
  <c r="X1281" i="2"/>
  <c r="X1282" i="2"/>
  <c r="X1283" i="2"/>
  <c r="X1284" i="2"/>
  <c r="X1285" i="2"/>
  <c r="X1286" i="2"/>
  <c r="X1287" i="2"/>
  <c r="X1288" i="2"/>
  <c r="X1289" i="2"/>
  <c r="X1290" i="2"/>
  <c r="X1291" i="2"/>
  <c r="X1292" i="2"/>
  <c r="X1293" i="2"/>
  <c r="X1294" i="2"/>
  <c r="X1295" i="2"/>
  <c r="X1296" i="2"/>
  <c r="X1297" i="2"/>
  <c r="X1298" i="2"/>
  <c r="X1299" i="2"/>
  <c r="X1300" i="2"/>
  <c r="X1301" i="2"/>
  <c r="X1302" i="2"/>
  <c r="X1303" i="2"/>
  <c r="X1304" i="2"/>
  <c r="X1305" i="2"/>
  <c r="X1306" i="2"/>
  <c r="X1307" i="2"/>
  <c r="X1308" i="2"/>
  <c r="X1309" i="2"/>
  <c r="X1310" i="2"/>
  <c r="X1311" i="2"/>
  <c r="X1312" i="2"/>
  <c r="X1313" i="2"/>
  <c r="X1314" i="2"/>
  <c r="X1315" i="2"/>
  <c r="X1316" i="2"/>
  <c r="X1317" i="2"/>
  <c r="X1318" i="2"/>
  <c r="X1319" i="2"/>
  <c r="X1320" i="2"/>
  <c r="X1321" i="2"/>
  <c r="X1322" i="2"/>
  <c r="X1323" i="2"/>
  <c r="X1324" i="2"/>
  <c r="X1325" i="2"/>
  <c r="X1326" i="2"/>
  <c r="X1327" i="2"/>
  <c r="X1328" i="2"/>
  <c r="X1329" i="2"/>
  <c r="X1330" i="2"/>
  <c r="X1331" i="2"/>
  <c r="X1332" i="2"/>
  <c r="X1333" i="2"/>
  <c r="X1334" i="2"/>
  <c r="X1335" i="2"/>
  <c r="X1336" i="2"/>
  <c r="X1337" i="2"/>
  <c r="X1338" i="2"/>
  <c r="X1339" i="2"/>
  <c r="X1340" i="2"/>
  <c r="X1341" i="2"/>
  <c r="X1342" i="2"/>
  <c r="X1343" i="2"/>
  <c r="X1344" i="2"/>
  <c r="X1345" i="2"/>
  <c r="X1346" i="2"/>
  <c r="X1347" i="2"/>
  <c r="X1348" i="2"/>
  <c r="X1349" i="2"/>
  <c r="X1350" i="2"/>
  <c r="X1351" i="2"/>
  <c r="X1352" i="2"/>
  <c r="X1353" i="2"/>
  <c r="X1354" i="2"/>
  <c r="X1355" i="2"/>
  <c r="X1356" i="2"/>
  <c r="X1357" i="2"/>
  <c r="X1358" i="2"/>
  <c r="X1359" i="2"/>
  <c r="X1360" i="2"/>
  <c r="X1361" i="2"/>
  <c r="X1362" i="2"/>
  <c r="X1363" i="2"/>
  <c r="X1364" i="2"/>
  <c r="X1365" i="2"/>
  <c r="X1366" i="2"/>
  <c r="X1367" i="2"/>
  <c r="X1368" i="2"/>
  <c r="X1369" i="2"/>
  <c r="X1370" i="2"/>
  <c r="X1371" i="2"/>
  <c r="X1372" i="2"/>
  <c r="X1373" i="2"/>
  <c r="X1374" i="2"/>
  <c r="X1375" i="2"/>
  <c r="X1376" i="2"/>
  <c r="X1377" i="2"/>
  <c r="X1378" i="2"/>
  <c r="X1379" i="2"/>
  <c r="X1380" i="2"/>
  <c r="X1381" i="2"/>
  <c r="X1382" i="2"/>
  <c r="X1383" i="2"/>
  <c r="X1384" i="2"/>
  <c r="X1385" i="2"/>
  <c r="X1386" i="2"/>
  <c r="X1387" i="2"/>
  <c r="X1388" i="2"/>
  <c r="X1389" i="2"/>
  <c r="X1390" i="2"/>
  <c r="X1391" i="2"/>
  <c r="X1392" i="2"/>
  <c r="X1393" i="2"/>
  <c r="X1394" i="2"/>
  <c r="X1395" i="2"/>
  <c r="X1396" i="2"/>
  <c r="X1397" i="2"/>
  <c r="X1398" i="2"/>
  <c r="X1399" i="2"/>
  <c r="X1400" i="2"/>
  <c r="X1401" i="2"/>
  <c r="X1402" i="2"/>
  <c r="X1403" i="2"/>
  <c r="X1404" i="2"/>
  <c r="X1405" i="2"/>
  <c r="X1406" i="2"/>
  <c r="X1407" i="2"/>
  <c r="X1408" i="2"/>
  <c r="X1409" i="2"/>
  <c r="X1410" i="2"/>
  <c r="X1411" i="2"/>
  <c r="X1412" i="2"/>
  <c r="X1413" i="2"/>
  <c r="X1414" i="2"/>
  <c r="X1415" i="2"/>
  <c r="X1416" i="2"/>
  <c r="X1417" i="2"/>
  <c r="X1418" i="2"/>
  <c r="X1419" i="2"/>
  <c r="X1420" i="2"/>
  <c r="X1421" i="2"/>
  <c r="X1422" i="2"/>
  <c r="X1423" i="2"/>
  <c r="X1424" i="2"/>
  <c r="X1425" i="2"/>
  <c r="X1426" i="2"/>
  <c r="X1427" i="2"/>
  <c r="X1428" i="2"/>
  <c r="X1429" i="2"/>
  <c r="X1430" i="2"/>
  <c r="X1431" i="2"/>
  <c r="X1432" i="2"/>
  <c r="X1433" i="2"/>
  <c r="X1434" i="2"/>
  <c r="X1435" i="2"/>
  <c r="X1436" i="2"/>
  <c r="X1437" i="2"/>
  <c r="X1438" i="2"/>
  <c r="X1439" i="2"/>
  <c r="X1440" i="2"/>
  <c r="X1441" i="2"/>
  <c r="X1442" i="2"/>
  <c r="X1443" i="2"/>
  <c r="X1444" i="2"/>
  <c r="X1445" i="2"/>
  <c r="X1446" i="2"/>
  <c r="X1447" i="2"/>
  <c r="X1448" i="2"/>
  <c r="X1449" i="2"/>
  <c r="X1450" i="2"/>
  <c r="X1451" i="2"/>
  <c r="X1452" i="2"/>
  <c r="X1453" i="2"/>
  <c r="X1454" i="2"/>
  <c r="X1455" i="2"/>
  <c r="X1456" i="2"/>
  <c r="X1457" i="2"/>
  <c r="X1458" i="2"/>
  <c r="X1459" i="2"/>
  <c r="X1460" i="2"/>
  <c r="X1461" i="2"/>
  <c r="X1462" i="2"/>
  <c r="X1463" i="2"/>
  <c r="X1464" i="2"/>
  <c r="X1465" i="2"/>
  <c r="X1466" i="2"/>
  <c r="X1467" i="2"/>
  <c r="X1468" i="2"/>
  <c r="X1469" i="2"/>
  <c r="X1470" i="2"/>
  <c r="X1471" i="2"/>
  <c r="X1472" i="2"/>
  <c r="X1473" i="2"/>
  <c r="X1474" i="2"/>
  <c r="X1475" i="2"/>
  <c r="X1476" i="2"/>
  <c r="X1477" i="2"/>
  <c r="X1478" i="2"/>
  <c r="X1479" i="2"/>
  <c r="X1480" i="2"/>
  <c r="X1481" i="2"/>
  <c r="X1482" i="2"/>
  <c r="X1483" i="2"/>
  <c r="X1484" i="2"/>
  <c r="X1485" i="2"/>
  <c r="X1486" i="2"/>
  <c r="X1487" i="2"/>
  <c r="X1488" i="2"/>
  <c r="X1489" i="2"/>
  <c r="X1490" i="2"/>
  <c r="X1491" i="2"/>
  <c r="X1492" i="2"/>
  <c r="X1493" i="2"/>
  <c r="X1494" i="2"/>
  <c r="X1495" i="2"/>
  <c r="X1496" i="2"/>
  <c r="X1497" i="2"/>
  <c r="X1498" i="2"/>
  <c r="X1499" i="2"/>
  <c r="X1500" i="2"/>
  <c r="X1501" i="2"/>
  <c r="X1502" i="2"/>
  <c r="X1503" i="2"/>
  <c r="X1504" i="2"/>
  <c r="X1505" i="2"/>
  <c r="X1506" i="2"/>
  <c r="X1507" i="2"/>
  <c r="X1508" i="2"/>
  <c r="X1509" i="2"/>
  <c r="X1510" i="2"/>
  <c r="X1511" i="2"/>
  <c r="X1512" i="2"/>
  <c r="X1513" i="2"/>
  <c r="X1514" i="2"/>
  <c r="X1515" i="2"/>
  <c r="X1516" i="2"/>
  <c r="X1517" i="2"/>
  <c r="X1518" i="2"/>
  <c r="X1519" i="2"/>
  <c r="X1520" i="2"/>
  <c r="X1521" i="2"/>
  <c r="X1522" i="2"/>
  <c r="X1523" i="2"/>
  <c r="X1524" i="2"/>
  <c r="X1525" i="2"/>
  <c r="X1526" i="2"/>
  <c r="X1527" i="2"/>
  <c r="X1528" i="2"/>
  <c r="X1529" i="2"/>
  <c r="X1530" i="2"/>
  <c r="X1531" i="2"/>
  <c r="X1532" i="2"/>
  <c r="X1533" i="2"/>
  <c r="X1534" i="2"/>
  <c r="X1535" i="2"/>
  <c r="X1536" i="2"/>
  <c r="X1537" i="2"/>
  <c r="X1538" i="2"/>
  <c r="X1539" i="2"/>
  <c r="X1540" i="2"/>
  <c r="X1541" i="2"/>
  <c r="X1542" i="2"/>
  <c r="X1543" i="2"/>
  <c r="X1544" i="2"/>
  <c r="X1545" i="2"/>
  <c r="X1546" i="2"/>
  <c r="X1547" i="2"/>
  <c r="X1548" i="2"/>
  <c r="X1549" i="2"/>
  <c r="X1550" i="2"/>
  <c r="X1551" i="2"/>
  <c r="X1552" i="2"/>
  <c r="X1553" i="2"/>
  <c r="X1554" i="2"/>
  <c r="X1555" i="2"/>
  <c r="X1556" i="2"/>
  <c r="X1557" i="2"/>
  <c r="X1558" i="2"/>
  <c r="X1559" i="2"/>
  <c r="X1560" i="2"/>
  <c r="X1561" i="2"/>
  <c r="X1562" i="2"/>
  <c r="X1563" i="2"/>
  <c r="X1564" i="2"/>
  <c r="X1565" i="2"/>
  <c r="X1566" i="2"/>
  <c r="X1567" i="2"/>
  <c r="X1568" i="2"/>
  <c r="X1569" i="2"/>
  <c r="X1570" i="2"/>
  <c r="X1571" i="2"/>
  <c r="X1572" i="2"/>
  <c r="X1573" i="2"/>
  <c r="X1574" i="2"/>
  <c r="X1575" i="2"/>
  <c r="X1576" i="2"/>
  <c r="X1577" i="2"/>
  <c r="X1578" i="2"/>
  <c r="X1579" i="2"/>
  <c r="X1580" i="2"/>
  <c r="X1581" i="2"/>
  <c r="X1582" i="2"/>
  <c r="X1583" i="2"/>
  <c r="X1584" i="2"/>
  <c r="X1585" i="2"/>
  <c r="X1586" i="2"/>
  <c r="X1587" i="2"/>
  <c r="X1588" i="2"/>
  <c r="X1589" i="2"/>
  <c r="X1590" i="2"/>
  <c r="X1591" i="2"/>
  <c r="X1592" i="2"/>
  <c r="X1593" i="2"/>
  <c r="X1594" i="2"/>
  <c r="X1595" i="2"/>
  <c r="X1596" i="2"/>
  <c r="X1597" i="2"/>
  <c r="X1598" i="2"/>
  <c r="X1599" i="2"/>
  <c r="X1600" i="2"/>
  <c r="X1601" i="2"/>
  <c r="X1602" i="2"/>
  <c r="X1603" i="2"/>
  <c r="X1604" i="2"/>
  <c r="X1605" i="2"/>
  <c r="X1606" i="2"/>
  <c r="X1607" i="2"/>
  <c r="X1608" i="2"/>
  <c r="X1609" i="2"/>
  <c r="X1610" i="2"/>
  <c r="X1611" i="2"/>
  <c r="X1612" i="2"/>
  <c r="X1613" i="2"/>
  <c r="X1614" i="2"/>
  <c r="X1615" i="2"/>
  <c r="X1616" i="2"/>
  <c r="X1617" i="2"/>
  <c r="X1618" i="2"/>
  <c r="X1619" i="2"/>
  <c r="X1620" i="2"/>
  <c r="X1621" i="2"/>
  <c r="X1622" i="2"/>
  <c r="X1623" i="2"/>
  <c r="X1624" i="2"/>
  <c r="X1625" i="2"/>
  <c r="X1626" i="2"/>
  <c r="X1627" i="2"/>
  <c r="X1628" i="2"/>
  <c r="X1629" i="2"/>
  <c r="X1630" i="2"/>
  <c r="X1631" i="2"/>
  <c r="X1632" i="2"/>
  <c r="X1633" i="2"/>
  <c r="X1634" i="2"/>
  <c r="X1635" i="2"/>
  <c r="X1636" i="2"/>
  <c r="X1637" i="2"/>
  <c r="X1638" i="2"/>
  <c r="X1639" i="2"/>
  <c r="X1640" i="2"/>
  <c r="X1641" i="2"/>
  <c r="X1642" i="2"/>
  <c r="X1643" i="2"/>
  <c r="X1644" i="2"/>
  <c r="X1645" i="2"/>
  <c r="X1646" i="2"/>
  <c r="X1647" i="2"/>
  <c r="X1648" i="2"/>
  <c r="X1649" i="2"/>
  <c r="X1650" i="2"/>
  <c r="X1651" i="2"/>
  <c r="X1652" i="2"/>
  <c r="X1653" i="2"/>
  <c r="X1654" i="2"/>
  <c r="X1655" i="2"/>
  <c r="X1656" i="2"/>
  <c r="X1657" i="2"/>
  <c r="X1658" i="2"/>
  <c r="X1659" i="2"/>
  <c r="X1660" i="2"/>
  <c r="X1661" i="2"/>
  <c r="X1662" i="2"/>
  <c r="X1663" i="2"/>
  <c r="X1664" i="2"/>
  <c r="X1665" i="2"/>
  <c r="X1666" i="2"/>
  <c r="X1667" i="2"/>
  <c r="X1668" i="2"/>
  <c r="X1669" i="2"/>
  <c r="X1670" i="2"/>
  <c r="X1671" i="2"/>
  <c r="X1672" i="2"/>
  <c r="X1673" i="2"/>
  <c r="X1674" i="2"/>
  <c r="X1675" i="2"/>
  <c r="X1676" i="2"/>
  <c r="X1677" i="2"/>
  <c r="X1678" i="2"/>
  <c r="X1679" i="2"/>
  <c r="X1680" i="2"/>
  <c r="X1681" i="2"/>
  <c r="X1682" i="2"/>
  <c r="X1683" i="2"/>
  <c r="X1684" i="2"/>
  <c r="X1685" i="2"/>
  <c r="X1686" i="2"/>
  <c r="X1687" i="2"/>
  <c r="X1688" i="2"/>
  <c r="X1689" i="2"/>
  <c r="X1690" i="2"/>
  <c r="X1691" i="2"/>
  <c r="X1692" i="2"/>
  <c r="X1693" i="2"/>
  <c r="X1694" i="2"/>
  <c r="X1695" i="2"/>
  <c r="X1696" i="2"/>
  <c r="X1697" i="2"/>
  <c r="X1698" i="2"/>
  <c r="X1699" i="2"/>
  <c r="X1700" i="2"/>
  <c r="X1701" i="2"/>
  <c r="X1702" i="2"/>
  <c r="X1703" i="2"/>
  <c r="X1704" i="2"/>
  <c r="X1705" i="2"/>
  <c r="X1706" i="2"/>
  <c r="X1707" i="2"/>
  <c r="X1708" i="2"/>
  <c r="X1709" i="2"/>
  <c r="X1710" i="2"/>
  <c r="X1711" i="2"/>
  <c r="X1712" i="2"/>
  <c r="X1713" i="2"/>
  <c r="X1714" i="2"/>
  <c r="X1715" i="2"/>
  <c r="X1716" i="2"/>
  <c r="X1717" i="2"/>
  <c r="X1718" i="2"/>
  <c r="X1719" i="2"/>
  <c r="X1720" i="2"/>
  <c r="X1721" i="2"/>
  <c r="X1722" i="2"/>
  <c r="X1723" i="2"/>
  <c r="X1724" i="2"/>
  <c r="X1725" i="2"/>
  <c r="X1726" i="2"/>
  <c r="X1727" i="2"/>
  <c r="X1728" i="2"/>
  <c r="X1729" i="2"/>
  <c r="X1730" i="2"/>
  <c r="X1731" i="2"/>
  <c r="X1732" i="2"/>
  <c r="X1733" i="2"/>
  <c r="X1734" i="2"/>
  <c r="X1735" i="2"/>
  <c r="X1736" i="2"/>
  <c r="X1737" i="2"/>
  <c r="X1738" i="2"/>
  <c r="X1739" i="2"/>
  <c r="X1740" i="2"/>
  <c r="X1741" i="2"/>
  <c r="X1742" i="2"/>
  <c r="X1743" i="2"/>
  <c r="X1744" i="2"/>
  <c r="X1745" i="2"/>
  <c r="X1746" i="2"/>
  <c r="X1747" i="2"/>
  <c r="X1748" i="2"/>
  <c r="X1749" i="2"/>
  <c r="X1750" i="2"/>
  <c r="X1751" i="2"/>
  <c r="X1752" i="2"/>
  <c r="X1753" i="2"/>
  <c r="X1754" i="2"/>
  <c r="X1755" i="2"/>
  <c r="X1756" i="2"/>
  <c r="X1757" i="2"/>
  <c r="X1758" i="2"/>
  <c r="X1759" i="2"/>
  <c r="X1760" i="2"/>
  <c r="X1761" i="2"/>
  <c r="X1762" i="2"/>
  <c r="X1763" i="2"/>
  <c r="X1764" i="2"/>
  <c r="X1765" i="2"/>
  <c r="X1766" i="2"/>
  <c r="X1767" i="2"/>
  <c r="X1768" i="2"/>
  <c r="X1769" i="2"/>
  <c r="X1770" i="2"/>
  <c r="X1771" i="2"/>
  <c r="X1772" i="2"/>
  <c r="X1773" i="2"/>
  <c r="X1774" i="2"/>
  <c r="X1775" i="2"/>
  <c r="X1776" i="2"/>
  <c r="X1777" i="2"/>
  <c r="X1778" i="2"/>
  <c r="X1779" i="2"/>
  <c r="X1780" i="2"/>
  <c r="X1781" i="2"/>
  <c r="X1782" i="2"/>
  <c r="X1783" i="2"/>
  <c r="X1784" i="2"/>
  <c r="X1785" i="2"/>
  <c r="X1786" i="2"/>
  <c r="X1787" i="2"/>
  <c r="X1788" i="2"/>
  <c r="X1789" i="2"/>
  <c r="X1790" i="2"/>
  <c r="X1791" i="2"/>
  <c r="X1792" i="2"/>
  <c r="X1793" i="2"/>
  <c r="X1794" i="2"/>
  <c r="X1795" i="2"/>
  <c r="X1796" i="2"/>
  <c r="X1797" i="2"/>
  <c r="X1798" i="2"/>
  <c r="X1799" i="2"/>
  <c r="X1800" i="2"/>
  <c r="X1801" i="2"/>
  <c r="X1802" i="2"/>
  <c r="X1803" i="2"/>
  <c r="X1804" i="2"/>
  <c r="X1805" i="2"/>
  <c r="X1806" i="2"/>
  <c r="X1807" i="2"/>
  <c r="X1808" i="2"/>
  <c r="X1809" i="2"/>
  <c r="X1810" i="2"/>
  <c r="X1811" i="2"/>
  <c r="X1812" i="2"/>
  <c r="X1813" i="2"/>
  <c r="X1814" i="2"/>
  <c r="X1815" i="2"/>
  <c r="X1816" i="2"/>
  <c r="X1817" i="2"/>
  <c r="X1818" i="2"/>
  <c r="X1819" i="2"/>
  <c r="X1820" i="2"/>
  <c r="X1821" i="2"/>
  <c r="X1822" i="2"/>
  <c r="X1823" i="2"/>
  <c r="X1824" i="2"/>
  <c r="X1825" i="2"/>
  <c r="X1826" i="2"/>
  <c r="X1827" i="2"/>
  <c r="X1828" i="2"/>
  <c r="X1829" i="2"/>
  <c r="X1830" i="2"/>
  <c r="X1831" i="2"/>
  <c r="X1832" i="2"/>
  <c r="X1833" i="2"/>
  <c r="X1834" i="2"/>
  <c r="X1835" i="2"/>
  <c r="X1836" i="2"/>
  <c r="X1837" i="2"/>
  <c r="X1838" i="2"/>
  <c r="X1839" i="2"/>
  <c r="X1840" i="2"/>
  <c r="X1841" i="2"/>
  <c r="X1842" i="2"/>
  <c r="X1843" i="2"/>
  <c r="X1844" i="2"/>
  <c r="X1845" i="2"/>
  <c r="X1846" i="2"/>
  <c r="X1847" i="2"/>
  <c r="X1848" i="2"/>
  <c r="X1849" i="2"/>
  <c r="X1850" i="2"/>
  <c r="X1851" i="2"/>
  <c r="X1852" i="2"/>
  <c r="X1853" i="2"/>
  <c r="X1854" i="2"/>
  <c r="X1855" i="2"/>
  <c r="X1856" i="2"/>
  <c r="X1857" i="2"/>
  <c r="X1858" i="2"/>
  <c r="X1859" i="2"/>
  <c r="X1860" i="2"/>
  <c r="X1861" i="2"/>
  <c r="X1862" i="2"/>
  <c r="X1863" i="2"/>
  <c r="X1864" i="2"/>
  <c r="X1865" i="2"/>
  <c r="X1866" i="2"/>
  <c r="X1867" i="2"/>
  <c r="X1868" i="2"/>
  <c r="X1869" i="2"/>
  <c r="X1870" i="2"/>
  <c r="X1871" i="2"/>
  <c r="X1872" i="2"/>
  <c r="X1873" i="2"/>
  <c r="X1874" i="2"/>
  <c r="X1875" i="2"/>
  <c r="X1876" i="2"/>
  <c r="X1877" i="2"/>
  <c r="X1878" i="2"/>
  <c r="X1879" i="2"/>
  <c r="X1880" i="2"/>
  <c r="X1881" i="2"/>
  <c r="X1882" i="2"/>
  <c r="X1883" i="2"/>
  <c r="X1884" i="2"/>
  <c r="X1885" i="2"/>
  <c r="X1886" i="2"/>
  <c r="X1887" i="2"/>
  <c r="X1888" i="2"/>
  <c r="X1889" i="2"/>
  <c r="X1890" i="2"/>
  <c r="X1891" i="2"/>
  <c r="X1892" i="2"/>
  <c r="X1893" i="2"/>
  <c r="X1894" i="2"/>
  <c r="X1895" i="2"/>
  <c r="X1896" i="2"/>
  <c r="X1897" i="2"/>
  <c r="X1898" i="2"/>
  <c r="X1899" i="2"/>
  <c r="X1900" i="2"/>
  <c r="X1901" i="2"/>
  <c r="X1902" i="2"/>
  <c r="X1903" i="2"/>
  <c r="X1904" i="2"/>
  <c r="X1905" i="2"/>
  <c r="X1906" i="2"/>
  <c r="X1907" i="2"/>
  <c r="X1908" i="2"/>
  <c r="X1909" i="2"/>
  <c r="X1910" i="2"/>
  <c r="X1911" i="2"/>
  <c r="X1912" i="2"/>
  <c r="X1913" i="2"/>
  <c r="X1914" i="2"/>
  <c r="X1915" i="2"/>
  <c r="X1916" i="2"/>
  <c r="X1917" i="2"/>
  <c r="X1918" i="2"/>
  <c r="X1919" i="2"/>
  <c r="X1920" i="2"/>
  <c r="X1921" i="2"/>
  <c r="X1922" i="2"/>
  <c r="X1923" i="2"/>
  <c r="X1924" i="2"/>
  <c r="X1925" i="2"/>
  <c r="X1926" i="2"/>
  <c r="X1927" i="2"/>
  <c r="X1928" i="2"/>
  <c r="X1929" i="2"/>
  <c r="X1930" i="2"/>
  <c r="X1931" i="2"/>
  <c r="X1932" i="2"/>
  <c r="X1933" i="2"/>
  <c r="X1934" i="2"/>
  <c r="X1935" i="2"/>
  <c r="X1936" i="2"/>
  <c r="X1937" i="2"/>
  <c r="X1938" i="2"/>
  <c r="X1939" i="2"/>
  <c r="X1940" i="2"/>
  <c r="X1941" i="2"/>
  <c r="X1942" i="2"/>
  <c r="X1943" i="2"/>
  <c r="X1944" i="2"/>
  <c r="X1945" i="2"/>
  <c r="X1946" i="2"/>
  <c r="X1947" i="2"/>
  <c r="X1948" i="2"/>
  <c r="X1949" i="2"/>
  <c r="X1950" i="2"/>
  <c r="X1951" i="2"/>
  <c r="X1952" i="2"/>
  <c r="X1953" i="2"/>
  <c r="X1954" i="2"/>
  <c r="X1955" i="2"/>
  <c r="X1956" i="2"/>
  <c r="X1957" i="2"/>
  <c r="X1958" i="2"/>
  <c r="X1959" i="2"/>
  <c r="X1960" i="2"/>
  <c r="X1961" i="2"/>
  <c r="X1962" i="2"/>
  <c r="X1963" i="2"/>
  <c r="X1964" i="2"/>
  <c r="X1965" i="2"/>
  <c r="X1966" i="2"/>
  <c r="X1967" i="2"/>
  <c r="X1968" i="2"/>
  <c r="X1969" i="2"/>
  <c r="X1970" i="2"/>
  <c r="X1971" i="2"/>
  <c r="X1972" i="2"/>
  <c r="X1973" i="2"/>
  <c r="X1974" i="2"/>
  <c r="X1975" i="2"/>
  <c r="X1976" i="2"/>
  <c r="X1977" i="2"/>
  <c r="X1978" i="2"/>
  <c r="X1979" i="2"/>
  <c r="X1980" i="2"/>
  <c r="X1981" i="2"/>
  <c r="X1982" i="2"/>
  <c r="X1983" i="2"/>
  <c r="X1984" i="2"/>
  <c r="X1985" i="2"/>
  <c r="X1986" i="2"/>
  <c r="X1987" i="2"/>
  <c r="X1988" i="2"/>
  <c r="X1989" i="2"/>
  <c r="X1990" i="2"/>
  <c r="X1991" i="2"/>
  <c r="X1992" i="2"/>
  <c r="X1993" i="2"/>
  <c r="X1994" i="2"/>
  <c r="X1995" i="2"/>
  <c r="X1996" i="2"/>
  <c r="X1997" i="2"/>
  <c r="X1998" i="2"/>
  <c r="X1999" i="2"/>
  <c r="X2000" i="2"/>
  <c r="X2001" i="2"/>
  <c r="X2002" i="2"/>
  <c r="X2003" i="2"/>
  <c r="X2004" i="2"/>
  <c r="X2005" i="2"/>
  <c r="X2006" i="2"/>
  <c r="X2007" i="2"/>
  <c r="X2008" i="2"/>
  <c r="X2009" i="2"/>
  <c r="X2010" i="2"/>
  <c r="X2011" i="2"/>
  <c r="X2012" i="2"/>
  <c r="X2013" i="2"/>
  <c r="X2014" i="2"/>
  <c r="X2015" i="2"/>
  <c r="X2016" i="2"/>
  <c r="X2017" i="2"/>
  <c r="X2018" i="2"/>
  <c r="X2019" i="2"/>
  <c r="X2020" i="2"/>
  <c r="X2021" i="2"/>
  <c r="X2022" i="2"/>
  <c r="X2023" i="2"/>
  <c r="X2024" i="2"/>
  <c r="X2025" i="2"/>
  <c r="X2026" i="2"/>
  <c r="X2027" i="2"/>
  <c r="X2028" i="2"/>
  <c r="X2029" i="2"/>
  <c r="X2030" i="2"/>
  <c r="X2031" i="2"/>
  <c r="X2032" i="2"/>
  <c r="X2033" i="2"/>
  <c r="X2034" i="2"/>
  <c r="X2035" i="2"/>
  <c r="X2036" i="2"/>
  <c r="X2037" i="2"/>
  <c r="X2038" i="2"/>
  <c r="X2039" i="2"/>
  <c r="X2040" i="2"/>
  <c r="X2041" i="2"/>
  <c r="X2042" i="2"/>
  <c r="X2043" i="2"/>
  <c r="X2044" i="2"/>
  <c r="X2045" i="2"/>
  <c r="X2046" i="2"/>
  <c r="X2047" i="2"/>
  <c r="X2048" i="2"/>
  <c r="X2049" i="2"/>
  <c r="X2050" i="2"/>
  <c r="X2051" i="2"/>
  <c r="X2052" i="2"/>
  <c r="X2053" i="2"/>
  <c r="X2054" i="2"/>
  <c r="X2055" i="2"/>
  <c r="X2056" i="2"/>
  <c r="X2057" i="2"/>
  <c r="X2058" i="2"/>
  <c r="X2059" i="2"/>
  <c r="X2060" i="2"/>
  <c r="X2061" i="2"/>
  <c r="X2062" i="2"/>
  <c r="X2063" i="2"/>
  <c r="X2064" i="2"/>
  <c r="X2065" i="2"/>
  <c r="X2066" i="2"/>
  <c r="X2067" i="2"/>
  <c r="X2068" i="2"/>
  <c r="X2069" i="2"/>
  <c r="X2070" i="2"/>
  <c r="X2071" i="2"/>
  <c r="X2072" i="2"/>
  <c r="X2073" i="2"/>
  <c r="X2074" i="2"/>
  <c r="X2075" i="2"/>
  <c r="X2076" i="2"/>
  <c r="X2077" i="2"/>
  <c r="X2078" i="2"/>
  <c r="X2079" i="2"/>
  <c r="X2080" i="2"/>
  <c r="X2081" i="2"/>
  <c r="X2082" i="2"/>
  <c r="X2083" i="2"/>
  <c r="X2084" i="2"/>
  <c r="X2085" i="2"/>
  <c r="X2086" i="2"/>
  <c r="X2087" i="2"/>
  <c r="X2088" i="2"/>
  <c r="X2089" i="2"/>
  <c r="X2090" i="2"/>
  <c r="X2091" i="2"/>
  <c r="X2092" i="2"/>
  <c r="X2093" i="2"/>
  <c r="X2094" i="2"/>
  <c r="X2095" i="2"/>
  <c r="X2096" i="2"/>
  <c r="X2097" i="2"/>
  <c r="X2098" i="2"/>
  <c r="X2099" i="2"/>
  <c r="X2100" i="2"/>
  <c r="X2101" i="2"/>
  <c r="X2102" i="2"/>
  <c r="X2103" i="2"/>
  <c r="X2104" i="2"/>
  <c r="X2105" i="2"/>
  <c r="X2106" i="2"/>
  <c r="X2107" i="2"/>
  <c r="X2108" i="2"/>
  <c r="X2109" i="2"/>
  <c r="X2110" i="2"/>
  <c r="X2111" i="2"/>
  <c r="X2112" i="2"/>
  <c r="X2113" i="2"/>
  <c r="X2114" i="2"/>
  <c r="X2115" i="2"/>
  <c r="X2116" i="2"/>
  <c r="X2117" i="2"/>
  <c r="X2118" i="2"/>
  <c r="X2119" i="2"/>
  <c r="X2120" i="2"/>
  <c r="X2121" i="2"/>
  <c r="X2122" i="2"/>
  <c r="X2123" i="2"/>
  <c r="X2124" i="2"/>
  <c r="X2125" i="2"/>
  <c r="X2126" i="2"/>
  <c r="X2127" i="2"/>
  <c r="X2128" i="2"/>
  <c r="X2129" i="2"/>
  <c r="X2130" i="2"/>
  <c r="X2131" i="2"/>
  <c r="X2132" i="2"/>
  <c r="X2133" i="2"/>
  <c r="X2134" i="2"/>
  <c r="X2135" i="2"/>
  <c r="X2136" i="2"/>
  <c r="X2137" i="2"/>
  <c r="X2138" i="2"/>
  <c r="X2139" i="2"/>
  <c r="X2140" i="2"/>
  <c r="X2141" i="2"/>
  <c r="X2142" i="2"/>
  <c r="X2143" i="2"/>
  <c r="X2144" i="2"/>
  <c r="X2145" i="2"/>
  <c r="X2146" i="2"/>
  <c r="X2147" i="2"/>
  <c r="X2148" i="2"/>
  <c r="X2149" i="2"/>
  <c r="X2150" i="2"/>
  <c r="X2151" i="2"/>
  <c r="X2152" i="2"/>
  <c r="X2153" i="2"/>
  <c r="X2154" i="2"/>
  <c r="X2155" i="2"/>
  <c r="X2156" i="2"/>
  <c r="X2157" i="2"/>
  <c r="X2158" i="2"/>
  <c r="X2159" i="2"/>
  <c r="X2160" i="2"/>
  <c r="X2161" i="2"/>
  <c r="X2162" i="2"/>
  <c r="X2163" i="2"/>
  <c r="X2164" i="2"/>
  <c r="X2165" i="2"/>
  <c r="X2166" i="2"/>
  <c r="X2167" i="2"/>
  <c r="X2168" i="2"/>
  <c r="X2169" i="2"/>
  <c r="X2170" i="2"/>
  <c r="X2171" i="2"/>
  <c r="X2172" i="2"/>
  <c r="X2173" i="2"/>
  <c r="X2174" i="2"/>
  <c r="X2175" i="2"/>
  <c r="X2176" i="2"/>
  <c r="X2177" i="2"/>
  <c r="X2178" i="2"/>
  <c r="X2179" i="2"/>
  <c r="X2180" i="2"/>
  <c r="X2181" i="2"/>
  <c r="X2182" i="2"/>
  <c r="X2183" i="2"/>
  <c r="X2184" i="2"/>
  <c r="X2185" i="2"/>
  <c r="X2186" i="2"/>
  <c r="X2187" i="2"/>
  <c r="X2188" i="2"/>
  <c r="X2189" i="2"/>
  <c r="X2190" i="2"/>
  <c r="X2191" i="2"/>
  <c r="X2192" i="2"/>
  <c r="X2193" i="2"/>
  <c r="X2194" i="2"/>
  <c r="X2195" i="2"/>
  <c r="X2196" i="2"/>
  <c r="X2197" i="2"/>
  <c r="X2198" i="2"/>
  <c r="X2199" i="2"/>
  <c r="X2200" i="2"/>
  <c r="X2201" i="2"/>
  <c r="X2202" i="2"/>
  <c r="X2203" i="2"/>
  <c r="X2204" i="2"/>
  <c r="X2205" i="2"/>
  <c r="X2206" i="2"/>
  <c r="X2207" i="2"/>
  <c r="X2208" i="2"/>
  <c r="X2209" i="2"/>
  <c r="X2210" i="2"/>
  <c r="X2211" i="2"/>
  <c r="X2212" i="2"/>
  <c r="X2213" i="2"/>
  <c r="X2214" i="2"/>
  <c r="X2215" i="2"/>
  <c r="X2216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W798" i="2"/>
  <c r="W799" i="2"/>
  <c r="W800" i="2"/>
  <c r="W801" i="2"/>
  <c r="W802" i="2"/>
  <c r="W803" i="2"/>
  <c r="W804" i="2"/>
  <c r="W805" i="2"/>
  <c r="W806" i="2"/>
  <c r="W807" i="2"/>
  <c r="W808" i="2"/>
  <c r="W809" i="2"/>
  <c r="W810" i="2"/>
  <c r="W811" i="2"/>
  <c r="W812" i="2"/>
  <c r="W813" i="2"/>
  <c r="W814" i="2"/>
  <c r="W815" i="2"/>
  <c r="W816" i="2"/>
  <c r="W817" i="2"/>
  <c r="W818" i="2"/>
  <c r="W819" i="2"/>
  <c r="W820" i="2"/>
  <c r="W821" i="2"/>
  <c r="W822" i="2"/>
  <c r="W823" i="2"/>
  <c r="W824" i="2"/>
  <c r="W825" i="2"/>
  <c r="W826" i="2"/>
  <c r="W827" i="2"/>
  <c r="W828" i="2"/>
  <c r="W829" i="2"/>
  <c r="W830" i="2"/>
  <c r="W831" i="2"/>
  <c r="W832" i="2"/>
  <c r="W833" i="2"/>
  <c r="W834" i="2"/>
  <c r="W835" i="2"/>
  <c r="W836" i="2"/>
  <c r="W837" i="2"/>
  <c r="W838" i="2"/>
  <c r="W839" i="2"/>
  <c r="W840" i="2"/>
  <c r="W841" i="2"/>
  <c r="W842" i="2"/>
  <c r="W843" i="2"/>
  <c r="W844" i="2"/>
  <c r="W845" i="2"/>
  <c r="W846" i="2"/>
  <c r="W847" i="2"/>
  <c r="W848" i="2"/>
  <c r="W849" i="2"/>
  <c r="W850" i="2"/>
  <c r="W851" i="2"/>
  <c r="W852" i="2"/>
  <c r="W853" i="2"/>
  <c r="W854" i="2"/>
  <c r="W855" i="2"/>
  <c r="W856" i="2"/>
  <c r="W857" i="2"/>
  <c r="W858" i="2"/>
  <c r="W859" i="2"/>
  <c r="W860" i="2"/>
  <c r="W861" i="2"/>
  <c r="W862" i="2"/>
  <c r="W863" i="2"/>
  <c r="W864" i="2"/>
  <c r="W865" i="2"/>
  <c r="W866" i="2"/>
  <c r="W867" i="2"/>
  <c r="W868" i="2"/>
  <c r="W869" i="2"/>
  <c r="W870" i="2"/>
  <c r="W871" i="2"/>
  <c r="W872" i="2"/>
  <c r="W873" i="2"/>
  <c r="W874" i="2"/>
  <c r="W875" i="2"/>
  <c r="W876" i="2"/>
  <c r="W877" i="2"/>
  <c r="W878" i="2"/>
  <c r="W879" i="2"/>
  <c r="W880" i="2"/>
  <c r="W881" i="2"/>
  <c r="W882" i="2"/>
  <c r="W883" i="2"/>
  <c r="W884" i="2"/>
  <c r="W885" i="2"/>
  <c r="W886" i="2"/>
  <c r="W887" i="2"/>
  <c r="W888" i="2"/>
  <c r="W889" i="2"/>
  <c r="W890" i="2"/>
  <c r="W891" i="2"/>
  <c r="W892" i="2"/>
  <c r="W893" i="2"/>
  <c r="W894" i="2"/>
  <c r="W895" i="2"/>
  <c r="W896" i="2"/>
  <c r="W897" i="2"/>
  <c r="W898" i="2"/>
  <c r="W899" i="2"/>
  <c r="W900" i="2"/>
  <c r="W901" i="2"/>
  <c r="W902" i="2"/>
  <c r="W903" i="2"/>
  <c r="W904" i="2"/>
  <c r="W905" i="2"/>
  <c r="W906" i="2"/>
  <c r="W907" i="2"/>
  <c r="W908" i="2"/>
  <c r="W909" i="2"/>
  <c r="W910" i="2"/>
  <c r="W911" i="2"/>
  <c r="W912" i="2"/>
  <c r="W913" i="2"/>
  <c r="W914" i="2"/>
  <c r="W915" i="2"/>
  <c r="W916" i="2"/>
  <c r="W917" i="2"/>
  <c r="W918" i="2"/>
  <c r="W919" i="2"/>
  <c r="W920" i="2"/>
  <c r="W921" i="2"/>
  <c r="W922" i="2"/>
  <c r="W923" i="2"/>
  <c r="W924" i="2"/>
  <c r="W925" i="2"/>
  <c r="W926" i="2"/>
  <c r="W927" i="2"/>
  <c r="W928" i="2"/>
  <c r="W929" i="2"/>
  <c r="W930" i="2"/>
  <c r="W931" i="2"/>
  <c r="W932" i="2"/>
  <c r="W933" i="2"/>
  <c r="W934" i="2"/>
  <c r="W935" i="2"/>
  <c r="W936" i="2"/>
  <c r="W937" i="2"/>
  <c r="W938" i="2"/>
  <c r="W939" i="2"/>
  <c r="W940" i="2"/>
  <c r="W941" i="2"/>
  <c r="W942" i="2"/>
  <c r="W943" i="2"/>
  <c r="W944" i="2"/>
  <c r="W945" i="2"/>
  <c r="W946" i="2"/>
  <c r="W947" i="2"/>
  <c r="W948" i="2"/>
  <c r="W949" i="2"/>
  <c r="W950" i="2"/>
  <c r="W951" i="2"/>
  <c r="W952" i="2"/>
  <c r="W953" i="2"/>
  <c r="W954" i="2"/>
  <c r="W955" i="2"/>
  <c r="W956" i="2"/>
  <c r="W957" i="2"/>
  <c r="W958" i="2"/>
  <c r="W959" i="2"/>
  <c r="W960" i="2"/>
  <c r="W961" i="2"/>
  <c r="W962" i="2"/>
  <c r="W963" i="2"/>
  <c r="W964" i="2"/>
  <c r="W965" i="2"/>
  <c r="W966" i="2"/>
  <c r="W967" i="2"/>
  <c r="W968" i="2"/>
  <c r="W969" i="2"/>
  <c r="W970" i="2"/>
  <c r="W971" i="2"/>
  <c r="W972" i="2"/>
  <c r="W973" i="2"/>
  <c r="W974" i="2"/>
  <c r="W975" i="2"/>
  <c r="W976" i="2"/>
  <c r="W977" i="2"/>
  <c r="W978" i="2"/>
  <c r="W979" i="2"/>
  <c r="W980" i="2"/>
  <c r="W981" i="2"/>
  <c r="W982" i="2"/>
  <c r="W983" i="2"/>
  <c r="W984" i="2"/>
  <c r="W985" i="2"/>
  <c r="W986" i="2"/>
  <c r="W987" i="2"/>
  <c r="W988" i="2"/>
  <c r="W989" i="2"/>
  <c r="W990" i="2"/>
  <c r="W991" i="2"/>
  <c r="W992" i="2"/>
  <c r="W993" i="2"/>
  <c r="W994" i="2"/>
  <c r="W995" i="2"/>
  <c r="W996" i="2"/>
  <c r="W997" i="2"/>
  <c r="W998" i="2"/>
  <c r="W999" i="2"/>
  <c r="W1000" i="2"/>
  <c r="W1001" i="2"/>
  <c r="W1002" i="2"/>
  <c r="W1003" i="2"/>
  <c r="W1004" i="2"/>
  <c r="W1005" i="2"/>
  <c r="W1006" i="2"/>
  <c r="W1007" i="2"/>
  <c r="W1008" i="2"/>
  <c r="W1009" i="2"/>
  <c r="W1010" i="2"/>
  <c r="W1011" i="2"/>
  <c r="W1012" i="2"/>
  <c r="W1013" i="2"/>
  <c r="W1014" i="2"/>
  <c r="W1015" i="2"/>
  <c r="W1016" i="2"/>
  <c r="W1017" i="2"/>
  <c r="W1018" i="2"/>
  <c r="W1019" i="2"/>
  <c r="W1020" i="2"/>
  <c r="W1021" i="2"/>
  <c r="W1022" i="2"/>
  <c r="W1023" i="2"/>
  <c r="W1024" i="2"/>
  <c r="W1025" i="2"/>
  <c r="W1026" i="2"/>
  <c r="W1027" i="2"/>
  <c r="W1028" i="2"/>
  <c r="W1029" i="2"/>
  <c r="W1030" i="2"/>
  <c r="W1031" i="2"/>
  <c r="W1032" i="2"/>
  <c r="W1033" i="2"/>
  <c r="W1034" i="2"/>
  <c r="W1035" i="2"/>
  <c r="W1036" i="2"/>
  <c r="W1037" i="2"/>
  <c r="W1038" i="2"/>
  <c r="W1039" i="2"/>
  <c r="W1040" i="2"/>
  <c r="W1041" i="2"/>
  <c r="W1042" i="2"/>
  <c r="W1043" i="2"/>
  <c r="W1044" i="2"/>
  <c r="W1045" i="2"/>
  <c r="W1046" i="2"/>
  <c r="W1047" i="2"/>
  <c r="W1048" i="2"/>
  <c r="W1049" i="2"/>
  <c r="W1050" i="2"/>
  <c r="W1051" i="2"/>
  <c r="W1052" i="2"/>
  <c r="W1053" i="2"/>
  <c r="W1054" i="2"/>
  <c r="W1055" i="2"/>
  <c r="W1056" i="2"/>
  <c r="W1057" i="2"/>
  <c r="W1058" i="2"/>
  <c r="W1059" i="2"/>
  <c r="W1060" i="2"/>
  <c r="W1061" i="2"/>
  <c r="W1062" i="2"/>
  <c r="W1063" i="2"/>
  <c r="W1064" i="2"/>
  <c r="W1065" i="2"/>
  <c r="W1066" i="2"/>
  <c r="W1067" i="2"/>
  <c r="W1068" i="2"/>
  <c r="W1069" i="2"/>
  <c r="W1070" i="2"/>
  <c r="W1071" i="2"/>
  <c r="W1072" i="2"/>
  <c r="W1073" i="2"/>
  <c r="W1074" i="2"/>
  <c r="W1075" i="2"/>
  <c r="W1076" i="2"/>
  <c r="W1077" i="2"/>
  <c r="W1078" i="2"/>
  <c r="W1079" i="2"/>
  <c r="W1080" i="2"/>
  <c r="W1081" i="2"/>
  <c r="W1082" i="2"/>
  <c r="W1083" i="2"/>
  <c r="W1084" i="2"/>
  <c r="W1085" i="2"/>
  <c r="W1086" i="2"/>
  <c r="W1087" i="2"/>
  <c r="W1088" i="2"/>
  <c r="W1089" i="2"/>
  <c r="W1090" i="2"/>
  <c r="W1091" i="2"/>
  <c r="W1092" i="2"/>
  <c r="W1093" i="2"/>
  <c r="W1094" i="2"/>
  <c r="W1095" i="2"/>
  <c r="W1096" i="2"/>
  <c r="W1097" i="2"/>
  <c r="W1098" i="2"/>
  <c r="W1099" i="2"/>
  <c r="W1100" i="2"/>
  <c r="W1101" i="2"/>
  <c r="W1102" i="2"/>
  <c r="W1103" i="2"/>
  <c r="W1104" i="2"/>
  <c r="W1105" i="2"/>
  <c r="W1106" i="2"/>
  <c r="W1107" i="2"/>
  <c r="W1108" i="2"/>
  <c r="W1109" i="2"/>
  <c r="W1110" i="2"/>
  <c r="W1111" i="2"/>
  <c r="W1112" i="2"/>
  <c r="W1113" i="2"/>
  <c r="W1114" i="2"/>
  <c r="W1115" i="2"/>
  <c r="W1116" i="2"/>
  <c r="W1117" i="2"/>
  <c r="W1118" i="2"/>
  <c r="W1119" i="2"/>
  <c r="W1120" i="2"/>
  <c r="W1121" i="2"/>
  <c r="W1122" i="2"/>
  <c r="W1123" i="2"/>
  <c r="W1124" i="2"/>
  <c r="W1125" i="2"/>
  <c r="W1126" i="2"/>
  <c r="W1127" i="2"/>
  <c r="W1128" i="2"/>
  <c r="W1129" i="2"/>
  <c r="W1130" i="2"/>
  <c r="W1131" i="2"/>
  <c r="W1132" i="2"/>
  <c r="W1133" i="2"/>
  <c r="W1134" i="2"/>
  <c r="W1135" i="2"/>
  <c r="W1136" i="2"/>
  <c r="W1137" i="2"/>
  <c r="W1138" i="2"/>
  <c r="W1139" i="2"/>
  <c r="W1140" i="2"/>
  <c r="W1141" i="2"/>
  <c r="W1142" i="2"/>
  <c r="W1143" i="2"/>
  <c r="W1144" i="2"/>
  <c r="W1145" i="2"/>
  <c r="W1146" i="2"/>
  <c r="W1147" i="2"/>
  <c r="W1148" i="2"/>
  <c r="W1149" i="2"/>
  <c r="W1150" i="2"/>
  <c r="W1151" i="2"/>
  <c r="W1152" i="2"/>
  <c r="W1153" i="2"/>
  <c r="W1154" i="2"/>
  <c r="W1155" i="2"/>
  <c r="W1156" i="2"/>
  <c r="W1157" i="2"/>
  <c r="W1158" i="2"/>
  <c r="W1159" i="2"/>
  <c r="W1160" i="2"/>
  <c r="W1161" i="2"/>
  <c r="W1162" i="2"/>
  <c r="W1163" i="2"/>
  <c r="W1164" i="2"/>
  <c r="W1165" i="2"/>
  <c r="W1166" i="2"/>
  <c r="W1167" i="2"/>
  <c r="W1168" i="2"/>
  <c r="W1169" i="2"/>
  <c r="W1170" i="2"/>
  <c r="W1171" i="2"/>
  <c r="W1172" i="2"/>
  <c r="W1173" i="2"/>
  <c r="W1174" i="2"/>
  <c r="W1175" i="2"/>
  <c r="W1176" i="2"/>
  <c r="W1177" i="2"/>
  <c r="W1178" i="2"/>
  <c r="W1179" i="2"/>
  <c r="W1180" i="2"/>
  <c r="W1181" i="2"/>
  <c r="W1182" i="2"/>
  <c r="W1183" i="2"/>
  <c r="W1184" i="2"/>
  <c r="W1185" i="2"/>
  <c r="W1186" i="2"/>
  <c r="W1187" i="2"/>
  <c r="W1188" i="2"/>
  <c r="W1189" i="2"/>
  <c r="W1190" i="2"/>
  <c r="W1191" i="2"/>
  <c r="W1192" i="2"/>
  <c r="W1193" i="2"/>
  <c r="W1194" i="2"/>
  <c r="W1195" i="2"/>
  <c r="W1196" i="2"/>
  <c r="W1197" i="2"/>
  <c r="W1198" i="2"/>
  <c r="W1199" i="2"/>
  <c r="W1200" i="2"/>
  <c r="W1201" i="2"/>
  <c r="W1202" i="2"/>
  <c r="W1203" i="2"/>
  <c r="W1204" i="2"/>
  <c r="W1205" i="2"/>
  <c r="W1206" i="2"/>
  <c r="W1207" i="2"/>
  <c r="W1208" i="2"/>
  <c r="W1209" i="2"/>
  <c r="W1210" i="2"/>
  <c r="W1211" i="2"/>
  <c r="W1212" i="2"/>
  <c r="W1213" i="2"/>
  <c r="W1214" i="2"/>
  <c r="W1215" i="2"/>
  <c r="W1216" i="2"/>
  <c r="W1217" i="2"/>
  <c r="W1218" i="2"/>
  <c r="W1219" i="2"/>
  <c r="W1220" i="2"/>
  <c r="W1221" i="2"/>
  <c r="W1222" i="2"/>
  <c r="W1223" i="2"/>
  <c r="W1224" i="2"/>
  <c r="W1225" i="2"/>
  <c r="W1226" i="2"/>
  <c r="W1227" i="2"/>
  <c r="W1228" i="2"/>
  <c r="W1229" i="2"/>
  <c r="W1230" i="2"/>
  <c r="W1231" i="2"/>
  <c r="W1232" i="2"/>
  <c r="W1233" i="2"/>
  <c r="W1234" i="2"/>
  <c r="W1235" i="2"/>
  <c r="W1236" i="2"/>
  <c r="W1237" i="2"/>
  <c r="W1238" i="2"/>
  <c r="W1239" i="2"/>
  <c r="W1240" i="2"/>
  <c r="W1241" i="2"/>
  <c r="W1242" i="2"/>
  <c r="W1243" i="2"/>
  <c r="W1244" i="2"/>
  <c r="W1245" i="2"/>
  <c r="W1246" i="2"/>
  <c r="W1247" i="2"/>
  <c r="W1248" i="2"/>
  <c r="W1249" i="2"/>
  <c r="W1250" i="2"/>
  <c r="W1251" i="2"/>
  <c r="W1252" i="2"/>
  <c r="W1253" i="2"/>
  <c r="W1254" i="2"/>
  <c r="W1255" i="2"/>
  <c r="W1256" i="2"/>
  <c r="W1257" i="2"/>
  <c r="W1258" i="2"/>
  <c r="W1259" i="2"/>
  <c r="W1260" i="2"/>
  <c r="W1261" i="2"/>
  <c r="W1262" i="2"/>
  <c r="W1263" i="2"/>
  <c r="W1264" i="2"/>
  <c r="W1265" i="2"/>
  <c r="W1266" i="2"/>
  <c r="W1267" i="2"/>
  <c r="W1268" i="2"/>
  <c r="W1269" i="2"/>
  <c r="W1270" i="2"/>
  <c r="W1271" i="2"/>
  <c r="W1272" i="2"/>
  <c r="W1273" i="2"/>
  <c r="W1274" i="2"/>
  <c r="W1275" i="2"/>
  <c r="W1276" i="2"/>
  <c r="W1277" i="2"/>
  <c r="W1278" i="2"/>
  <c r="W1279" i="2"/>
  <c r="W1280" i="2"/>
  <c r="W1281" i="2"/>
  <c r="W1282" i="2"/>
  <c r="W1283" i="2"/>
  <c r="W1284" i="2"/>
  <c r="W1285" i="2"/>
  <c r="W1286" i="2"/>
  <c r="W1287" i="2"/>
  <c r="W1288" i="2"/>
  <c r="W1289" i="2"/>
  <c r="W1290" i="2"/>
  <c r="W1291" i="2"/>
  <c r="W1292" i="2"/>
  <c r="W1293" i="2"/>
  <c r="W1294" i="2"/>
  <c r="W1295" i="2"/>
  <c r="W1296" i="2"/>
  <c r="W1297" i="2"/>
  <c r="W1298" i="2"/>
  <c r="W1299" i="2"/>
  <c r="W1300" i="2"/>
  <c r="W1301" i="2"/>
  <c r="W1302" i="2"/>
  <c r="W1303" i="2"/>
  <c r="W1304" i="2"/>
  <c r="W1305" i="2"/>
  <c r="W1306" i="2"/>
  <c r="W1307" i="2"/>
  <c r="W1308" i="2"/>
  <c r="W1309" i="2"/>
  <c r="W1310" i="2"/>
  <c r="W1311" i="2"/>
  <c r="W1312" i="2"/>
  <c r="W1313" i="2"/>
  <c r="W1314" i="2"/>
  <c r="W1315" i="2"/>
  <c r="W1316" i="2"/>
  <c r="W1317" i="2"/>
  <c r="W1318" i="2"/>
  <c r="W1319" i="2"/>
  <c r="W1320" i="2"/>
  <c r="W1321" i="2"/>
  <c r="W1322" i="2"/>
  <c r="W1323" i="2"/>
  <c r="W1324" i="2"/>
  <c r="W1325" i="2"/>
  <c r="W1326" i="2"/>
  <c r="W1327" i="2"/>
  <c r="W1328" i="2"/>
  <c r="W1329" i="2"/>
  <c r="W1330" i="2"/>
  <c r="W1331" i="2"/>
  <c r="W1332" i="2"/>
  <c r="W1333" i="2"/>
  <c r="W1334" i="2"/>
  <c r="W1335" i="2"/>
  <c r="W1336" i="2"/>
  <c r="W1337" i="2"/>
  <c r="W1338" i="2"/>
  <c r="W1339" i="2"/>
  <c r="W1340" i="2"/>
  <c r="W1341" i="2"/>
  <c r="W1342" i="2"/>
  <c r="W1343" i="2"/>
  <c r="W1344" i="2"/>
  <c r="W1345" i="2"/>
  <c r="W1346" i="2"/>
  <c r="W1347" i="2"/>
  <c r="W1348" i="2"/>
  <c r="W1349" i="2"/>
  <c r="W1350" i="2"/>
  <c r="W1351" i="2"/>
  <c r="W1352" i="2"/>
  <c r="W1353" i="2"/>
  <c r="W1354" i="2"/>
  <c r="W1355" i="2"/>
  <c r="W1356" i="2"/>
  <c r="W1357" i="2"/>
  <c r="W1358" i="2"/>
  <c r="W1359" i="2"/>
  <c r="W1360" i="2"/>
  <c r="W1361" i="2"/>
  <c r="W1362" i="2"/>
  <c r="W1363" i="2"/>
  <c r="W1364" i="2"/>
  <c r="W1365" i="2"/>
  <c r="W1366" i="2"/>
  <c r="W1367" i="2"/>
  <c r="W1368" i="2"/>
  <c r="W1369" i="2"/>
  <c r="W1370" i="2"/>
  <c r="W1371" i="2"/>
  <c r="W1372" i="2"/>
  <c r="W1373" i="2"/>
  <c r="W1374" i="2"/>
  <c r="W1375" i="2"/>
  <c r="W1376" i="2"/>
  <c r="W1377" i="2"/>
  <c r="W1378" i="2"/>
  <c r="W1379" i="2"/>
  <c r="W1380" i="2"/>
  <c r="W1381" i="2"/>
  <c r="W1382" i="2"/>
  <c r="W1383" i="2"/>
  <c r="W1384" i="2"/>
  <c r="W1385" i="2"/>
  <c r="W1386" i="2"/>
  <c r="W1387" i="2"/>
  <c r="W1388" i="2"/>
  <c r="W1389" i="2"/>
  <c r="W1390" i="2"/>
  <c r="W1391" i="2"/>
  <c r="W1392" i="2"/>
  <c r="W1393" i="2"/>
  <c r="W1394" i="2"/>
  <c r="W1395" i="2"/>
  <c r="W1396" i="2"/>
  <c r="W1397" i="2"/>
  <c r="W1398" i="2"/>
  <c r="W1399" i="2"/>
  <c r="W1400" i="2"/>
  <c r="W1401" i="2"/>
  <c r="W1402" i="2"/>
  <c r="W1403" i="2"/>
  <c r="W1404" i="2"/>
  <c r="W1405" i="2"/>
  <c r="W1406" i="2"/>
  <c r="W1407" i="2"/>
  <c r="W1408" i="2"/>
  <c r="W1409" i="2"/>
  <c r="W1410" i="2"/>
  <c r="W1411" i="2"/>
  <c r="W1412" i="2"/>
  <c r="W1413" i="2"/>
  <c r="W1414" i="2"/>
  <c r="W1415" i="2"/>
  <c r="W1416" i="2"/>
  <c r="W1417" i="2"/>
  <c r="W1418" i="2"/>
  <c r="W1419" i="2"/>
  <c r="W1420" i="2"/>
  <c r="W1421" i="2"/>
  <c r="W1422" i="2"/>
  <c r="W1423" i="2"/>
  <c r="W1424" i="2"/>
  <c r="W1425" i="2"/>
  <c r="W1426" i="2"/>
  <c r="W1427" i="2"/>
  <c r="W1428" i="2"/>
  <c r="W1429" i="2"/>
  <c r="W1430" i="2"/>
  <c r="W1431" i="2"/>
  <c r="W1432" i="2"/>
  <c r="W1433" i="2"/>
  <c r="W1434" i="2"/>
  <c r="W1435" i="2"/>
  <c r="W1436" i="2"/>
  <c r="W1437" i="2"/>
  <c r="W1438" i="2"/>
  <c r="W1439" i="2"/>
  <c r="W1440" i="2"/>
  <c r="W1441" i="2"/>
  <c r="W1442" i="2"/>
  <c r="W1443" i="2"/>
  <c r="W1444" i="2"/>
  <c r="W1445" i="2"/>
  <c r="W1446" i="2"/>
  <c r="W1447" i="2"/>
  <c r="W1448" i="2"/>
  <c r="W1449" i="2"/>
  <c r="W1450" i="2"/>
  <c r="W1451" i="2"/>
  <c r="W1452" i="2"/>
  <c r="W1453" i="2"/>
  <c r="W1454" i="2"/>
  <c r="W1455" i="2"/>
  <c r="W1456" i="2"/>
  <c r="W1457" i="2"/>
  <c r="W1458" i="2"/>
  <c r="W1459" i="2"/>
  <c r="W1460" i="2"/>
  <c r="W1461" i="2"/>
  <c r="W1462" i="2"/>
  <c r="W1463" i="2"/>
  <c r="W1464" i="2"/>
  <c r="W1465" i="2"/>
  <c r="W1466" i="2"/>
  <c r="W1467" i="2"/>
  <c r="W1468" i="2"/>
  <c r="W1469" i="2"/>
  <c r="W1470" i="2"/>
  <c r="W1471" i="2"/>
  <c r="W1472" i="2"/>
  <c r="W1473" i="2"/>
  <c r="W1474" i="2"/>
  <c r="W1475" i="2"/>
  <c r="W1476" i="2"/>
  <c r="W1477" i="2"/>
  <c r="W1478" i="2"/>
  <c r="W1479" i="2"/>
  <c r="W1480" i="2"/>
  <c r="W1481" i="2"/>
  <c r="W1482" i="2"/>
  <c r="W1483" i="2"/>
  <c r="W1484" i="2"/>
  <c r="W1485" i="2"/>
  <c r="W1486" i="2"/>
  <c r="W1487" i="2"/>
  <c r="W1488" i="2"/>
  <c r="W1489" i="2"/>
  <c r="W1490" i="2"/>
  <c r="W1491" i="2"/>
  <c r="W1492" i="2"/>
  <c r="W1493" i="2"/>
  <c r="W1494" i="2"/>
  <c r="W1495" i="2"/>
  <c r="W1496" i="2"/>
  <c r="W1497" i="2"/>
  <c r="W1498" i="2"/>
  <c r="W1499" i="2"/>
  <c r="W1500" i="2"/>
  <c r="W1501" i="2"/>
  <c r="W1502" i="2"/>
  <c r="W1503" i="2"/>
  <c r="W1504" i="2"/>
  <c r="W1505" i="2"/>
  <c r="W1506" i="2"/>
  <c r="W1507" i="2"/>
  <c r="W1508" i="2"/>
  <c r="W1509" i="2"/>
  <c r="W1510" i="2"/>
  <c r="W1511" i="2"/>
  <c r="W1512" i="2"/>
  <c r="W1513" i="2"/>
  <c r="W1514" i="2"/>
  <c r="W1515" i="2"/>
  <c r="W1516" i="2"/>
  <c r="W1517" i="2"/>
  <c r="W1518" i="2"/>
  <c r="W1519" i="2"/>
  <c r="W1520" i="2"/>
  <c r="W1521" i="2"/>
  <c r="W1522" i="2"/>
  <c r="W1523" i="2"/>
  <c r="W1524" i="2"/>
  <c r="W1525" i="2"/>
  <c r="W1526" i="2"/>
  <c r="W1527" i="2"/>
  <c r="W1528" i="2"/>
  <c r="W1529" i="2"/>
  <c r="W1530" i="2"/>
  <c r="W1531" i="2"/>
  <c r="W1532" i="2"/>
  <c r="W1533" i="2"/>
  <c r="W1534" i="2"/>
  <c r="W1535" i="2"/>
  <c r="W1536" i="2"/>
  <c r="W1537" i="2"/>
  <c r="W1538" i="2"/>
  <c r="W1539" i="2"/>
  <c r="W1540" i="2"/>
  <c r="W1541" i="2"/>
  <c r="W1542" i="2"/>
  <c r="W1543" i="2"/>
  <c r="W1544" i="2"/>
  <c r="W1545" i="2"/>
  <c r="W1546" i="2"/>
  <c r="W1547" i="2"/>
  <c r="W1548" i="2"/>
  <c r="W1549" i="2"/>
  <c r="W1550" i="2"/>
  <c r="W1551" i="2"/>
  <c r="W1552" i="2"/>
  <c r="W1553" i="2"/>
  <c r="W1554" i="2"/>
  <c r="W1555" i="2"/>
  <c r="W1556" i="2"/>
  <c r="W1557" i="2"/>
  <c r="W1558" i="2"/>
  <c r="W1559" i="2"/>
  <c r="W1560" i="2"/>
  <c r="W1561" i="2"/>
  <c r="W1562" i="2"/>
  <c r="W1563" i="2"/>
  <c r="W1564" i="2"/>
  <c r="W1565" i="2"/>
  <c r="W1566" i="2"/>
  <c r="W1567" i="2"/>
  <c r="W1568" i="2"/>
  <c r="W1569" i="2"/>
  <c r="W1570" i="2"/>
  <c r="W1571" i="2"/>
  <c r="W1572" i="2"/>
  <c r="W1573" i="2"/>
  <c r="W1574" i="2"/>
  <c r="W1575" i="2"/>
  <c r="W1576" i="2"/>
  <c r="W1577" i="2"/>
  <c r="W1578" i="2"/>
  <c r="W1579" i="2"/>
  <c r="W1580" i="2"/>
  <c r="W1581" i="2"/>
  <c r="W1582" i="2"/>
  <c r="W1583" i="2"/>
  <c r="W1584" i="2"/>
  <c r="W1585" i="2"/>
  <c r="W1586" i="2"/>
  <c r="W1587" i="2"/>
  <c r="W1588" i="2"/>
  <c r="W1589" i="2"/>
  <c r="W1590" i="2"/>
  <c r="W1591" i="2"/>
  <c r="W1592" i="2"/>
  <c r="W1593" i="2"/>
  <c r="W1594" i="2"/>
  <c r="W1595" i="2"/>
  <c r="W1596" i="2"/>
  <c r="W1597" i="2"/>
  <c r="W1598" i="2"/>
  <c r="W1599" i="2"/>
  <c r="W1600" i="2"/>
  <c r="W1601" i="2"/>
  <c r="W1602" i="2"/>
  <c r="W1603" i="2"/>
  <c r="W1604" i="2"/>
  <c r="W1605" i="2"/>
  <c r="W1606" i="2"/>
  <c r="W1607" i="2"/>
  <c r="W1608" i="2"/>
  <c r="W1609" i="2"/>
  <c r="W1610" i="2"/>
  <c r="W1611" i="2"/>
  <c r="W1612" i="2"/>
  <c r="W1613" i="2"/>
  <c r="W1614" i="2"/>
  <c r="W1615" i="2"/>
  <c r="W1616" i="2"/>
  <c r="W1617" i="2"/>
  <c r="W1618" i="2"/>
  <c r="W1619" i="2"/>
  <c r="W1620" i="2"/>
  <c r="W1621" i="2"/>
  <c r="W1622" i="2"/>
  <c r="W1623" i="2"/>
  <c r="W1624" i="2"/>
  <c r="W1625" i="2"/>
  <c r="W1626" i="2"/>
  <c r="W1627" i="2"/>
  <c r="W1628" i="2"/>
  <c r="W1629" i="2"/>
  <c r="W1630" i="2"/>
  <c r="W1631" i="2"/>
  <c r="W1632" i="2"/>
  <c r="W1633" i="2"/>
  <c r="W1634" i="2"/>
  <c r="W1635" i="2"/>
  <c r="W1636" i="2"/>
  <c r="W1637" i="2"/>
  <c r="W1638" i="2"/>
  <c r="W1639" i="2"/>
  <c r="W1640" i="2"/>
  <c r="W1641" i="2"/>
  <c r="W1642" i="2"/>
  <c r="W1643" i="2"/>
  <c r="W1644" i="2"/>
  <c r="W1645" i="2"/>
  <c r="W1646" i="2"/>
  <c r="W1647" i="2"/>
  <c r="W1648" i="2"/>
  <c r="W1649" i="2"/>
  <c r="W1650" i="2"/>
  <c r="W1651" i="2"/>
  <c r="W1652" i="2"/>
  <c r="W1653" i="2"/>
  <c r="W1654" i="2"/>
  <c r="W1655" i="2"/>
  <c r="W1656" i="2"/>
  <c r="W1657" i="2"/>
  <c r="W1658" i="2"/>
  <c r="W1659" i="2"/>
  <c r="W1660" i="2"/>
  <c r="W1661" i="2"/>
  <c r="W1662" i="2"/>
  <c r="W1663" i="2"/>
  <c r="W1664" i="2"/>
  <c r="W1665" i="2"/>
  <c r="W1666" i="2"/>
  <c r="W1667" i="2"/>
  <c r="W1668" i="2"/>
  <c r="W1669" i="2"/>
  <c r="W1670" i="2"/>
  <c r="W1671" i="2"/>
  <c r="W1672" i="2"/>
  <c r="W1673" i="2"/>
  <c r="W1674" i="2"/>
  <c r="W1675" i="2"/>
  <c r="W1676" i="2"/>
  <c r="W1677" i="2"/>
  <c r="W1678" i="2"/>
  <c r="W1679" i="2"/>
  <c r="W1680" i="2"/>
  <c r="W1681" i="2"/>
  <c r="W1682" i="2"/>
  <c r="W1683" i="2"/>
  <c r="W1684" i="2"/>
  <c r="W1685" i="2"/>
  <c r="W1686" i="2"/>
  <c r="W1687" i="2"/>
  <c r="W1688" i="2"/>
  <c r="W1689" i="2"/>
  <c r="W1690" i="2"/>
  <c r="W1691" i="2"/>
  <c r="W1692" i="2"/>
  <c r="W1693" i="2"/>
  <c r="W1694" i="2"/>
  <c r="W1695" i="2"/>
  <c r="W1696" i="2"/>
  <c r="W1697" i="2"/>
  <c r="W1698" i="2"/>
  <c r="W1699" i="2"/>
  <c r="W1700" i="2"/>
  <c r="W1701" i="2"/>
  <c r="W1702" i="2"/>
  <c r="W1703" i="2"/>
  <c r="W1704" i="2"/>
  <c r="W1705" i="2"/>
  <c r="W1706" i="2"/>
  <c r="W1707" i="2"/>
  <c r="W1708" i="2"/>
  <c r="W1709" i="2"/>
  <c r="W1710" i="2"/>
  <c r="W1711" i="2"/>
  <c r="W1712" i="2"/>
  <c r="W1713" i="2"/>
  <c r="W1714" i="2"/>
  <c r="W1715" i="2"/>
  <c r="W1716" i="2"/>
  <c r="W1717" i="2"/>
  <c r="W1718" i="2"/>
  <c r="W1719" i="2"/>
  <c r="W1720" i="2"/>
  <c r="W1721" i="2"/>
  <c r="W1722" i="2"/>
  <c r="W1723" i="2"/>
  <c r="W1724" i="2"/>
  <c r="W1725" i="2"/>
  <c r="W1726" i="2"/>
  <c r="W1727" i="2"/>
  <c r="W1728" i="2"/>
  <c r="W1729" i="2"/>
  <c r="W1730" i="2"/>
  <c r="W1731" i="2"/>
  <c r="W1732" i="2"/>
  <c r="W1733" i="2"/>
  <c r="W1734" i="2"/>
  <c r="W1735" i="2"/>
  <c r="W1736" i="2"/>
  <c r="W1737" i="2"/>
  <c r="W1738" i="2"/>
  <c r="W1739" i="2"/>
  <c r="W1740" i="2"/>
  <c r="W1741" i="2"/>
  <c r="W1742" i="2"/>
  <c r="W1743" i="2"/>
  <c r="W1744" i="2"/>
  <c r="W1745" i="2"/>
  <c r="W1746" i="2"/>
  <c r="W1747" i="2"/>
  <c r="W1748" i="2"/>
  <c r="W1749" i="2"/>
  <c r="W1750" i="2"/>
  <c r="W1751" i="2"/>
  <c r="W1752" i="2"/>
  <c r="W1753" i="2"/>
  <c r="W1754" i="2"/>
  <c r="W1755" i="2"/>
  <c r="W1756" i="2"/>
  <c r="W1757" i="2"/>
  <c r="W1758" i="2"/>
  <c r="W1759" i="2"/>
  <c r="W1760" i="2"/>
  <c r="W1761" i="2"/>
  <c r="W1762" i="2"/>
  <c r="W1763" i="2"/>
  <c r="W1764" i="2"/>
  <c r="W1765" i="2"/>
  <c r="W1766" i="2"/>
  <c r="W1767" i="2"/>
  <c r="W1768" i="2"/>
  <c r="W1769" i="2"/>
  <c r="W1770" i="2"/>
  <c r="W1771" i="2"/>
  <c r="W1772" i="2"/>
  <c r="W1773" i="2"/>
  <c r="W1774" i="2"/>
  <c r="W1775" i="2"/>
  <c r="W1776" i="2"/>
  <c r="W1777" i="2"/>
  <c r="W1778" i="2"/>
  <c r="W1779" i="2"/>
  <c r="W1780" i="2"/>
  <c r="W1781" i="2"/>
  <c r="W1782" i="2"/>
  <c r="W1783" i="2"/>
  <c r="W1784" i="2"/>
  <c r="W1785" i="2"/>
  <c r="W1786" i="2"/>
  <c r="W1787" i="2"/>
  <c r="W1788" i="2"/>
  <c r="W1789" i="2"/>
  <c r="W1790" i="2"/>
  <c r="W1791" i="2"/>
  <c r="W1792" i="2"/>
  <c r="W1793" i="2"/>
  <c r="W1794" i="2"/>
  <c r="W1795" i="2"/>
  <c r="W1796" i="2"/>
  <c r="W1797" i="2"/>
  <c r="W1798" i="2"/>
  <c r="W1799" i="2"/>
  <c r="W1800" i="2"/>
  <c r="W1801" i="2"/>
  <c r="W1802" i="2"/>
  <c r="W1803" i="2"/>
  <c r="W1804" i="2"/>
  <c r="W1805" i="2"/>
  <c r="W1806" i="2"/>
  <c r="W1807" i="2"/>
  <c r="W1808" i="2"/>
  <c r="W1809" i="2"/>
  <c r="W1810" i="2"/>
  <c r="W1811" i="2"/>
  <c r="W1812" i="2"/>
  <c r="W1813" i="2"/>
  <c r="W1814" i="2"/>
  <c r="W1815" i="2"/>
  <c r="W1816" i="2"/>
  <c r="W1817" i="2"/>
  <c r="W1818" i="2"/>
  <c r="W1819" i="2"/>
  <c r="W1820" i="2"/>
  <c r="W1821" i="2"/>
  <c r="W1822" i="2"/>
  <c r="W1823" i="2"/>
  <c r="W1824" i="2"/>
  <c r="W1825" i="2"/>
  <c r="W1826" i="2"/>
  <c r="W1827" i="2"/>
  <c r="W1828" i="2"/>
  <c r="W1829" i="2"/>
  <c r="W1830" i="2"/>
  <c r="W1831" i="2"/>
  <c r="W1832" i="2"/>
  <c r="W1833" i="2"/>
  <c r="W1834" i="2"/>
  <c r="W1835" i="2"/>
  <c r="W1836" i="2"/>
  <c r="W1837" i="2"/>
  <c r="W1838" i="2"/>
  <c r="W1839" i="2"/>
  <c r="W1840" i="2"/>
  <c r="W1841" i="2"/>
  <c r="W1842" i="2"/>
  <c r="W1843" i="2"/>
  <c r="W1844" i="2"/>
  <c r="W1845" i="2"/>
  <c r="W1846" i="2"/>
  <c r="W1847" i="2"/>
  <c r="W1848" i="2"/>
  <c r="W1849" i="2"/>
  <c r="W1850" i="2"/>
  <c r="W1851" i="2"/>
  <c r="W1852" i="2"/>
  <c r="W1853" i="2"/>
  <c r="W1854" i="2"/>
  <c r="W1855" i="2"/>
  <c r="W1856" i="2"/>
  <c r="W1857" i="2"/>
  <c r="W1858" i="2"/>
  <c r="W1859" i="2"/>
  <c r="W1860" i="2"/>
  <c r="W1861" i="2"/>
  <c r="W1862" i="2"/>
  <c r="W1863" i="2"/>
  <c r="W1864" i="2"/>
  <c r="W1865" i="2"/>
  <c r="W1866" i="2"/>
  <c r="W1867" i="2"/>
  <c r="W1868" i="2"/>
  <c r="W1869" i="2"/>
  <c r="W1870" i="2"/>
  <c r="W1871" i="2"/>
  <c r="W1872" i="2"/>
  <c r="W1873" i="2"/>
  <c r="W1874" i="2"/>
  <c r="W1875" i="2"/>
  <c r="W1876" i="2"/>
  <c r="W1877" i="2"/>
  <c r="W1878" i="2"/>
  <c r="W1879" i="2"/>
  <c r="W1880" i="2"/>
  <c r="W1881" i="2"/>
  <c r="W1882" i="2"/>
  <c r="W1883" i="2"/>
  <c r="W1884" i="2"/>
  <c r="W1885" i="2"/>
  <c r="W1886" i="2"/>
  <c r="W1887" i="2"/>
  <c r="W1888" i="2"/>
  <c r="W1889" i="2"/>
  <c r="W1890" i="2"/>
  <c r="W1891" i="2"/>
  <c r="W1892" i="2"/>
  <c r="W1893" i="2"/>
  <c r="W1894" i="2"/>
  <c r="W1895" i="2"/>
  <c r="W1896" i="2"/>
  <c r="W1897" i="2"/>
  <c r="W1898" i="2"/>
  <c r="W1899" i="2"/>
  <c r="W1900" i="2"/>
  <c r="W1901" i="2"/>
  <c r="W1902" i="2"/>
  <c r="W1903" i="2"/>
  <c r="W1904" i="2"/>
  <c r="W1905" i="2"/>
  <c r="W1906" i="2"/>
  <c r="W1907" i="2"/>
  <c r="W1908" i="2"/>
  <c r="W1909" i="2"/>
  <c r="W1910" i="2"/>
  <c r="W1911" i="2"/>
  <c r="W1912" i="2"/>
  <c r="W1913" i="2"/>
  <c r="W1914" i="2"/>
  <c r="W1915" i="2"/>
  <c r="W1916" i="2"/>
  <c r="W1917" i="2"/>
  <c r="W1918" i="2"/>
  <c r="W1919" i="2"/>
  <c r="W1920" i="2"/>
  <c r="W1921" i="2"/>
  <c r="W1922" i="2"/>
  <c r="W1923" i="2"/>
  <c r="W1924" i="2"/>
  <c r="W1925" i="2"/>
  <c r="W1926" i="2"/>
  <c r="W1927" i="2"/>
  <c r="W1928" i="2"/>
  <c r="W1929" i="2"/>
  <c r="W1930" i="2"/>
  <c r="W1931" i="2"/>
  <c r="W1932" i="2"/>
  <c r="W1933" i="2"/>
  <c r="W1934" i="2"/>
  <c r="W1935" i="2"/>
  <c r="W1936" i="2"/>
  <c r="W1937" i="2"/>
  <c r="W1938" i="2"/>
  <c r="W1939" i="2"/>
  <c r="W1940" i="2"/>
  <c r="W1941" i="2"/>
  <c r="W1942" i="2"/>
  <c r="W1943" i="2"/>
  <c r="W1944" i="2"/>
  <c r="W1945" i="2"/>
  <c r="W1946" i="2"/>
  <c r="W1947" i="2"/>
  <c r="W1948" i="2"/>
  <c r="W1949" i="2"/>
  <c r="W1950" i="2"/>
  <c r="W1951" i="2"/>
  <c r="W1952" i="2"/>
  <c r="W1953" i="2"/>
  <c r="W1954" i="2"/>
  <c r="W1955" i="2"/>
  <c r="W1956" i="2"/>
  <c r="W1957" i="2"/>
  <c r="W1958" i="2"/>
  <c r="W1959" i="2"/>
  <c r="W1960" i="2"/>
  <c r="W1961" i="2"/>
  <c r="W1962" i="2"/>
  <c r="W1963" i="2"/>
  <c r="W1964" i="2"/>
  <c r="W1965" i="2"/>
  <c r="W1966" i="2"/>
  <c r="W1967" i="2"/>
  <c r="W1968" i="2"/>
  <c r="W1969" i="2"/>
  <c r="W1970" i="2"/>
  <c r="W1971" i="2"/>
  <c r="W1972" i="2"/>
  <c r="W1973" i="2"/>
  <c r="W1974" i="2"/>
  <c r="W1975" i="2"/>
  <c r="W1976" i="2"/>
  <c r="W1977" i="2"/>
  <c r="W1978" i="2"/>
  <c r="W1979" i="2"/>
  <c r="W1980" i="2"/>
  <c r="W1981" i="2"/>
  <c r="W1982" i="2"/>
  <c r="W1983" i="2"/>
  <c r="W1984" i="2"/>
  <c r="W1985" i="2"/>
  <c r="W1986" i="2"/>
  <c r="W1987" i="2"/>
  <c r="W1988" i="2"/>
  <c r="W1989" i="2"/>
  <c r="W1990" i="2"/>
  <c r="W1991" i="2"/>
  <c r="W1992" i="2"/>
  <c r="W1993" i="2"/>
  <c r="W1994" i="2"/>
  <c r="W1995" i="2"/>
  <c r="W1996" i="2"/>
  <c r="W1997" i="2"/>
  <c r="W1998" i="2"/>
  <c r="W1999" i="2"/>
  <c r="W2000" i="2"/>
  <c r="W2001" i="2"/>
  <c r="W2002" i="2"/>
  <c r="W2003" i="2"/>
  <c r="W2004" i="2"/>
  <c r="W2005" i="2"/>
  <c r="W2006" i="2"/>
  <c r="W2007" i="2"/>
  <c r="W2008" i="2"/>
  <c r="W2009" i="2"/>
  <c r="W2010" i="2"/>
  <c r="W2011" i="2"/>
  <c r="W2012" i="2"/>
  <c r="W2013" i="2"/>
  <c r="W2014" i="2"/>
  <c r="W2015" i="2"/>
  <c r="W2016" i="2"/>
  <c r="W2017" i="2"/>
  <c r="W2018" i="2"/>
  <c r="W2019" i="2"/>
  <c r="W2020" i="2"/>
  <c r="W2021" i="2"/>
  <c r="W2022" i="2"/>
  <c r="W2023" i="2"/>
  <c r="W2024" i="2"/>
  <c r="W2025" i="2"/>
  <c r="W2026" i="2"/>
  <c r="W2027" i="2"/>
  <c r="W2028" i="2"/>
  <c r="W2029" i="2"/>
  <c r="W2030" i="2"/>
  <c r="W2031" i="2"/>
  <c r="W2032" i="2"/>
  <c r="W2033" i="2"/>
  <c r="W2034" i="2"/>
  <c r="W2035" i="2"/>
  <c r="W2036" i="2"/>
  <c r="W2037" i="2"/>
  <c r="W2038" i="2"/>
  <c r="W2039" i="2"/>
  <c r="W2040" i="2"/>
  <c r="W2041" i="2"/>
  <c r="W2042" i="2"/>
  <c r="W2043" i="2"/>
  <c r="W2044" i="2"/>
  <c r="W2045" i="2"/>
  <c r="W2046" i="2"/>
  <c r="W2047" i="2"/>
  <c r="W2048" i="2"/>
  <c r="W2049" i="2"/>
  <c r="W2050" i="2"/>
  <c r="W2051" i="2"/>
  <c r="W2052" i="2"/>
  <c r="W2053" i="2"/>
  <c r="W2054" i="2"/>
  <c r="W2055" i="2"/>
  <c r="W2056" i="2"/>
  <c r="W2057" i="2"/>
  <c r="W2058" i="2"/>
  <c r="W2059" i="2"/>
  <c r="W2060" i="2"/>
  <c r="W2061" i="2"/>
  <c r="W2062" i="2"/>
  <c r="W2063" i="2"/>
  <c r="W2064" i="2"/>
  <c r="W2065" i="2"/>
  <c r="W2066" i="2"/>
  <c r="W2067" i="2"/>
  <c r="W2068" i="2"/>
  <c r="W2069" i="2"/>
  <c r="W2070" i="2"/>
  <c r="W2071" i="2"/>
  <c r="W2072" i="2"/>
  <c r="W2073" i="2"/>
  <c r="W2074" i="2"/>
  <c r="W2075" i="2"/>
  <c r="W2076" i="2"/>
  <c r="W2077" i="2"/>
  <c r="W2078" i="2"/>
  <c r="W2079" i="2"/>
  <c r="W2080" i="2"/>
  <c r="W2081" i="2"/>
  <c r="W2082" i="2"/>
  <c r="W2083" i="2"/>
  <c r="W2084" i="2"/>
  <c r="W2085" i="2"/>
  <c r="W2086" i="2"/>
  <c r="W2087" i="2"/>
  <c r="W2088" i="2"/>
  <c r="W2089" i="2"/>
  <c r="W2090" i="2"/>
  <c r="W2091" i="2"/>
  <c r="W2092" i="2"/>
  <c r="W2093" i="2"/>
  <c r="W2094" i="2"/>
  <c r="W2095" i="2"/>
  <c r="W2096" i="2"/>
  <c r="W2097" i="2"/>
  <c r="W2098" i="2"/>
  <c r="W2099" i="2"/>
  <c r="W2100" i="2"/>
  <c r="W2101" i="2"/>
  <c r="W2102" i="2"/>
  <c r="W2103" i="2"/>
  <c r="W2104" i="2"/>
  <c r="W2105" i="2"/>
  <c r="W2106" i="2"/>
  <c r="W2107" i="2"/>
  <c r="W2108" i="2"/>
  <c r="W2109" i="2"/>
  <c r="W2110" i="2"/>
  <c r="W2111" i="2"/>
  <c r="W2112" i="2"/>
  <c r="W2113" i="2"/>
  <c r="W2114" i="2"/>
  <c r="W2115" i="2"/>
  <c r="W2116" i="2"/>
  <c r="W2117" i="2"/>
  <c r="W2118" i="2"/>
  <c r="W2119" i="2"/>
  <c r="W2120" i="2"/>
  <c r="W2121" i="2"/>
  <c r="W2122" i="2"/>
  <c r="W2123" i="2"/>
  <c r="W2124" i="2"/>
  <c r="W2125" i="2"/>
  <c r="W2126" i="2"/>
  <c r="W2127" i="2"/>
  <c r="W2128" i="2"/>
  <c r="W2129" i="2"/>
  <c r="W2130" i="2"/>
  <c r="W2131" i="2"/>
  <c r="W2132" i="2"/>
  <c r="W2133" i="2"/>
  <c r="W2134" i="2"/>
  <c r="W2135" i="2"/>
  <c r="W2136" i="2"/>
  <c r="W2137" i="2"/>
  <c r="W2138" i="2"/>
  <c r="W2139" i="2"/>
  <c r="W2140" i="2"/>
  <c r="W2141" i="2"/>
  <c r="W2142" i="2"/>
  <c r="W2143" i="2"/>
  <c r="W2144" i="2"/>
  <c r="W2145" i="2"/>
  <c r="W2146" i="2"/>
  <c r="W2147" i="2"/>
  <c r="W2148" i="2"/>
  <c r="W2149" i="2"/>
  <c r="W2150" i="2"/>
  <c r="W2151" i="2"/>
  <c r="W2152" i="2"/>
  <c r="W2153" i="2"/>
  <c r="W2154" i="2"/>
  <c r="W2155" i="2"/>
  <c r="W2156" i="2"/>
  <c r="W2157" i="2"/>
  <c r="W2158" i="2"/>
  <c r="W2159" i="2"/>
  <c r="W2160" i="2"/>
  <c r="W2161" i="2"/>
  <c r="W2162" i="2"/>
  <c r="W2163" i="2"/>
  <c r="W2164" i="2"/>
  <c r="W2165" i="2"/>
  <c r="W2166" i="2"/>
  <c r="W2167" i="2"/>
  <c r="W2168" i="2"/>
  <c r="W2169" i="2"/>
  <c r="W2170" i="2"/>
  <c r="W2171" i="2"/>
  <c r="W2172" i="2"/>
  <c r="W2173" i="2"/>
  <c r="W2174" i="2"/>
  <c r="W2175" i="2"/>
  <c r="W2176" i="2"/>
  <c r="W2177" i="2"/>
  <c r="W2178" i="2"/>
  <c r="W2179" i="2"/>
  <c r="W2180" i="2"/>
  <c r="W2181" i="2"/>
  <c r="W2182" i="2"/>
  <c r="W2183" i="2"/>
  <c r="W2184" i="2"/>
  <c r="W2185" i="2"/>
  <c r="W2186" i="2"/>
  <c r="W2187" i="2"/>
  <c r="W2188" i="2"/>
  <c r="W2189" i="2"/>
  <c r="W2190" i="2"/>
  <c r="W2191" i="2"/>
  <c r="W2192" i="2"/>
  <c r="W2193" i="2"/>
  <c r="W2194" i="2"/>
  <c r="W2195" i="2"/>
  <c r="W2196" i="2"/>
  <c r="W2197" i="2"/>
  <c r="W2198" i="2"/>
  <c r="W2199" i="2"/>
  <c r="W2200" i="2"/>
  <c r="W2201" i="2"/>
  <c r="W2202" i="2"/>
  <c r="W2203" i="2"/>
  <c r="W2204" i="2"/>
  <c r="W2205" i="2"/>
  <c r="W2206" i="2"/>
  <c r="W2207" i="2"/>
  <c r="W2208" i="2"/>
  <c r="W2209" i="2"/>
  <c r="W2210" i="2"/>
  <c r="W2211" i="2"/>
  <c r="W2212" i="2"/>
  <c r="W2213" i="2"/>
  <c r="W2214" i="2"/>
  <c r="W2215" i="2"/>
  <c r="W221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C25FD8-EBEB-4C59-BE8B-50D356709328}" keepAlive="1" name="Query - Customers" description="Connection to the 'Customers' query in the workbook." type="5" refreshedVersion="8" background="1" saveData="1">
    <dbPr connection="Provider=Microsoft.Mashup.OleDb.1;Data Source=$Workbook$;Location=Customers;Extended Properties=&quot;&quot;" command="SELECT * FROM [Customers]"/>
  </connection>
  <connection id="2" xr16:uid="{71297FFE-1AC9-4F1E-B887-BEEA18830D41}" keepAlive="1" name="Query - Invoices" description="Connection to the 'Invoices' query in the workbook." type="5" refreshedVersion="8" background="1" saveData="1">
    <dbPr connection="Provider=Microsoft.Mashup.OleDb.1;Data Source=$Workbook$;Location=Invoices;Extended Properties=&quot;&quot;" command="SELECT * FROM [Invoices]"/>
  </connection>
</connections>
</file>

<file path=xl/sharedStrings.xml><?xml version="1.0" encoding="utf-8"?>
<sst xmlns="http://schemas.openxmlformats.org/spreadsheetml/2006/main" count="30542" uniqueCount="880">
  <si>
    <t>ShipName</t>
  </si>
  <si>
    <t>ShipCity</t>
  </si>
  <si>
    <t>ShipRegion</t>
  </si>
  <si>
    <t>ShipPostalCode</t>
  </si>
  <si>
    <t>ShipCountry</t>
  </si>
  <si>
    <t>CustomerID</t>
  </si>
  <si>
    <t>CustomerName</t>
  </si>
  <si>
    <t>Address</t>
  </si>
  <si>
    <t>City</t>
  </si>
  <si>
    <t>Region</t>
  </si>
  <si>
    <t>PostalCode</t>
  </si>
  <si>
    <t>Country</t>
  </si>
  <si>
    <t>Salesperson</t>
  </si>
  <si>
    <t>OrderID</t>
  </si>
  <si>
    <t>ShipperName</t>
  </si>
  <si>
    <t>ProductID</t>
  </si>
  <si>
    <t>ProductName</t>
  </si>
  <si>
    <t>UnitPrice</t>
  </si>
  <si>
    <t>Quantity</t>
  </si>
  <si>
    <t>Discount</t>
  </si>
  <si>
    <t>ExtendedPrice</t>
  </si>
  <si>
    <t>Freight</t>
  </si>
  <si>
    <t>Obere Str. 57</t>
  </si>
  <si>
    <t>Berlin</t>
  </si>
  <si>
    <t>12209</t>
  </si>
  <si>
    <t>Germany</t>
  </si>
  <si>
    <t>ALFKI</t>
  </si>
  <si>
    <t>Alfreds Futterkiste</t>
  </si>
  <si>
    <t>Margaret Peacock</t>
  </si>
  <si>
    <t>United Package</t>
  </si>
  <si>
    <t>Vegie-spread</t>
  </si>
  <si>
    <t>Speedy Express</t>
  </si>
  <si>
    <t>Aniseed Syrup</t>
  </si>
  <si>
    <t>Lakkalikööri</t>
  </si>
  <si>
    <t>Nancy Davolio</t>
  </si>
  <si>
    <t>Federal Shipping</t>
  </si>
  <si>
    <t>Raclette Courdavault</t>
  </si>
  <si>
    <t>Rössle Sauerkraut</t>
  </si>
  <si>
    <t>Janet Leverling</t>
  </si>
  <si>
    <t>Flotemysost</t>
  </si>
  <si>
    <t>Grandma's Boysenberry Spread</t>
  </si>
  <si>
    <t>Escargots de Bourgogne</t>
  </si>
  <si>
    <t>Original Frankfurter grüne Soße</t>
  </si>
  <si>
    <t>Michael Suyama</t>
  </si>
  <si>
    <t>Chartreuse verte</t>
  </si>
  <si>
    <t>Spegesild</t>
  </si>
  <si>
    <t>Ana Trujillo Emparedados y helados</t>
  </si>
  <si>
    <t>Avda. de la Constitución 2222</t>
  </si>
  <si>
    <t>México D.F.</t>
  </si>
  <si>
    <t>05021</t>
  </si>
  <si>
    <t>Mexico</t>
  </si>
  <si>
    <t>ANATR</t>
  </si>
  <si>
    <t>Robert King</t>
  </si>
  <si>
    <t>Gudbrandsdalsost</t>
  </si>
  <si>
    <t>Outback Lager</t>
  </si>
  <si>
    <t>Tofu</t>
  </si>
  <si>
    <t>Singaporean Hokkien Fried Mee</t>
  </si>
  <si>
    <t>Camembert Pierrot</t>
  </si>
  <si>
    <t>Mascarpone Fabioli</t>
  </si>
  <si>
    <t>Queso Cabrales</t>
  </si>
  <si>
    <t>Konbu</t>
  </si>
  <si>
    <t>Teatime Chocolate Biscuits</t>
  </si>
  <si>
    <t>Mozzarella di Giovanni</t>
  </si>
  <si>
    <t>Antonio Moreno Taquería</t>
  </si>
  <si>
    <t>Mataderos  2312</t>
  </si>
  <si>
    <t>05023</t>
  </si>
  <si>
    <t>ANTON</t>
  </si>
  <si>
    <t>Alice Mutton</t>
  </si>
  <si>
    <t>Sasquatch Ale</t>
  </si>
  <si>
    <t>Perth Pasties</t>
  </si>
  <si>
    <t>Geitost</t>
  </si>
  <si>
    <t>Louisiana Hot Spiced Okra</t>
  </si>
  <si>
    <t>Rhönbräu Klosterbier</t>
  </si>
  <si>
    <t>Chang</t>
  </si>
  <si>
    <t>Boston Crab Meat</t>
  </si>
  <si>
    <t>Ravioli Angelo</t>
  </si>
  <si>
    <t>Ipoh Coffee</t>
  </si>
  <si>
    <t>Chocolade</t>
  </si>
  <si>
    <t>Gumbär Gummibärchen</t>
  </si>
  <si>
    <t>Around the Horn</t>
  </si>
  <si>
    <t>Colchester</t>
  </si>
  <si>
    <t>Essex</t>
  </si>
  <si>
    <t>CO7 6JX</t>
  </si>
  <si>
    <t>UK</t>
  </si>
  <si>
    <t>AROUT</t>
  </si>
  <si>
    <t>120 Hanover Sq.</t>
  </si>
  <si>
    <t>London</t>
  </si>
  <si>
    <t>WA1 1DP</t>
  </si>
  <si>
    <t>Guaraná Fantástica</t>
  </si>
  <si>
    <t>Laura Callahan</t>
  </si>
  <si>
    <t>Valkoinen suklaa</t>
  </si>
  <si>
    <t>Gnocchi di nonna Alice</t>
  </si>
  <si>
    <t>Zaanse koeken</t>
  </si>
  <si>
    <t>Manjimup Dried Apples</t>
  </si>
  <si>
    <t>Filo Mix</t>
  </si>
  <si>
    <t>Röd Kaviar</t>
  </si>
  <si>
    <t>Pâté chinois</t>
  </si>
  <si>
    <t>Gustaf's Knäckebröd</t>
  </si>
  <si>
    <t>Gorgonzola Telino</t>
  </si>
  <si>
    <t>Jack's New England Clam Chowder</t>
  </si>
  <si>
    <t>Steeleye Stout</t>
  </si>
  <si>
    <t>Laughing Lumberjack Lager</t>
  </si>
  <si>
    <t>Anne Dodsworth</t>
  </si>
  <si>
    <t>Inlagd Sill</t>
  </si>
  <si>
    <t>Sir Rodney's Marmalade</t>
  </si>
  <si>
    <t>Berglunds snabbköp</t>
  </si>
  <si>
    <t>Berguvsvägen  8</t>
  </si>
  <si>
    <t>Luleå</t>
  </si>
  <si>
    <t>S-958 22</t>
  </si>
  <si>
    <t>Sweden</t>
  </si>
  <si>
    <t>BERGS</t>
  </si>
  <si>
    <t>Gula Malacca</t>
  </si>
  <si>
    <t>Andrew Fuller</t>
  </si>
  <si>
    <t>Tourtière</t>
  </si>
  <si>
    <t>Ikura</t>
  </si>
  <si>
    <t>Nord-Ost Matjeshering</t>
  </si>
  <si>
    <t>Maxilaku</t>
  </si>
  <si>
    <t>Pavlova</t>
  </si>
  <si>
    <t>Steven Buchanan</t>
  </si>
  <si>
    <t>Chef Anton's Cajun Seasoning</t>
  </si>
  <si>
    <t>Côte de Blaye</t>
  </si>
  <si>
    <t>Chai</t>
  </si>
  <si>
    <t>Thüringer Rostbratwurst</t>
  </si>
  <si>
    <t>Blauer See Delikatessen</t>
  </si>
  <si>
    <t>Forsterstr. 57</t>
  </si>
  <si>
    <t>Mannheim</t>
  </si>
  <si>
    <t>68306</t>
  </si>
  <si>
    <t>BLAUS</t>
  </si>
  <si>
    <t>Sir Rodney's Scones</t>
  </si>
  <si>
    <t>Carnarvon Tigers</t>
  </si>
  <si>
    <t>Sirop d'érable</t>
  </si>
  <si>
    <t>24, place Kléber</t>
  </si>
  <si>
    <t>Strasbourg</t>
  </si>
  <si>
    <t>67000</t>
  </si>
  <si>
    <t>France</t>
  </si>
  <si>
    <t>BLONP</t>
  </si>
  <si>
    <t>Blondesddsl père et fils</t>
  </si>
  <si>
    <t>Tarte au sucre</t>
  </si>
  <si>
    <t>Wimmers gute Semmelknödel</t>
  </si>
  <si>
    <t>Bólido Comidas preparadas</t>
  </si>
  <si>
    <t>C/ Araquil, 67</t>
  </si>
  <si>
    <t>Madrid</t>
  </si>
  <si>
    <t>28023</t>
  </si>
  <si>
    <t>Spain</t>
  </si>
  <si>
    <t>BOLID</t>
  </si>
  <si>
    <t>Bon app'</t>
  </si>
  <si>
    <t>12, rue des Bouchers</t>
  </si>
  <si>
    <t>Marseille</t>
  </si>
  <si>
    <t>13008</t>
  </si>
  <si>
    <t>BONAP</t>
  </si>
  <si>
    <t>NuNuCa Nuß-Nougat-Creme</t>
  </si>
  <si>
    <t>Tunnbröd</t>
  </si>
  <si>
    <t>Uncle Bob's Organic Dried Pears</t>
  </si>
  <si>
    <t>Louisiana Fiery Hot Pepper Sauce</t>
  </si>
  <si>
    <t>Northwoods Cranberry Sauce</t>
  </si>
  <si>
    <t>Bottom-Dollar Markets</t>
  </si>
  <si>
    <t>23 Tsawassen Blvd.</t>
  </si>
  <si>
    <t>Tsawassen</t>
  </si>
  <si>
    <t>BC</t>
  </si>
  <si>
    <t>T2F 8M4</t>
  </si>
  <si>
    <t>Canada</t>
  </si>
  <si>
    <t>BOTTM</t>
  </si>
  <si>
    <t>Scottish Longbreads</t>
  </si>
  <si>
    <t>B's Beverages</t>
  </si>
  <si>
    <t>Fauntleroy Circus</t>
  </si>
  <si>
    <t>EC2 5NT</t>
  </si>
  <si>
    <t>BSBEV</t>
  </si>
  <si>
    <t>Cactus Comidas para llevar</t>
  </si>
  <si>
    <t>Cerrito 333</t>
  </si>
  <si>
    <t>Buenos Aires</t>
  </si>
  <si>
    <t>1010</t>
  </si>
  <si>
    <t>Argentina</t>
  </si>
  <si>
    <t>CACTU</t>
  </si>
  <si>
    <t>Centro comercial Moctezuma</t>
  </si>
  <si>
    <t>Sierras de Granada 9993</t>
  </si>
  <si>
    <t>05022</t>
  </si>
  <si>
    <t>CENTC</t>
  </si>
  <si>
    <t>Gravad lax</t>
  </si>
  <si>
    <t>Chop-suey Chinese</t>
  </si>
  <si>
    <t>Bern</t>
  </si>
  <si>
    <t>3012</t>
  </si>
  <si>
    <t>Switzerland</t>
  </si>
  <si>
    <t>CHOPS</t>
  </si>
  <si>
    <t>Hauptstr. 29</t>
  </si>
  <si>
    <t>Longlife Tofu</t>
  </si>
  <si>
    <t>Comércio Mineiro</t>
  </si>
  <si>
    <t>Av. dos Lusíadas, 23</t>
  </si>
  <si>
    <t>Sao Paulo</t>
  </si>
  <si>
    <t>SP</t>
  </si>
  <si>
    <t>05432-043</t>
  </si>
  <si>
    <t>Brazil</t>
  </si>
  <si>
    <t>COMMI</t>
  </si>
  <si>
    <t>Chef Anton's Gumbo Mix</t>
  </si>
  <si>
    <t>Consolidated Holdings</t>
  </si>
  <si>
    <t>Berkeley Gardens 12  Brewery</t>
  </si>
  <si>
    <t>WX1 6LT</t>
  </si>
  <si>
    <t>CONSH</t>
  </si>
  <si>
    <t>Mishi Kobe Niku</t>
  </si>
  <si>
    <t>Die Wandernde Kuh</t>
  </si>
  <si>
    <t>Adenauerallee 900</t>
  </si>
  <si>
    <t>Stuttgart</t>
  </si>
  <si>
    <t>70563</t>
  </si>
  <si>
    <t>WANDK</t>
  </si>
  <si>
    <t>Queso Manchego La Pastora</t>
  </si>
  <si>
    <t>Drachenblut Delikatessen</t>
  </si>
  <si>
    <t>Walserweg 21</t>
  </si>
  <si>
    <t>Aachen</t>
  </si>
  <si>
    <t>52066</t>
  </si>
  <si>
    <t>DRACD</t>
  </si>
  <si>
    <t>Du monde entier</t>
  </si>
  <si>
    <t>67, rue des Cinquante Otages</t>
  </si>
  <si>
    <t>Nantes</t>
  </si>
  <si>
    <t>44000</t>
  </si>
  <si>
    <t>DUMON</t>
  </si>
  <si>
    <t>Eastern Connection</t>
  </si>
  <si>
    <t>35 King George</t>
  </si>
  <si>
    <t>WX3 6FW</t>
  </si>
  <si>
    <t>EASTC</t>
  </si>
  <si>
    <t>Ernst Handel</t>
  </si>
  <si>
    <t>Kirchgasse 6</t>
  </si>
  <si>
    <t>Graz</t>
  </si>
  <si>
    <t>8010</t>
  </si>
  <si>
    <t>Austria</t>
  </si>
  <si>
    <t>ERNSH</t>
  </si>
  <si>
    <t>Schoggi Schokolade</t>
  </si>
  <si>
    <t>Rogede sild</t>
  </si>
  <si>
    <t>Familia Arquibaldo</t>
  </si>
  <si>
    <t>Rua Orós, 92</t>
  </si>
  <si>
    <t>05442-030</t>
  </si>
  <si>
    <t>FAMIA</t>
  </si>
  <si>
    <t>Folies gourmandes</t>
  </si>
  <si>
    <t>184, chaussée de Tournai</t>
  </si>
  <si>
    <t>Lille</t>
  </si>
  <si>
    <t>59000</t>
  </si>
  <si>
    <t>FOLIG</t>
  </si>
  <si>
    <t>Folk och fä HB</t>
  </si>
  <si>
    <t>Åkergatan 24</t>
  </si>
  <si>
    <t>Bräcke</t>
  </si>
  <si>
    <t>S-844 67</t>
  </si>
  <si>
    <t>FOLKO</t>
  </si>
  <si>
    <t>France restauration</t>
  </si>
  <si>
    <t>54, rue Royale</t>
  </si>
  <si>
    <t>FRANR</t>
  </si>
  <si>
    <t>Franchi S.p.A.</t>
  </si>
  <si>
    <t>Via Monte Bianco 34</t>
  </si>
  <si>
    <t>Torino</t>
  </si>
  <si>
    <t>10100</t>
  </si>
  <si>
    <t>Italy</t>
  </si>
  <si>
    <t>FRANS</t>
  </si>
  <si>
    <t>Frankenversand</t>
  </si>
  <si>
    <t>Berliner Platz 43</t>
  </si>
  <si>
    <t>München</t>
  </si>
  <si>
    <t>80805</t>
  </si>
  <si>
    <t>FRANK</t>
  </si>
  <si>
    <t>Furia Bacalhau e Frutos do Mar</t>
  </si>
  <si>
    <t>Jardim das rosas n. 32</t>
  </si>
  <si>
    <t>Lisboa</t>
  </si>
  <si>
    <t>1675</t>
  </si>
  <si>
    <t>Portugal</t>
  </si>
  <si>
    <t>FURIB</t>
  </si>
  <si>
    <t>Rambla de Cataluña, 23</t>
  </si>
  <si>
    <t>Barcelona</t>
  </si>
  <si>
    <t>8022</t>
  </si>
  <si>
    <t>GALED</t>
  </si>
  <si>
    <t>Galería del gastrónomo</t>
  </si>
  <si>
    <t>08022</t>
  </si>
  <si>
    <t>Godos Cocina Típica</t>
  </si>
  <si>
    <t>C/ Romero, 33</t>
  </si>
  <si>
    <t>Sevilla</t>
  </si>
  <si>
    <t>41101</t>
  </si>
  <si>
    <t>GODOS</t>
  </si>
  <si>
    <t>Gourmet Lanchonetes</t>
  </si>
  <si>
    <t>Av. Brasil, 442</t>
  </si>
  <si>
    <t>Campinas</t>
  </si>
  <si>
    <t>04876-786</t>
  </si>
  <si>
    <t>GOURL</t>
  </si>
  <si>
    <t>Great Lakes Food Market</t>
  </si>
  <si>
    <t>2732 Baker Blvd.</t>
  </si>
  <si>
    <t>Eugene</t>
  </si>
  <si>
    <t>OR</t>
  </si>
  <si>
    <t>97403</t>
  </si>
  <si>
    <t>USA</t>
  </si>
  <si>
    <t>GREAL</t>
  </si>
  <si>
    <t>GROSELLA-Restaurante</t>
  </si>
  <si>
    <t>5ª Ave. Los Palos Grandes</t>
  </si>
  <si>
    <t>Caracas</t>
  </si>
  <si>
    <t>DF</t>
  </si>
  <si>
    <t>1081</t>
  </si>
  <si>
    <t>Venezuela</t>
  </si>
  <si>
    <t>GROSR</t>
  </si>
  <si>
    <t>Hanari Carnes</t>
  </si>
  <si>
    <t>Rua do Paço, 67</t>
  </si>
  <si>
    <t>Rio de Janeiro</t>
  </si>
  <si>
    <t>RJ</t>
  </si>
  <si>
    <t>05454-876</t>
  </si>
  <si>
    <t>HANAR</t>
  </si>
  <si>
    <t>HILARION-Abastos</t>
  </si>
  <si>
    <t>Carrera 22 con Ave. Carlos Soublette #8-35</t>
  </si>
  <si>
    <t>San Cristóbal</t>
  </si>
  <si>
    <t>Táchira</t>
  </si>
  <si>
    <t>5022</t>
  </si>
  <si>
    <t>HILAA</t>
  </si>
  <si>
    <t>Hungry Coyote Import Store</t>
  </si>
  <si>
    <t>City Center Plaza 516 Main St.</t>
  </si>
  <si>
    <t>Elgin</t>
  </si>
  <si>
    <t>97827</t>
  </si>
  <si>
    <t>HUNGC</t>
  </si>
  <si>
    <t>Hungry Owl All-Night Grocers</t>
  </si>
  <si>
    <t>8 Johnstown Road</t>
  </si>
  <si>
    <t>Cork</t>
  </si>
  <si>
    <t>Co. Cork</t>
  </si>
  <si>
    <t>Ireland</t>
  </si>
  <si>
    <t>HUNGO</t>
  </si>
  <si>
    <t>Island Trading</t>
  </si>
  <si>
    <t>Garden House Crowther Way</t>
  </si>
  <si>
    <t>Cowes</t>
  </si>
  <si>
    <t>Isle of Wight</t>
  </si>
  <si>
    <t>PO31 7PJ</t>
  </si>
  <si>
    <t>ISLAT</t>
  </si>
  <si>
    <t>Königlich Essen</t>
  </si>
  <si>
    <t>Maubelstr. 90</t>
  </si>
  <si>
    <t>Brandenburg</t>
  </si>
  <si>
    <t>14776</t>
  </si>
  <si>
    <t>KOENE</t>
  </si>
  <si>
    <t>Genen Shouyu</t>
  </si>
  <si>
    <t>La corne d'abondance</t>
  </si>
  <si>
    <t>67, avenue de l'Europe</t>
  </si>
  <si>
    <t>Versailles</t>
  </si>
  <si>
    <t>78000</t>
  </si>
  <si>
    <t>LACOR</t>
  </si>
  <si>
    <t>La maison d'Asie</t>
  </si>
  <si>
    <t>1 rue Alsace-Lorraine</t>
  </si>
  <si>
    <t>Toulouse</t>
  </si>
  <si>
    <t>31000</t>
  </si>
  <si>
    <t>LAMAI</t>
  </si>
  <si>
    <t>Laughing Bacchus Wine Cellars</t>
  </si>
  <si>
    <t>Vancouver</t>
  </si>
  <si>
    <t>V3F 2K1</t>
  </si>
  <si>
    <t>LAUGB</t>
  </si>
  <si>
    <t>1900 Oak St.</t>
  </si>
  <si>
    <t>Lazy K Kountry Store</t>
  </si>
  <si>
    <t>12 Orchestra Terrace</t>
  </si>
  <si>
    <t>Walla Walla</t>
  </si>
  <si>
    <t>WA</t>
  </si>
  <si>
    <t>99362</t>
  </si>
  <si>
    <t>LAZYK</t>
  </si>
  <si>
    <t>Lehmanns Marktstand</t>
  </si>
  <si>
    <t>Magazinweg 7</t>
  </si>
  <si>
    <t>Frankfurt a.M.</t>
  </si>
  <si>
    <t>60528</t>
  </si>
  <si>
    <t>LEHMS</t>
  </si>
  <si>
    <t>Let's Stop N Shop</t>
  </si>
  <si>
    <t>87 Polk St. Suite 5</t>
  </si>
  <si>
    <t>San Francisco</t>
  </si>
  <si>
    <t>CA</t>
  </si>
  <si>
    <t>94117</t>
  </si>
  <si>
    <t>LETSS</t>
  </si>
  <si>
    <t>LILA-Supermercado</t>
  </si>
  <si>
    <t>Carrera 52 con Ave. Bolívar #65-98 Llano Largo</t>
  </si>
  <si>
    <t>Barquisimeto</t>
  </si>
  <si>
    <t>Lara</t>
  </si>
  <si>
    <t>3508</t>
  </si>
  <si>
    <t>LILAS</t>
  </si>
  <si>
    <t>LINO-Delicateses</t>
  </si>
  <si>
    <t>Ave. 5 de Mayo Porlamar</t>
  </si>
  <si>
    <t>I. de Margarita</t>
  </si>
  <si>
    <t>Nueva Esparta</t>
  </si>
  <si>
    <t>4980</t>
  </si>
  <si>
    <t>LINOD</t>
  </si>
  <si>
    <t>Lonesome Pine Restaurant</t>
  </si>
  <si>
    <t>89 Chiaroscuro Rd.</t>
  </si>
  <si>
    <t>Portland</t>
  </si>
  <si>
    <t>97219</t>
  </si>
  <si>
    <t>LONEP</t>
  </si>
  <si>
    <t>Magazzini Alimentari Riuniti</t>
  </si>
  <si>
    <t>Via Ludovico il Moro 22</t>
  </si>
  <si>
    <t>Bergamo</t>
  </si>
  <si>
    <t>24100</t>
  </si>
  <si>
    <t>MAGAA</t>
  </si>
  <si>
    <t>Maison Dewey</t>
  </si>
  <si>
    <t>Rue Joseph-Bens 532</t>
  </si>
  <si>
    <t>Bruxelles</t>
  </si>
  <si>
    <t>B-1180</t>
  </si>
  <si>
    <t>Belgium</t>
  </si>
  <si>
    <t>MAISD</t>
  </si>
  <si>
    <t>Mère Paillarde</t>
  </si>
  <si>
    <t>43 rue St. Laurent</t>
  </si>
  <si>
    <t>Montréal</t>
  </si>
  <si>
    <t>Québec</t>
  </si>
  <si>
    <t>H1J 1C3</t>
  </si>
  <si>
    <t>MEREP</t>
  </si>
  <si>
    <t>Morgenstern Gesundkost</t>
  </si>
  <si>
    <t>Heerstr. 22</t>
  </si>
  <si>
    <t>Leipzig</t>
  </si>
  <si>
    <t>04179</t>
  </si>
  <si>
    <t>MORGK</t>
  </si>
  <si>
    <t>North/South</t>
  </si>
  <si>
    <t>South House 300 Queensbridge</t>
  </si>
  <si>
    <t>SW7 1RZ</t>
  </si>
  <si>
    <t>NORTS</t>
  </si>
  <si>
    <t>Océano Atlántico Ltda.</t>
  </si>
  <si>
    <t>Ing. Gustavo Moncada 8585 Piso 20-A</t>
  </si>
  <si>
    <t>OCEAN</t>
  </si>
  <si>
    <t>Old World Delicatessen</t>
  </si>
  <si>
    <t>2743 Bering St.</t>
  </si>
  <si>
    <t>Anchorage</t>
  </si>
  <si>
    <t>AK</t>
  </si>
  <si>
    <t>99508</t>
  </si>
  <si>
    <t>OLDWO</t>
  </si>
  <si>
    <t>Ottilies Käseladen</t>
  </si>
  <si>
    <t>Mehrheimerstr. 369</t>
  </si>
  <si>
    <t>Köln</t>
  </si>
  <si>
    <t>50739</t>
  </si>
  <si>
    <t>OTTIK</t>
  </si>
  <si>
    <t>Pericles Comidas clásicas</t>
  </si>
  <si>
    <t>Calle Dr. Jorge Cash 321</t>
  </si>
  <si>
    <t>05033</t>
  </si>
  <si>
    <t>PERIC</t>
  </si>
  <si>
    <t>Piccolo und mehr</t>
  </si>
  <si>
    <t>Geislweg 14</t>
  </si>
  <si>
    <t>Salzburg</t>
  </si>
  <si>
    <t>5020</t>
  </si>
  <si>
    <t>PICCO</t>
  </si>
  <si>
    <t>Princesa Isabel Vinhos</t>
  </si>
  <si>
    <t>Estrada da saúde n. 58</t>
  </si>
  <si>
    <t>1756</t>
  </si>
  <si>
    <t>PRINI</t>
  </si>
  <si>
    <t>Que Delícia</t>
  </si>
  <si>
    <t>Rua da Panificadora, 12</t>
  </si>
  <si>
    <t>02389-673</t>
  </si>
  <si>
    <t>QUEDE</t>
  </si>
  <si>
    <t>Queen Cozinha</t>
  </si>
  <si>
    <t>Alameda dos Canàrios, 891</t>
  </si>
  <si>
    <t>05487-020</t>
  </si>
  <si>
    <t>QUEEN</t>
  </si>
  <si>
    <t>QUICK-Stop</t>
  </si>
  <si>
    <t>Taucherstraße 10</t>
  </si>
  <si>
    <t>Cunewalde</t>
  </si>
  <si>
    <t>01307</t>
  </si>
  <si>
    <t>QUICK</t>
  </si>
  <si>
    <t>Rancho grande</t>
  </si>
  <si>
    <t>Av. del Libertador 900</t>
  </si>
  <si>
    <t>RANCH</t>
  </si>
  <si>
    <t>Rattlesnake Canyon Grocery</t>
  </si>
  <si>
    <t>2817 Milton Dr.</t>
  </si>
  <si>
    <t>Albuquerque</t>
  </si>
  <si>
    <t>NM</t>
  </si>
  <si>
    <t>87110</t>
  </si>
  <si>
    <t>RATTC</t>
  </si>
  <si>
    <t>Reggiani Caseifici</t>
  </si>
  <si>
    <t>Strada Provinciale 124</t>
  </si>
  <si>
    <t>Reggio Emilia</t>
  </si>
  <si>
    <t>42100</t>
  </si>
  <si>
    <t>REGGC</t>
  </si>
  <si>
    <t>Ricardo Adocicados</t>
  </si>
  <si>
    <t>Av. Copacabana, 267</t>
  </si>
  <si>
    <t>02389-890</t>
  </si>
  <si>
    <t>RICAR</t>
  </si>
  <si>
    <t>Richter Supermarkt</t>
  </si>
  <si>
    <t>Genève</t>
  </si>
  <si>
    <t>1204</t>
  </si>
  <si>
    <t>RICSU</t>
  </si>
  <si>
    <t>Grenzacherweg 237</t>
  </si>
  <si>
    <t>1203</t>
  </si>
  <si>
    <t>Romero y tomillo</t>
  </si>
  <si>
    <t>Gran Vía, 1</t>
  </si>
  <si>
    <t>28001</t>
  </si>
  <si>
    <t>ROMEY</t>
  </si>
  <si>
    <t>Santé Gourmet</t>
  </si>
  <si>
    <t>Erling Skakkes gate 78</t>
  </si>
  <si>
    <t>Stavern</t>
  </si>
  <si>
    <t>4110</t>
  </si>
  <si>
    <t>Norway</t>
  </si>
  <si>
    <t>SANTG</t>
  </si>
  <si>
    <t>Save-a-lot Markets</t>
  </si>
  <si>
    <t>187 Suffolk Ln.</t>
  </si>
  <si>
    <t>Boise</t>
  </si>
  <si>
    <t>ID</t>
  </si>
  <si>
    <t>83720</t>
  </si>
  <si>
    <t>SAVEA</t>
  </si>
  <si>
    <t>Seven Seas Imports</t>
  </si>
  <si>
    <t>90 Wadhurst Rd.</t>
  </si>
  <si>
    <t>OX15 4NB</t>
  </si>
  <si>
    <t>SEVES</t>
  </si>
  <si>
    <t>Simons bistro</t>
  </si>
  <si>
    <t>Vinbæltet 34</t>
  </si>
  <si>
    <t>Kobenhavn</t>
  </si>
  <si>
    <t>1734</t>
  </si>
  <si>
    <t>Denmark</t>
  </si>
  <si>
    <t>SIMOB</t>
  </si>
  <si>
    <t>Spécialités du monde</t>
  </si>
  <si>
    <t>25, rue Lauriston</t>
  </si>
  <si>
    <t>Paris</t>
  </si>
  <si>
    <t>75016</t>
  </si>
  <si>
    <t>SPECD</t>
  </si>
  <si>
    <t>Split Rail Beer &amp; Ale</t>
  </si>
  <si>
    <t>P.O. Box 555</t>
  </si>
  <si>
    <t>Lander</t>
  </si>
  <si>
    <t>WY</t>
  </si>
  <si>
    <t>82520</t>
  </si>
  <si>
    <t>SPLIR</t>
  </si>
  <si>
    <t>Suprêmes délices</t>
  </si>
  <si>
    <t>Boulevard Tirou, 255</t>
  </si>
  <si>
    <t>Charleroi</t>
  </si>
  <si>
    <t>B-6000</t>
  </si>
  <si>
    <t>SUPRD</t>
  </si>
  <si>
    <t>The Big Cheese</t>
  </si>
  <si>
    <t>89 Jefferson Way Suite 2</t>
  </si>
  <si>
    <t>97201</t>
  </si>
  <si>
    <t>THEBI</t>
  </si>
  <si>
    <t>The Cracker Box</t>
  </si>
  <si>
    <t>55 Grizzly Peak Rd.</t>
  </si>
  <si>
    <t>Butte</t>
  </si>
  <si>
    <t>MT</t>
  </si>
  <si>
    <t>59801</t>
  </si>
  <si>
    <t>THECR</t>
  </si>
  <si>
    <t>Toms Spezialitäten</t>
  </si>
  <si>
    <t>Luisenstr. 48</t>
  </si>
  <si>
    <t>Münster</t>
  </si>
  <si>
    <t>44087</t>
  </si>
  <si>
    <t>TOMSP</t>
  </si>
  <si>
    <t>Tortuga Restaurante</t>
  </si>
  <si>
    <t>Avda. Azteca 123</t>
  </si>
  <si>
    <t>TORTU</t>
  </si>
  <si>
    <t>Av. Inês de Castro, 414</t>
  </si>
  <si>
    <t>05634-030</t>
  </si>
  <si>
    <t>TRADH</t>
  </si>
  <si>
    <t>Tradição Hipermercados</t>
  </si>
  <si>
    <t>Trail's Head Gourmet Provisioners</t>
  </si>
  <si>
    <t>722 DaVinci Blvd.</t>
  </si>
  <si>
    <t>Kirkland</t>
  </si>
  <si>
    <t>98034</t>
  </si>
  <si>
    <t>TRAIH</t>
  </si>
  <si>
    <t>Vaffeljernet</t>
  </si>
  <si>
    <t>Smagsloget 45</t>
  </si>
  <si>
    <t>Århus</t>
  </si>
  <si>
    <t>8200</t>
  </si>
  <si>
    <t>VAFFE</t>
  </si>
  <si>
    <t>Victuailles en stock</t>
  </si>
  <si>
    <t>2, rue du Commerce</t>
  </si>
  <si>
    <t>Lyon</t>
  </si>
  <si>
    <t>69004</t>
  </si>
  <si>
    <t>VICTE</t>
  </si>
  <si>
    <t>Vins et alcools Chevalier</t>
  </si>
  <si>
    <t>59 rue de l'Abbaye</t>
  </si>
  <si>
    <t>Reims</t>
  </si>
  <si>
    <t>51100</t>
  </si>
  <si>
    <t>VINET</t>
  </si>
  <si>
    <t>Wartian Herkku</t>
  </si>
  <si>
    <t>Torikatu 38</t>
  </si>
  <si>
    <t>Oulu</t>
  </si>
  <si>
    <t>90110</t>
  </si>
  <si>
    <t>Finland</t>
  </si>
  <si>
    <t>WARTH</t>
  </si>
  <si>
    <t>Wellington Importadora</t>
  </si>
  <si>
    <t>Rua do Mercado, 12</t>
  </si>
  <si>
    <t>Resende</t>
  </si>
  <si>
    <t>08737-363</t>
  </si>
  <si>
    <t>WELLI</t>
  </si>
  <si>
    <t>White Clover Markets</t>
  </si>
  <si>
    <t>Seattle</t>
  </si>
  <si>
    <t>98124</t>
  </si>
  <si>
    <t>WHITC</t>
  </si>
  <si>
    <t>305 - 14th Ave. S. Suite 3B</t>
  </si>
  <si>
    <t>98128</t>
  </si>
  <si>
    <t>Wilman Kala</t>
  </si>
  <si>
    <t>Keskuskatu 45</t>
  </si>
  <si>
    <t>Helsinki</t>
  </si>
  <si>
    <t>21240</t>
  </si>
  <si>
    <t>WILMK</t>
  </si>
  <si>
    <t>ul. Filtrowa 68</t>
  </si>
  <si>
    <t>Warszawa</t>
  </si>
  <si>
    <t>01-012</t>
  </si>
  <si>
    <t>Poland</t>
  </si>
  <si>
    <t>WOLZA</t>
  </si>
  <si>
    <t>Wolski  Zajazd</t>
  </si>
  <si>
    <t>RATTLESNAKE CANYON GROCERY</t>
  </si>
  <si>
    <t>BON APP'</t>
  </si>
  <si>
    <t>RICHTER SUPERMARKT</t>
  </si>
  <si>
    <t>SIMONS BISTRO</t>
  </si>
  <si>
    <t>PERICLES COMIDAS CLÁSICAS</t>
  </si>
  <si>
    <t>ERNST HANDEL</t>
  </si>
  <si>
    <t>LILA-SUPERMERCADO</t>
  </si>
  <si>
    <t>LEHMANNS MARKTSTAND</t>
  </si>
  <si>
    <t>TORTUGA RESTAURANTE</t>
  </si>
  <si>
    <t>QUEEN COZINHA</t>
  </si>
  <si>
    <t>DRACHENBLUT DELIKATESSEN</t>
  </si>
  <si>
    <t>WHITE CLOVER MARKETS</t>
  </si>
  <si>
    <t>SAVE-A-LOT MARKETS</t>
  </si>
  <si>
    <t>HUNGRY OWL ALL-NIGHT GROCERS</t>
  </si>
  <si>
    <t>REGGIANI CASEIFICI</t>
  </si>
  <si>
    <t>GREAT LAKES FOOD MARKET</t>
  </si>
  <si>
    <t>FRANCHI S.P.A.</t>
  </si>
  <si>
    <t>RICARDO ADOCICADOS</t>
  </si>
  <si>
    <t>BLAUER SEE DELIKATESSEN</t>
  </si>
  <si>
    <t>NORTH/SOUTH</t>
  </si>
  <si>
    <t>EASTERN CONNECTION</t>
  </si>
  <si>
    <t>HILARION-ABASTOS</t>
  </si>
  <si>
    <t>CACTUS COMIDAS PARA LLEVAR</t>
  </si>
  <si>
    <t>PICCOLO UND MEHR</t>
  </si>
  <si>
    <t>HANARI CARNES</t>
  </si>
  <si>
    <t>LA MAISON D'ASIE</t>
  </si>
  <si>
    <t>FOLK OCH FÄ HB</t>
  </si>
  <si>
    <t>GOURMET LANCHONETES</t>
  </si>
  <si>
    <t>BOTTOM-DOLLAR MARKETS</t>
  </si>
  <si>
    <t>DIE WANDERNDE KUH</t>
  </si>
  <si>
    <t>WOLSKI ZAJAZD</t>
  </si>
  <si>
    <t>SPÉCIALITÉS DU MONDE</t>
  </si>
  <si>
    <t>COMÉRCIO MINEIRO</t>
  </si>
  <si>
    <t>CHOP-SUEY CHINESE</t>
  </si>
  <si>
    <t>LINO-DELICATESES</t>
  </si>
  <si>
    <t>SUPRÊMES DÉLICES</t>
  </si>
  <si>
    <t>GODOS COCINA TÍPICA</t>
  </si>
  <si>
    <t>OLD WORLD DELICATESSEN</t>
  </si>
  <si>
    <t>KÖNIGLICH ESSEN</t>
  </si>
  <si>
    <t>WARTIAN HERKKU</t>
  </si>
  <si>
    <t>B'S BEVERAGES</t>
  </si>
  <si>
    <t>QUICK-STOP</t>
  </si>
  <si>
    <t>OTTILIES KÄSELADEN</t>
  </si>
  <si>
    <t>RANCHO GRANDE</t>
  </si>
  <si>
    <t>LONESOME PINE RESTAURANT</t>
  </si>
  <si>
    <t>AROUND THE HORN</t>
  </si>
  <si>
    <t>SANTÉ GOURMET</t>
  </si>
  <si>
    <t>ROMERO Y TOMILLO</t>
  </si>
  <si>
    <t>FRANKENVERSAND</t>
  </si>
  <si>
    <t>ALFRED'S FUTTERKISTE</t>
  </si>
  <si>
    <t>PRINCESA ISABEL VINHOS</t>
  </si>
  <si>
    <t>WILMAN KALA</t>
  </si>
  <si>
    <t>MAISON DEWEY</t>
  </si>
  <si>
    <t>THE CRACKER BOX</t>
  </si>
  <si>
    <t>VAFFELJERNET</t>
  </si>
  <si>
    <t>THE BIG CHEESE</t>
  </si>
  <si>
    <t>QUE DELÍCIA</t>
  </si>
  <si>
    <t>OCÉANO ATLÁNTICO LTDA.</t>
  </si>
  <si>
    <t>SPLIT RAIL BEER &amp; ALE</t>
  </si>
  <si>
    <t>LA CORNE D'ABONDANCE</t>
  </si>
  <si>
    <t>FRANCE RESTAURATION</t>
  </si>
  <si>
    <t>BÓLIDO COMIDAS PREPARADAS</t>
  </si>
  <si>
    <t>TOMS SPEZIALITÄTEN</t>
  </si>
  <si>
    <t>FURIA BACALHAU E FRUTOS DO MAR</t>
  </si>
  <si>
    <t>MAGAZZINI ALIMENTARI RIUNITI</t>
  </si>
  <si>
    <t>MORGENSTERN GESUNDKOST</t>
  </si>
  <si>
    <t>WELLINGTON IMPORTADORA</t>
  </si>
  <si>
    <t>ISLAND TRADING</t>
  </si>
  <si>
    <t>GALERÍA DEL GASTRONÓMO</t>
  </si>
  <si>
    <t>ANA TRUJILLO EMPAREDADOS Y HELADOS</t>
  </si>
  <si>
    <t>BERGLUNDS SNABBKÖP</t>
  </si>
  <si>
    <t>DU MONDE ENTIER</t>
  </si>
  <si>
    <t>LET'S STOP N SHOP</t>
  </si>
  <si>
    <t>SEVEN SEAS IMPORTS</t>
  </si>
  <si>
    <t>ANTONIO MORENO TAQUERÍA</t>
  </si>
  <si>
    <t>VICTUAILLES EN STOCK</t>
  </si>
  <si>
    <t>CONSOLIDATED HOLDINGS</t>
  </si>
  <si>
    <t>TRADIÇAO HIPERMERCADOS</t>
  </si>
  <si>
    <t>BLONDEL PÈRE ET FILS</t>
  </si>
  <si>
    <t>TRAIL'S HEAD GOURMET PROVISIONERS</t>
  </si>
  <si>
    <t>LAUGHING BACCHUS WINE CELLARS</t>
  </si>
  <si>
    <t>FOLIES GOURMANDES</t>
  </si>
  <si>
    <t>GROSELLA-RESTAURANTE</t>
  </si>
  <si>
    <t>VINS ET ALCOOLS CHEVALIER</t>
  </si>
  <si>
    <t>FAMILIA ARQUIBALDO</t>
  </si>
  <si>
    <t>MÈRE PAILLARDE</t>
  </si>
  <si>
    <t>HUNGRY COYOTE IMPORT STORE</t>
  </si>
  <si>
    <t>ALFREDS FUTTERKISTE</t>
  </si>
  <si>
    <t>LAZY K KOUNTRY STORE</t>
  </si>
  <si>
    <t>CENTRO COMERCIAL MOCTEZUMA</t>
  </si>
  <si>
    <t>TotalAmount</t>
  </si>
  <si>
    <t>DiscountedPrice</t>
  </si>
  <si>
    <t>TotalPrice</t>
  </si>
  <si>
    <t>CompanyName</t>
  </si>
  <si>
    <t>ContactName</t>
  </si>
  <si>
    <t>ContactTitle</t>
  </si>
  <si>
    <t>Phone</t>
  </si>
  <si>
    <t>Maria Anders</t>
  </si>
  <si>
    <t>Sales Representative</t>
  </si>
  <si>
    <t>030-0074321</t>
  </si>
  <si>
    <t>Ana Trujillo</t>
  </si>
  <si>
    <t>Owner</t>
  </si>
  <si>
    <t>(5) 555-4729</t>
  </si>
  <si>
    <t>Antonio Moreno</t>
  </si>
  <si>
    <t>(5) 555-3932</t>
  </si>
  <si>
    <t>Thomas Hardy</t>
  </si>
  <si>
    <t>(171) 555-7788</t>
  </si>
  <si>
    <t>Christina Berglund</t>
  </si>
  <si>
    <t>Order Administrator</t>
  </si>
  <si>
    <t>0921-12 34 65</t>
  </si>
  <si>
    <t>Hanna Moos</t>
  </si>
  <si>
    <t>0621-08460</t>
  </si>
  <si>
    <t>Frédérique Citeaux</t>
  </si>
  <si>
    <t>Marketing Manager</t>
  </si>
  <si>
    <t>88.60.15.31</t>
  </si>
  <si>
    <t>Martín Sommer</t>
  </si>
  <si>
    <t>(91) 555 22 82</t>
  </si>
  <si>
    <t>Laurence Lebihan</t>
  </si>
  <si>
    <t>91.24.45.40</t>
  </si>
  <si>
    <t>Elizabeth Lincoln</t>
  </si>
  <si>
    <t>Accounting Manager</t>
  </si>
  <si>
    <t>(604) 555-4729</t>
  </si>
  <si>
    <t>Victoria Ashworth</t>
  </si>
  <si>
    <t>(171) 555-1212</t>
  </si>
  <si>
    <t>Patricio Simpson</t>
  </si>
  <si>
    <t>Sales Agent</t>
  </si>
  <si>
    <t>(1) 135-5555</t>
  </si>
  <si>
    <t>Francisco Chang</t>
  </si>
  <si>
    <t>(5) 555-3392</t>
  </si>
  <si>
    <t>Yang Wang</t>
  </si>
  <si>
    <t>0452-076545</t>
  </si>
  <si>
    <t>Pedro Afonso</t>
  </si>
  <si>
    <t>Sales Associate</t>
  </si>
  <si>
    <t>(11) 555-7647</t>
  </si>
  <si>
    <t>Elizabeth Brown</t>
  </si>
  <si>
    <t>(171) 555-2282</t>
  </si>
  <si>
    <t>Sven Ottlieb</t>
  </si>
  <si>
    <t>0241-039123</t>
  </si>
  <si>
    <t>Janine Labrune</t>
  </si>
  <si>
    <t>40.67.88.88</t>
  </si>
  <si>
    <t>Ann Devon</t>
  </si>
  <si>
    <t>(171) 555-0297</t>
  </si>
  <si>
    <t>Roland Mendel</t>
  </si>
  <si>
    <t>Sales Manager</t>
  </si>
  <si>
    <t>7675-3425</t>
  </si>
  <si>
    <t>Aria Cruz</t>
  </si>
  <si>
    <t>Marketing Assistant</t>
  </si>
  <si>
    <t>(11) 555-9857</t>
  </si>
  <si>
    <t>FISSA</t>
  </si>
  <si>
    <t>FISSA Fabrica Inter. Salchichas S.A.</t>
  </si>
  <si>
    <t>Diego Roel</t>
  </si>
  <si>
    <t>28034</t>
  </si>
  <si>
    <t>(91) 555 94 44</t>
  </si>
  <si>
    <t>Martine Rancé</t>
  </si>
  <si>
    <t>Assistant Sales Agent</t>
  </si>
  <si>
    <t>20.16.10.16</t>
  </si>
  <si>
    <t>Maria Larsson</t>
  </si>
  <si>
    <t>0695-34 67 21</t>
  </si>
  <si>
    <t>Peter Franken</t>
  </si>
  <si>
    <t>089-0877310</t>
  </si>
  <si>
    <t>Carine Schmitt</t>
  </si>
  <si>
    <t>40.32.21.21</t>
  </si>
  <si>
    <t>Paolo Accorti</t>
  </si>
  <si>
    <t>011-4988260</t>
  </si>
  <si>
    <t>Lino Rodriguez</t>
  </si>
  <si>
    <t>(1) 354-2534</t>
  </si>
  <si>
    <t>Eduardo Saavedra</t>
  </si>
  <si>
    <t>(93) 203 4560</t>
  </si>
  <si>
    <t>José Pedro Freyre</t>
  </si>
  <si>
    <t>(95) 555 82 82</t>
  </si>
  <si>
    <t>André Fonseca</t>
  </si>
  <si>
    <t>(11) 555-9482</t>
  </si>
  <si>
    <t>Howard Snyder</t>
  </si>
  <si>
    <t>(503) 555-7555</t>
  </si>
  <si>
    <t>Manuel Pereira</t>
  </si>
  <si>
    <t>(2) 283-2951</t>
  </si>
  <si>
    <t>Mario Pontes</t>
  </si>
  <si>
    <t>(21) 555-0091</t>
  </si>
  <si>
    <t>Carlos Hernández</t>
  </si>
  <si>
    <t>(5) 555-1340</t>
  </si>
  <si>
    <t>Yoshi Latimer</t>
  </si>
  <si>
    <t>(503) 555-6874</t>
  </si>
  <si>
    <t>Patricia McKenna</t>
  </si>
  <si>
    <t>2967 542</t>
  </si>
  <si>
    <t>Helen Bennett</t>
  </si>
  <si>
    <t>(198) 555-8888</t>
  </si>
  <si>
    <t>Philip Cramer</t>
  </si>
  <si>
    <t>0555-09876</t>
  </si>
  <si>
    <t>Daniel Tonini</t>
  </si>
  <si>
    <t>30.59.84.10</t>
  </si>
  <si>
    <t>Annette Roulet</t>
  </si>
  <si>
    <t>61.77.61.10</t>
  </si>
  <si>
    <t>Yoshi Tannamuri</t>
  </si>
  <si>
    <t>(604) 555-3392</t>
  </si>
  <si>
    <t>John Steel</t>
  </si>
  <si>
    <t>(509) 555-7969</t>
  </si>
  <si>
    <t>Renate Messner</t>
  </si>
  <si>
    <t>069-0245984</t>
  </si>
  <si>
    <t>Jaime Yorres</t>
  </si>
  <si>
    <t>(415) 555-5938</t>
  </si>
  <si>
    <t>Carlos González</t>
  </si>
  <si>
    <t>(9) 331-6954</t>
  </si>
  <si>
    <t>Felipe Izquierdo</t>
  </si>
  <si>
    <t>(8) 34-56-12</t>
  </si>
  <si>
    <t>Fran Wilson</t>
  </si>
  <si>
    <t>(503) 555-9573</t>
  </si>
  <si>
    <t>Giovanni Rovelli</t>
  </si>
  <si>
    <t>035-640230</t>
  </si>
  <si>
    <t>Catherine Dewey</t>
  </si>
  <si>
    <t>(02) 201 24 67</t>
  </si>
  <si>
    <t>Jean Fresnière</t>
  </si>
  <si>
    <t>(514) 555-8054</t>
  </si>
  <si>
    <t>Alexander Feuer</t>
  </si>
  <si>
    <t>0342-023176</t>
  </si>
  <si>
    <t>Simon Crowther</t>
  </si>
  <si>
    <t>(171) 555-7733</t>
  </si>
  <si>
    <t>Yvonne Moncada</t>
  </si>
  <si>
    <t>(1) 135-5333</t>
  </si>
  <si>
    <t>Rene Phillips</t>
  </si>
  <si>
    <t>(907) 555-7584</t>
  </si>
  <si>
    <t>Henriette Pfalzheim</t>
  </si>
  <si>
    <t>0221-0644327</t>
  </si>
  <si>
    <t>PARIS</t>
  </si>
  <si>
    <t>Paris spécialités</t>
  </si>
  <si>
    <t>Marie Bertrand</t>
  </si>
  <si>
    <t>75012</t>
  </si>
  <si>
    <t>(1) 42.34.22.66</t>
  </si>
  <si>
    <t>Guillermo Fernández</t>
  </si>
  <si>
    <t>(5) 552-3745</t>
  </si>
  <si>
    <t>Georg Pipps</t>
  </si>
  <si>
    <t>6562-9722</t>
  </si>
  <si>
    <t>Isabel de Castro</t>
  </si>
  <si>
    <t>(1) 356-5634</t>
  </si>
  <si>
    <t>Bernardo Batista</t>
  </si>
  <si>
    <t>(21) 555-4252</t>
  </si>
  <si>
    <t>Lúcia Carvalho</t>
  </si>
  <si>
    <t>(11) 555-1189</t>
  </si>
  <si>
    <t>Horst Kloss</t>
  </si>
  <si>
    <t>0372-035188</t>
  </si>
  <si>
    <t>Sergio Gutiérrez</t>
  </si>
  <si>
    <t>(1) 123-5555</t>
  </si>
  <si>
    <t>Paula Wilson</t>
  </si>
  <si>
    <t>Assistant Sales Representative</t>
  </si>
  <si>
    <t>(505) 555-5939</t>
  </si>
  <si>
    <t>Maurizio Moroni</t>
  </si>
  <si>
    <t>0522-556721</t>
  </si>
  <si>
    <t>Janete Limeira</t>
  </si>
  <si>
    <t>(21) 555-3412</t>
  </si>
  <si>
    <t>Michael Holz</t>
  </si>
  <si>
    <t>0897-034214</t>
  </si>
  <si>
    <t>Alejandra Camino</t>
  </si>
  <si>
    <t>(91) 745 6200</t>
  </si>
  <si>
    <t>Jonas Bergulfsen</t>
  </si>
  <si>
    <t>07-98 92 35</t>
  </si>
  <si>
    <t>Jose Pavarotti</t>
  </si>
  <si>
    <t>(208) 555-8097</t>
  </si>
  <si>
    <t>Hari Kumar</t>
  </si>
  <si>
    <t>(171) 555-1717</t>
  </si>
  <si>
    <t>Jytte Petersen</t>
  </si>
  <si>
    <t>31 12 34 56</t>
  </si>
  <si>
    <t>Dominique Perrier</t>
  </si>
  <si>
    <t>(1) 47.55.60.10</t>
  </si>
  <si>
    <t>Art Braunschweiger</t>
  </si>
  <si>
    <t>(307) 555-4680</t>
  </si>
  <si>
    <t>Pascale Cartrain</t>
  </si>
  <si>
    <t>(071) 23 67 22 20</t>
  </si>
  <si>
    <t>Liz Nixon</t>
  </si>
  <si>
    <t>(503) 555-3612</t>
  </si>
  <si>
    <t>Liu Wong</t>
  </si>
  <si>
    <t>(406) 555-5834</t>
  </si>
  <si>
    <t>Karin Josephs</t>
  </si>
  <si>
    <t>0251-031259</t>
  </si>
  <si>
    <t>Miguel Angel Paolino</t>
  </si>
  <si>
    <t>(5) 555-2933</t>
  </si>
  <si>
    <t>Anabela Domingues</t>
  </si>
  <si>
    <t>(11) 555-2167</t>
  </si>
  <si>
    <t>Helvetius Nagy</t>
  </si>
  <si>
    <t>(206) 555-8257</t>
  </si>
  <si>
    <t>Palle Ibsen</t>
  </si>
  <si>
    <t>86 21 32 43</t>
  </si>
  <si>
    <t>Mary Saveley</t>
  </si>
  <si>
    <t>78.32.54.86</t>
  </si>
  <si>
    <t>Paul Henriot</t>
  </si>
  <si>
    <t>26.47.15.10</t>
  </si>
  <si>
    <t>Rita Müller</t>
  </si>
  <si>
    <t>0711-020361</t>
  </si>
  <si>
    <t>Pirkko Koskitalo</t>
  </si>
  <si>
    <t>981-443655</t>
  </si>
  <si>
    <t>Paula Parente</t>
  </si>
  <si>
    <t>(14) 555-8122</t>
  </si>
  <si>
    <t>Karl Jablonski</t>
  </si>
  <si>
    <t>(206) 555-4112</t>
  </si>
  <si>
    <t>Matti Karttunen</t>
  </si>
  <si>
    <t>Owner/Marketing Assistant</t>
  </si>
  <si>
    <t>90-224 8858</t>
  </si>
  <si>
    <t>Zbyszek Piestrzeniewicz</t>
  </si>
  <si>
    <t>(26) 642-7012</t>
  </si>
  <si>
    <t>Row Labels</t>
  </si>
  <si>
    <t>(blank)</t>
  </si>
  <si>
    <t>Grand Total</t>
  </si>
  <si>
    <t>Sum of TotalPrice</t>
  </si>
  <si>
    <t>Sum of Freight</t>
  </si>
  <si>
    <t>Ship Region</t>
  </si>
  <si>
    <t>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</si>
</sst>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2" fontId="0" fillId="0" borderId="0" xfId="0" applyNumberFormat="1"/>
    <xf numFmtId="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4" formatCode="#,##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[DAB100-Lab6-0827884.xlsx]CountryWiseTotalPrice!PivotTable1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 wise Total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solidFill>
              <a:schemeClr val="accent2">
                <a:lumMod val="75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2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2">
                <a:alpha val="70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solidFill>
              <a:schemeClr val="accent2">
                <a:lumMod val="75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2">
                <a:lumMod val="75000"/>
              </a:schemeClr>
            </a:contourClr>
          </a:sp3d>
        </c:spPr>
        <c:dLbl>
          <c:idx val="0"/>
          <c:layout>
            <c:manualLayout>
              <c:x val="2.736842105263158E-2"/>
              <c:y val="-6.3326844723830014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solidFill>
              <a:schemeClr val="accent2">
                <a:lumMod val="75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2">
                <a:lumMod val="75000"/>
              </a:schemeClr>
            </a:contourClr>
          </a:sp3d>
        </c:spPr>
        <c:dLbl>
          <c:idx val="0"/>
          <c:layout>
            <c:manualLayout>
              <c:x val="3.5789473684210524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solidFill>
              <a:schemeClr val="accent2">
                <a:lumMod val="75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2">
                <a:lumMod val="75000"/>
              </a:schemeClr>
            </a:contourClr>
          </a:sp3d>
        </c:spPr>
        <c:dLbl>
          <c:idx val="0"/>
          <c:layout>
            <c:manualLayout>
              <c:x val="3.3684210526315789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CountryWiseTotalPrice!$B$3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3.368421052631578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60C-403C-B15A-431C9E49E144}"/>
                </c:ext>
              </c:extLst>
            </c:dLbl>
            <c:dLbl>
              <c:idx val="1"/>
              <c:layout>
                <c:manualLayout>
                  <c:x val="3.578947368421052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60C-403C-B15A-431C9E49E144}"/>
                </c:ext>
              </c:extLst>
            </c:dLbl>
            <c:dLbl>
              <c:idx val="2"/>
              <c:layout>
                <c:manualLayout>
                  <c:x val="2.736842105263158E-2"/>
                  <c:y val="-6.3326844723830014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60C-403C-B15A-431C9E49E1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CountryWiseTotalPrice!$A$4:$A$7</c:f>
              <c:strCache>
                <c:ptCount val="3"/>
                <c:pt idx="0">
                  <c:v>Canada</c:v>
                </c:pt>
                <c:pt idx="1">
                  <c:v>Mexico</c:v>
                </c:pt>
                <c:pt idx="2">
                  <c:v>USA</c:v>
                </c:pt>
              </c:strCache>
            </c:strRef>
          </c:cat>
          <c:val>
            <c:numRef>
              <c:f>CountryWiseTotalPrice!$B$4:$B$7</c:f>
              <c:numCache>
                <c:formatCode>General</c:formatCode>
                <c:ptCount val="3"/>
                <c:pt idx="0">
                  <c:v>61500.549998760231</c:v>
                </c:pt>
                <c:pt idx="1">
                  <c:v>27284.759999475467</c:v>
                </c:pt>
                <c:pt idx="2">
                  <c:v>309050.48999027233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0C-403C-B15A-431C9E49E1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21029343"/>
        <c:axId val="2021025503"/>
        <c:axId val="0"/>
      </c:bar3DChart>
      <c:catAx>
        <c:axId val="202102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25503"/>
        <c:crosses val="autoZero"/>
        <c:auto val="1"/>
        <c:lblAlgn val="ctr"/>
        <c:lblOffset val="100"/>
        <c:noMultiLvlLbl val="0"/>
      </c:catAx>
      <c:valAx>
        <c:axId val="202102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2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[DAB100-Lab6-0827884.xlsx]FreightByCity!PivotTable2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Freight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dk1">
              <a:lumMod val="50000"/>
              <a:lumOff val="50000"/>
            </a:schemeClr>
          </a:solidFill>
          <a:round/>
        </a:ln>
        <a:effectLst/>
        <a:sp3d contourW="9525">
          <a:contourClr>
            <a:schemeClr val="dk1">
              <a:lumMod val="50000"/>
              <a:lumOff val="5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FreightByCity!$B$3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delete val="1"/>
          </c:dLbls>
          <c:cat>
            <c:strRef>
              <c:f>FreightByCity!$A$4:$A$74</c:f>
              <c:strCache>
                <c:ptCount val="70"/>
                <c:pt idx="0">
                  <c:v>Aachen</c:v>
                </c:pt>
                <c:pt idx="1">
                  <c:v>Albuquerque</c:v>
                </c:pt>
                <c:pt idx="2">
                  <c:v>Anchorage</c:v>
                </c:pt>
                <c:pt idx="3">
                  <c:v>Århus</c:v>
                </c:pt>
                <c:pt idx="4">
                  <c:v>Barcelona</c:v>
                </c:pt>
                <c:pt idx="5">
                  <c:v>Barquisimeto</c:v>
                </c:pt>
                <c:pt idx="6">
                  <c:v>Bergamo</c:v>
                </c:pt>
                <c:pt idx="7">
                  <c:v>Berlin</c:v>
                </c:pt>
                <c:pt idx="8">
                  <c:v>Bern</c:v>
                </c:pt>
                <c:pt idx="9">
                  <c:v>Boise</c:v>
                </c:pt>
                <c:pt idx="10">
                  <c:v>Bräcke</c:v>
                </c:pt>
                <c:pt idx="11">
                  <c:v>Brandenburg</c:v>
                </c:pt>
                <c:pt idx="12">
                  <c:v>Bruxelles</c:v>
                </c:pt>
                <c:pt idx="13">
                  <c:v>Buenos Aires</c:v>
                </c:pt>
                <c:pt idx="14">
                  <c:v>Butte</c:v>
                </c:pt>
                <c:pt idx="15">
                  <c:v>Campinas</c:v>
                </c:pt>
                <c:pt idx="16">
                  <c:v>Caracas</c:v>
                </c:pt>
                <c:pt idx="17">
                  <c:v>Charleroi</c:v>
                </c:pt>
                <c:pt idx="18">
                  <c:v>Cork</c:v>
                </c:pt>
                <c:pt idx="19">
                  <c:v>Cowes</c:v>
                </c:pt>
                <c:pt idx="20">
                  <c:v>Cunewalde</c:v>
                </c:pt>
                <c:pt idx="21">
                  <c:v>Elgin</c:v>
                </c:pt>
                <c:pt idx="22">
                  <c:v>Eugene</c:v>
                </c:pt>
                <c:pt idx="23">
                  <c:v>Frankfurt a.M.</c:v>
                </c:pt>
                <c:pt idx="24">
                  <c:v>Genève</c:v>
                </c:pt>
                <c:pt idx="25">
                  <c:v>Graz</c:v>
                </c:pt>
                <c:pt idx="26">
                  <c:v>Helsinki</c:v>
                </c:pt>
                <c:pt idx="27">
                  <c:v>I. de Margarita</c:v>
                </c:pt>
                <c:pt idx="28">
                  <c:v>Kirkland</c:v>
                </c:pt>
                <c:pt idx="29">
                  <c:v>Kobenhavn</c:v>
                </c:pt>
                <c:pt idx="30">
                  <c:v>Köln</c:v>
                </c:pt>
                <c:pt idx="31">
                  <c:v>Lander</c:v>
                </c:pt>
                <c:pt idx="32">
                  <c:v>Leipzig</c:v>
                </c:pt>
                <c:pt idx="33">
                  <c:v>Lille</c:v>
                </c:pt>
                <c:pt idx="34">
                  <c:v>Lisboa</c:v>
                </c:pt>
                <c:pt idx="35">
                  <c:v>London</c:v>
                </c:pt>
                <c:pt idx="36">
                  <c:v>Luleå</c:v>
                </c:pt>
                <c:pt idx="37">
                  <c:v>Lyon</c:v>
                </c:pt>
                <c:pt idx="38">
                  <c:v>Madrid</c:v>
                </c:pt>
                <c:pt idx="39">
                  <c:v>Mannheim</c:v>
                </c:pt>
                <c:pt idx="40">
                  <c:v>Marseille</c:v>
                </c:pt>
                <c:pt idx="41">
                  <c:v>México D.F.</c:v>
                </c:pt>
                <c:pt idx="42">
                  <c:v>Montréal</c:v>
                </c:pt>
                <c:pt idx="43">
                  <c:v>München</c:v>
                </c:pt>
                <c:pt idx="44">
                  <c:v>Münster</c:v>
                </c:pt>
                <c:pt idx="45">
                  <c:v>Nantes</c:v>
                </c:pt>
                <c:pt idx="46">
                  <c:v>Oulu</c:v>
                </c:pt>
                <c:pt idx="47">
                  <c:v>Paris</c:v>
                </c:pt>
                <c:pt idx="48">
                  <c:v>Portland</c:v>
                </c:pt>
                <c:pt idx="49">
                  <c:v>Reggio Emilia</c:v>
                </c:pt>
                <c:pt idx="50">
                  <c:v>Reims</c:v>
                </c:pt>
                <c:pt idx="51">
                  <c:v>Resende</c:v>
                </c:pt>
                <c:pt idx="52">
                  <c:v>Rio de Janeiro</c:v>
                </c:pt>
                <c:pt idx="53">
                  <c:v>Salzburg</c:v>
                </c:pt>
                <c:pt idx="54">
                  <c:v>San Cristóbal</c:v>
                </c:pt>
                <c:pt idx="55">
                  <c:v>San Francisco</c:v>
                </c:pt>
                <c:pt idx="56">
                  <c:v>Sao Paulo</c:v>
                </c:pt>
                <c:pt idx="57">
                  <c:v>Seattle</c:v>
                </c:pt>
                <c:pt idx="58">
                  <c:v>Sevilla</c:v>
                </c:pt>
                <c:pt idx="59">
                  <c:v>Stavern</c:v>
                </c:pt>
                <c:pt idx="60">
                  <c:v>Strasbourg</c:v>
                </c:pt>
                <c:pt idx="61">
                  <c:v>Stuttgart</c:v>
                </c:pt>
                <c:pt idx="62">
                  <c:v>Torino</c:v>
                </c:pt>
                <c:pt idx="63">
                  <c:v>Toulouse</c:v>
                </c:pt>
                <c:pt idx="64">
                  <c:v>Tsawassen</c:v>
                </c:pt>
                <c:pt idx="65">
                  <c:v>Vancouver</c:v>
                </c:pt>
                <c:pt idx="66">
                  <c:v>Versailles</c:v>
                </c:pt>
                <c:pt idx="67">
                  <c:v>Walla Walla</c:v>
                </c:pt>
                <c:pt idx="68">
                  <c:v>Warszawa</c:v>
                </c:pt>
                <c:pt idx="69">
                  <c:v>(blank)</c:v>
                </c:pt>
              </c:strCache>
            </c:strRef>
          </c:cat>
          <c:val>
            <c:numRef>
              <c:f>FreightByCity!$B$4:$B$74</c:f>
              <c:numCache>
                <c:formatCode>General</c:formatCode>
                <c:ptCount val="70"/>
                <c:pt idx="0">
                  <c:v>595.83999999999992</c:v>
                </c:pt>
                <c:pt idx="1">
                  <c:v>6775.19</c:v>
                </c:pt>
                <c:pt idx="2">
                  <c:v>2551.7800000000002</c:v>
                </c:pt>
                <c:pt idx="3">
                  <c:v>2786.3100000000013</c:v>
                </c:pt>
                <c:pt idx="4">
                  <c:v>68.17</c:v>
                </c:pt>
                <c:pt idx="5">
                  <c:v>2214.7000000000003</c:v>
                </c:pt>
                <c:pt idx="6">
                  <c:v>1208.1400000000003</c:v>
                </c:pt>
                <c:pt idx="7">
                  <c:v>419.59999999999997</c:v>
                </c:pt>
                <c:pt idx="8">
                  <c:v>940.43999999999994</c:v>
                </c:pt>
                <c:pt idx="9">
                  <c:v>26533.850000000013</c:v>
                </c:pt>
                <c:pt idx="10">
                  <c:v>5310.94</c:v>
                </c:pt>
                <c:pt idx="11">
                  <c:v>3033.2500000000005</c:v>
                </c:pt>
                <c:pt idx="12">
                  <c:v>1085.5200000000002</c:v>
                </c:pt>
                <c:pt idx="13">
                  <c:v>1772.6699999999989</c:v>
                </c:pt>
                <c:pt idx="14">
                  <c:v>369.63</c:v>
                </c:pt>
                <c:pt idx="15">
                  <c:v>882.95</c:v>
                </c:pt>
                <c:pt idx="16">
                  <c:v>135.60000000000002</c:v>
                </c:pt>
                <c:pt idx="17">
                  <c:v>3185.51</c:v>
                </c:pt>
                <c:pt idx="18">
                  <c:v>7214.4899999999989</c:v>
                </c:pt>
                <c:pt idx="19">
                  <c:v>1141.4000000000001</c:v>
                </c:pt>
                <c:pt idx="20">
                  <c:v>20861.130000000005</c:v>
                </c:pt>
                <c:pt idx="21">
                  <c:v>302.87</c:v>
                </c:pt>
                <c:pt idx="22">
                  <c:v>2455.4300000000007</c:v>
                </c:pt>
                <c:pt idx="23">
                  <c:v>2938.1099999999997</c:v>
                </c:pt>
                <c:pt idx="24">
                  <c:v>2972.579999999999</c:v>
                </c:pt>
                <c:pt idx="25">
                  <c:v>24536.920000000016</c:v>
                </c:pt>
                <c:pt idx="26">
                  <c:v>262.15999999999997</c:v>
                </c:pt>
                <c:pt idx="27">
                  <c:v>2104.7600000000002</c:v>
                </c:pt>
                <c:pt idx="28">
                  <c:v>240.62999999999997</c:v>
                </c:pt>
                <c:pt idx="29">
                  <c:v>1500.17</c:v>
                </c:pt>
                <c:pt idx="30">
                  <c:v>2672.6900000000005</c:v>
                </c:pt>
                <c:pt idx="31">
                  <c:v>1651.93</c:v>
                </c:pt>
                <c:pt idx="32">
                  <c:v>898.18000000000006</c:v>
                </c:pt>
                <c:pt idx="33">
                  <c:v>2500.4500000000007</c:v>
                </c:pt>
                <c:pt idx="34">
                  <c:v>1749.53</c:v>
                </c:pt>
                <c:pt idx="35">
                  <c:v>7349.130000000001</c:v>
                </c:pt>
                <c:pt idx="36">
                  <c:v>4835.1799999999976</c:v>
                </c:pt>
                <c:pt idx="37">
                  <c:v>1566.7599999999993</c:v>
                </c:pt>
                <c:pt idx="38">
                  <c:v>649.5200000000001</c:v>
                </c:pt>
                <c:pt idx="39">
                  <c:v>351.40999999999997</c:v>
                </c:pt>
                <c:pt idx="40">
                  <c:v>3952.6499999999992</c:v>
                </c:pt>
                <c:pt idx="41">
                  <c:v>3229.5099999999998</c:v>
                </c:pt>
                <c:pt idx="42">
                  <c:v>4121.1100000000015</c:v>
                </c:pt>
                <c:pt idx="43">
                  <c:v>4931.3099999999986</c:v>
                </c:pt>
                <c:pt idx="44">
                  <c:v>261.75000000000006</c:v>
                </c:pt>
                <c:pt idx="45">
                  <c:v>408.96999999999991</c:v>
                </c:pt>
                <c:pt idx="46">
                  <c:v>2611.9299999999994</c:v>
                </c:pt>
                <c:pt idx="47">
                  <c:v>283.04000000000002</c:v>
                </c:pt>
                <c:pt idx="48">
                  <c:v>701.15999999999974</c:v>
                </c:pt>
                <c:pt idx="49">
                  <c:v>754.87000000000023</c:v>
                </c:pt>
                <c:pt idx="50">
                  <c:v>148.04999999999998</c:v>
                </c:pt>
                <c:pt idx="51">
                  <c:v>546.96</c:v>
                </c:pt>
                <c:pt idx="52">
                  <c:v>4310.340000000002</c:v>
                </c:pt>
                <c:pt idx="53">
                  <c:v>3194.5200000000004</c:v>
                </c:pt>
                <c:pt idx="54">
                  <c:v>3417.3799999999997</c:v>
                </c:pt>
                <c:pt idx="55">
                  <c:v>546.63000000000011</c:v>
                </c:pt>
                <c:pt idx="56">
                  <c:v>8842.7300000000032</c:v>
                </c:pt>
                <c:pt idx="57">
                  <c:v>4017.3200000000006</c:v>
                </c:pt>
                <c:pt idx="58">
                  <c:v>1701.5599999999995</c:v>
                </c:pt>
                <c:pt idx="59">
                  <c:v>897.05</c:v>
                </c:pt>
                <c:pt idx="60">
                  <c:v>1980.0000000000002</c:v>
                </c:pt>
                <c:pt idx="61">
                  <c:v>1207.48</c:v>
                </c:pt>
                <c:pt idx="62">
                  <c:v>145.88</c:v>
                </c:pt>
                <c:pt idx="63">
                  <c:v>1524.2100000000007</c:v>
                </c:pt>
                <c:pt idx="64">
                  <c:v>2171.9700000000007</c:v>
                </c:pt>
                <c:pt idx="65">
                  <c:v>28.82</c:v>
                </c:pt>
                <c:pt idx="66">
                  <c:v>262.45</c:v>
                </c:pt>
                <c:pt idx="67">
                  <c:v>19.399999999999999</c:v>
                </c:pt>
                <c:pt idx="68">
                  <c:v>461.53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D-440D-B26F-330ED79D05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722170575"/>
        <c:axId val="1722171055"/>
        <c:axId val="1808151151"/>
      </c:area3DChart>
      <c:catAx>
        <c:axId val="1722170575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171055"/>
        <c:crosses val="autoZero"/>
        <c:auto val="1"/>
        <c:lblAlgn val="ctr"/>
        <c:lblOffset val="100"/>
        <c:noMultiLvlLbl val="0"/>
      </c:catAx>
      <c:valAx>
        <c:axId val="172217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170575"/>
        <c:crosses val="autoZero"/>
        <c:crossBetween val="midCat"/>
      </c:valAx>
      <c:serAx>
        <c:axId val="18081511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171055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[DAB100-Lab6-0827884.xlsx]TotPriceByShipRegion!PivotTable3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Price by Ship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solidFill>
          <a:schemeClr val="accent1">
            <a:alpha val="30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TotPriceByShipRegion!$B$3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TotPriceByShipRegion!$A$4:$A$24</c:f>
              <c:strCache>
                <c:ptCount val="20"/>
                <c:pt idx="0">
                  <c:v>AK</c:v>
                </c:pt>
                <c:pt idx="1">
                  <c:v>BC</c:v>
                </c:pt>
                <c:pt idx="2">
                  <c:v>CA</c:v>
                </c:pt>
                <c:pt idx="3">
                  <c:v>Co. Cork</c:v>
                </c:pt>
                <c:pt idx="4">
                  <c:v>DF</c:v>
                </c:pt>
                <c:pt idx="5">
                  <c:v>Essex</c:v>
                </c:pt>
                <c:pt idx="6">
                  <c:v>ID</c:v>
                </c:pt>
                <c:pt idx="7">
                  <c:v>Isle of Wight</c:v>
                </c:pt>
                <c:pt idx="8">
                  <c:v>Lara</c:v>
                </c:pt>
                <c:pt idx="9">
                  <c:v>MT</c:v>
                </c:pt>
                <c:pt idx="10">
                  <c:v>NM</c:v>
                </c:pt>
                <c:pt idx="11">
                  <c:v>Nueva Esparta</c:v>
                </c:pt>
                <c:pt idx="12">
                  <c:v>OR</c:v>
                </c:pt>
                <c:pt idx="13">
                  <c:v>Québec</c:v>
                </c:pt>
                <c:pt idx="14">
                  <c:v>RJ</c:v>
                </c:pt>
                <c:pt idx="15">
                  <c:v>SP</c:v>
                </c:pt>
                <c:pt idx="16">
                  <c:v>Táchira</c:v>
                </c:pt>
                <c:pt idx="17">
                  <c:v>WA</c:v>
                </c:pt>
                <c:pt idx="18">
                  <c:v>WY</c:v>
                </c:pt>
                <c:pt idx="19">
                  <c:v>(blank)</c:v>
                </c:pt>
              </c:strCache>
            </c:strRef>
          </c:cat>
          <c:val>
            <c:numRef>
              <c:f>TotPriceByShipRegion!$B$4:$B$24</c:f>
              <c:numCache>
                <c:formatCode>General</c:formatCode>
                <c:ptCount val="20"/>
                <c:pt idx="0">
                  <c:v>18827.179999351796</c:v>
                </c:pt>
                <c:pt idx="1">
                  <c:v>25239.939999719856</c:v>
                </c:pt>
                <c:pt idx="2">
                  <c:v>4017.0499999128288</c:v>
                </c:pt>
                <c:pt idx="3">
                  <c:v>64324.029997878839</c:v>
                </c:pt>
                <c:pt idx="4">
                  <c:v>1624.3</c:v>
                </c:pt>
                <c:pt idx="5">
                  <c:v>15236.039999633429</c:v>
                </c:pt>
                <c:pt idx="6">
                  <c:v>141787.18999398671</c:v>
                </c:pt>
                <c:pt idx="7">
                  <c:v>7287.6999999999971</c:v>
                </c:pt>
                <c:pt idx="8">
                  <c:v>19947.959998665603</c:v>
                </c:pt>
                <c:pt idx="9">
                  <c:v>2316.87</c:v>
                </c:pt>
                <c:pt idx="10">
                  <c:v>58964.079999501046</c:v>
                </c:pt>
                <c:pt idx="11">
                  <c:v>19925.009999257923</c:v>
                </c:pt>
                <c:pt idx="12">
                  <c:v>33828.13999951943</c:v>
                </c:pt>
                <c:pt idx="13">
                  <c:v>36260.60999904036</c:v>
                </c:pt>
                <c:pt idx="14">
                  <c:v>58218.919998311001</c:v>
                </c:pt>
                <c:pt idx="15">
                  <c:v>71056.689997489171</c:v>
                </c:pt>
                <c:pt idx="16">
                  <c:v>26994.959999411403</c:v>
                </c:pt>
                <c:pt idx="17">
                  <c:v>35196.349998351187</c:v>
                </c:pt>
                <c:pt idx="18">
                  <c:v>14113.629999649822</c:v>
                </c:pt>
                <c:pt idx="19">
                  <c:v>903276.07997043512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9-4246-B392-396F144D2E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4"/>
        <c:gapDepth val="0"/>
        <c:shape val="box"/>
        <c:axId val="1815301039"/>
        <c:axId val="1815301519"/>
        <c:axId val="0"/>
      </c:bar3DChart>
      <c:catAx>
        <c:axId val="181530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301519"/>
        <c:crosses val="autoZero"/>
        <c:auto val="1"/>
        <c:lblAlgn val="ctr"/>
        <c:lblOffset val="100"/>
        <c:noMultiLvlLbl val="0"/>
      </c:catAx>
      <c:valAx>
        <c:axId val="1815301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30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[DAB100-Lab6-0827884.xlsx]TotPriceByCustomer!PivotTable4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 Price By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  <a:sp3d/>
        </c:spPr>
        <c:marker>
          <c:symbol val="circle"/>
          <c:size val="8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TotPriceByCustomer!$B$1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TotPriceByCustomer!$A$2:$A$92</c:f>
              <c:strCache>
                <c:ptCount val="90"/>
                <c:pt idx="0">
                  <c:v>SAVEA</c:v>
                </c:pt>
                <c:pt idx="1">
                  <c:v>QUICK</c:v>
                </c:pt>
                <c:pt idx="2">
                  <c:v>ERNSH</c:v>
                </c:pt>
                <c:pt idx="3">
                  <c:v>HUNGO</c:v>
                </c:pt>
                <c:pt idx="4">
                  <c:v>RATTC</c:v>
                </c:pt>
                <c:pt idx="5">
                  <c:v>FOLKO</c:v>
                </c:pt>
                <c:pt idx="6">
                  <c:v>QUEEN</c:v>
                </c:pt>
                <c:pt idx="7">
                  <c:v>MEREP</c:v>
                </c:pt>
                <c:pt idx="8">
                  <c:v>HANAR</c:v>
                </c:pt>
                <c:pt idx="9">
                  <c:v>KOENE</c:v>
                </c:pt>
                <c:pt idx="10">
                  <c:v>FRANK</c:v>
                </c:pt>
                <c:pt idx="11">
                  <c:v>WHITC</c:v>
                </c:pt>
                <c:pt idx="12">
                  <c:v>BERGS</c:v>
                </c:pt>
                <c:pt idx="13">
                  <c:v>PICCO</c:v>
                </c:pt>
                <c:pt idx="14">
                  <c:v>SUPRD</c:v>
                </c:pt>
                <c:pt idx="15">
                  <c:v>BONAP</c:v>
                </c:pt>
                <c:pt idx="16">
                  <c:v>HILAA</c:v>
                </c:pt>
                <c:pt idx="17">
                  <c:v>BOTTM</c:v>
                </c:pt>
                <c:pt idx="18">
                  <c:v>LEHMS</c:v>
                </c:pt>
                <c:pt idx="19">
                  <c:v>RICSU</c:v>
                </c:pt>
                <c:pt idx="20">
                  <c:v>GREAL</c:v>
                </c:pt>
                <c:pt idx="21">
                  <c:v>BLONP</c:v>
                </c:pt>
                <c:pt idx="22">
                  <c:v>LILAS</c:v>
                </c:pt>
                <c:pt idx="23">
                  <c:v>LINOD</c:v>
                </c:pt>
                <c:pt idx="24">
                  <c:v>SEVES</c:v>
                </c:pt>
                <c:pt idx="25">
                  <c:v>SIMOB</c:v>
                </c:pt>
                <c:pt idx="26">
                  <c:v>VAFFE</c:v>
                </c:pt>
                <c:pt idx="27">
                  <c:v>WARTH</c:v>
                </c:pt>
                <c:pt idx="28">
                  <c:v>OLDWO</c:v>
                </c:pt>
                <c:pt idx="29">
                  <c:v>EASTC</c:v>
                </c:pt>
                <c:pt idx="30">
                  <c:v>OTTIK</c:v>
                </c:pt>
                <c:pt idx="31">
                  <c:v>AROUT</c:v>
                </c:pt>
                <c:pt idx="32">
                  <c:v>RICAR</c:v>
                </c:pt>
                <c:pt idx="33">
                  <c:v>FOLIG</c:v>
                </c:pt>
                <c:pt idx="34">
                  <c:v>SPLIR</c:v>
                </c:pt>
                <c:pt idx="35">
                  <c:v>CHOPS</c:v>
                </c:pt>
                <c:pt idx="36">
                  <c:v>GODOS</c:v>
                </c:pt>
                <c:pt idx="37">
                  <c:v>TORTU</c:v>
                </c:pt>
                <c:pt idx="38">
                  <c:v>WANDK</c:v>
                </c:pt>
                <c:pt idx="39">
                  <c:v>LAMAI</c:v>
                </c:pt>
                <c:pt idx="40">
                  <c:v>MAISD</c:v>
                </c:pt>
                <c:pt idx="41">
                  <c:v>VICTE</c:v>
                </c:pt>
                <c:pt idx="42">
                  <c:v>GOURL</c:v>
                </c:pt>
                <c:pt idx="43">
                  <c:v>MAGAA</c:v>
                </c:pt>
                <c:pt idx="44">
                  <c:v>REGGC</c:v>
                </c:pt>
                <c:pt idx="45">
                  <c:v>ANTON</c:v>
                </c:pt>
                <c:pt idx="46">
                  <c:v>TRADH</c:v>
                </c:pt>
                <c:pt idx="47">
                  <c:v>FURIB</c:v>
                </c:pt>
                <c:pt idx="48">
                  <c:v>QUEDE</c:v>
                </c:pt>
                <c:pt idx="49">
                  <c:v>ISLAT</c:v>
                </c:pt>
                <c:pt idx="50">
                  <c:v>WELLI</c:v>
                </c:pt>
                <c:pt idx="51">
                  <c:v>BSBEV</c:v>
                </c:pt>
                <c:pt idx="52">
                  <c:v>SANTG</c:v>
                </c:pt>
                <c:pt idx="53">
                  <c:v>PRINI</c:v>
                </c:pt>
                <c:pt idx="54">
                  <c:v>MORGK</c:v>
                </c:pt>
                <c:pt idx="55">
                  <c:v>BOLID</c:v>
                </c:pt>
                <c:pt idx="56">
                  <c:v>TOMSP</c:v>
                </c:pt>
                <c:pt idx="57">
                  <c:v>FAMIA</c:v>
                </c:pt>
                <c:pt idx="58">
                  <c:v>PERIC</c:v>
                </c:pt>
                <c:pt idx="59">
                  <c:v>ALFKI</c:v>
                </c:pt>
                <c:pt idx="60">
                  <c:v>OCEAN</c:v>
                </c:pt>
                <c:pt idx="61">
                  <c:v>LONEP</c:v>
                </c:pt>
                <c:pt idx="62">
                  <c:v>DRACD</c:v>
                </c:pt>
                <c:pt idx="63">
                  <c:v>COMMI</c:v>
                </c:pt>
                <c:pt idx="64">
                  <c:v>LETSS</c:v>
                </c:pt>
                <c:pt idx="65">
                  <c:v>WOLZA</c:v>
                </c:pt>
                <c:pt idx="66">
                  <c:v>THEBI</c:v>
                </c:pt>
                <c:pt idx="67">
                  <c:v>BLAUS</c:v>
                </c:pt>
                <c:pt idx="68">
                  <c:v>FRANR</c:v>
                </c:pt>
                <c:pt idx="69">
                  <c:v>WILMK</c:v>
                </c:pt>
                <c:pt idx="70">
                  <c:v>RANCH</c:v>
                </c:pt>
                <c:pt idx="71">
                  <c:v>HUNGC</c:v>
                </c:pt>
                <c:pt idx="72">
                  <c:v>SPECD</c:v>
                </c:pt>
                <c:pt idx="73">
                  <c:v>THECR</c:v>
                </c:pt>
                <c:pt idx="74">
                  <c:v>LACOR</c:v>
                </c:pt>
                <c:pt idx="75">
                  <c:v>CACTU</c:v>
                </c:pt>
                <c:pt idx="76">
                  <c:v>CONSH</c:v>
                </c:pt>
                <c:pt idx="77">
                  <c:v>TRAIH</c:v>
                </c:pt>
                <c:pt idx="78">
                  <c:v>DUMON</c:v>
                </c:pt>
                <c:pt idx="79">
                  <c:v>ANATR</c:v>
                </c:pt>
                <c:pt idx="80">
                  <c:v>FRANS</c:v>
                </c:pt>
                <c:pt idx="81">
                  <c:v>ROMEY</c:v>
                </c:pt>
                <c:pt idx="82">
                  <c:v>VINET</c:v>
                </c:pt>
                <c:pt idx="83">
                  <c:v>GROSR</c:v>
                </c:pt>
                <c:pt idx="84">
                  <c:v>GALED</c:v>
                </c:pt>
                <c:pt idx="85">
                  <c:v>NORTS</c:v>
                </c:pt>
                <c:pt idx="86">
                  <c:v>LAUGB</c:v>
                </c:pt>
                <c:pt idx="87">
                  <c:v>LAZYK</c:v>
                </c:pt>
                <c:pt idx="88">
                  <c:v>CENTC</c:v>
                </c:pt>
                <c:pt idx="89">
                  <c:v>(blank)</c:v>
                </c:pt>
              </c:strCache>
            </c:strRef>
          </c:cat>
          <c:val>
            <c:numRef>
              <c:f>TotPriceByCustomer!$B$2:$B$92</c:f>
              <c:numCache>
                <c:formatCode>General</c:formatCode>
                <c:ptCount val="90"/>
                <c:pt idx="0">
                  <c:v>141787.18999398671</c:v>
                </c:pt>
                <c:pt idx="1">
                  <c:v>138064.9699953277</c:v>
                </c:pt>
                <c:pt idx="2">
                  <c:v>137440.7499941311</c:v>
                </c:pt>
                <c:pt idx="3">
                  <c:v>64324.029997878839</c:v>
                </c:pt>
                <c:pt idx="4">
                  <c:v>58964.079999501046</c:v>
                </c:pt>
                <c:pt idx="5">
                  <c:v>37757.539998499458</c:v>
                </c:pt>
                <c:pt idx="6">
                  <c:v>37078.989999000878</c:v>
                </c:pt>
                <c:pt idx="7">
                  <c:v>36260.60999904036</c:v>
                </c:pt>
                <c:pt idx="8">
                  <c:v>35609.299999237068</c:v>
                </c:pt>
                <c:pt idx="9">
                  <c:v>34736.649998459958</c:v>
                </c:pt>
                <c:pt idx="10">
                  <c:v>33551.419998601537</c:v>
                </c:pt>
                <c:pt idx="11">
                  <c:v>33008.119998351198</c:v>
                </c:pt>
                <c:pt idx="12">
                  <c:v>31735.229999760086</c:v>
                </c:pt>
                <c:pt idx="13">
                  <c:v>29410.919999406935</c:v>
                </c:pt>
                <c:pt idx="14">
                  <c:v>27854.109998956181</c:v>
                </c:pt>
                <c:pt idx="15">
                  <c:v>27729.049999034407</c:v>
                </c:pt>
                <c:pt idx="16">
                  <c:v>26994.959999411403</c:v>
                </c:pt>
                <c:pt idx="17">
                  <c:v>24688.619999719856</c:v>
                </c:pt>
                <c:pt idx="18">
                  <c:v>24147.92999898002</c:v>
                </c:pt>
                <c:pt idx="19">
                  <c:v>22971.829999181187</c:v>
                </c:pt>
                <c:pt idx="20">
                  <c:v>22141.309999519428</c:v>
                </c:pt>
                <c:pt idx="21">
                  <c:v>21046.649999484427</c:v>
                </c:pt>
                <c:pt idx="22">
                  <c:v>19947.959998665603</c:v>
                </c:pt>
                <c:pt idx="23">
                  <c:v>19925.009999257923</c:v>
                </c:pt>
                <c:pt idx="24">
                  <c:v>19884.949999082091</c:v>
                </c:pt>
                <c:pt idx="25">
                  <c:v>19587.069999786916</c:v>
                </c:pt>
                <c:pt idx="26">
                  <c:v>19403.109999616296</c:v>
                </c:pt>
                <c:pt idx="27">
                  <c:v>19192.529998927115</c:v>
                </c:pt>
                <c:pt idx="28">
                  <c:v>18827.179999351796</c:v>
                </c:pt>
                <c:pt idx="29">
                  <c:v>17381.679999999997</c:v>
                </c:pt>
                <c:pt idx="30">
                  <c:v>15800.28999965876</c:v>
                </c:pt>
                <c:pt idx="31">
                  <c:v>15236.039999633429</c:v>
                </c:pt>
                <c:pt idx="32">
                  <c:v>14651.269999443441</c:v>
                </c:pt>
                <c:pt idx="33">
                  <c:v>14167.35</c:v>
                </c:pt>
                <c:pt idx="34">
                  <c:v>14113.629999649822</c:v>
                </c:pt>
                <c:pt idx="35">
                  <c:v>13801.689999272825</c:v>
                </c:pt>
                <c:pt idx="36">
                  <c:v>13512.9599997884</c:v>
                </c:pt>
                <c:pt idx="37">
                  <c:v>12269.460000000003</c:v>
                </c:pt>
                <c:pt idx="38">
                  <c:v>11813.479999480696</c:v>
                </c:pt>
                <c:pt idx="39">
                  <c:v>11743.659999401716</c:v>
                </c:pt>
                <c:pt idx="40">
                  <c:v>11493.699999576809</c:v>
                </c:pt>
                <c:pt idx="41">
                  <c:v>11468.259999197571</c:v>
                </c:pt>
                <c:pt idx="42">
                  <c:v>9571.4299996423724</c:v>
                </c:pt>
                <c:pt idx="43">
                  <c:v>8791.2899993860719</c:v>
                </c:pt>
                <c:pt idx="44">
                  <c:v>8286.6699996304505</c:v>
                </c:pt>
                <c:pt idx="45">
                  <c:v>8164.4399994754804</c:v>
                </c:pt>
                <c:pt idx="46">
                  <c:v>8037.7799997481688</c:v>
                </c:pt>
                <c:pt idx="47">
                  <c:v>8011.3899989151951</c:v>
                </c:pt>
                <c:pt idx="48">
                  <c:v>7958.3499996304508</c:v>
                </c:pt>
                <c:pt idx="49">
                  <c:v>7287.6999999999971</c:v>
                </c:pt>
                <c:pt idx="50">
                  <c:v>7012.7099998331078</c:v>
                </c:pt>
                <c:pt idx="51">
                  <c:v>6653.0500000000011</c:v>
                </c:pt>
                <c:pt idx="52">
                  <c:v>6632.2</c:v>
                </c:pt>
                <c:pt idx="53">
                  <c:v>6156.4899998062856</c:v>
                </c:pt>
                <c:pt idx="54">
                  <c:v>5940.3799999999992</c:v>
                </c:pt>
                <c:pt idx="55">
                  <c:v>5718.8999998807903</c:v>
                </c:pt>
                <c:pt idx="56">
                  <c:v>5198.2499997764817</c:v>
                </c:pt>
                <c:pt idx="57">
                  <c:v>5076.1899992646295</c:v>
                </c:pt>
                <c:pt idx="58">
                  <c:v>5034.0200000000004</c:v>
                </c:pt>
                <c:pt idx="59">
                  <c:v>5003.0999999523165</c:v>
                </c:pt>
                <c:pt idx="60">
                  <c:v>4549.37</c:v>
                </c:pt>
                <c:pt idx="61">
                  <c:v>4439.8500000000004</c:v>
                </c:pt>
                <c:pt idx="62">
                  <c:v>4359.0499999999993</c:v>
                </c:pt>
                <c:pt idx="63">
                  <c:v>4279.59</c:v>
                </c:pt>
                <c:pt idx="64">
                  <c:v>4017.0499999128288</c:v>
                </c:pt>
                <c:pt idx="65">
                  <c:v>3993.48</c:v>
                </c:pt>
                <c:pt idx="66">
                  <c:v>3880.9100000000003</c:v>
                </c:pt>
                <c:pt idx="67">
                  <c:v>3591.2099999999991</c:v>
                </c:pt>
                <c:pt idx="68">
                  <c:v>3423.5200000000004</c:v>
                </c:pt>
                <c:pt idx="69">
                  <c:v>3423.5099999999993</c:v>
                </c:pt>
                <c:pt idx="70">
                  <c:v>3368.8000000000006</c:v>
                </c:pt>
                <c:pt idx="71">
                  <c:v>3366.0699999999997</c:v>
                </c:pt>
                <c:pt idx="72">
                  <c:v>2706.3900000000003</c:v>
                </c:pt>
                <c:pt idx="73">
                  <c:v>2316.87</c:v>
                </c:pt>
                <c:pt idx="74">
                  <c:v>2254.5</c:v>
                </c:pt>
                <c:pt idx="75">
                  <c:v>1973.6</c:v>
                </c:pt>
                <c:pt idx="76">
                  <c:v>1835.5500000000002</c:v>
                </c:pt>
                <c:pt idx="77">
                  <c:v>1811.83</c:v>
                </c:pt>
                <c:pt idx="78">
                  <c:v>1773.5099999999998</c:v>
                </c:pt>
                <c:pt idx="79">
                  <c:v>1709.54</c:v>
                </c:pt>
                <c:pt idx="80">
                  <c:v>1691.58</c:v>
                </c:pt>
                <c:pt idx="81">
                  <c:v>1672.71</c:v>
                </c:pt>
                <c:pt idx="82">
                  <c:v>1628.0500000000002</c:v>
                </c:pt>
                <c:pt idx="83">
                  <c:v>1624.3</c:v>
                </c:pt>
                <c:pt idx="84">
                  <c:v>904.87</c:v>
                </c:pt>
                <c:pt idx="85">
                  <c:v>752.11999999999989</c:v>
                </c:pt>
                <c:pt idx="86">
                  <c:v>551.31999999999994</c:v>
                </c:pt>
                <c:pt idx="87">
                  <c:v>376.4</c:v>
                </c:pt>
                <c:pt idx="88">
                  <c:v>107.3</c:v>
                </c:pt>
                <c:pt idx="8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4-4413-BD12-3C676D67E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05515295"/>
        <c:axId val="1805516255"/>
        <c:axId val="0"/>
      </c:bar3DChart>
      <c:catAx>
        <c:axId val="180551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516255"/>
        <c:crosses val="autoZero"/>
        <c:auto val="1"/>
        <c:lblAlgn val="ctr"/>
        <c:lblOffset val="100"/>
        <c:noMultiLvlLbl val="0"/>
      </c:catAx>
      <c:valAx>
        <c:axId val="180551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51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5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5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  <a:sp3d/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>
      <cs:styleClr val="0"/>
    </cs:fillRef>
    <cs:effectRef idx="0"/>
    <cs:fontRef idx="minor">
      <a:schemeClr val="dk1"/>
    </cs:fontRef>
    <cs:spPr>
      <a:solidFill>
        <a:schemeClr val="phClr">
          <a:alpha val="30000"/>
        </a:schemeClr>
      </a:solidFill>
      <a:sp3d/>
    </cs:spPr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lumMod val="60000"/>
            <a:lumOff val="40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lumMod val="50000"/>
            <a:lumOff val="5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2</xdr:row>
      <xdr:rowOff>0</xdr:rowOff>
    </xdr:from>
    <xdr:to>
      <xdr:col>12</xdr:col>
      <xdr:colOff>101600</xdr:colOff>
      <xdr:row>21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369AFE-C624-3DFC-88B0-957DFE850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196850</xdr:colOff>
      <xdr:row>9</xdr:row>
      <xdr:rowOff>19050</xdr:rowOff>
    </xdr:from>
    <xdr:to>
      <xdr:col>1</xdr:col>
      <xdr:colOff>1011048</xdr:colOff>
      <xdr:row>15</xdr:row>
      <xdr:rowOff>120068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1CC064D-0D0A-4BF4-8861-D1CDA7F2314B}"/>
            </a:ext>
          </a:extLst>
        </xdr:cNvPr>
        <xdr:cNvSpPr txBox="1"/>
      </xdr:nvSpPr>
      <xdr:spPr>
        <a:xfrm>
          <a:off x="196850" y="1676400"/>
          <a:ext cx="1677798" cy="12059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A" sz="2200" b="1">
              <a:latin typeface="Times New Roman" panose="02020603050405020304" pitchFamily="18" charset="0"/>
              <a:cs typeface="Times New Roman" panose="02020603050405020304" pitchFamily="18" charset="0"/>
            </a:rPr>
            <a:t>Ruturajsinh</a:t>
          </a:r>
          <a:r>
            <a:rPr lang="en-CA" sz="2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Solanki</a:t>
          </a:r>
        </a:p>
        <a:p>
          <a:pPr algn="ctr"/>
          <a:r>
            <a:rPr lang="en-CA" sz="2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0827884</a:t>
          </a:r>
          <a:endParaRPr lang="en-CA" sz="2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2</xdr:row>
      <xdr:rowOff>12700</xdr:rowOff>
    </xdr:from>
    <xdr:to>
      <xdr:col>20</xdr:col>
      <xdr:colOff>542073</xdr:colOff>
      <xdr:row>33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812F6A-4530-A386-062A-4A341EC87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0.75873</cdr:x>
      <cdr:y>0.04516</cdr:y>
    </cdr:from>
    <cdr:to>
      <cdr:x>0.90864</cdr:x>
      <cdr:y>0.24863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81CC064D-0D0A-4BF4-8861-D1CDA7F2314B}"/>
            </a:ext>
          </a:extLst>
        </cdr:cNvPr>
        <cdr:cNvSpPr txBox="1"/>
      </cdr:nvSpPr>
      <cdr:spPr>
        <a:xfrm xmlns:a="http://schemas.openxmlformats.org/drawingml/2006/main">
          <a:off x="8491654" y="267629"/>
          <a:ext cx="1677798" cy="120591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2200" b="1">
              <a:latin typeface="Times New Roman" panose="02020603050405020304" pitchFamily="18" charset="0"/>
              <a:cs typeface="Times New Roman" panose="02020603050405020304" pitchFamily="18" charset="0"/>
            </a:rPr>
            <a:t>Ruturajsinh</a:t>
          </a:r>
          <a:r>
            <a:rPr lang="en-CA" sz="2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Solanki</a:t>
          </a:r>
        </a:p>
        <a:p xmlns:a="http://schemas.openxmlformats.org/drawingml/2006/main">
          <a:pPr algn="ctr"/>
          <a:r>
            <a:rPr lang="en-CA" sz="2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0827884</a:t>
          </a:r>
          <a:endParaRPr lang="en-CA" sz="22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</xdr:row>
      <xdr:rowOff>19050</xdr:rowOff>
    </xdr:from>
    <xdr:to>
      <xdr:col>14</xdr:col>
      <xdr:colOff>0</xdr:colOff>
      <xdr:row>24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53FD0E-247F-FAD0-7884-665A8AAD6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228600</xdr:colOff>
      <xdr:row>4</xdr:row>
      <xdr:rowOff>12700</xdr:rowOff>
    </xdr:from>
    <xdr:to>
      <xdr:col>17</xdr:col>
      <xdr:colOff>77598</xdr:colOff>
      <xdr:row>10</xdr:row>
      <xdr:rowOff>113718</xdr:rowOff>
    </xdr:to>
    <xdr:sp macro="" textlink="">
      <xdr:nvSpPr>
        <xdr:cNvPr id="5" name="TextBox 2">
          <a:extLst>
            <a:ext uri="{FF2B5EF4-FFF2-40B4-BE49-F238E27FC236}">
              <a16:creationId xmlns:a16="http://schemas.microsoft.com/office/drawing/2014/main" id="{A9E4D1E3-F0A6-8C1B-B477-D96230538093}"/>
            </a:ext>
          </a:extLst>
        </xdr:cNvPr>
        <xdr:cNvSpPr txBox="1"/>
      </xdr:nvSpPr>
      <xdr:spPr>
        <a:xfrm>
          <a:off x="9531350" y="749300"/>
          <a:ext cx="1677798" cy="12059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CA" sz="2200" b="1">
              <a:latin typeface="Times New Roman" panose="02020603050405020304" pitchFamily="18" charset="0"/>
              <a:cs typeface="Times New Roman" panose="02020603050405020304" pitchFamily="18" charset="0"/>
            </a:rPr>
            <a:t>Ruturajsinh</a:t>
          </a:r>
          <a:r>
            <a:rPr lang="en-CA" sz="2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Solanki</a:t>
          </a:r>
        </a:p>
        <a:p>
          <a:pPr algn="ctr"/>
          <a:r>
            <a:rPr lang="en-CA" sz="2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0827884</a:t>
          </a:r>
          <a:endParaRPr lang="en-CA" sz="2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0</xdr:row>
      <xdr:rowOff>50800</xdr:rowOff>
    </xdr:from>
    <xdr:to>
      <xdr:col>17</xdr:col>
      <xdr:colOff>495300</xdr:colOff>
      <xdr:row>26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B1F21-082D-4264-B60D-FC5979E060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209550</xdr:colOff>
      <xdr:row>4</xdr:row>
      <xdr:rowOff>158750</xdr:rowOff>
    </xdr:from>
    <xdr:to>
      <xdr:col>16</xdr:col>
      <xdr:colOff>58548</xdr:colOff>
      <xdr:row>11</xdr:row>
      <xdr:rowOff>75618</xdr:rowOff>
    </xdr:to>
    <xdr:sp macro="" textlink="">
      <xdr:nvSpPr>
        <xdr:cNvPr id="5" name="TextBox 2">
          <a:extLst>
            <a:ext uri="{FF2B5EF4-FFF2-40B4-BE49-F238E27FC236}">
              <a16:creationId xmlns:a16="http://schemas.microsoft.com/office/drawing/2014/main" id="{3C92D4F1-8D36-4A46-9E50-39FFB6352D40}"/>
            </a:ext>
          </a:extLst>
        </xdr:cNvPr>
        <xdr:cNvSpPr txBox="1"/>
      </xdr:nvSpPr>
      <xdr:spPr>
        <a:xfrm>
          <a:off x="8864600" y="895350"/>
          <a:ext cx="1677798" cy="12059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CA" sz="2200" b="1">
              <a:latin typeface="Times New Roman" panose="02020603050405020304" pitchFamily="18" charset="0"/>
              <a:cs typeface="Times New Roman" panose="02020603050405020304" pitchFamily="18" charset="0"/>
            </a:rPr>
            <a:t>Ruturajsinh</a:t>
          </a:r>
          <a:r>
            <a:rPr lang="en-CA" sz="2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Solanki</a:t>
          </a:r>
        </a:p>
        <a:p>
          <a:pPr algn="ctr"/>
          <a:r>
            <a:rPr lang="en-CA" sz="2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0827884</a:t>
          </a:r>
          <a:endParaRPr lang="en-CA" sz="2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17478</xdr:colOff>
      <xdr:row>2</xdr:row>
      <xdr:rowOff>0</xdr:rowOff>
    </xdr:from>
    <xdr:to>
      <xdr:col>27</xdr:col>
      <xdr:colOff>471881</xdr:colOff>
      <xdr:row>8</xdr:row>
      <xdr:rowOff>87386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577C8BE-125E-456A-A307-BC7CF90A5B53}"/>
            </a:ext>
          </a:extLst>
        </xdr:cNvPr>
        <xdr:cNvSpPr txBox="1"/>
      </xdr:nvSpPr>
      <xdr:spPr>
        <a:xfrm>
          <a:off x="28103120" y="372844"/>
          <a:ext cx="1677798" cy="12059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A" sz="2200" b="1">
              <a:latin typeface="Times New Roman" panose="02020603050405020304" pitchFamily="18" charset="0"/>
              <a:cs typeface="Times New Roman" panose="02020603050405020304" pitchFamily="18" charset="0"/>
            </a:rPr>
            <a:t>Ruturajsinh</a:t>
          </a:r>
          <a:r>
            <a:rPr lang="en-CA" sz="2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Solanki</a:t>
          </a:r>
        </a:p>
        <a:p>
          <a:pPr algn="ctr"/>
          <a:r>
            <a:rPr lang="en-CA" sz="2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0827884</a:t>
          </a:r>
          <a:endParaRPr lang="en-CA" sz="2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23303</xdr:colOff>
      <xdr:row>4</xdr:row>
      <xdr:rowOff>93211</xdr:rowOff>
    </xdr:from>
    <xdr:to>
      <xdr:col>10</xdr:col>
      <xdr:colOff>477706</xdr:colOff>
      <xdr:row>10</xdr:row>
      <xdr:rowOff>180597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332C3EF-EF1D-4B12-9377-331857C768C1}"/>
            </a:ext>
          </a:extLst>
        </xdr:cNvPr>
        <xdr:cNvSpPr txBox="1"/>
      </xdr:nvSpPr>
      <xdr:spPr>
        <a:xfrm>
          <a:off x="9938624" y="838899"/>
          <a:ext cx="1677798" cy="12059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A" sz="2200" b="1">
              <a:latin typeface="Times New Roman" panose="02020603050405020304" pitchFamily="18" charset="0"/>
              <a:cs typeface="Times New Roman" panose="02020603050405020304" pitchFamily="18" charset="0"/>
            </a:rPr>
            <a:t>Ruturajsinh</a:t>
          </a:r>
          <a:r>
            <a:rPr lang="en-CA" sz="2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Solanki</a:t>
          </a:r>
        </a:p>
        <a:p>
          <a:pPr algn="ctr"/>
          <a:r>
            <a:rPr lang="en-CA" sz="2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0827884</a:t>
          </a:r>
          <a:endParaRPr lang="en-CA" sz="2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turajsinh Solanki" refreshedDate="45026.745239814816" createdVersion="8" refreshedVersion="8" minRefreshableVersion="3" recordCount="2215" xr:uid="{63BEC9DE-2055-4904-8BDF-FBF8E3DCBE05}">
  <cacheSource type="worksheet">
    <worksheetSource name="Invoices"/>
  </cacheSource>
  <cacheFields count="25">
    <cacheField name="OrderID" numFmtId="0">
      <sharedItems containsString="0" containsBlank="1" containsNumber="1" containsInteger="1" minValue="10248" maxValue="11077"/>
    </cacheField>
    <cacheField name="ShipName" numFmtId="0">
      <sharedItems containsBlank="1"/>
    </cacheField>
    <cacheField name="ShipCity" numFmtId="0">
      <sharedItems containsBlank="1"/>
    </cacheField>
    <cacheField name="ShipRegion" numFmtId="0">
      <sharedItems containsBlank="1" count="20">
        <s v="NM"/>
        <m/>
        <s v="Lara"/>
        <s v="SP"/>
        <s v="WA"/>
        <s v="ID"/>
        <s v="Co. Cork"/>
        <s v="OR"/>
        <s v="RJ"/>
        <s v="Táchira"/>
        <s v="BC"/>
        <s v="Nueva Esparta"/>
        <s v="AK"/>
        <s v="Essex"/>
        <s v="MT"/>
        <s v="WY"/>
        <s v="Isle of Wight"/>
        <s v="CA"/>
        <s v="DF"/>
        <s v="Québec"/>
      </sharedItems>
    </cacheField>
    <cacheField name="ShipPostalCode" numFmtId="0">
      <sharedItems containsBlank="1"/>
    </cacheField>
    <cacheField name="ShipCountry" numFmtId="0">
      <sharedItems containsBlank="1"/>
    </cacheField>
    <cacheField name="CustomerID" numFmtId="0">
      <sharedItems containsBlank="1" count="90">
        <s v="RATTC"/>
        <s v="BONAP"/>
        <s v="RICSU"/>
        <s v="SIMOB"/>
        <s v="PERIC"/>
        <s v="ERNSH"/>
        <s v="LILAS"/>
        <s v="LEHMS"/>
        <s v="TORTU"/>
        <s v="QUEEN"/>
        <s v="DRACD"/>
        <s v="WHITC"/>
        <s v="SAVEA"/>
        <s v="HUNGO"/>
        <s v="REGGC"/>
        <s v="GREAL"/>
        <s v="FRANS"/>
        <s v="RICAR"/>
        <s v="BLAUS"/>
        <s v="NORTS"/>
        <s v="EASTC"/>
        <s v="HILAA"/>
        <s v="CACTU"/>
        <s v="PICCO"/>
        <s v="HANAR"/>
        <s v="LAMAI"/>
        <s v="FOLKO"/>
        <s v="GOURL"/>
        <s v="BOTTM"/>
        <s v="WANDK"/>
        <s v="WOLZA"/>
        <s v="SPECD"/>
        <s v="COMMI"/>
        <s v="CHOPS"/>
        <s v="LINOD"/>
        <s v="SUPRD"/>
        <s v="GODOS"/>
        <s v="OLDWO"/>
        <s v="KOENE"/>
        <s v="WARTH"/>
        <s v="BSBEV"/>
        <s v="QUICK"/>
        <s v="OTTIK"/>
        <s v="RANCH"/>
        <s v="LONEP"/>
        <s v="AROUT"/>
        <s v="SANTG"/>
        <s v="ROMEY"/>
        <s v="FRANK"/>
        <s v="ALFKI"/>
        <s v="PRINI"/>
        <s v="WILMK"/>
        <s v="MAISD"/>
        <s v="THECR"/>
        <s v="VAFFE"/>
        <s v="THEBI"/>
        <s v="QUEDE"/>
        <s v="OCEAN"/>
        <s v="SPLIR"/>
        <s v="LACOR"/>
        <s v="FRANR"/>
        <s v="BOLID"/>
        <s v="TOMSP"/>
        <s v="FURIB"/>
        <s v="MAGAA"/>
        <s v="MORGK"/>
        <s v="WELLI"/>
        <s v="ISLAT"/>
        <s v="GALED"/>
        <s v="ANATR"/>
        <s v="BERGS"/>
        <s v="DUMON"/>
        <s v="LETSS"/>
        <s v="SEVES"/>
        <s v="ANTON"/>
        <s v="VICTE"/>
        <s v="CONSH"/>
        <s v="TRADH"/>
        <s v="BLONP"/>
        <s v="TRAIH"/>
        <s v="LAUGB"/>
        <s v="FOLIG"/>
        <s v="GROSR"/>
        <s v="VINET"/>
        <s v="FAMIA"/>
        <s v="MEREP"/>
        <s v="HUNGC"/>
        <s v="LAZYK"/>
        <s v="CENTC"/>
        <m/>
      </sharedItems>
    </cacheField>
    <cacheField name="CustomerName" numFmtId="0">
      <sharedItems containsBlank="1"/>
    </cacheField>
    <cacheField name="Address" numFmtId="0">
      <sharedItems containsBlank="1"/>
    </cacheField>
    <cacheField name="City" numFmtId="0">
      <sharedItems containsBlank="1" count="70">
        <s v="Albuquerque"/>
        <s v="Marseille"/>
        <s v="Genève"/>
        <s v="Kobenhavn"/>
        <s v="México D.F."/>
        <s v="Graz"/>
        <s v="Barquisimeto"/>
        <s v="Frankfurt a.M."/>
        <s v="Sao Paulo"/>
        <s v="Aachen"/>
        <s v="Seattle"/>
        <s v="Boise"/>
        <s v="Cork"/>
        <s v="Reggio Emilia"/>
        <s v="Eugene"/>
        <s v="Torino"/>
        <s v="Rio de Janeiro"/>
        <s v="Mannheim"/>
        <s v="London"/>
        <s v="San Cristóbal"/>
        <s v="Buenos Aires"/>
        <s v="Salzburg"/>
        <s v="Toulouse"/>
        <s v="Bräcke"/>
        <s v="Campinas"/>
        <s v="Tsawassen"/>
        <s v="Stuttgart"/>
        <s v="Warszawa"/>
        <s v="Paris"/>
        <s v="Bern"/>
        <s v="I. de Margarita"/>
        <s v="Charleroi"/>
        <s v="Sevilla"/>
        <s v="Anchorage"/>
        <s v="Brandenburg"/>
        <s v="Oulu"/>
        <s v="Cunewalde"/>
        <s v="Köln"/>
        <s v="Portland"/>
        <s v="Stavern"/>
        <s v="Madrid"/>
        <s v="München"/>
        <s v="Berlin"/>
        <s v="Lisboa"/>
        <s v="Helsinki"/>
        <s v="Bruxelles"/>
        <s v="Butte"/>
        <s v="Århus"/>
        <s v="Lander"/>
        <s v="Versailles"/>
        <s v="Nantes"/>
        <s v="Münster"/>
        <s v="Bergamo"/>
        <s v="Leipzig"/>
        <s v="Resende"/>
        <s v="Cowes"/>
        <s v="Barcelona"/>
        <s v="Luleå"/>
        <s v="San Francisco"/>
        <s v="Lyon"/>
        <s v="Strasbourg"/>
        <s v="Kirkland"/>
        <s v="Vancouver"/>
        <s v="Lille"/>
        <s v="Caracas"/>
        <s v="Reims"/>
        <s v="Montréal"/>
        <s v="Elgin"/>
        <s v="Walla Walla"/>
        <m/>
      </sharedItems>
    </cacheField>
    <cacheField name="Region" numFmtId="0">
      <sharedItems containsBlank="1"/>
    </cacheField>
    <cacheField name="PostalCode" numFmtId="0">
      <sharedItems containsBlank="1"/>
    </cacheField>
    <cacheField name="Country" numFmtId="0">
      <sharedItems containsBlank="1" count="22">
        <s v="USA"/>
        <s v="France"/>
        <s v="Switzerland"/>
        <s v="Denmark"/>
        <s v="Mexico"/>
        <s v="Austria"/>
        <s v="Venezuela"/>
        <s v="Germany"/>
        <s v="Brazil"/>
        <s v="Ireland"/>
        <s v="Italy"/>
        <s v="UK"/>
        <s v="Argentina"/>
        <s v="Sweden"/>
        <s v="Canada"/>
        <s v="Poland"/>
        <s v="Belgium"/>
        <s v="Spain"/>
        <s v="Finland"/>
        <s v="Norway"/>
        <s v="Portugal"/>
        <m/>
      </sharedItems>
    </cacheField>
    <cacheField name="Salesperson" numFmtId="0">
      <sharedItems containsBlank="1"/>
    </cacheField>
    <cacheField name="ShipperName" numFmtId="49">
      <sharedItems containsBlank="1"/>
    </cacheField>
    <cacheField name="ProductID" numFmtId="0">
      <sharedItems containsString="0" containsBlank="1" containsNumber="1" containsInteger="1" minValue="1" maxValue="77"/>
    </cacheField>
    <cacheField name="ProductName" numFmtId="0">
      <sharedItems containsBlank="1"/>
    </cacheField>
    <cacheField name="UnitPrice" numFmtId="0">
      <sharedItems containsString="0" containsBlank="1" containsNumber="1" minValue="2" maxValue="263.5"/>
    </cacheField>
    <cacheField name="Quantity" numFmtId="0">
      <sharedItems containsString="0" containsBlank="1" containsNumber="1" containsInteger="1" minValue="1" maxValue="130"/>
    </cacheField>
    <cacheField name="Discount" numFmtId="2">
      <sharedItems containsString="0" containsBlank="1" containsNumber="1" minValue="0" maxValue="0.25"/>
    </cacheField>
    <cacheField name="ExtendedPrice" numFmtId="0">
      <sharedItems containsString="0" containsBlank="1" containsNumber="1" minValue="4.8" maxValue="15810"/>
    </cacheField>
    <cacheField name="Freight" numFmtId="0">
      <sharedItems containsString="0" containsBlank="1" containsNumber="1" minValue="0.02" maxValue="1007.64"/>
    </cacheField>
    <cacheField name="TotalAmount" numFmtId="0">
      <sharedItems containsSemiMixedTypes="0" containsString="0" containsNumber="1" minValue="0" maxValue="15810"/>
    </cacheField>
    <cacheField name="DiscountedPrice" numFmtId="2">
      <sharedItems containsSemiMixedTypes="0" containsString="0" containsNumber="1" minValue="0" maxValue="263.5"/>
    </cacheField>
    <cacheField name="TotalPrice" numFmtId="4">
      <sharedItems containsSemiMixedTypes="0" containsString="0" containsNumber="1" minValue="0" maxValue="16155.139999955296" count="2143">
        <n v="48.53"/>
        <n v="30.53"/>
        <n v="39.53"/>
        <n v="32.53"/>
        <n v="26.53"/>
        <n v="40.53"/>
        <n v="37.480000000000004"/>
        <n v="22.53"/>
        <n v="56.53"/>
        <n v="25.53"/>
        <n v="34.53"/>
        <n v="38.510000000447036"/>
        <n v="33.510000000447036"/>
        <n v="44.470000001341106"/>
        <n v="31.750000000670553"/>
        <n v="43.370000001341104"/>
        <n v="74.970000001341106"/>
        <n v="89.490000000894071"/>
        <n v="38.479999999254943"/>
        <n v="84.429999998509885"/>
        <n v="44.429999998509885"/>
        <n v="76.41000000268221"/>
        <n v="88.329999997019769"/>
        <n v="459.7299999284744"/>
        <n v="533.28"/>
        <n v="498.28"/>
        <n v="127.78"/>
        <n v="194.68999994039535"/>
        <n v="361.68999982118606"/>
        <n v="41.889999988079069"/>
        <n v="262.0399999895692"/>
        <n v="234.95"/>
        <n v="114.95"/>
        <n v="410.64"/>
        <n v="644.64"/>
        <n v="616.14"/>
        <n v="4581.1400000000003"/>
        <n v="450.17999998882414"/>
        <n v="60.429999992549419"/>
        <n v="386"/>
        <n v="849.99999976158142"/>
        <n v="512.99999988079071"/>
        <n v="654.99999982118607"/>
        <n v="375.67"/>
        <n v="445.3499999523163"/>
        <n v="1732.3499997854233"/>
        <n v="441.54999983310699"/>
        <n v="94.830000000000013"/>
        <n v="97.07"/>
        <n v="431.12"/>
        <n v="534.72"/>
        <n v="115.47"/>
        <n v="156.91"/>
        <n v="145.89000000000001"/>
        <n v="717.59"/>
        <n v="3025.3899998852612"/>
        <n v="847.58999996274702"/>
        <n v="125.68999999403954"/>
        <n v="501.73"/>
        <n v="813.72999994039537"/>
        <n v="368.22999995529653"/>
        <n v="355.92999997019768"/>
        <n v="207.52999996423722"/>
        <n v="524.01"/>
        <n v="146.97999999999999"/>
        <n v="140.97999999999999"/>
        <n v="265.8"/>
        <n v="553.79999999999995"/>
        <n v="1275.8"/>
        <n v="61.14"/>
        <n v="745.14"/>
        <n v="145.13999999999999"/>
        <n v="49.13"/>
        <n v="1478.96"/>
        <n v="1118.96"/>
        <n v="1978.96"/>
        <n v="188.42000000000002"/>
        <n v="330.92"/>
        <n v="1180.92"/>
        <n v="510.92"/>
        <n v="25.33"/>
        <n v="280.33"/>
        <n v="693.05"/>
        <n v="2233.5499998956921"/>
        <n v="879.29999992549415"/>
        <n v="1441.259999910593"/>
        <n v="350.25999997019767"/>
        <n v="45.789999970197677"/>
        <n v="954.40999992549416"/>
        <n v="196.33999997019768"/>
        <n v="159.53999998807907"/>
        <n v="549.12"/>
        <n v="490.37"/>
        <n v="679.62"/>
        <n v="830.63999998509883"/>
        <n v="550.88999998882412"/>
        <n v="394.73999998658894"/>
        <n v="108.08"/>
        <n v="1342.58"/>
        <n v="600.31999999999994"/>
        <n v="218.8"/>
        <n v="321.74"/>
        <n v="143.99"/>
        <n v="1365.22"/>
        <n v="612.21999991059306"/>
        <n v="218.84"/>
        <n v="977"/>
        <n v="497"/>
        <n v="1265"/>
        <n v="611"/>
        <n v="43.59"/>
        <n v="674.59"/>
        <n v="120.58999998509884"/>
        <n v="63.2"/>
        <n v="191.47"/>
        <n v="1799.47"/>
        <n v="180.17"/>
        <n v="1080.17"/>
        <n v="420.17"/>
        <n v="74.67"/>
        <n v="273.71999999999997"/>
        <n v="211.32"/>
        <n v="188.81999997764825"/>
        <n v="2373.7399998956917"/>
        <n v="1377.1399999463558"/>
        <n v="1271.19"/>
        <n v="7193.6900000000005"/>
        <n v="2256.19"/>
        <n v="1037.22"/>
        <n v="707.22"/>
        <n v="321.72000000000003"/>
        <n v="892.22"/>
        <n v="571.22"/>
        <n v="2325.25"/>
        <n v="2705.75"/>
        <n v="8243.1500000000015"/>
        <n v="6305.75"/>
        <n v="807.84"/>
        <n v="574.64"/>
        <n v="869.59"/>
        <n v="1349.59"/>
        <n v="180.02"/>
        <n v="1082.57"/>
        <n v="547.09"/>
        <n v="577.09"/>
        <n v="208.16999998509885"/>
        <n v="147.16999997019769"/>
        <n v="449.12"/>
        <n v="149.36000000000001"/>
        <n v="516.41"/>
        <n v="1149.3599999999999"/>
        <n v="243.82999999999998"/>
        <n v="1503.83"/>
        <n v="328.27"/>
        <n v="1086.27"/>
        <n v="1512.18"/>
        <n v="2264.67"/>
        <n v="1515.18"/>
        <n v="503.43"/>
        <n v="2618.1799999999998"/>
        <n v="783.69999985694881"/>
        <n v="39.17"/>
        <n v="43.17"/>
        <n v="771.65"/>
        <n v="636.65"/>
        <n v="201.65"/>
        <n v="1004.26"/>
        <n v="6804.26"/>
        <n v="1204.26"/>
        <n v="221.3"/>
        <n v="337.8"/>
        <n v="392.97"/>
        <n v="238.62"/>
        <n v="290.99999995827676"/>
        <n v="122.99000000000001"/>
        <n v="88.990000000000009"/>
        <n v="222.99"/>
        <n v="57.99"/>
        <n v="700.44999996274703"/>
        <n v="1465.149999973178"/>
        <n v="1529.9499999552966"/>
        <n v="431.21"/>
        <n v="529.20999997019771"/>
        <n v="628.71"/>
        <n v="73.710000000000008"/>
        <n v="113.11"/>
        <n v="365.11"/>
        <n v="396.61"/>
        <n v="530.96"/>
        <n v="3267.959999947846"/>
        <n v="1334.9599999329448"/>
        <n v="1402.24"/>
        <n v="1440.14"/>
        <n v="398.24"/>
        <n v="169.19"/>
        <n v="272.27000000000004"/>
        <n v="36.75"/>
        <n v="550.75"/>
        <n v="232.22"/>
        <n v="152.84"/>
        <n v="86.91"/>
        <n v="198.91"/>
        <n v="84.91"/>
        <n v="477.15999999999997"/>
        <n v="1101.1600000000001"/>
        <n v="408.909999910593"/>
        <n v="473.55999985694882"/>
        <n v="1997.3"/>
        <n v="722.3"/>
        <n v="497.3"/>
        <n v="341.3"/>
        <n v="445.12"/>
        <n v="598.87"/>
        <n v="182.62"/>
        <n v="288.34999998509886"/>
        <n v="890.59999998882415"/>
        <n v="368.2999999843538"/>
        <n v="74.31"/>
        <n v="219.81"/>
        <n v="220.31"/>
        <n v="252.81"/>
        <n v="1673.91"/>
        <n v="308.90999999999997"/>
        <n v="208.91"/>
        <n v="561.12"/>
        <n v="1106"/>
        <n v="182"/>
        <n v="1054.6299999865889"/>
        <n v="6185.81"/>
        <n v="337.81"/>
        <n v="73.86999999999999"/>
        <n v="978.50999985098838"/>
        <n v="334.50999994039535"/>
        <n v="1640.5099997317791"/>
        <n v="767.61"/>
        <n v="948.60999964237214"/>
        <n v="1667.8599996125697"/>
        <n v="1988.7099996066092"/>
        <n v="1034.76"/>
        <n v="349.76"/>
        <n v="73.36"/>
        <n v="1861.14"/>
        <n v="2029.1399999403955"/>
        <n v="1985.48"/>
        <n v="461.48"/>
        <n v="881.48"/>
        <n v="847.86"/>
        <n v="1432.8600000000001"/>
        <n v="397.86"/>
        <n v="412.86"/>
        <n v="716.10999994635574"/>
        <n v="590.70999998807906"/>
        <n v="1208.0099999478459"/>
        <n v="1170.97"/>
        <n v="301.22000000000003"/>
        <n v="971.22"/>
        <n v="950.04"/>
        <n v="1148.9399994993209"/>
        <n v="614.01"/>
        <n v="428.01"/>
        <n v="16003.37"/>
        <n v="303.2599998807907"/>
        <n v="893.06999999999994"/>
        <n v="1113.07"/>
        <n v="713.06999999999994"/>
        <n v="1670.07"/>
        <n v="653.06999999999994"/>
        <n v="1889.57"/>
        <n v="216.82"/>
        <n v="829.81999988079076"/>
        <n v="426.81999976158141"/>
        <n v="148.61999996423719"/>
        <n v="748.5"/>
        <n v="493.5"/>
        <n v="738.5"/>
        <n v="1086.5"/>
        <n v="949.97"/>
        <n v="672.27"/>
        <n v="109.77000000000001"/>
        <n v="451.96"/>
        <n v="171.32"/>
        <n v="73.070000000000007"/>
        <n v="92.67"/>
        <n v="234.02"/>
        <n v="17.52"/>
        <n v="1854.88"/>
        <n v="288.15999988079074"/>
        <n v="108.21"/>
        <n v="1214.5999999999999"/>
        <n v="209.6"/>
        <n v="207.6"/>
        <n v="172.62"/>
        <n v="862.22"/>
        <n v="235.19"/>
        <n v="481.38999992847442"/>
        <n v="616.98999992847439"/>
        <n v="992.38"/>
        <n v="462.38"/>
        <n v="1404.88"/>
        <n v="447.38"/>
        <n v="70.399999988079074"/>
        <n v="1625.79"/>
        <n v="737.79"/>
        <n v="931.79"/>
        <n v="599.79"/>
        <n v="1067.79"/>
        <n v="1184.47"/>
        <n v="146.16999999552965"/>
        <n v="233.68000000000004"/>
        <n v="44.58"/>
        <n v="156.9799998807907"/>
        <n v="476.56"/>
        <n v="229.56"/>
        <n v="223.56"/>
        <n v="882.06000000000006"/>
        <n v="825.36"/>
        <n v="371.36"/>
        <n v="164.65"/>
        <n v="177.65"/>
        <n v="468.65"/>
        <n v="93.859999964237218"/>
        <n v="312.91000000000003"/>
        <n v="512.30999983310699"/>
        <n v="336.65999985098841"/>
        <n v="840.30999985694882"/>
        <n v="4071.2199999627469"/>
        <n v="646.21999996274712"/>
        <n v="131.62"/>
        <n v="439.61999998807909"/>
        <n v="67.599999988824123"/>
        <n v="88.449999995529652"/>
        <n v="415.84999996274712"/>
        <n v="112.5"/>
        <n v="374.44"/>
        <n v="1004.44"/>
        <n v="308.44"/>
        <n v="3032.44"/>
        <n v="169.64"/>
        <n v="2143.39"/>
        <n v="119.39"/>
        <n v="223.26"/>
        <n v="802.2"/>
        <n v="139.69999999999999"/>
        <n v="547.20000000000005"/>
        <n v="130.22"/>
        <n v="135.22"/>
        <n v="736.92"/>
        <n v="156.67000000000002"/>
        <n v="398.52"/>
        <n v="92.17"/>
        <n v="443.17"/>
        <n v="182.17"/>
        <n v="577.95000000000005"/>
        <n v="2140.81"/>
        <n v="939.81"/>
        <n v="1872.31"/>
        <n v="1380.81"/>
        <n v="259.77"/>
        <n v="139.77000000000001"/>
        <n v="264.82999994039534"/>
        <n v="630.32999976158146"/>
        <n v="146.88999999999999"/>
        <n v="1129.8900000000001"/>
        <n v="1685.64"/>
        <n v="775.64"/>
        <n v="396.31"/>
        <n v="311.51"/>
        <n v="597.67999991059298"/>
        <n v="425.59000000000003"/>
        <n v="296.59000000000003"/>
        <n v="117.59"/>
        <n v="532.01"/>
        <n v="119.75"/>
        <n v="909.15"/>
        <n v="691.43999999999994"/>
        <n v="655.1399999552965"/>
        <n v="823.43999997913829"/>
        <n v="287.63999997019766"/>
        <n v="598.6"/>
        <n v="259.29999974966051"/>
        <n v="375.55"/>
        <n v="1113.05"/>
        <n v="610.54999992549415"/>
        <n v="407.04999991059304"/>
        <n v="633.92999999999995"/>
        <n v="413.68"/>
        <n v="228.93"/>
        <n v="48.86"/>
        <n v="91.36"/>
        <n v="424.79"/>
        <n v="54.79"/>
        <n v="379.79"/>
        <n v="81.92"/>
        <n v="99.92"/>
        <n v="104.32"/>
        <n v="387.92"/>
        <n v="473.51999985098837"/>
        <n v="84.469999928474422"/>
        <n v="198.02"/>
        <n v="769.51999997019766"/>
        <n v="1516.5199999552965"/>
        <n v="206.25999997019767"/>
        <n v="526.25999997019767"/>
        <n v="399.45999992847442"/>
        <n v="647.74"/>
        <n v="220.24"/>
        <n v="356.48"/>
        <n v="1932.48"/>
        <n v="419.61"/>
        <n v="438.59999999999997"/>
        <n v="355.8"/>
        <n v="387.8"/>
        <n v="1113.83"/>
        <n v="892.58"/>
        <n v="34.18"/>
        <n v="348.29"/>
        <n v="168.47"/>
        <n v="255.77"/>
        <n v="453.77"/>
        <n v="393.51"/>
        <n v="78.510000000000005"/>
        <n v="78.010000000000005"/>
        <n v="558.69000000000005"/>
        <n v="231.8"/>
        <n v="685.55"/>
        <n v="123.05"/>
        <n v="1410.9099999999999"/>
        <n v="7993.31"/>
        <n v="218.19"/>
        <n v="506.19"/>
        <n v="248.19"/>
        <n v="148.51"/>
        <n v="238.11"/>
        <n v="180.61"/>
        <n v="413.05"/>
        <n v="314.8"/>
        <n v="101.3"/>
        <n v="631.95999998509888"/>
        <n v="130.2599999895692"/>
        <n v="117.69"/>
        <n v="453.79"/>
        <n v="372.71999998509887"/>
        <n v="361.7"/>
        <n v="1888.45"/>
        <n v="276.70999999999998"/>
        <n v="478.76"/>
        <n v="286.70999999999998"/>
        <n v="759.64999982118604"/>
        <n v="339.04999996423714"/>
        <n v="351.59000000000003"/>
        <n v="707.09"/>
        <n v="45.91"/>
        <n v="144.00999995231629"/>
        <n v="31.27"/>
        <n v="10506.740000000002"/>
        <n v="1535.58"/>
        <n v="174.95"/>
        <n v="640.45000000000005"/>
        <n v="657.75"/>
        <n v="972.75"/>
        <n v="1837.1499999999999"/>
        <n v="3562.75"/>
        <n v="282.72999997913837"/>
        <n v="1913.6299999627472"/>
        <n v="1040.1299999105931"/>
        <n v="1277.78"/>
        <n v="122.78"/>
        <n v="3048.7400000000002"/>
        <n v="983.93"/>
        <n v="457.78"/>
        <n v="2318.2699999701977"/>
        <n v="407.96999998882416"/>
        <n v="617.76"/>
        <n v="172.76"/>
        <n v="167.85999999999999"/>
        <n v="1120.6100000000001"/>
        <n v="10820.61"/>
        <n v="431.87"/>
        <n v="276.87"/>
        <n v="71.25"/>
        <n v="2174.9899999999998"/>
        <n v="442.49"/>
        <n v="524.99"/>
        <n v="385.64"/>
        <n v="59.64"/>
        <n v="455.64"/>
        <n v="330.64"/>
        <n v="488.9699999701977"/>
        <n v="887.91999998435381"/>
        <n v="342.96999999105935"/>
        <n v="36.53"/>
        <n v="373.1"/>
        <n v="420.09999988079073"/>
        <n v="256.69999980926514"/>
        <n v="352.00999991059302"/>
        <n v="937.00999991059302"/>
        <n v="828.00999985098838"/>
        <n v="229.29999999999998"/>
        <n v="219"/>
        <n v="188.5"/>
        <n v="1665.6899999850989"/>
        <n v="1600.56"/>
        <n v="554.05999999999995"/>
        <n v="312.42"/>
        <n v="725.42"/>
        <n v="262.36999999999995"/>
        <n v="332.37"/>
        <n v="229.76999996870757"/>
        <n v="329.58"/>
        <n v="200.82"/>
        <n v="137.62"/>
        <n v="414.81999999254941"/>
        <n v="1160.3199999850988"/>
        <n v="673.31999998882407"/>
        <n v="616.31999998435379"/>
        <n v="1359.7699999627471"/>
        <n v="321.06999999105926"/>
        <n v="735.46999998807905"/>
        <n v="66.039999999999992"/>
        <n v="118.03999999999999"/>
        <n v="863.28"/>
        <n v="353.28"/>
        <n v="593.28"/>
        <n v="393.28"/>
        <n v="815.87"/>
        <n v="731.27"/>
        <n v="1027.0699999374151"/>
        <n v="100.33"/>
        <n v="502.86"/>
        <n v="134.61000000000001"/>
        <n v="1134.7099999999998"/>
        <n v="16155.139999955296"/>
        <n v="1784.1399999403952"/>
        <n v="75.040000000000006"/>
        <n v="213.04"/>
        <n v="387.2599998807907"/>
        <n v="187.45999992847442"/>
        <n v="578.23"/>
        <n v="109.22999999999999"/>
        <n v="1652.93"/>
        <n v="1264.93"/>
        <n v="414.93"/>
        <n v="102.43"/>
        <n v="162.82999999999998"/>
        <n v="178.26"/>
        <n v="379.26"/>
        <n v="246.1"/>
        <n v="328.1"/>
        <n v="1066.0999999999999"/>
        <n v="202.51"/>
        <n v="491.51"/>
        <n v="112.50999999999999"/>
        <n v="488.85"/>
        <n v="1273.1499999999999"/>
        <n v="1424.25"/>
        <n v="438.43"/>
        <n v="338.43"/>
        <n v="1043.47"/>
        <n v="345.97"/>
        <n v="1082.97"/>
        <n v="484.46999991059306"/>
        <n v="3185.2199994039534"/>
        <n v="480.46999961256984"/>
        <n v="678.83"/>
        <n v="459.05"/>
        <n v="408.05"/>
        <n v="2639.05"/>
        <n v="255.29999999627472"/>
        <n v="300.04999999254943"/>
        <n v="355.04999999254943"/>
        <n v="2468.4499999687077"/>
        <n v="326.18999988079071"/>
        <n v="58.58999997615814"/>
        <n v="494.68999982118606"/>
        <n v="490.56"/>
        <n v="559.99999989271157"/>
        <n v="678.74"/>
        <n v="329.24"/>
        <n v="1911.5699997615814"/>
        <n v="595.56999996423724"/>
        <n v="2035.569999821186"/>
        <n v="822.36999989271158"/>
        <n v="2008.5699998658895"/>
        <n v="1659.0699998360872"/>
        <n v="518.46"/>
        <n v="506.46"/>
        <n v="256.45999999999998"/>
        <n v="1808.98"/>
        <n v="835.97999989569189"/>
        <n v="660.47999996274712"/>
        <n v="796.77999993741514"/>
        <n v="1001.9799999105931"/>
        <n v="760.22"/>
        <n v="220.26"/>
        <n v="369.42"/>
        <n v="284.42"/>
        <n v="304.42"/>
        <n v="234.42000000000002"/>
        <n v="920.3"/>
        <n v="1564.3"/>
        <n v="3174.3"/>
        <n v="619.29999999999995"/>
        <n v="85.5099999821186"/>
        <n v="180.70999997019769"/>
        <n v="429.92999995529652"/>
        <n v="555.92999997764821"/>
        <n v="130.28"/>
        <n v="1615.53"/>
        <n v="996.78"/>
        <n v="49.32"/>
        <n v="473.31999999999994"/>
        <n v="383.32"/>
        <n v="386.07"/>
        <n v="1503.88"/>
        <n v="519.88"/>
        <n v="879.88"/>
        <n v="2451.88"/>
        <n v="1409.38"/>
        <n v="894.53"/>
        <n v="95.129999994039537"/>
        <n v="1019.6999999940396"/>
        <n v="546.57999998509877"/>
        <n v="669.48999997019769"/>
        <n v="183.08999998658896"/>
        <n v="365.78999998658895"/>
        <n v="143.01"/>
        <n v="60.659999991059301"/>
        <n v="181.25999997019767"/>
        <n v="351.25999995231626"/>
        <n v="90.59"/>
        <n v="216.19"/>
        <n v="2180.19"/>
        <n v="486.19"/>
        <n v="231.82999999999998"/>
        <n v="585.83000000000004"/>
        <n v="1101.83"/>
        <n v="381.83"/>
        <n v="344.72"/>
        <n v="954.72"/>
        <n v="214.72"/>
        <n v="868.72"/>
        <n v="495.85"/>
        <n v="617.85"/>
        <n v="528.54"/>
        <n v="441.54"/>
        <n v="444.59"/>
        <n v="299.58999999999997"/>
        <n v="454.01"/>
        <n v="735.25"/>
        <n v="117.03000000000002"/>
        <n v="136.22999999999999"/>
        <n v="456.47"/>
        <n v="581.9699999701977"/>
        <n v="2359.9699999403952"/>
        <n v="357.46999997764829"/>
        <n v="154.89999999999998"/>
        <n v="97"/>
        <n v="396.68"/>
        <n v="354.68"/>
        <n v="1177.52"/>
        <n v="341.76"/>
        <n v="174.76"/>
        <n v="705.48"/>
        <n v="258.48"/>
        <n v="8211.07"/>
        <n v="1549.2699997615814"/>
        <n v="1401.0699996423721"/>
        <n v="1534.8199998509883"/>
        <n v="8623.2799999776489"/>
        <n v="1704.7799999850988"/>
        <n v="54.62"/>
        <n v="323.94"/>
        <n v="1047.9399998807908"/>
        <n v="231.73999995231628"/>
        <n v="981.43999982118612"/>
        <n v="467.38"/>
        <n v="272.97999996423721"/>
        <n v="319.77999999999997"/>
        <n v="258.17999997615811"/>
        <n v="1447.7799999403953"/>
        <n v="169.22"/>
        <n v="193.22"/>
        <n v="583.22"/>
        <n v="46.33"/>
        <n v="74.33"/>
        <n v="79.33"/>
        <n v="144.87"/>
        <n v="802.52999988079068"/>
        <n v="938.02999970197675"/>
        <n v="19.759999999999998"/>
        <n v="64.210000000000008"/>
        <n v="397.11"/>
        <n v="168.36"/>
        <n v="377.34000000000003"/>
        <n v="2872.34"/>
        <n v="1143.33"/>
        <n v="1121.73"/>
        <n v="106.72999997615814"/>
        <n v="274.82999998211858"/>
        <n v="264.47999998882415"/>
        <n v="879.47999998882415"/>
        <n v="898.26"/>
        <n v="1839.76"/>
        <n v="1682.26"/>
        <n v="502.51"/>
        <n v="1647.09"/>
        <n v="2567.8900000000003"/>
        <n v="1182.4399999254942"/>
        <n v="666.43999998509889"/>
        <n v="188.88999998956919"/>
        <n v="1405.76"/>
        <n v="147.7599998807907"/>
        <n v="117.75999988079072"/>
        <n v="100.92999999999999"/>
        <n v="350.33"/>
        <n v="453.35"/>
        <n v="221.02"/>
        <n v="678.14999993741515"/>
        <n v="1183.2699998956919"/>
        <n v="885.71999992847441"/>
        <n v="1260.9100000000001"/>
        <n v="1482.91"/>
        <n v="367.23999995529653"/>
        <n v="64.989999982118604"/>
        <n v="139.62"/>
        <n v="60.519999999999996"/>
        <n v="213.79"/>
        <n v="46.14"/>
        <n v="211.29"/>
        <n v="1749.2099999895693"/>
        <n v="208.84999998509883"/>
        <n v="117.77999998211861"/>
        <n v="785.22999988079073"/>
        <n v="1975.6"/>
        <n v="370.6"/>
        <n v="1417.6"/>
        <n v="325.60000000000002"/>
        <n v="500.19999996274703"/>
        <n v="350.69999997019767"/>
        <n v="534.17999998882419"/>
        <n v="2724.7299999850989"/>
        <n v="1304.8699999105929"/>
        <n v="496.21999995529654"/>
        <n v="427.96999987483025"/>
        <n v="79.010000000000005"/>
        <n v="640.09"/>
        <n v="105.78999998807907"/>
        <n v="1109.589999821186"/>
        <n v="249.98000000000002"/>
        <n v="1442.48"/>
        <n v="13.6"/>
        <n v="423.15999999999997"/>
        <n v="94.909999991059294"/>
        <n v="829.15999994039532"/>
        <n v="567.13"/>
        <n v="237.13"/>
        <n v="407.13"/>
        <n v="1044.1300000000001"/>
        <n v="103.29"/>
        <n v="279.00999994039535"/>
        <n v="550.72999998807904"/>
        <n v="518.92999999105928"/>
        <n v="606.67999997988341"/>
        <n v="6705.5299999105928"/>
        <n v="206.25"/>
        <n v="62.25"/>
        <n v="898.2"/>
        <n v="72.7"/>
        <n v="1383.43"/>
        <n v="957.42999979138381"/>
        <n v="149.27999997913838"/>
        <n v="2319.5000000000005"/>
        <n v="1466.28"/>
        <n v="355.19"/>
        <n v="316.57"/>
        <n v="635.05999999999995"/>
        <n v="804.56"/>
        <n v="353.05999997764826"/>
        <n v="169.30999998882413"/>
        <n v="230.32"/>
        <n v="771.31999999999994"/>
        <n v="656.31999999999994"/>
        <n v="404.32"/>
        <n v="29.59"/>
        <n v="917.55"/>
        <n v="1207.55"/>
        <n v="657.55"/>
        <n v="1718.7399998807907"/>
        <n v="343.44999997019767"/>
        <n v="2472.4499998062847"/>
        <n v="437.35"/>
        <n v="163.35"/>
        <n v="127.35"/>
        <n v="616.74"/>
        <n v="613.74"/>
        <n v="1812.74"/>
        <n v="2608.7399999999998"/>
        <n v="158.16"/>
        <n v="499.91"/>
        <n v="1911.6399999999999"/>
        <n v="320.64"/>
        <n v="1528.1399999999999"/>
        <n v="331.99"/>
        <n v="762.77"/>
        <n v="558.16999999999996"/>
        <n v="738.17"/>
        <n v="428.19"/>
        <n v="393.19"/>
        <n v="1487.19"/>
        <n v="806.19"/>
        <n v="1381.5099999374152"/>
        <n v="449.20999994039533"/>
        <n v="147.00999998211859"/>
        <n v="789.20999994039539"/>
        <n v="294.20999999999998"/>
        <n v="1149.21"/>
        <n v="286.20999999999998"/>
        <n v="910.46"/>
        <n v="57.58"/>
        <n v="45.7"/>
        <n v="57.7"/>
        <n v="145.38999999999999"/>
        <n v="109.39"/>
        <n v="907.49"/>
        <n v="355.78999999999996"/>
        <n v="504.34999998211856"/>
        <n v="453.78999997019764"/>
        <n v="194.79999997019769"/>
        <n v="453.29999976158143"/>
        <n v="1450.5499998509883"/>
        <n v="631.53"/>
        <n v="391.53"/>
        <n v="241.53"/>
        <n v="628.54999999999995"/>
        <n v="968.55"/>
        <n v="1296.55"/>
        <n v="217.32999999999998"/>
        <n v="455.08"/>
        <n v="512.42999999999995"/>
        <n v="1197.33"/>
        <n v="67.430000000000007"/>
        <n v="423.43"/>
        <n v="475.13"/>
        <n v="1471.43"/>
        <n v="1503.52"/>
        <n v="314.71999999999997"/>
        <n v="2478.52"/>
        <n v="247.11999999999998"/>
        <n v="979.18999985098822"/>
        <n v="358.3199999791384"/>
        <n v="443.73"/>
        <n v="1943.73"/>
        <n v="1461.73"/>
        <n v="292.9599999552965"/>
        <n v="308.87999998509883"/>
        <n v="704.87999989569187"/>
        <n v="453.87999988079071"/>
        <n v="611.07999995827674"/>
        <n v="125.08"/>
        <n v="137.08000000000001"/>
        <n v="55.259999999999991"/>
        <n v="31.79"/>
        <n v="123.59000000000002"/>
        <n v="886.1"/>
        <n v="199.1"/>
        <n v="613.9699999701977"/>
        <n v="71.769999997019767"/>
        <n v="751.63"/>
        <n v="389.98"/>
        <n v="361.63"/>
        <n v="482.11"/>
        <n v="1022.11"/>
        <n v="285.11"/>
        <n v="376.97"/>
        <n v="494.64999997019765"/>
        <n v="1685.1499999776483"/>
        <n v="281.11999998882413"/>
        <n v="57.46999999776483"/>
        <n v="230.11999999254942"/>
        <n v="1041.06"/>
        <n v="441.06"/>
        <n v="791.06"/>
        <n v="446.68"/>
        <n v="168.73"/>
        <n v="346.33"/>
        <n v="568.33000000000004"/>
        <n v="868.89999998509882"/>
        <n v="469.3999999925494"/>
        <n v="639.3999999925494"/>
        <n v="566.55999999999995"/>
        <n v="121.56"/>
        <n v="126.63000000000001"/>
        <n v="38.83"/>
        <n v="154.83000000000001"/>
        <n v="553.75"/>
        <n v="200.25"/>
        <n v="490.16999999999996"/>
        <n v="131.57999999999998"/>
        <n v="699.58"/>
        <n v="637.08000000000004"/>
        <n v="400.08"/>
        <n v="1018.9199999627471"/>
        <n v="387.53"/>
        <n v="181.53"/>
        <n v="798.44"/>
        <n v="128.36000000000001"/>
        <n v="339.44"/>
        <n v="1538.88"/>
        <n v="930.88"/>
        <n v="1156.8800000000001"/>
        <n v="171"/>
        <n v="377.64999997615814"/>
        <n v="957.99999998137355"/>
        <n v="72.569999999999993"/>
        <n v="393.57"/>
        <n v="307.57"/>
        <n v="714.2"/>
        <n v="708.2"/>
        <n v="586.99"/>
        <n v="1070.74"/>
        <n v="486.99"/>
        <n v="703.99"/>
        <n v="180.49"/>
        <n v="725.05"/>
        <n v="1103.95"/>
        <n v="1212.05"/>
        <n v="455.05"/>
        <n v="1229.93"/>
        <n v="188.17999999776481"/>
        <n v="162.81"/>
        <n v="457.71000000000004"/>
        <n v="3988.4099999999994"/>
        <n v="50.980000000000004"/>
        <n v="52.480000000000004"/>
        <n v="1810.8"/>
        <n v="1694.8"/>
        <n v="550.79999999999995"/>
        <n v="88.36"/>
        <n v="97.96"/>
        <n v="525.74"/>
        <n v="801.74"/>
        <n v="437.539999833107"/>
        <n v="484.63"/>
        <n v="1239.6300000000001"/>
        <n v="575.63"/>
        <n v="253.52"/>
        <n v="131.52000000000001"/>
        <n v="136.78"/>
        <n v="162.28"/>
        <n v="310.77999999999997"/>
        <n v="247.3"/>
        <n v="2077.3000000000002"/>
        <n v="677.3"/>
        <n v="83.94"/>
        <n v="293.94"/>
        <n v="2524.0099997496604"/>
        <n v="647.30999988079066"/>
        <n v="845.05999979138369"/>
        <n v="154.09999998509883"/>
        <n v="230.69999996423721"/>
        <n v="557.09999988079073"/>
        <n v="1343.099999821186"/>
        <n v="114.58"/>
        <n v="587.47"/>
        <n v="584.06999999403956"/>
        <n v="1757.3499999910593"/>
        <n v="1637.4699999515713"/>
        <n v="392.06999999403956"/>
        <n v="108.16999999999999"/>
        <n v="205.27"/>
        <n v="435.52"/>
        <n v="488.02"/>
        <n v="882.55"/>
        <n v="318.55"/>
        <n v="416.72"/>
        <n v="168.72"/>
        <n v="106.72"/>
        <n v="3098.36"/>
        <n v="1773.3600000000001"/>
        <n v="1148.3600000000001"/>
        <n v="721.34"/>
        <n v="577.33999964237216"/>
        <n v="1214.839999821186"/>
        <n v="362.08999991059306"/>
        <n v="939.02"/>
        <n v="1350.05"/>
        <n v="5761.6500000000005"/>
        <n v="2650.05"/>
        <n v="1276.8499999999999"/>
        <n v="3176.45"/>
        <n v="770.8"/>
        <n v="398.3"/>
        <n v="634.66999999999996"/>
        <n v="495.09"/>
        <n v="855.28999997317783"/>
        <n v="3029.0899999105932"/>
        <n v="1534.3300000000002"/>
        <n v="5133.93"/>
        <n v="408.93"/>
        <n v="564.95000000000005"/>
        <n v="1260.499999910593"/>
        <n v="653.75"/>
        <n v="72.349999999999994"/>
        <n v="176.25"/>
        <n v="513.63"/>
        <n v="525.63"/>
        <n v="1165.6300000000001"/>
        <n v="67.400000000000006"/>
        <n v="111.13"/>
        <n v="104.13"/>
        <n v="268.63"/>
        <n v="1007.13"/>
        <n v="349.12999995529651"/>
        <n v="194.9299999821186"/>
        <n v="886.61"/>
        <n v="271.61"/>
        <n v="576.61"/>
        <n v="687.94"/>
        <n v="4188.9799999999996"/>
        <n v="463.98"/>
        <n v="1546.98"/>
        <n v="612.48"/>
        <n v="936.42999982118602"/>
        <n v="22.829999952316285"/>
        <n v="64.010000000000005"/>
        <n v="66.41"/>
        <n v="410.46"/>
        <n v="729.35"/>
        <n v="359.85"/>
        <n v="429.35"/>
        <n v="45.9"/>
        <n v="75.11"/>
        <n v="106.76"/>
        <n v="298.76"/>
        <n v="353.75"/>
        <n v="4046.7499999776483"/>
        <n v="204.84"/>
        <n v="523.34"/>
        <n v="282.94"/>
        <n v="491.48"/>
        <n v="923.48"/>
        <n v="553.48"/>
        <n v="953.48"/>
        <n v="397.23"/>
        <n v="594.39"/>
        <n v="146.41999998807907"/>
        <n v="142.81999999403953"/>
        <n v="544.46999997764829"/>
        <n v="1689.0899998658895"/>
        <n v="376.28999995827678"/>
        <n v="4688.8600000000006"/>
        <n v="442.91999999999996"/>
        <n v="1086.31"/>
        <n v="81.31"/>
        <n v="206.31"/>
        <n v="741.66999985694883"/>
        <n v="455.46999992847441"/>
        <n v="314.76999991059301"/>
        <n v="663.64999997764824"/>
        <n v="531.64999997764824"/>
        <n v="1172.1499999850989"/>
        <n v="126.28"/>
        <n v="70.9499999910593"/>
        <n v="656.99999985396857"/>
        <n v="1812.29"/>
        <n v="354.80999998509884"/>
        <n v="546.20999998211857"/>
        <n v="703.80999997019762"/>
        <n v="964.15"/>
        <n v="1648.649999947846"/>
        <n v="2231.3999999590219"/>
        <n v="1270.649999947846"/>
        <n v="1127.69"/>
        <n v="584.29"/>
        <n v="892.69"/>
        <n v="447.69"/>
        <n v="2062.69"/>
        <n v="1372.69"/>
        <n v="126.59999999552966"/>
        <n v="598.94999995827675"/>
        <n v="113.54999999105931"/>
        <n v="193.40999994039535"/>
        <n v="318.0599999821186"/>
        <n v="413.25999997019767"/>
        <n v="99.359999991059311"/>
        <n v="613.74999995529652"/>
        <n v="771.24999997019768"/>
        <n v="287.14"/>
        <n v="58.42"/>
        <n v="128"/>
        <n v="435.6"/>
        <n v="953.51"/>
        <n v="400.31"/>
        <n v="995.55999998137349"/>
        <n v="918.2"/>
        <n v="528.20000000000005"/>
        <n v="329.25"/>
        <n v="79.499999910593033"/>
        <n v="321.54000000000002"/>
        <n v="405.54"/>
        <n v="408.58000000000004"/>
        <n v="695.83"/>
        <n v="779.83"/>
        <n v="588.58000000000004"/>
        <n v="1262.4100000000001"/>
        <n v="297.41000000000003"/>
        <n v="920.14"/>
        <n v="249.73999999403952"/>
        <n v="250.03999996870755"/>
        <n v="709.71"/>
        <n v="402.21"/>
        <n v="52.96"/>
        <n v="335.88999991059302"/>
        <n v="607.88999994039534"/>
        <n v="1129.6100000000001"/>
        <n v="1283.6100000000001"/>
        <n v="738.55"/>
        <n v="244.8"/>
        <n v="538.64"/>
        <n v="348.44"/>
        <n v="600.49"/>
        <n v="2246.44"/>
        <n v="411.28999999999996"/>
        <n v="606.28999998137351"/>
        <n v="2478.2899999552965"/>
        <n v="551.15"/>
        <n v="80.650000000000006"/>
        <n v="887.46"/>
        <n v="266.45999998509882"/>
        <n v="366.20999997764824"/>
        <n v="1537.38"/>
        <n v="3612.38"/>
        <n v="1282.3800000000001"/>
        <n v="502.88"/>
        <n v="1840.4999997854234"/>
        <n v="553.94999992251394"/>
        <n v="1565.6999997913836"/>
        <n v="4409.8999995231625"/>
        <n v="609.87999997764825"/>
        <n v="90.379999985098834"/>
        <n v="62.069999988079068"/>
        <n v="662.35"/>
        <n v="319.74999999105933"/>
        <n v="2561.2600000000002"/>
        <n v="384.71"/>
        <n v="480.36"/>
        <n v="846.96"/>
        <n v="627.20999979138378"/>
        <n v="532.29"/>
        <n v="818.69"/>
        <n v="568.69000000000005"/>
        <n v="113.65"/>
        <n v="113.9"/>
        <n v="383.9"/>
        <n v="837.54"/>
        <n v="289.3"/>
        <n v="585.43000000000006"/>
        <n v="110.68"/>
        <n v="233.67999997764827"/>
        <n v="344.6799999627471"/>
        <n v="634.17999995529658"/>
        <n v="430.97"/>
        <n v="272.36999994635585"/>
        <n v="69.73"/>
        <n v="113.73"/>
        <n v="323.73"/>
        <n v="346.23"/>
        <n v="23.44"/>
        <n v="35.94"/>
        <n v="511.05"/>
        <n v="931.05"/>
        <n v="1904.68"/>
        <n v="914.68000000000006"/>
        <n v="342.18"/>
        <n v="1664.029999821186"/>
        <n v="648.53"/>
        <n v="4068.2799999888243"/>
        <n v="340.7799999888241"/>
        <n v="438.2799999888241"/>
        <n v="120.75"/>
        <n v="295.93"/>
        <n v="81.93"/>
        <n v="91.93"/>
        <n v="318.11"/>
        <n v="55.30999998807907"/>
        <n v="2714.08"/>
        <n v="1589.08"/>
        <n v="904.08"/>
        <n v="1904.08"/>
        <n v="1984.08"/>
        <n v="188.65"/>
        <n v="270.64999999999998"/>
        <n v="590.65"/>
        <n v="420.53"/>
        <n v="55.85"/>
        <n v="311.85000000000002"/>
        <n v="61.85"/>
        <n v="1091.79"/>
        <n v="1550.24"/>
        <n v="4100.24"/>
        <n v="235.24"/>
        <n v="973.04"/>
        <n v="617.83999999999992"/>
        <n v="515.39999994039533"/>
        <n v="555.39999994039533"/>
        <n v="570.39999997019765"/>
        <n v="901.12999997764825"/>
        <n v="1478.1299999850989"/>
        <n v="2755.629999947846"/>
        <n v="700.87999998882412"/>
        <n v="83.359999991059297"/>
        <n v="186.45999998509885"/>
        <n v="1056.77"/>
        <n v="547.51999998137353"/>
        <n v="66.67"/>
        <n v="418.3"/>
        <n v="1983.3"/>
        <n v="74.930000000000007"/>
        <n v="495.13"/>
        <n v="522.98"/>
        <n v="2239.42"/>
        <n v="237.92000000000002"/>
        <n v="425.12"/>
        <n v="185.61999989569188"/>
        <n v="285.31999996423724"/>
        <n v="205.33999998509884"/>
        <n v="1065.1399999284743"/>
        <n v="242.83999991059304"/>
        <n v="629.28"/>
        <n v="3486.78"/>
        <n v="2420.5300000000002"/>
        <n v="173.24"/>
        <n v="402.74"/>
        <n v="1870.9999999374152"/>
        <n v="890.1999999403954"/>
        <n v="245.39999998807906"/>
        <n v="418.34999998137357"/>
        <n v="187.99999999627471"/>
        <n v="195.92000000000002"/>
        <n v="355.92"/>
        <n v="428.42"/>
        <n v="404.77"/>
        <n v="821.7699999552965"/>
        <n v="76.42"/>
        <n v="2686.6699998807908"/>
        <n v="1574.6699997019768"/>
        <n v="249.9"/>
        <n v="422.52"/>
        <n v="322.52"/>
        <n v="27.879999976158143"/>
        <n v="155.91"/>
        <n v="681.63999996274708"/>
        <n v="1245.18"/>
        <n v="819.67999985694883"/>
        <n v="365.77999994039533"/>
        <n v="105.71000000000001"/>
        <n v="279.70999999999998"/>
        <n v="380.50999985098838"/>
        <n v="423.88999998882412"/>
        <n v="162.28999999329449"/>
        <n v="705.88999997764824"/>
        <n v="176.48"/>
        <n v="389.6"/>
        <n v="146.6"/>
        <n v="205.41"/>
        <n v="180.41"/>
        <n v="259.41000000000003"/>
        <n v="198.56"/>
        <n v="268.56"/>
        <n v="427.01"/>
        <n v="787.34"/>
        <n v="390.74"/>
        <n v="1171.3399999999999"/>
        <n v="307.34000000000003"/>
        <n v="72.599999999999994"/>
        <n v="74.400000000000006"/>
        <n v="530.6"/>
        <n v="237.1"/>
        <n v="786.84"/>
        <n v="644.84"/>
        <n v="904.83999999999992"/>
        <n v="1036.4299999999998"/>
        <n v="324.62999998211859"/>
        <n v="435.42999998509885"/>
        <n v="231.17999997764827"/>
        <n v="280.15999993443489"/>
        <n v="413.859999833107"/>
        <n v="503.23999998882414"/>
        <n v="2465.9899999552963"/>
        <n v="598.98"/>
        <n v="489.47999989569189"/>
        <n v="161.54"/>
        <n v="192.97"/>
        <n v="771.96999982118609"/>
        <n v="2225.9699998807905"/>
        <n v="268.39999999999998"/>
        <n v="818.14999979138372"/>
        <n v="1210.6999998927117"/>
        <n v="117.1499999627471"/>
        <n v="603.84999997317789"/>
        <n v="636.94999998807907"/>
        <n v="612.49999998137355"/>
        <n v="535.42999999999995"/>
        <n v="550.42999999999995"/>
        <n v="70.94999997019768"/>
        <n v="514.94999998509888"/>
        <n v="436.71000000000004"/>
        <n v="2892.21"/>
        <n v="554.44999999999993"/>
        <n v="772.4"/>
        <n v="123.24999999105931"/>
        <n v="439.14999998658897"/>
        <n v="310.47000000000003"/>
        <n v="1132.97"/>
        <n v="282.97000000000003"/>
        <n v="663.37"/>
        <n v="117.97"/>
        <n v="1094.22"/>
        <n v="251.72"/>
        <n v="844.99999999999989"/>
        <n v="943.98999991059304"/>
        <n v="567.48999989569188"/>
        <n v="329.88999994635583"/>
        <n v="1308.4899999403954"/>
        <n v="1764.4899998807907"/>
        <n v="642.96999997764829"/>
        <n v="299.96999998509887"/>
        <n v="1105.9699999850989"/>
        <n v="250.46999999254942"/>
        <n v="464.49"/>
        <n v="393.78999999999996"/>
        <n v="653.49"/>
        <n v="524.49"/>
        <n v="257.49"/>
        <n v="731.22"/>
        <n v="315.72000000000003"/>
        <n v="850.95"/>
        <n v="764.94999976158147"/>
        <n v="429.9499998807907"/>
        <n v="96.32"/>
        <n v="315.51999998807906"/>
        <n v="63.719999991059304"/>
        <n v="288.31999998509883"/>
        <n v="850.48999967217446"/>
        <n v="1106.2399994039536"/>
        <n v="2708.0399997138975"/>
        <n v="136.53"/>
        <n v="138.93"/>
        <n v="1318.43"/>
        <n v="942.82999985694892"/>
        <n v="494.72"/>
        <n v="734.72"/>
        <n v="2166.7199999999998"/>
        <n v="221.92"/>
        <n v="344.11"/>
        <n v="122.91"/>
        <n v="1183.6699998211861"/>
        <n v="667.66999958276745"/>
        <n v="325.19999998882412"/>
        <n v="188.54999998211861"/>
        <n v="222.64999994784594"/>
        <n v="1122.2499999940396"/>
        <n v="822.84999994635587"/>
        <n v="261.24999998658893"/>
        <n v="1607.6399999999999"/>
        <n v="2256.84"/>
        <n v="8912.64"/>
        <n v="1445.1399999999999"/>
        <n v="60.36"/>
        <n v="162.36000000000001"/>
        <n v="49.86"/>
        <n v="132.36000000000001"/>
        <n v="109.87"/>
        <n v="39.669999999999995"/>
        <n v="453.85"/>
        <n v="396.85"/>
        <n v="343.85"/>
        <n v="809.65"/>
        <n v="213.85"/>
        <n v="308.88"/>
        <n v="133.88"/>
        <n v="625.13"/>
        <n v="1240.1300000000001"/>
        <n v="1060.6399999254943"/>
        <n v="198.63999998509883"/>
        <n v="112.63999999254942"/>
        <n v="839.13999997764824"/>
        <n v="286.83999999999997"/>
        <n v="209.93999997019768"/>
        <n v="100.43999997019768"/>
        <n v="1023.2399999999999"/>
        <n v="1285.5399999627471"/>
        <n v="546.83999998211857"/>
        <n v="462.81"/>
        <n v="482.46"/>
        <n v="118.12"/>
        <n v="1899.22"/>
        <n v="1489.22"/>
        <n v="909.22"/>
        <n v="1239.22"/>
        <n v="402.69"/>
        <n v="316.69"/>
        <n v="426.69"/>
        <n v="66.349999999999994"/>
        <n v="316.55"/>
        <n v="21.749999976158144"/>
        <n v="1136.8999999254943"/>
        <n v="608.89999995529649"/>
        <n v="118.59"/>
        <n v="201.38999995231629"/>
        <n v="1194.089999821186"/>
        <n v="581.05999999999995"/>
        <n v="285.55999997764826"/>
        <n v="306.78999999999996"/>
        <n v="503.68999999999994"/>
        <n v="3004.79"/>
        <n v="356.53999999999996"/>
        <n v="1050.1299999627472"/>
        <n v="1291.1299999776484"/>
        <n v="543.82999997317791"/>
        <n v="134.9299999910593"/>
        <n v="1005.33"/>
        <n v="757.32999988079075"/>
        <n v="559.12999994039535"/>
        <n v="500.32999992549412"/>
        <n v="71.22"/>
        <n v="113.72"/>
        <n v="92.22"/>
        <n v="49.37"/>
        <n v="177.37"/>
        <n v="1611.76"/>
        <n v="586.95999998807906"/>
        <n v="431.25999999254941"/>
        <n v="240.65"/>
        <n v="4170.6499999999996"/>
        <n v="393.2"/>
        <n v="74.069999999999993"/>
        <n v="252.07"/>
        <n v="122.07"/>
        <n v="342.78"/>
        <n v="1622.7799999627471"/>
        <n v="826.77999988079068"/>
        <n v="1076.97"/>
        <n v="5472.47"/>
        <n v="1754.0699999046326"/>
        <n v="242.06999990463257"/>
        <n v="3047.8699994993208"/>
        <n v="3948.95"/>
        <n v="2385.9499999999998"/>
        <n v="3449.95"/>
        <n v="1610.9"/>
        <n v="1177.45"/>
        <n v="497.64999988079069"/>
        <n v="1695.6499998509885"/>
        <n v="530.14999995529649"/>
        <n v="47.029999940395356"/>
        <n v="110.17999994635582"/>
        <n v="59.629999964237214"/>
        <n v="409.7299999284744"/>
        <n v="1443.1399997019766"/>
        <n v="1843.1399997019766"/>
        <n v="749.13999994039534"/>
        <n v="4824.0700000000006"/>
        <n v="643.02999994635582"/>
        <n v="136.95000000000002"/>
        <n v="64.989999999999995"/>
        <n v="184.99"/>
        <n v="735.19999991059308"/>
        <n v="236.44999991059302"/>
        <n v="271.38999997317791"/>
        <n v="229.78999997913837"/>
        <n v="155.02999999999997"/>
        <n v="287.13"/>
        <n v="179.13"/>
        <n v="387.13"/>
        <n v="771.63"/>
        <n v="1644.24"/>
        <n v="437.74"/>
        <n v="268.82"/>
        <n v="266.12"/>
        <n v="489.32"/>
        <n v="157.85"/>
        <n v="228.07999999105931"/>
        <n v="407.07999999403955"/>
        <n v="1014.02"/>
        <n v="602.02"/>
        <n v="92.75"/>
        <n v="121.75"/>
        <n v="449.75"/>
        <n v="461.80999999999995"/>
        <n v="731.21"/>
        <n v="296.20999999999998"/>
        <n v="245.76999998509885"/>
        <n v="76.650000000000006"/>
        <n v="158.65"/>
        <n v="56.65"/>
        <n v="977.99"/>
        <n v="261.13999997764824"/>
        <n v="145.63999998509883"/>
        <n v="297.63999998509883"/>
        <n v="731.8899999552965"/>
        <n v="285.88999998509883"/>
        <n v="247.20999991059304"/>
        <n v="88.70999995827674"/>
        <n v="2850.19"/>
        <n v="510.19"/>
        <n v="433.39"/>
        <n v="255.49"/>
        <n v="253.54"/>
        <n v="1324.93"/>
        <n v="240.92999994039536"/>
        <n v="107.57"/>
        <n v="818.06999999999994"/>
        <n v="206.67000000000002"/>
        <n v="114.53"/>
        <n v="1090.53"/>
        <n v="158.53"/>
        <n v="366.44999997019767"/>
        <n v="222.44999997019767"/>
        <n v="637.44999995529656"/>
        <n v="778.44999991059308"/>
        <n v="118.88"/>
        <n v="153.88"/>
        <n v="134.07999999999998"/>
        <n v="405.52999997392294"/>
        <n v="325.77999997764823"/>
        <n v="154.47999999999999"/>
        <n v="448.33"/>
        <n v="1152.33"/>
        <n v="229.35"/>
        <n v="529.35"/>
        <n v="7032.95"/>
        <n v="1442.5500000000002"/>
        <n v="3348.95"/>
        <n v="1506.95"/>
        <n v="499.80999998509884"/>
        <n v="229.02"/>
        <n v="175.77"/>
        <n v="296.02"/>
        <n v="148.41"/>
        <n v="42.709999998509886"/>
        <n v="413.26999979138373"/>
        <n v="875.51999964237211"/>
        <n v="667.01999974966054"/>
        <n v="306.69"/>
        <n v="738.68999999999994"/>
        <n v="392.19"/>
        <n v="145.49"/>
        <n v="40.370000000000005"/>
        <n v="222.76999999999998"/>
        <n v="767.4"/>
        <n v="288.19999994039534"/>
        <n v="765.59"/>
        <n v="653.59"/>
        <n v="1564.56"/>
        <n v="172.56"/>
        <n v="277.36"/>
        <n v="662.17999976158137"/>
        <n v="541.42999979138369"/>
        <n v="90.879999988079078"/>
        <n v="209.72"/>
        <n v="596.12"/>
        <n v="105.72999999999999"/>
        <n v="139.32999999999998"/>
        <n v="179.93"/>
        <n v="59.93"/>
        <n v="235.04"/>
        <n v="439.03999999999996"/>
        <n v="470.03999999999996"/>
        <n v="1925.2399999731779"/>
        <n v="370.03999995529648"/>
        <n v="199.39999999999998"/>
        <n v="633"/>
        <n v="367.39999995231631"/>
        <n v="994.99999991059303"/>
        <n v="168.07999999999998"/>
        <n v="574.78"/>
        <n v="10.969999999999999"/>
        <n v="157.37"/>
        <n v="458.61"/>
        <n v="721.21"/>
        <n v="1285.6100000000001"/>
        <n v="40.07"/>
        <n v="1137.0899999999999"/>
        <n v="408.28999998807905"/>
        <n v="216.08999998509884"/>
        <n v="894.06"/>
        <n v="1239.06"/>
        <n v="883.06"/>
        <n v="603.05999999999995"/>
        <n v="1007.06"/>
        <n v="1595.57"/>
        <n v="322.11999976158143"/>
        <n v="340.96999987483025"/>
        <n v="468.45"/>
        <n v="1490.45"/>
        <n v="750.45"/>
        <n v="696.45"/>
        <n v="276.73999994039536"/>
        <n v="38.739999940395357"/>
        <n v="96.739999970197672"/>
        <n v="176.85999997764827"/>
        <n v="322.85999996274711"/>
        <n v="686.26"/>
        <n v="1685.2599999254942"/>
        <n v="2481.0899998211862"/>
        <n v="1116.5899999478459"/>
        <n v="656.68999995827676"/>
        <n v="755.58999991804365"/>
        <n v="499.22999994039537"/>
        <n v="41.429999982118616"/>
        <n v="400.5"/>
        <n v="165.3"/>
        <n v="1432.3"/>
        <n v="188.21999999999997"/>
        <n v="332.82"/>
        <n v="360.65999999999997"/>
        <n v="656.66"/>
        <n v="103.06"/>
        <n v="101.07999998211861"/>
        <n v="84.679999970197684"/>
        <n v="44.379999995529651"/>
        <n v="97.179999977648265"/>
        <n v="95.7"/>
        <n v="97.8"/>
        <n v="315.5"/>
        <n v="377"/>
        <n v="118.7"/>
        <n v="234.5"/>
        <n v="450.74999999999994"/>
        <n v="113.54999998211862"/>
        <n v="551.94000000000005"/>
        <n v="519.94000000000005"/>
        <n v="863.94"/>
        <n v="1828.02"/>
        <n v="763.77999973177907"/>
        <n v="760.27999970793724"/>
        <n v="2458.9299998569491"/>
        <n v="2125.0299994635584"/>
        <n v="460.07"/>
        <n v="226.47"/>
        <n v="163.67000000000002"/>
        <n v="244.07"/>
        <n v="114.73999995529651"/>
        <n v="228.23999994039536"/>
        <n v="239.23999995529653"/>
        <n v="412.97"/>
        <n v="204.66"/>
        <n v="1368.6599999403954"/>
        <n v="951.65999995529648"/>
        <n v="303.05999996423725"/>
        <n v="161.21"/>
        <n v="210.81000000000003"/>
        <n v="287.20999999999998"/>
        <n v="118.72000000000001"/>
        <n v="274.41999989271164"/>
        <n v="925.03"/>
        <n v="253.34"/>
        <n v="240.34"/>
        <n v="1591.67"/>
        <n v="766.67"/>
        <n v="264.67"/>
        <n v="858.78"/>
        <n v="1370.78"/>
        <n v="1853.7799998658895"/>
        <n v="3524.7799997913835"/>
        <n v="576.63"/>
        <n v="1276.3800000000001"/>
        <n v="203.09"/>
        <n v="682.29"/>
        <n v="170.69"/>
        <n v="204.89000000000001"/>
        <n v="197.43"/>
        <n v="290.93"/>
        <n v="1222.6099998211862"/>
        <n v="10690.00999985397"/>
        <n v="664.60999991059305"/>
        <n v="164.5"/>
        <n v="904.5"/>
        <n v="52.82"/>
        <n v="846.23"/>
        <n v="127.82999997615815"/>
        <n v="489.97999991059305"/>
        <n v="201.72999994039537"/>
        <n v="1594.1199999701976"/>
        <n v="53.519999997019767"/>
        <n v="139.31999998807908"/>
        <n v="282.11999997019768"/>
        <n v="1766.3499999552964"/>
        <n v="712.34999998509886"/>
        <n v="929.55"/>
        <n v="435.55"/>
        <n v="382.35"/>
        <n v="137.55000000000001"/>
        <n v="10610.29"/>
        <n v="434.29"/>
        <n v="421.29"/>
        <n v="284.72000000000003"/>
        <n v="334.72"/>
        <n v="62.6"/>
        <n v="40.200000000000003"/>
        <n v="121.48"/>
        <n v="151.97999998658895"/>
        <n v="441.26"/>
        <n v="1671.66"/>
        <n v="297.26"/>
        <n v="373.76999997019766"/>
        <n v="211.1499999254942"/>
        <n v="635.64999988079069"/>
        <n v="417.84999997317789"/>
        <n v="100.4"/>
        <n v="706.4"/>
        <n v="253.03000000000003"/>
        <n v="125.83"/>
        <n v="219.26"/>
        <n v="46.660000000000004"/>
        <n v="1390.26"/>
        <n v="595.48"/>
        <n v="523.48"/>
        <n v="349.48"/>
        <n v="252.04000000000002"/>
        <n v="345.03999995529654"/>
        <n v="1632.639999937415"/>
        <n v="183.53999999254944"/>
        <n v="137.23999999701977"/>
        <n v="434.82"/>
        <n v="901.46999997764829"/>
        <n v="601.9699999701977"/>
        <n v="634.46999997764829"/>
        <n v="362.5399998748303"/>
        <n v="777.28999958276745"/>
        <n v="499.88"/>
        <n v="2349.38"/>
        <n v="385.10999999999996"/>
        <n v="2140.5100000000002"/>
        <n v="348.51"/>
        <n v="1044.51"/>
        <n v="2162.9299999999998"/>
        <n v="587.93000000000006"/>
        <n v="563.93000000000006"/>
        <n v="627.36"/>
        <n v="543.36"/>
        <n v="531.36"/>
        <n v="172.95999999999998"/>
        <n v="521.16"/>
        <n v="2381.1599998211859"/>
        <n v="138.75999994039535"/>
        <n v="820.75999989271156"/>
        <n v="423.35"/>
        <n v="1167.3499999999999"/>
        <n v="719.15000000000009"/>
        <n v="414.81"/>
        <n v="450.40999995827679"/>
        <n v="2011.409999895692"/>
        <n v="78.34"/>
        <n v="424.34"/>
        <n v="446.56"/>
        <n v="500.31"/>
        <n v="897.26"/>
        <n v="203.20999999999998"/>
        <n v="1852.06"/>
        <n v="1562.46"/>
        <n v="91.85"/>
        <n v="558.38"/>
        <n v="720.37999991059303"/>
        <n v="698.37999994039535"/>
        <n v="791.17999996423725"/>
        <n v="444.22"/>
        <n v="335.42"/>
        <n v="835.42"/>
        <n v="407.42"/>
        <n v="1082.8599999999999"/>
        <n v="145.85999995529653"/>
        <n v="142.85999994039537"/>
        <n v="147.63"/>
        <n v="312.02999999999997"/>
        <n v="621.63"/>
        <n v="351.63"/>
        <n v="67.989999999999995"/>
        <n v="125.99"/>
        <n v="268.95999997019766"/>
        <n v="570.95999994039539"/>
        <n v="109.35999997615815"/>
        <n v="1983.04"/>
        <n v="576.64"/>
        <n v="130.24"/>
        <n v="229.24"/>
        <n v="642.24"/>
        <n v="638.77"/>
        <n v="544.77"/>
        <n v="1480.77"/>
        <n v="214.76999999999998"/>
        <n v="494.77"/>
        <n v="119.99"/>
        <n v="395.03"/>
        <n v="405.82999997317791"/>
        <n v="557.02999997019765"/>
        <n v="197.62999999105929"/>
        <n v="105.82999998807907"/>
        <n v="605.02999997615814"/>
        <n v="379.02999997019765"/>
        <n v="108.63999999999999"/>
        <n v="747.20999988079075"/>
        <n v="307.20999988079069"/>
        <n v="438.28999996870755"/>
        <n v="299.12"/>
        <n v="79.12"/>
        <n v="303.94"/>
        <n v="162.94"/>
        <n v="956.11999976158143"/>
        <n v="974.11999985098839"/>
        <n v="1665.3799999999999"/>
        <n v="9312.7800000000007"/>
        <n v="2777.2799999999997"/>
        <n v="2047.88"/>
        <n v="90.449999982118598"/>
        <n v="799.17"/>
        <n v="214.91999991059302"/>
        <n v="158.1699998807907"/>
        <n v="2175.6799999999998"/>
        <n v="738.37999999999988"/>
        <n v="491.95"/>
        <n v="141.44999999254941"/>
        <n v="573.84999998062847"/>
        <n v="1029.449999947846"/>
        <n v="416.75"/>
        <n v="265.55"/>
        <n v="86.35"/>
        <n v="94.14"/>
        <n v="62.14"/>
        <n v="425.20000000000005"/>
        <n v="935.97"/>
        <n v="157.97"/>
        <n v="230.54"/>
        <n v="104.94"/>
        <n v="203.34"/>
        <n v="656.04"/>
        <n v="944.04"/>
        <n v="237.64000000000004"/>
        <n v="955.36999991953371"/>
        <n v="1673.6699999180437"/>
        <n v="1223.7"/>
        <n v="3596.7"/>
        <n v="2239.6999999999998"/>
        <n v="691.7"/>
        <n v="296.89999999999998"/>
        <n v="1064.0299999582767"/>
        <n v="984.929999947846"/>
        <n v="2460.4299999403952"/>
        <n v="55.13999999254942"/>
        <n v="131.13999999254941"/>
        <n v="322.63999998509883"/>
        <n v="433.28"/>
        <n v="772.87999991059303"/>
        <n v="250.87999997615813"/>
        <n v="336.71"/>
        <n v="267.10999999999996"/>
        <n v="612.71"/>
        <n v="131.94999999999999"/>
        <n v="431.95"/>
        <n v="226.60000000000002"/>
        <n v="449.8"/>
        <n v="559.82999996423723"/>
        <n v="10890.629999850988"/>
        <n v="37.299999999999997"/>
        <n v="116.29999988079071"/>
        <n v="262.43"/>
        <n v="4377.3299999850988"/>
        <n v="1351.9799999426305"/>
        <n v="329.82999999254946"/>
        <n v="257.68999997764826"/>
        <n v="580.78999997317783"/>
        <n v="150.23000000000002"/>
        <n v="180.78"/>
        <n v="214.52999991059303"/>
        <n v="115.1"/>
        <n v="61.9"/>
        <n v="715.5999997019768"/>
        <n v="39.399999964237217"/>
        <n v="750.08"/>
        <n v="1261.6799999463558"/>
        <n v="2489.06"/>
        <n v="833.06"/>
        <n v="349.86"/>
        <n v="639.29"/>
        <n v="2245.79"/>
        <n v="1440.37"/>
        <n v="326.37"/>
        <n v="150.16999999701977"/>
        <n v="414.82999992847436"/>
        <n v="603.62999983310704"/>
        <n v="654.82999988079075"/>
        <n v="814.82999988079075"/>
        <n v="42.78"/>
        <n v="421.42999994635579"/>
        <n v="1165.3099999850988"/>
        <n v="258.10999999105934"/>
        <n v="1636.3099999701976"/>
        <n v="191.66"/>
        <n v="1118.8600000000001"/>
        <n v="2196.1599999478458"/>
        <n v="708.21"/>
        <n v="394.71"/>
        <n v="396.26"/>
        <n v="705.8599999999999"/>
        <n v="412.26"/>
        <n v="690.66"/>
        <n v="803.26"/>
        <n v="330.50999997317791"/>
        <n v="147.10999997913837"/>
        <n v="287.10999992549421"/>
        <n v="194.50999998211864"/>
        <n v="2067.7099998569488"/>
        <n v="53.36"/>
        <n v="108.56"/>
        <n v="186.59"/>
        <n v="79.589999985098842"/>
        <n v="684.58999994039539"/>
        <n v="2044.8399998807906"/>
        <n v="162.83999997019768"/>
        <n v="171.23999995231628"/>
        <n v="98.69"/>
        <n v="1250.2499997019768"/>
        <n v="703.99999985098839"/>
        <n v="264.16999999254938"/>
        <n v="356.86999999403952"/>
        <n v="4406.6699999850989"/>
        <n v="555.86999999105922"/>
        <n v="483.03"/>
        <n v="759.03"/>
        <n v="187.03"/>
        <n v="438.35999992549421"/>
        <n v="893.3599998509884"/>
        <n v="780.85999989569189"/>
        <n v="375.35999991059305"/>
        <n v="500.32000000000005"/>
        <n v="327.52"/>
        <n v="184.86"/>
        <n v="122.46"/>
        <n v="232.26"/>
        <n v="104.86"/>
        <n v="1176.8599999999999"/>
        <n v="502.27"/>
        <n v="503.01999987483032"/>
        <n v="1211.7699995827675"/>
        <n v="1968.2699997615814"/>
        <n v="3010.2699995231628"/>
        <n v="66.88"/>
        <n v="49.68"/>
        <n v="62.480000000000004"/>
        <n v="112.4"/>
        <n v="147.43"/>
        <n v="550.57000000000005"/>
        <n v="314.10000000000002"/>
        <n v="574.09999999999991"/>
        <n v="496.5"/>
        <n v="158.72999999999999"/>
        <n v="91.13000000000001"/>
        <n v="300.69"/>
        <n v="227.15"/>
        <n v="2908.15"/>
        <n v="198.55999999999997"/>
        <n v="401.76"/>
        <n v="1094.1599999403954"/>
        <n v="389.15999995529648"/>
        <n v="1056.6599999627472"/>
        <n v="184.35999999999999"/>
        <n v="185.85999999999999"/>
        <n v="923.45999999999992"/>
        <n v="564.26"/>
        <n v="102.25999999999999"/>
        <n v="91.889999999999986"/>
        <n v="226.29"/>
        <n v="156.52000000000001"/>
        <n v="214.52"/>
        <n v="399.3"/>
        <n v="647.29999999999995"/>
        <n v="69.699999999999989"/>
        <n v="783.3"/>
        <n v="98.899999999999991"/>
        <n v="30.41"/>
        <n v="61.61"/>
        <n v="394.56"/>
        <n v="30.56"/>
        <n v="214.56"/>
        <n v="269.56"/>
        <n v="37.06"/>
        <n v="1505.119999962747"/>
        <n v="2730.119999962747"/>
        <n v="686.61999995529652"/>
        <n v="543.79"/>
        <n v="503.79"/>
        <n v="98.19"/>
        <n v="691.8299999403954"/>
        <n v="608.82999995529656"/>
        <n v="256.32999997764824"/>
        <n v="1254.27"/>
        <n v="1025.47"/>
        <n v="447.86999999999995"/>
        <n v="192.07999999999998"/>
        <n v="653.08000000000004"/>
        <n v="425.68"/>
        <n v="217.68"/>
        <n v="139.26"/>
        <n v="269.76"/>
        <n v="776.22"/>
        <n v="759.22"/>
        <n v="766.22"/>
        <n v="1480.72"/>
        <n v="869.74"/>
        <n v="561.74"/>
        <n v="201.72000000000003"/>
        <n v="417.12"/>
        <n v="432.12"/>
        <n v="122.75"/>
        <n v="406.46"/>
        <n v="615.26"/>
        <n v="699.26"/>
        <n v="718.45999999999992"/>
        <n v="184.45999999999998"/>
        <n v="621.17999999999995"/>
        <n v="57.18"/>
        <n v="196.68"/>
        <n v="58.38"/>
        <n v="1297.3499999999999"/>
        <n v="100.39999997019768"/>
        <n v="375.99999996423719"/>
        <n v="90.999999997019771"/>
        <n v="419.7"/>
        <n v="1564.7"/>
        <n v="319.7"/>
        <n v="183.7"/>
        <n v="262.77"/>
        <n v="262.17"/>
        <n v="65.449999985098842"/>
        <n v="37.149999995529654"/>
        <n v="236.76"/>
        <n v="562.75999976158141"/>
        <n v="154.50999991059302"/>
        <n v="1669.24"/>
        <n v="1805.24"/>
        <n v="715.82999986588959"/>
        <n v="656.82999988079075"/>
        <n v="1012.8299998927116"/>
        <n v="402.06"/>
        <n v="599.30999999999995"/>
        <n v="615.55999999999995"/>
        <n v="131.31"/>
        <n v="332.81"/>
        <n v="216.21"/>
        <n v="1036.81"/>
        <n v="168.21"/>
        <n v="136.88999999999999"/>
        <n v="43.89"/>
        <n v="10.24"/>
        <n v="24.540000000000003"/>
        <n v="60.54"/>
        <n v="52.180000000000007"/>
        <n v="392.98"/>
        <n v="194.98"/>
        <n v="490.08"/>
        <n v="340.69"/>
        <n v="752.69"/>
        <n v="373.49"/>
        <n v="392.69"/>
        <n v="853.77"/>
        <n v="598.56999999999994"/>
        <n v="385.84"/>
        <n v="61.84"/>
        <n v="69.529999991059299"/>
        <n v="290.62999999552966"/>
        <n v="350.01"/>
        <n v="200.60999999999999"/>
        <n v="116.07"/>
        <n v="670.06999998211859"/>
        <n v="225.31999998882412"/>
        <n v="955.06999995529645"/>
        <n v="549.61999997541307"/>
        <n v="486.82999999999993"/>
        <n v="498.03"/>
        <n v="765.23"/>
        <n v="52.54"/>
        <n v="592.54"/>
        <n v="1056.54"/>
        <n v="121.55999995529652"/>
        <n v="559.55999998509878"/>
        <n v="1056.29"/>
        <n v="177.49"/>
        <n v="943.58"/>
        <n v="3278.0799995827674"/>
        <n v="422.32999991059307"/>
        <n v="389.92999999105928"/>
        <n v="991.28"/>
        <n v="295.27999999999997"/>
        <n v="535.66999999999996"/>
        <n v="192.41999985098838"/>
        <n v="246.86"/>
        <n v="965.06"/>
        <n v="1373.06"/>
        <n v="425.06"/>
        <n v="408.29"/>
        <n v="109.09"/>
        <n v="249.88999996423721"/>
        <n v="163.05000000000001"/>
        <n v="291.05"/>
        <n v="835.09"/>
        <n v="174.29000000000002"/>
        <n v="642.34"/>
        <n v="301.84000000000003"/>
        <n v="83.25"/>
        <n v="24.05"/>
        <n v="890.50999985098838"/>
        <n v="1232.5099998062849"/>
        <n v="292.90999998211862"/>
        <n v="959.41"/>
        <n v="168.31"/>
        <n v="237.91"/>
        <n v="406.97"/>
        <n v="138.77000000000001"/>
        <n v="452.33000000000004"/>
        <n v="634.83000000000004"/>
        <n v="528.33000000000004"/>
        <n v="1468.33"/>
        <n v="190.98"/>
        <n v="74.729999910593037"/>
        <n v="423.02999987483025"/>
        <n v="258.17"/>
        <n v="662.97"/>
        <n v="698.17"/>
        <n v="1139.3"/>
        <n v="2641.2999999701979"/>
        <n v="100.04999998137355"/>
        <n v="141.83999999552967"/>
        <n v="274.58999998882416"/>
        <n v="142.82999999999998"/>
        <n v="1544.5799997913837"/>
        <n v="315.57999991059302"/>
        <n v="179.01"/>
        <n v="1707.61"/>
        <n v="200.38"/>
        <n v="130.38"/>
        <n v="206.38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15">
  <r>
    <n v="11077"/>
    <s v="RATTLESNAKE CANYON GROCERY"/>
    <s v="Albuquerque"/>
    <x v="0"/>
    <s v="87110"/>
    <s v="USA"/>
    <x v="0"/>
    <s v="Rattlesnake Canyon Grocery"/>
    <s v="2817 Milton Dr."/>
    <x v="0"/>
    <s v="NM"/>
    <s v="87110"/>
    <x v="0"/>
    <s v="Nancy Davolio"/>
    <s v="United Package"/>
    <n v="3"/>
    <s v="Aniseed Syrup"/>
    <n v="10"/>
    <n v="4"/>
    <n v="0"/>
    <n v="40"/>
    <n v="8.5299999999999994"/>
    <n v="40"/>
    <n v="10"/>
    <x v="0"/>
  </r>
  <r>
    <n v="11077"/>
    <s v="RATTLESNAKE CANYON GROCERY"/>
    <s v="Albuquerque"/>
    <x v="0"/>
    <s v="87110"/>
    <s v="USA"/>
    <x v="0"/>
    <s v="Rattlesnake Canyon Grocery"/>
    <s v="2817 Milton Dr."/>
    <x v="0"/>
    <s v="NM"/>
    <s v="87110"/>
    <x v="0"/>
    <s v="Nancy Davolio"/>
    <s v="United Package"/>
    <n v="4"/>
    <s v="Chef Anton's Cajun Seasoning"/>
    <n v="22"/>
    <n v="1"/>
    <n v="0"/>
    <n v="22"/>
    <n v="8.5299999999999994"/>
    <n v="22"/>
    <n v="22"/>
    <x v="1"/>
  </r>
  <r>
    <n v="11077"/>
    <s v="RATTLESNAKE CANYON GROCERY"/>
    <s v="Albuquerque"/>
    <x v="0"/>
    <s v="87110"/>
    <s v="USA"/>
    <x v="0"/>
    <s v="Rattlesnake Canyon Grocery"/>
    <s v="2817 Milton Dr."/>
    <x v="0"/>
    <s v="NM"/>
    <s v="87110"/>
    <x v="0"/>
    <s v="Nancy Davolio"/>
    <s v="United Package"/>
    <n v="10"/>
    <s v="Ikura"/>
    <n v="31"/>
    <n v="1"/>
    <n v="0"/>
    <n v="31"/>
    <n v="8.5299999999999994"/>
    <n v="31"/>
    <n v="31"/>
    <x v="2"/>
  </r>
  <r>
    <n v="11077"/>
    <s v="RATTLESNAKE CANYON GROCERY"/>
    <s v="Albuquerque"/>
    <x v="0"/>
    <s v="87110"/>
    <s v="USA"/>
    <x v="0"/>
    <s v="Rattlesnake Canyon Grocery"/>
    <s v="2817 Milton Dr."/>
    <x v="0"/>
    <s v="NM"/>
    <s v="87110"/>
    <x v="0"/>
    <s v="Nancy Davolio"/>
    <s v="United Package"/>
    <n v="13"/>
    <s v="Konbu"/>
    <n v="6"/>
    <n v="4"/>
    <n v="0"/>
    <n v="24"/>
    <n v="8.5299999999999994"/>
    <n v="24"/>
    <n v="6"/>
    <x v="3"/>
  </r>
  <r>
    <n v="11077"/>
    <s v="RATTLESNAKE CANYON GROCERY"/>
    <s v="Albuquerque"/>
    <x v="0"/>
    <s v="87110"/>
    <s v="USA"/>
    <x v="0"/>
    <s v="Rattlesnake Canyon Grocery"/>
    <s v="2817 Milton Dr."/>
    <x v="0"/>
    <s v="NM"/>
    <s v="87110"/>
    <x v="0"/>
    <s v="Nancy Davolio"/>
    <s v="United Package"/>
    <n v="23"/>
    <s v="Tunnbröd"/>
    <n v="9"/>
    <n v="2"/>
    <n v="0"/>
    <n v="18"/>
    <n v="8.5299999999999994"/>
    <n v="18"/>
    <n v="9"/>
    <x v="4"/>
  </r>
  <r>
    <n v="11077"/>
    <s v="RATTLESNAKE CANYON GROCERY"/>
    <s v="Albuquerque"/>
    <x v="0"/>
    <s v="87110"/>
    <s v="USA"/>
    <x v="0"/>
    <s v="Rattlesnake Canyon Grocery"/>
    <s v="2817 Milton Dr."/>
    <x v="0"/>
    <s v="NM"/>
    <s v="87110"/>
    <x v="0"/>
    <s v="Nancy Davolio"/>
    <s v="United Package"/>
    <n v="32"/>
    <s v="Mascarpone Fabioli"/>
    <n v="32"/>
    <n v="1"/>
    <n v="0"/>
    <n v="32"/>
    <n v="8.5299999999999994"/>
    <n v="32"/>
    <n v="32"/>
    <x v="5"/>
  </r>
  <r>
    <n v="11077"/>
    <s v="RATTLESNAKE CANYON GROCERY"/>
    <s v="Albuquerque"/>
    <x v="0"/>
    <s v="87110"/>
    <s v="USA"/>
    <x v="0"/>
    <s v="Rattlesnake Canyon Grocery"/>
    <s v="2817 Milton Dr."/>
    <x v="0"/>
    <s v="NM"/>
    <s v="87110"/>
    <x v="0"/>
    <s v="Nancy Davolio"/>
    <s v="United Package"/>
    <n v="41"/>
    <s v="Jack's New England Clam Chowder"/>
    <n v="9.65"/>
    <n v="3"/>
    <n v="0"/>
    <n v="28.95"/>
    <n v="8.5299999999999994"/>
    <n v="28.950000000000003"/>
    <n v="9.65"/>
    <x v="6"/>
  </r>
  <r>
    <n v="11077"/>
    <s v="RATTLESNAKE CANYON GROCERY"/>
    <s v="Albuquerque"/>
    <x v="0"/>
    <s v="87110"/>
    <s v="USA"/>
    <x v="0"/>
    <s v="Rattlesnake Canyon Grocery"/>
    <s v="2817 Milton Dr."/>
    <x v="0"/>
    <s v="NM"/>
    <s v="87110"/>
    <x v="0"/>
    <s v="Nancy Davolio"/>
    <s v="United Package"/>
    <n v="52"/>
    <s v="Filo Mix"/>
    <n v="7"/>
    <n v="2"/>
    <n v="0"/>
    <n v="14"/>
    <n v="8.5299999999999994"/>
    <n v="14"/>
    <n v="7"/>
    <x v="7"/>
  </r>
  <r>
    <n v="11077"/>
    <s v="RATTLESNAKE CANYON GROCERY"/>
    <s v="Albuquerque"/>
    <x v="0"/>
    <s v="87110"/>
    <s v="USA"/>
    <x v="0"/>
    <s v="Rattlesnake Canyon Grocery"/>
    <s v="2817 Milton Dr."/>
    <x v="0"/>
    <s v="NM"/>
    <s v="87110"/>
    <x v="0"/>
    <s v="Nancy Davolio"/>
    <s v="United Package"/>
    <n v="55"/>
    <s v="Pâté chinois"/>
    <n v="24"/>
    <n v="2"/>
    <n v="0"/>
    <n v="48"/>
    <n v="8.5299999999999994"/>
    <n v="48"/>
    <n v="24"/>
    <x v="8"/>
  </r>
  <r>
    <n v="11077"/>
    <s v="RATTLESNAKE CANYON GROCERY"/>
    <s v="Albuquerque"/>
    <x v="0"/>
    <s v="87110"/>
    <s v="USA"/>
    <x v="0"/>
    <s v="Rattlesnake Canyon Grocery"/>
    <s v="2817 Milton Dr."/>
    <x v="0"/>
    <s v="NM"/>
    <s v="87110"/>
    <x v="0"/>
    <s v="Nancy Davolio"/>
    <s v="United Package"/>
    <n v="66"/>
    <s v="Louisiana Hot Spiced Okra"/>
    <n v="17"/>
    <n v="1"/>
    <n v="0"/>
    <n v="17"/>
    <n v="8.5299999999999994"/>
    <n v="17"/>
    <n v="17"/>
    <x v="9"/>
  </r>
  <r>
    <n v="11077"/>
    <s v="RATTLESNAKE CANYON GROCERY"/>
    <s v="Albuquerque"/>
    <x v="0"/>
    <s v="87110"/>
    <s v="USA"/>
    <x v="0"/>
    <s v="Rattlesnake Canyon Grocery"/>
    <s v="2817 Milton Dr."/>
    <x v="0"/>
    <s v="NM"/>
    <s v="87110"/>
    <x v="0"/>
    <s v="Nancy Davolio"/>
    <s v="United Package"/>
    <n v="75"/>
    <s v="Rhönbräu Klosterbier"/>
    <n v="7.75"/>
    <n v="4"/>
    <n v="0"/>
    <n v="31"/>
    <n v="8.5299999999999994"/>
    <n v="31"/>
    <n v="7.75"/>
    <x v="2"/>
  </r>
  <r>
    <n v="11077"/>
    <s v="RATTLESNAKE CANYON GROCERY"/>
    <s v="Albuquerque"/>
    <x v="0"/>
    <s v="87110"/>
    <s v="USA"/>
    <x v="0"/>
    <s v="Rattlesnake Canyon Grocery"/>
    <s v="2817 Milton Dr."/>
    <x v="0"/>
    <s v="NM"/>
    <s v="87110"/>
    <x v="0"/>
    <s v="Nancy Davolio"/>
    <s v="United Package"/>
    <n v="77"/>
    <s v="Original Frankfurter grüne Soße"/>
    <n v="13"/>
    <n v="2"/>
    <n v="0"/>
    <n v="26"/>
    <n v="8.5299999999999994"/>
    <n v="26"/>
    <n v="13"/>
    <x v="10"/>
  </r>
  <r>
    <n v="11077"/>
    <s v="RATTLESNAKE CANYON GROCERY"/>
    <s v="Albuquerque"/>
    <x v="0"/>
    <s v="87110"/>
    <s v="USA"/>
    <x v="0"/>
    <s v="Rattlesnake Canyon Grocery"/>
    <s v="2817 Milton Dr."/>
    <x v="0"/>
    <s v="NM"/>
    <s v="87110"/>
    <x v="0"/>
    <s v="Nancy Davolio"/>
    <s v="United Package"/>
    <n v="73"/>
    <s v="Röd Kaviar"/>
    <n v="15"/>
    <n v="2"/>
    <n v="9.9999997764825821E-3"/>
    <n v="29.7"/>
    <n v="8.5299999999999994"/>
    <n v="30"/>
    <n v="14.990000000223517"/>
    <x v="11"/>
  </r>
  <r>
    <n v="11077"/>
    <s v="RATTLESNAKE CANYON GROCERY"/>
    <s v="Albuquerque"/>
    <x v="0"/>
    <s v="87110"/>
    <s v="USA"/>
    <x v="0"/>
    <s v="Rattlesnake Canyon Grocery"/>
    <s v="2817 Milton Dr."/>
    <x v="0"/>
    <s v="NM"/>
    <s v="87110"/>
    <x v="0"/>
    <s v="Nancy Davolio"/>
    <s v="United Package"/>
    <n v="6"/>
    <s v="Grandma's Boysenberry Spread"/>
    <n v="25"/>
    <n v="1"/>
    <n v="1.9999999552965164E-2"/>
    <n v="24.5"/>
    <n v="8.5299999999999994"/>
    <n v="25"/>
    <n v="24.980000000447035"/>
    <x v="12"/>
  </r>
  <r>
    <n v="11077"/>
    <s v="RATTLESNAKE CANYON GROCERY"/>
    <s v="Albuquerque"/>
    <x v="0"/>
    <s v="87110"/>
    <s v="USA"/>
    <x v="0"/>
    <s v="Rattlesnake Canyon Grocery"/>
    <s v="2817 Milton Dr."/>
    <x v="0"/>
    <s v="NM"/>
    <s v="87110"/>
    <x v="0"/>
    <s v="Nancy Davolio"/>
    <s v="United Package"/>
    <n v="46"/>
    <s v="Spegesild"/>
    <n v="12"/>
    <n v="3"/>
    <n v="1.9999999552965164E-2"/>
    <n v="35.28"/>
    <n v="8.5299999999999994"/>
    <n v="36"/>
    <n v="11.980000000447035"/>
    <x v="13"/>
  </r>
  <r>
    <n v="11077"/>
    <s v="RATTLESNAKE CANYON GROCERY"/>
    <s v="Albuquerque"/>
    <x v="0"/>
    <s v="87110"/>
    <s v="USA"/>
    <x v="0"/>
    <s v="Rattlesnake Canyon Grocery"/>
    <s v="2817 Milton Dr."/>
    <x v="0"/>
    <s v="NM"/>
    <s v="87110"/>
    <x v="0"/>
    <s v="Nancy Davolio"/>
    <s v="United Package"/>
    <n v="14"/>
    <s v="Tofu"/>
    <n v="23.25"/>
    <n v="1"/>
    <n v="2.9999999329447746E-2"/>
    <n v="22.55"/>
    <n v="8.5299999999999994"/>
    <n v="23.25"/>
    <n v="23.220000000670552"/>
    <x v="14"/>
  </r>
  <r>
    <n v="11077"/>
    <s v="RATTLESNAKE CANYON GROCERY"/>
    <s v="Albuquerque"/>
    <x v="0"/>
    <s v="87110"/>
    <s v="USA"/>
    <x v="0"/>
    <s v="Rattlesnake Canyon Grocery"/>
    <s v="2817 Milton Dr."/>
    <x v="0"/>
    <s v="NM"/>
    <s v="87110"/>
    <x v="0"/>
    <s v="Nancy Davolio"/>
    <s v="United Package"/>
    <n v="16"/>
    <s v="Pavlova"/>
    <n v="17.45"/>
    <n v="2"/>
    <n v="2.9999999329447746E-2"/>
    <n v="33.85"/>
    <n v="8.5299999999999994"/>
    <n v="34.9"/>
    <n v="17.420000000670552"/>
    <x v="15"/>
  </r>
  <r>
    <n v="11077"/>
    <s v="RATTLESNAKE CANYON GROCERY"/>
    <s v="Albuquerque"/>
    <x v="0"/>
    <s v="87110"/>
    <s v="USA"/>
    <x v="0"/>
    <s v="Rattlesnake Canyon Grocery"/>
    <s v="2817 Milton Dr."/>
    <x v="0"/>
    <s v="NM"/>
    <s v="87110"/>
    <x v="0"/>
    <s v="Nancy Davolio"/>
    <s v="United Package"/>
    <n v="64"/>
    <s v="Wimmers gute Semmelknödel"/>
    <n v="33.25"/>
    <n v="2"/>
    <n v="2.9999999329447746E-2"/>
    <n v="64.510000000000005"/>
    <n v="8.5299999999999994"/>
    <n v="66.5"/>
    <n v="33.220000000670552"/>
    <x v="16"/>
  </r>
  <r>
    <n v="11077"/>
    <s v="RATTLESNAKE CANYON GROCERY"/>
    <s v="Albuquerque"/>
    <x v="0"/>
    <s v="87110"/>
    <s v="USA"/>
    <x v="0"/>
    <s v="Rattlesnake Canyon Grocery"/>
    <s v="2817 Milton Dr."/>
    <x v="0"/>
    <s v="NM"/>
    <s v="87110"/>
    <x v="0"/>
    <s v="Nancy Davolio"/>
    <s v="United Package"/>
    <n v="20"/>
    <s v="Sir Rodney's Marmalade"/>
    <n v="81"/>
    <n v="1"/>
    <n v="3.9999999105930328E-2"/>
    <n v="77.760000000000005"/>
    <n v="8.5299999999999994"/>
    <n v="81"/>
    <n v="80.96000000089407"/>
    <x v="17"/>
  </r>
  <r>
    <n v="11077"/>
    <s v="RATTLESNAKE CANYON GROCERY"/>
    <s v="Albuquerque"/>
    <x v="0"/>
    <s v="87110"/>
    <s v="USA"/>
    <x v="0"/>
    <s v="Rattlesnake Canyon Grocery"/>
    <s v="2817 Milton Dr."/>
    <x v="0"/>
    <s v="NM"/>
    <s v="87110"/>
    <x v="0"/>
    <s v="Nancy Davolio"/>
    <s v="United Package"/>
    <n v="7"/>
    <s v="Uncle Bob's Organic Dried Pears"/>
    <n v="30"/>
    <n v="1"/>
    <n v="5.000000074505806E-2"/>
    <n v="28.5"/>
    <n v="8.5299999999999994"/>
    <n v="30"/>
    <n v="29.949999999254942"/>
    <x v="18"/>
  </r>
  <r>
    <n v="11077"/>
    <s v="RATTLESNAKE CANYON GROCERY"/>
    <s v="Albuquerque"/>
    <x v="0"/>
    <s v="87110"/>
    <s v="USA"/>
    <x v="0"/>
    <s v="Rattlesnake Canyon Grocery"/>
    <s v="2817 Milton Dr."/>
    <x v="0"/>
    <s v="NM"/>
    <s v="87110"/>
    <x v="0"/>
    <s v="Nancy Davolio"/>
    <s v="United Package"/>
    <n v="12"/>
    <s v="Queso Manchego La Pastora"/>
    <n v="38"/>
    <n v="2"/>
    <n v="5.000000074505806E-2"/>
    <n v="72.2"/>
    <n v="8.5299999999999994"/>
    <n v="76"/>
    <n v="37.949999999254942"/>
    <x v="19"/>
  </r>
  <r>
    <n v="11077"/>
    <s v="RATTLESNAKE CANYON GROCERY"/>
    <s v="Albuquerque"/>
    <x v="0"/>
    <s v="87110"/>
    <s v="USA"/>
    <x v="0"/>
    <s v="Rattlesnake Canyon Grocery"/>
    <s v="2817 Milton Dr."/>
    <x v="0"/>
    <s v="NM"/>
    <s v="87110"/>
    <x v="0"/>
    <s v="Nancy Davolio"/>
    <s v="United Package"/>
    <n v="39"/>
    <s v="Chartreuse verte"/>
    <n v="18"/>
    <n v="2"/>
    <n v="5.000000074505806E-2"/>
    <n v="34.200000000000003"/>
    <n v="8.5299999999999994"/>
    <n v="36"/>
    <n v="17.949999999254942"/>
    <x v="20"/>
  </r>
  <r>
    <n v="11077"/>
    <s v="RATTLESNAKE CANYON GROCERY"/>
    <s v="Albuquerque"/>
    <x v="0"/>
    <s v="87110"/>
    <s v="USA"/>
    <x v="0"/>
    <s v="Rattlesnake Canyon Grocery"/>
    <s v="2817 Milton Dr."/>
    <x v="0"/>
    <s v="NM"/>
    <s v="87110"/>
    <x v="0"/>
    <s v="Nancy Davolio"/>
    <s v="United Package"/>
    <n v="60"/>
    <s v="Camembert Pierrot"/>
    <n v="34"/>
    <n v="2"/>
    <n v="5.9999998658895493E-2"/>
    <n v="63.92"/>
    <n v="8.5299999999999994"/>
    <n v="68"/>
    <n v="33.940000001341105"/>
    <x v="21"/>
  </r>
  <r>
    <n v="11077"/>
    <s v="RATTLESNAKE CANYON GROCERY"/>
    <s v="Albuquerque"/>
    <x v="0"/>
    <s v="87110"/>
    <s v="USA"/>
    <x v="0"/>
    <s v="Rattlesnake Canyon Grocery"/>
    <s v="2817 Milton Dr."/>
    <x v="0"/>
    <s v="NM"/>
    <s v="87110"/>
    <x v="0"/>
    <s v="Nancy Davolio"/>
    <s v="United Package"/>
    <n v="8"/>
    <s v="Northwoods Cranberry Sauce"/>
    <n v="40"/>
    <n v="2"/>
    <n v="0.10000000149011612"/>
    <n v="72"/>
    <n v="8.5299999999999994"/>
    <n v="80"/>
    <n v="39.899999998509884"/>
    <x v="22"/>
  </r>
  <r>
    <n v="11077"/>
    <s v="RATTLESNAKE CANYON GROCERY"/>
    <s v="Albuquerque"/>
    <x v="0"/>
    <s v="87110"/>
    <s v="USA"/>
    <x v="0"/>
    <s v="Rattlesnake Canyon Grocery"/>
    <s v="2817 Milton Dr."/>
    <x v="0"/>
    <s v="NM"/>
    <s v="87110"/>
    <x v="0"/>
    <s v="Nancy Davolio"/>
    <s v="United Package"/>
    <n v="2"/>
    <s v="Chang"/>
    <n v="19"/>
    <n v="24"/>
    <n v="0.20000000298023224"/>
    <n v="364.8"/>
    <n v="8.5299999999999994"/>
    <n v="456"/>
    <n v="18.799999997019768"/>
    <x v="23"/>
  </r>
  <r>
    <n v="11076"/>
    <s v="BON APP'"/>
    <s v="Marseille"/>
    <x v="1"/>
    <s v="13008"/>
    <s v="France"/>
    <x v="1"/>
    <s v="Bon app'"/>
    <s v="12, rue des Bouchers"/>
    <x v="1"/>
    <m/>
    <s v="13008"/>
    <x v="1"/>
    <s v="Margaret Peacock"/>
    <s v="United Package"/>
    <n v="6"/>
    <s v="Grandma's Boysenberry Spread"/>
    <n v="25"/>
    <n v="20"/>
    <n v="0.25"/>
    <n v="375"/>
    <n v="38.28"/>
    <n v="500"/>
    <n v="24.75"/>
    <x v="24"/>
  </r>
  <r>
    <n v="11076"/>
    <s v="BON APP'"/>
    <s v="Marseille"/>
    <x v="1"/>
    <s v="13008"/>
    <s v="France"/>
    <x v="1"/>
    <s v="Bon app'"/>
    <s v="12, rue des Bouchers"/>
    <x v="1"/>
    <m/>
    <s v="13008"/>
    <x v="1"/>
    <s v="Margaret Peacock"/>
    <s v="United Package"/>
    <n v="14"/>
    <s v="Tofu"/>
    <n v="23.25"/>
    <n v="20"/>
    <n v="0.25"/>
    <n v="348.75"/>
    <n v="38.28"/>
    <n v="465"/>
    <n v="23"/>
    <x v="25"/>
  </r>
  <r>
    <n v="11076"/>
    <s v="BON APP'"/>
    <s v="Marseille"/>
    <x v="1"/>
    <s v="13008"/>
    <s v="France"/>
    <x v="1"/>
    <s v="Bon app'"/>
    <s v="12, rue des Bouchers"/>
    <x v="1"/>
    <m/>
    <s v="13008"/>
    <x v="1"/>
    <s v="Margaret Peacock"/>
    <s v="United Package"/>
    <n v="19"/>
    <s v="Teatime Chocolate Biscuits"/>
    <n v="9.1999999999999993"/>
    <n v="10"/>
    <n v="0.25"/>
    <n v="69"/>
    <n v="38.28"/>
    <n v="92"/>
    <n v="8.9499999999999993"/>
    <x v="26"/>
  </r>
  <r>
    <n v="11075"/>
    <s v="RICHTER SUPERMARKT"/>
    <s v="Genève"/>
    <x v="1"/>
    <s v="1204"/>
    <s v="Switzerland"/>
    <x v="2"/>
    <s v="Richter Supermarkt"/>
    <s v="Grenzacherweg 237"/>
    <x v="2"/>
    <m/>
    <s v="1203"/>
    <x v="2"/>
    <s v="Laura Callahan"/>
    <s v="United Package"/>
    <n v="2"/>
    <s v="Chang"/>
    <n v="19"/>
    <n v="10"/>
    <n v="0.15000000596046448"/>
    <n v="161.5"/>
    <n v="6.19"/>
    <n v="190"/>
    <n v="18.849999994039536"/>
    <x v="27"/>
  </r>
  <r>
    <n v="11075"/>
    <s v="RICHTER SUPERMARKT"/>
    <s v="Genève"/>
    <x v="1"/>
    <s v="1204"/>
    <s v="Switzerland"/>
    <x v="2"/>
    <s v="Richter Supermarkt"/>
    <s v="Grenzacherweg 237"/>
    <x v="2"/>
    <m/>
    <s v="1203"/>
    <x v="2"/>
    <s v="Laura Callahan"/>
    <s v="United Package"/>
    <n v="46"/>
    <s v="Spegesild"/>
    <n v="12"/>
    <n v="30"/>
    <n v="0.15000000596046448"/>
    <n v="306"/>
    <n v="6.19"/>
    <n v="360"/>
    <n v="11.849999994039536"/>
    <x v="28"/>
  </r>
  <r>
    <n v="11075"/>
    <s v="RICHTER SUPERMARKT"/>
    <s v="Genève"/>
    <x v="1"/>
    <s v="1204"/>
    <s v="Switzerland"/>
    <x v="2"/>
    <s v="Richter Supermarkt"/>
    <s v="Grenzacherweg 237"/>
    <x v="2"/>
    <m/>
    <s v="1203"/>
    <x v="2"/>
    <s v="Laura Callahan"/>
    <s v="United Package"/>
    <n v="76"/>
    <s v="Lakkalikööri"/>
    <n v="18"/>
    <n v="2"/>
    <n v="0.15000000596046448"/>
    <n v="30.6"/>
    <n v="6.19"/>
    <n v="36"/>
    <n v="17.849999994039536"/>
    <x v="29"/>
  </r>
  <r>
    <n v="11074"/>
    <s v="SIMONS BISTRO"/>
    <s v="Kobenhavn"/>
    <x v="1"/>
    <s v="1734"/>
    <s v="Denmark"/>
    <x v="3"/>
    <s v="Simons bistro"/>
    <s v="Vinbæltet 34"/>
    <x v="3"/>
    <m/>
    <s v="1734"/>
    <x v="3"/>
    <s v="Robert King"/>
    <s v="United Package"/>
    <n v="16"/>
    <s v="Pavlova"/>
    <n v="17.45"/>
    <n v="14"/>
    <n v="5.000000074505806E-2"/>
    <n v="232.09"/>
    <n v="18.440000000000001"/>
    <n v="244.29999999999998"/>
    <n v="17.399999999254941"/>
    <x v="30"/>
  </r>
  <r>
    <n v="11073"/>
    <s v="PERICLES COMIDAS CLÁSICAS"/>
    <s v="México D.F."/>
    <x v="1"/>
    <s v="05033"/>
    <s v="Mexico"/>
    <x v="4"/>
    <s v="Pericles Comidas clásicas"/>
    <s v="Calle Dr. Jorge Cash 321"/>
    <x v="4"/>
    <m/>
    <s v="05033"/>
    <x v="4"/>
    <s v="Andrew Fuller"/>
    <s v="United Package"/>
    <n v="11"/>
    <s v="Queso Cabrales"/>
    <n v="21"/>
    <n v="10"/>
    <n v="0"/>
    <n v="210"/>
    <n v="24.95"/>
    <n v="210"/>
    <n v="21"/>
    <x v="31"/>
  </r>
  <r>
    <n v="11073"/>
    <s v="PERICLES COMIDAS CLÁSICAS"/>
    <s v="México D.F."/>
    <x v="1"/>
    <s v="05033"/>
    <s v="Mexico"/>
    <x v="4"/>
    <s v="Pericles Comidas clásicas"/>
    <s v="Calle Dr. Jorge Cash 321"/>
    <x v="4"/>
    <m/>
    <s v="05033"/>
    <x v="4"/>
    <s v="Andrew Fuller"/>
    <s v="United Package"/>
    <n v="24"/>
    <s v="Guaraná Fantástica"/>
    <n v="4.5"/>
    <n v="20"/>
    <n v="0"/>
    <n v="90"/>
    <n v="24.95"/>
    <n v="90"/>
    <n v="4.5"/>
    <x v="32"/>
  </r>
  <r>
    <n v="11072"/>
    <s v="ERNST HANDEL"/>
    <s v="Graz"/>
    <x v="1"/>
    <s v="8010"/>
    <s v="Austria"/>
    <x v="5"/>
    <s v="Ernst Handel"/>
    <s v="Kirchgasse 6"/>
    <x v="5"/>
    <m/>
    <s v="8010"/>
    <x v="5"/>
    <s v="Margaret Peacock"/>
    <s v="United Package"/>
    <n v="2"/>
    <s v="Chang"/>
    <n v="19"/>
    <n v="8"/>
    <n v="0"/>
    <n v="152"/>
    <n v="258.64"/>
    <n v="152"/>
    <n v="19"/>
    <x v="33"/>
  </r>
  <r>
    <n v="11072"/>
    <s v="ERNST HANDEL"/>
    <s v="Graz"/>
    <x v="1"/>
    <s v="8010"/>
    <s v="Austria"/>
    <x v="5"/>
    <s v="Ernst Handel"/>
    <s v="Kirchgasse 6"/>
    <x v="5"/>
    <m/>
    <s v="8010"/>
    <x v="5"/>
    <s v="Margaret Peacock"/>
    <s v="United Package"/>
    <n v="41"/>
    <s v="Jack's New England Clam Chowder"/>
    <n v="9.65"/>
    <n v="40"/>
    <n v="0"/>
    <n v="386"/>
    <n v="258.64"/>
    <n v="386"/>
    <n v="9.65"/>
    <x v="34"/>
  </r>
  <r>
    <n v="11072"/>
    <s v="ERNST HANDEL"/>
    <s v="Graz"/>
    <x v="1"/>
    <s v="8010"/>
    <s v="Austria"/>
    <x v="5"/>
    <s v="Ernst Handel"/>
    <s v="Kirchgasse 6"/>
    <x v="5"/>
    <m/>
    <s v="8010"/>
    <x v="5"/>
    <s v="Margaret Peacock"/>
    <s v="United Package"/>
    <n v="50"/>
    <s v="Valkoinen suklaa"/>
    <n v="16.25"/>
    <n v="22"/>
    <n v="0"/>
    <n v="357.5"/>
    <n v="258.64"/>
    <n v="357.5"/>
    <n v="16.25"/>
    <x v="35"/>
  </r>
  <r>
    <n v="11072"/>
    <s v="ERNST HANDEL"/>
    <s v="Graz"/>
    <x v="1"/>
    <s v="8010"/>
    <s v="Austria"/>
    <x v="5"/>
    <s v="Ernst Handel"/>
    <s v="Kirchgasse 6"/>
    <x v="5"/>
    <m/>
    <s v="8010"/>
    <x v="5"/>
    <s v="Margaret Peacock"/>
    <s v="United Package"/>
    <n v="64"/>
    <s v="Wimmers gute Semmelknödel"/>
    <n v="33.25"/>
    <n v="130"/>
    <n v="0"/>
    <n v="4322.5"/>
    <n v="258.64"/>
    <n v="4322.5"/>
    <n v="33.25"/>
    <x v="36"/>
  </r>
  <r>
    <n v="11071"/>
    <s v="LILA-SUPERMERCADO"/>
    <s v="Barquisimeto"/>
    <x v="2"/>
    <s v="3508"/>
    <s v="Venezuela"/>
    <x v="6"/>
    <s v="LILA-Supermercado"/>
    <s v="Carrera 52 con Ave. Bolívar #65-98 Llano Largo"/>
    <x v="6"/>
    <s v="Lara"/>
    <s v="3508"/>
    <x v="6"/>
    <s v="Nancy Davolio"/>
    <s v="Speedy Express"/>
    <n v="7"/>
    <s v="Uncle Bob's Organic Dried Pears"/>
    <n v="30"/>
    <n v="15"/>
    <n v="5.000000074505806E-2"/>
    <n v="427.5"/>
    <n v="0.93"/>
    <n v="450"/>
    <n v="29.949999999254942"/>
    <x v="37"/>
  </r>
  <r>
    <n v="11071"/>
    <s v="LILA-SUPERMERCADO"/>
    <s v="Barquisimeto"/>
    <x v="2"/>
    <s v="3508"/>
    <s v="Venezuela"/>
    <x v="6"/>
    <s v="LILA-Supermercado"/>
    <s v="Carrera 52 con Ave. Bolívar #65-98 Llano Largo"/>
    <x v="6"/>
    <s v="Lara"/>
    <s v="3508"/>
    <x v="6"/>
    <s v="Nancy Davolio"/>
    <s v="Speedy Express"/>
    <n v="13"/>
    <s v="Konbu"/>
    <n v="6"/>
    <n v="10"/>
    <n v="5.000000074505806E-2"/>
    <n v="57"/>
    <n v="0.93"/>
    <n v="60"/>
    <n v="5.9499999992549419"/>
    <x v="38"/>
  </r>
  <r>
    <n v="11070"/>
    <s v="LEHMANNS MARKTSTAND"/>
    <s v="Frankfurt a.M."/>
    <x v="1"/>
    <s v="60528"/>
    <s v="Germany"/>
    <x v="7"/>
    <s v="Lehmanns Marktstand"/>
    <s v="Magazinweg 7"/>
    <x v="7"/>
    <m/>
    <s v="60528"/>
    <x v="7"/>
    <s v="Andrew Fuller"/>
    <s v="Speedy Express"/>
    <n v="31"/>
    <s v="Gorgonzola Telino"/>
    <n v="12.5"/>
    <n v="20"/>
    <n v="0"/>
    <n v="250"/>
    <n v="136"/>
    <n v="250"/>
    <n v="12.5"/>
    <x v="39"/>
  </r>
  <r>
    <n v="11070"/>
    <s v="LEHMANNS MARKTSTAND"/>
    <s v="Frankfurt a.M."/>
    <x v="1"/>
    <s v="60528"/>
    <s v="Germany"/>
    <x v="7"/>
    <s v="Lehmanns Marktstand"/>
    <s v="Magazinweg 7"/>
    <x v="7"/>
    <m/>
    <s v="60528"/>
    <x v="7"/>
    <s v="Andrew Fuller"/>
    <s v="Speedy Express"/>
    <n v="1"/>
    <s v="Chai"/>
    <n v="18"/>
    <n v="40"/>
    <n v="0.15000000596046448"/>
    <n v="612"/>
    <n v="136"/>
    <n v="720"/>
    <n v="17.849999994039536"/>
    <x v="40"/>
  </r>
  <r>
    <n v="11070"/>
    <s v="LEHMANNS MARKTSTAND"/>
    <s v="Frankfurt a.M."/>
    <x v="1"/>
    <s v="60528"/>
    <s v="Germany"/>
    <x v="7"/>
    <s v="Lehmanns Marktstand"/>
    <s v="Magazinweg 7"/>
    <x v="7"/>
    <m/>
    <s v="60528"/>
    <x v="7"/>
    <s v="Andrew Fuller"/>
    <s v="Speedy Express"/>
    <n v="2"/>
    <s v="Chang"/>
    <n v="19"/>
    <n v="20"/>
    <n v="0.15000000596046448"/>
    <n v="323"/>
    <n v="136"/>
    <n v="380"/>
    <n v="18.849999994039536"/>
    <x v="41"/>
  </r>
  <r>
    <n v="11070"/>
    <s v="LEHMANNS MARKTSTAND"/>
    <s v="Frankfurt a.M."/>
    <x v="1"/>
    <s v="60528"/>
    <s v="Germany"/>
    <x v="7"/>
    <s v="Lehmanns Marktstand"/>
    <s v="Magazinweg 7"/>
    <x v="7"/>
    <m/>
    <s v="60528"/>
    <x v="7"/>
    <s v="Andrew Fuller"/>
    <s v="Speedy Express"/>
    <n v="16"/>
    <s v="Pavlova"/>
    <n v="17.45"/>
    <n v="30"/>
    <n v="0.15000000596046448"/>
    <n v="444.97"/>
    <n v="136"/>
    <n v="523.5"/>
    <n v="17.299999994039535"/>
    <x v="42"/>
  </r>
  <r>
    <n v="11069"/>
    <s v="TORTUGA RESTAURANTE"/>
    <s v="México D.F."/>
    <x v="1"/>
    <s v="05033"/>
    <s v="Mexico"/>
    <x v="8"/>
    <s v="Tortuga Restaurante"/>
    <s v="Avda. Azteca 123"/>
    <x v="4"/>
    <m/>
    <s v="05033"/>
    <x v="4"/>
    <s v="Nancy Davolio"/>
    <s v="United Package"/>
    <n v="39"/>
    <s v="Chartreuse verte"/>
    <n v="18"/>
    <n v="20"/>
    <n v="0"/>
    <n v="360"/>
    <n v="15.67"/>
    <n v="360"/>
    <n v="18"/>
    <x v="43"/>
  </r>
  <r>
    <n v="11068"/>
    <s v="QUEEN COZINHA"/>
    <s v="Sao Paulo"/>
    <x v="3"/>
    <s v="05487-020"/>
    <s v="Brazil"/>
    <x v="9"/>
    <s v="Queen Cozinha"/>
    <s v="Alameda dos Canàrios, 891"/>
    <x v="8"/>
    <s v="SP"/>
    <s v="05487-020"/>
    <x v="8"/>
    <s v="Laura Callahan"/>
    <s v="United Package"/>
    <n v="28"/>
    <s v="Rössle Sauerkraut"/>
    <n v="45.6"/>
    <n v="8"/>
    <n v="0.15000000596046448"/>
    <n v="310.08"/>
    <n v="81.75"/>
    <n v="364.8"/>
    <n v="45.449999994039537"/>
    <x v="44"/>
  </r>
  <r>
    <n v="11068"/>
    <s v="QUEEN COZINHA"/>
    <s v="Sao Paulo"/>
    <x v="3"/>
    <s v="05487-020"/>
    <s v="Brazil"/>
    <x v="9"/>
    <s v="Queen Cozinha"/>
    <s v="Alameda dos Canàrios, 891"/>
    <x v="8"/>
    <s v="SP"/>
    <s v="05487-020"/>
    <x v="8"/>
    <s v="Laura Callahan"/>
    <s v="United Package"/>
    <n v="43"/>
    <s v="Ipoh Coffee"/>
    <n v="46"/>
    <n v="36"/>
    <n v="0.15000000596046448"/>
    <n v="1407.6"/>
    <n v="81.75"/>
    <n v="1656"/>
    <n v="45.849999994039536"/>
    <x v="45"/>
  </r>
  <r>
    <n v="11068"/>
    <s v="QUEEN COZINHA"/>
    <s v="Sao Paulo"/>
    <x v="3"/>
    <s v="05487-020"/>
    <s v="Brazil"/>
    <x v="9"/>
    <s v="Queen Cozinha"/>
    <s v="Alameda dos Canàrios, 891"/>
    <x v="8"/>
    <s v="SP"/>
    <s v="05487-020"/>
    <x v="8"/>
    <s v="Laura Callahan"/>
    <s v="United Package"/>
    <n v="77"/>
    <s v="Original Frankfurter grüne Soße"/>
    <n v="13"/>
    <n v="28"/>
    <n v="0.15000000596046448"/>
    <n v="309.39999999999998"/>
    <n v="81.75"/>
    <n v="364"/>
    <n v="12.849999994039536"/>
    <x v="46"/>
  </r>
  <r>
    <n v="11067"/>
    <s v="DRACHENBLUT DELIKATESSEN"/>
    <s v="Aachen"/>
    <x v="1"/>
    <s v="52066"/>
    <s v="Germany"/>
    <x v="10"/>
    <s v="Drachenblut Delikatessen"/>
    <s v="Walserweg 21"/>
    <x v="9"/>
    <m/>
    <s v="52066"/>
    <x v="7"/>
    <s v="Nancy Davolio"/>
    <s v="United Package"/>
    <n v="41"/>
    <s v="Jack's New England Clam Chowder"/>
    <n v="9.65"/>
    <n v="9"/>
    <n v="0"/>
    <n v="86.85"/>
    <n v="7.98"/>
    <n v="86.850000000000009"/>
    <n v="9.65"/>
    <x v="47"/>
  </r>
  <r>
    <n v="11066"/>
    <s v="WHITE CLOVER MARKETS"/>
    <s v="Seattle"/>
    <x v="4"/>
    <s v="98124"/>
    <s v="USA"/>
    <x v="11"/>
    <s v="White Clover Markets"/>
    <s v="305 - 14th Ave. S. Suite 3B"/>
    <x v="10"/>
    <s v="WA"/>
    <s v="98128"/>
    <x v="0"/>
    <s v="Robert King"/>
    <s v="United Package"/>
    <n v="16"/>
    <s v="Pavlova"/>
    <n v="17.45"/>
    <n v="3"/>
    <n v="0"/>
    <n v="52.35"/>
    <n v="44.72"/>
    <n v="52.349999999999994"/>
    <n v="17.45"/>
    <x v="48"/>
  </r>
  <r>
    <n v="11066"/>
    <s v="WHITE CLOVER MARKETS"/>
    <s v="Seattle"/>
    <x v="4"/>
    <s v="98124"/>
    <s v="USA"/>
    <x v="11"/>
    <s v="White Clover Markets"/>
    <s v="305 - 14th Ave. S. Suite 3B"/>
    <x v="10"/>
    <s v="WA"/>
    <s v="98128"/>
    <x v="0"/>
    <s v="Robert King"/>
    <s v="United Package"/>
    <n v="19"/>
    <s v="Teatime Chocolate Biscuits"/>
    <n v="9.1999999999999993"/>
    <n v="42"/>
    <n v="0"/>
    <n v="386.4"/>
    <n v="44.72"/>
    <n v="386.4"/>
    <n v="9.1999999999999993"/>
    <x v="49"/>
  </r>
  <r>
    <n v="11066"/>
    <s v="WHITE CLOVER MARKETS"/>
    <s v="Seattle"/>
    <x v="4"/>
    <s v="98124"/>
    <s v="USA"/>
    <x v="11"/>
    <s v="White Clover Markets"/>
    <s v="305 - 14th Ave. S. Suite 3B"/>
    <x v="10"/>
    <s v="WA"/>
    <s v="98128"/>
    <x v="0"/>
    <s v="Robert King"/>
    <s v="United Package"/>
    <n v="34"/>
    <s v="Sasquatch Ale"/>
    <n v="14"/>
    <n v="35"/>
    <n v="0"/>
    <n v="490"/>
    <n v="44.72"/>
    <n v="490"/>
    <n v="14"/>
    <x v="50"/>
  </r>
  <r>
    <n v="11065"/>
    <s v="LILA-SUPERMERCADO"/>
    <s v="Barquisimeto"/>
    <x v="2"/>
    <s v="3508"/>
    <s v="Venezuela"/>
    <x v="6"/>
    <s v="LILA-Supermercado"/>
    <s v="Carrera 52 con Ave. Bolívar #65-98 Llano Largo"/>
    <x v="6"/>
    <s v="Lara"/>
    <s v="3508"/>
    <x v="6"/>
    <s v="Laura Callahan"/>
    <s v="Speedy Express"/>
    <n v="30"/>
    <s v="Nord-Ost Matjeshering"/>
    <n v="25.89"/>
    <n v="4"/>
    <n v="0.25"/>
    <n v="77.67"/>
    <n v="12.91"/>
    <n v="103.56"/>
    <n v="25.64"/>
    <x v="51"/>
  </r>
  <r>
    <n v="11065"/>
    <s v="LILA-SUPERMERCADO"/>
    <s v="Barquisimeto"/>
    <x v="2"/>
    <s v="3508"/>
    <s v="Venezuela"/>
    <x v="6"/>
    <s v="LILA-Supermercado"/>
    <s v="Carrera 52 con Ave. Bolívar #65-98 Llano Largo"/>
    <x v="6"/>
    <s v="Lara"/>
    <s v="3508"/>
    <x v="6"/>
    <s v="Laura Callahan"/>
    <s v="Speedy Express"/>
    <n v="54"/>
    <s v="Tourtière"/>
    <n v="7.45"/>
    <n v="20"/>
    <n v="0.25"/>
    <n v="111.75"/>
    <n v="12.91"/>
    <n v="149"/>
    <n v="7.2"/>
    <x v="52"/>
  </r>
  <r>
    <n v="11064"/>
    <s v="SAVE-A-LOT MARKETS"/>
    <s v="Boise"/>
    <x v="5"/>
    <s v="83720"/>
    <s v="USA"/>
    <x v="12"/>
    <s v="Save-a-lot Markets"/>
    <s v="187 Suffolk Ln."/>
    <x v="11"/>
    <s v="ID"/>
    <s v="83720"/>
    <x v="0"/>
    <s v="Nancy Davolio"/>
    <s v="Speedy Express"/>
    <n v="41"/>
    <s v="Jack's New England Clam Chowder"/>
    <n v="9.65"/>
    <n v="12"/>
    <n v="0"/>
    <n v="115.8"/>
    <n v="30.09"/>
    <n v="115.80000000000001"/>
    <n v="9.65"/>
    <x v="53"/>
  </r>
  <r>
    <n v="11064"/>
    <s v="SAVE-A-LOT MARKETS"/>
    <s v="Boise"/>
    <x v="5"/>
    <s v="83720"/>
    <s v="USA"/>
    <x v="12"/>
    <s v="Save-a-lot Markets"/>
    <s v="187 Suffolk Ln."/>
    <x v="11"/>
    <s v="ID"/>
    <s v="83720"/>
    <x v="0"/>
    <s v="Nancy Davolio"/>
    <s v="Speedy Express"/>
    <n v="68"/>
    <s v="Scottish Longbreads"/>
    <n v="12.5"/>
    <n v="55"/>
    <n v="0"/>
    <n v="687.5"/>
    <n v="30.09"/>
    <n v="687.5"/>
    <n v="12.5"/>
    <x v="54"/>
  </r>
  <r>
    <n v="11064"/>
    <s v="SAVE-A-LOT MARKETS"/>
    <s v="Boise"/>
    <x v="5"/>
    <s v="83720"/>
    <s v="USA"/>
    <x v="12"/>
    <s v="Save-a-lot Markets"/>
    <s v="187 Suffolk Ln."/>
    <x v="11"/>
    <s v="ID"/>
    <s v="83720"/>
    <x v="0"/>
    <s v="Nancy Davolio"/>
    <s v="Speedy Express"/>
    <n v="17"/>
    <s v="Alice Mutton"/>
    <n v="39"/>
    <n v="77"/>
    <n v="0.10000000149011612"/>
    <n v="2702.7"/>
    <n v="30.09"/>
    <n v="3003"/>
    <n v="38.899999998509884"/>
    <x v="55"/>
  </r>
  <r>
    <n v="11064"/>
    <s v="SAVE-A-LOT MARKETS"/>
    <s v="Boise"/>
    <x v="5"/>
    <s v="83720"/>
    <s v="USA"/>
    <x v="12"/>
    <s v="Save-a-lot Markets"/>
    <s v="187 Suffolk Ln."/>
    <x v="11"/>
    <s v="ID"/>
    <s v="83720"/>
    <x v="0"/>
    <s v="Nancy Davolio"/>
    <s v="Speedy Express"/>
    <n v="53"/>
    <s v="Perth Pasties"/>
    <n v="32.799999999999997"/>
    <n v="25"/>
    <n v="0.10000000149011612"/>
    <n v="738"/>
    <n v="30.09"/>
    <n v="819.99999999999989"/>
    <n v="32.699999998509881"/>
    <x v="56"/>
  </r>
  <r>
    <n v="11064"/>
    <s v="SAVE-A-LOT MARKETS"/>
    <s v="Boise"/>
    <x v="5"/>
    <s v="83720"/>
    <s v="USA"/>
    <x v="12"/>
    <s v="Save-a-lot Markets"/>
    <s v="187 Suffolk Ln."/>
    <x v="11"/>
    <s v="ID"/>
    <s v="83720"/>
    <x v="0"/>
    <s v="Nancy Davolio"/>
    <s v="Speedy Express"/>
    <n v="55"/>
    <s v="Pâté chinois"/>
    <n v="24"/>
    <n v="4"/>
    <n v="0.10000000149011612"/>
    <n v="86.4"/>
    <n v="30.09"/>
    <n v="96"/>
    <n v="23.899999998509884"/>
    <x v="57"/>
  </r>
  <r>
    <n v="11063"/>
    <s v="HUNGRY OWL ALL-NIGHT GROCERS"/>
    <s v="Cork"/>
    <x v="6"/>
    <m/>
    <s v="Ireland"/>
    <x v="13"/>
    <s v="Hungry Owl All-Night Grocers"/>
    <s v="8 Johnstown Road"/>
    <x v="12"/>
    <s v="Co. Cork"/>
    <m/>
    <x v="9"/>
    <s v="Janet Leverling"/>
    <s v="United Package"/>
    <n v="34"/>
    <s v="Sasquatch Ale"/>
    <n v="14"/>
    <n v="30"/>
    <n v="0"/>
    <n v="420"/>
    <n v="81.73"/>
    <n v="420"/>
    <n v="14"/>
    <x v="58"/>
  </r>
  <r>
    <n v="11063"/>
    <s v="HUNGRY OWL ALL-NIGHT GROCERS"/>
    <s v="Cork"/>
    <x v="6"/>
    <m/>
    <s v="Ireland"/>
    <x v="13"/>
    <s v="Hungry Owl All-Night Grocers"/>
    <s v="8 Johnstown Road"/>
    <x v="12"/>
    <s v="Co. Cork"/>
    <m/>
    <x v="9"/>
    <s v="Janet Leverling"/>
    <s v="United Package"/>
    <n v="40"/>
    <s v="Boston Crab Meat"/>
    <n v="18.399999999999999"/>
    <n v="40"/>
    <n v="0.10000000149011612"/>
    <n v="662.4"/>
    <n v="81.73"/>
    <n v="736"/>
    <n v="18.299999998509882"/>
    <x v="59"/>
  </r>
  <r>
    <n v="11063"/>
    <s v="HUNGRY OWL ALL-NIGHT GROCERS"/>
    <s v="Cork"/>
    <x v="6"/>
    <m/>
    <s v="Ireland"/>
    <x v="13"/>
    <s v="Hungry Owl All-Night Grocers"/>
    <s v="8 Johnstown Road"/>
    <x v="12"/>
    <s v="Co. Cork"/>
    <m/>
    <x v="9"/>
    <s v="Janet Leverling"/>
    <s v="United Package"/>
    <n v="41"/>
    <s v="Jack's New England Clam Chowder"/>
    <n v="9.65"/>
    <n v="30"/>
    <n v="0.10000000149011612"/>
    <n v="260.55"/>
    <n v="81.73"/>
    <n v="289.5"/>
    <n v="9.5499999985098842"/>
    <x v="60"/>
  </r>
  <r>
    <n v="11062"/>
    <s v="REGGIANI CASEIFICI"/>
    <s v="Reggio Emilia"/>
    <x v="1"/>
    <s v="42100"/>
    <s v="Italy"/>
    <x v="14"/>
    <s v="Reggiani Caseifici"/>
    <s v="Strada Provinciale 124"/>
    <x v="13"/>
    <m/>
    <s v="42100"/>
    <x v="10"/>
    <s v="Margaret Peacock"/>
    <s v="United Package"/>
    <n v="53"/>
    <s v="Perth Pasties"/>
    <n v="32.799999999999997"/>
    <n v="10"/>
    <n v="0.20000000298023224"/>
    <n v="262.39999999999998"/>
    <n v="29.93"/>
    <n v="328"/>
    <n v="32.599999997019765"/>
    <x v="61"/>
  </r>
  <r>
    <n v="11062"/>
    <s v="REGGIANI CASEIFICI"/>
    <s v="Reggio Emilia"/>
    <x v="1"/>
    <s v="42100"/>
    <s v="Italy"/>
    <x v="14"/>
    <s v="Reggiani Caseifici"/>
    <s v="Strada Provinciale 124"/>
    <x v="13"/>
    <m/>
    <s v="42100"/>
    <x v="10"/>
    <s v="Margaret Peacock"/>
    <s v="United Package"/>
    <n v="70"/>
    <s v="Outback Lager"/>
    <n v="15"/>
    <n v="12"/>
    <n v="0.20000000298023224"/>
    <n v="144"/>
    <n v="29.93"/>
    <n v="180"/>
    <n v="14.799999997019768"/>
    <x v="62"/>
  </r>
  <r>
    <n v="11061"/>
    <s v="GREAT LAKES FOOD MARKET"/>
    <s v="Eugene"/>
    <x v="7"/>
    <s v="97403"/>
    <s v="USA"/>
    <x v="15"/>
    <s v="Great Lakes Food Market"/>
    <s v="2732 Baker Blvd."/>
    <x v="14"/>
    <s v="OR"/>
    <s v="97403"/>
    <x v="0"/>
    <s v="Margaret Peacock"/>
    <s v="Federal Shipping"/>
    <n v="60"/>
    <s v="Camembert Pierrot"/>
    <n v="34"/>
    <n v="15"/>
    <n v="0"/>
    <n v="510"/>
    <n v="14.01"/>
    <n v="510"/>
    <n v="34"/>
    <x v="63"/>
  </r>
  <r>
    <n v="11060"/>
    <s v="FRANCHI S.P.A."/>
    <s v="Torino"/>
    <x v="1"/>
    <s v="10100"/>
    <s v="Italy"/>
    <x v="16"/>
    <s v="Franchi S.p.A."/>
    <s v="Via Monte Bianco 34"/>
    <x v="15"/>
    <m/>
    <s v="10100"/>
    <x v="10"/>
    <s v="Andrew Fuller"/>
    <s v="United Package"/>
    <n v="60"/>
    <s v="Camembert Pierrot"/>
    <n v="34"/>
    <n v="4"/>
    <n v="0"/>
    <n v="136"/>
    <n v="10.98"/>
    <n v="136"/>
    <n v="34"/>
    <x v="64"/>
  </r>
  <r>
    <n v="11060"/>
    <s v="FRANCHI S.P.A."/>
    <s v="Torino"/>
    <x v="1"/>
    <s v="10100"/>
    <s v="Italy"/>
    <x v="16"/>
    <s v="Franchi S.p.A."/>
    <s v="Via Monte Bianco 34"/>
    <x v="15"/>
    <m/>
    <s v="10100"/>
    <x v="10"/>
    <s v="Andrew Fuller"/>
    <s v="United Package"/>
    <n v="77"/>
    <s v="Original Frankfurter grüne Soße"/>
    <n v="13"/>
    <n v="10"/>
    <n v="0"/>
    <n v="130"/>
    <n v="10.98"/>
    <n v="130"/>
    <n v="13"/>
    <x v="65"/>
  </r>
  <r>
    <n v="11059"/>
    <s v="RICARDO ADOCICADOS"/>
    <s v="Rio de Janeiro"/>
    <x v="8"/>
    <s v="02389-890"/>
    <s v="Brazil"/>
    <x v="17"/>
    <s v="Ricardo Adocicados"/>
    <s v="Av. Copacabana, 267"/>
    <x v="16"/>
    <s v="RJ"/>
    <s v="02389-890"/>
    <x v="8"/>
    <s v="Andrew Fuller"/>
    <s v="United Package"/>
    <n v="13"/>
    <s v="Konbu"/>
    <n v="6"/>
    <n v="30"/>
    <n v="0"/>
    <n v="180"/>
    <n v="85.8"/>
    <n v="180"/>
    <n v="6"/>
    <x v="66"/>
  </r>
  <r>
    <n v="11059"/>
    <s v="RICARDO ADOCICADOS"/>
    <s v="Rio de Janeiro"/>
    <x v="8"/>
    <s v="02389-890"/>
    <s v="Brazil"/>
    <x v="17"/>
    <s v="Ricardo Adocicados"/>
    <s v="Av. Copacabana, 267"/>
    <x v="16"/>
    <s v="RJ"/>
    <s v="02389-890"/>
    <x v="8"/>
    <s v="Andrew Fuller"/>
    <s v="United Package"/>
    <n v="17"/>
    <s v="Alice Mutton"/>
    <n v="39"/>
    <n v="12"/>
    <n v="0"/>
    <n v="468"/>
    <n v="85.8"/>
    <n v="468"/>
    <n v="39"/>
    <x v="67"/>
  </r>
  <r>
    <n v="11059"/>
    <s v="RICARDO ADOCICADOS"/>
    <s v="Rio de Janeiro"/>
    <x v="8"/>
    <s v="02389-890"/>
    <s v="Brazil"/>
    <x v="17"/>
    <s v="Ricardo Adocicados"/>
    <s v="Av. Copacabana, 267"/>
    <x v="16"/>
    <s v="RJ"/>
    <s v="02389-890"/>
    <x v="8"/>
    <s v="Andrew Fuller"/>
    <s v="United Package"/>
    <n v="60"/>
    <s v="Camembert Pierrot"/>
    <n v="34"/>
    <n v="35"/>
    <n v="0"/>
    <n v="1190"/>
    <n v="85.8"/>
    <n v="1190"/>
    <n v="34"/>
    <x v="68"/>
  </r>
  <r>
    <n v="11058"/>
    <s v="BLAUER SEE DELIKATESSEN"/>
    <s v="Mannheim"/>
    <x v="1"/>
    <s v="68306"/>
    <s v="Germany"/>
    <x v="18"/>
    <s v="Blauer See Delikatessen"/>
    <s v="Forsterstr. 57"/>
    <x v="17"/>
    <m/>
    <s v="68306"/>
    <x v="7"/>
    <s v="Anne Dodsworth"/>
    <s v="Federal Shipping"/>
    <n v="21"/>
    <s v="Sir Rodney's Scones"/>
    <n v="10"/>
    <n v="3"/>
    <n v="0"/>
    <n v="30"/>
    <n v="31.14"/>
    <n v="30"/>
    <n v="10"/>
    <x v="69"/>
  </r>
  <r>
    <n v="11058"/>
    <s v="BLAUER SEE DELIKATESSEN"/>
    <s v="Mannheim"/>
    <x v="1"/>
    <s v="68306"/>
    <s v="Germany"/>
    <x v="18"/>
    <s v="Blauer See Delikatessen"/>
    <s v="Forsterstr. 57"/>
    <x v="17"/>
    <m/>
    <s v="68306"/>
    <x v="7"/>
    <s v="Anne Dodsworth"/>
    <s v="Federal Shipping"/>
    <n v="60"/>
    <s v="Camembert Pierrot"/>
    <n v="34"/>
    <n v="21"/>
    <n v="0"/>
    <n v="714"/>
    <n v="31.14"/>
    <n v="714"/>
    <n v="34"/>
    <x v="70"/>
  </r>
  <r>
    <n v="11058"/>
    <s v="BLAUER SEE DELIKATESSEN"/>
    <s v="Mannheim"/>
    <x v="1"/>
    <s v="68306"/>
    <s v="Germany"/>
    <x v="18"/>
    <s v="Blauer See Delikatessen"/>
    <s v="Forsterstr. 57"/>
    <x v="17"/>
    <m/>
    <s v="68306"/>
    <x v="7"/>
    <s v="Anne Dodsworth"/>
    <s v="Federal Shipping"/>
    <n v="61"/>
    <s v="Sirop d'érable"/>
    <n v="28.5"/>
    <n v="4"/>
    <n v="0"/>
    <n v="114"/>
    <n v="31.14"/>
    <n v="114"/>
    <n v="28.5"/>
    <x v="71"/>
  </r>
  <r>
    <n v="11057"/>
    <s v="NORTH/SOUTH"/>
    <s v="London"/>
    <x v="1"/>
    <s v="SW7 1RZ"/>
    <s v="UK"/>
    <x v="19"/>
    <s v="North/South"/>
    <s v="South House 300 Queensbridge"/>
    <x v="18"/>
    <m/>
    <s v="SW7 1RZ"/>
    <x v="11"/>
    <s v="Janet Leverling"/>
    <s v="Federal Shipping"/>
    <n v="70"/>
    <s v="Outback Lager"/>
    <n v="15"/>
    <n v="3"/>
    <n v="0"/>
    <n v="45"/>
    <n v="4.13"/>
    <n v="45"/>
    <n v="15"/>
    <x v="72"/>
  </r>
  <r>
    <n v="11056"/>
    <s v="EASTERN CONNECTION"/>
    <s v="London"/>
    <x v="1"/>
    <s v="WX3 6FW"/>
    <s v="UK"/>
    <x v="20"/>
    <s v="Eastern Connection"/>
    <s v="35 King George"/>
    <x v="18"/>
    <m/>
    <s v="WX3 6FW"/>
    <x v="11"/>
    <s v="Laura Callahan"/>
    <s v="United Package"/>
    <n v="7"/>
    <s v="Uncle Bob's Organic Dried Pears"/>
    <n v="30"/>
    <n v="40"/>
    <n v="0"/>
    <n v="1200"/>
    <n v="278.95999999999998"/>
    <n v="1200"/>
    <n v="30"/>
    <x v="73"/>
  </r>
  <r>
    <n v="11056"/>
    <s v="EASTERN CONNECTION"/>
    <s v="London"/>
    <x v="1"/>
    <s v="WX3 6FW"/>
    <s v="UK"/>
    <x v="20"/>
    <s v="Eastern Connection"/>
    <s v="35 King George"/>
    <x v="18"/>
    <m/>
    <s v="WX3 6FW"/>
    <x v="11"/>
    <s v="Laura Callahan"/>
    <s v="United Package"/>
    <n v="55"/>
    <s v="Pâté chinois"/>
    <n v="24"/>
    <n v="35"/>
    <n v="0"/>
    <n v="840"/>
    <n v="278.95999999999998"/>
    <n v="840"/>
    <n v="24"/>
    <x v="74"/>
  </r>
  <r>
    <n v="11056"/>
    <s v="EASTERN CONNECTION"/>
    <s v="London"/>
    <x v="1"/>
    <s v="WX3 6FW"/>
    <s v="UK"/>
    <x v="20"/>
    <s v="Eastern Connection"/>
    <s v="35 King George"/>
    <x v="18"/>
    <m/>
    <s v="WX3 6FW"/>
    <x v="11"/>
    <s v="Laura Callahan"/>
    <s v="United Package"/>
    <n v="60"/>
    <s v="Camembert Pierrot"/>
    <n v="34"/>
    <n v="50"/>
    <n v="0"/>
    <n v="1700"/>
    <n v="278.95999999999998"/>
    <n v="1700"/>
    <n v="34"/>
    <x v="75"/>
  </r>
  <r>
    <n v="11055"/>
    <s v="HILARION-ABASTOS"/>
    <s v="San Cristóbal"/>
    <x v="9"/>
    <s v="5022"/>
    <s v="Venezuela"/>
    <x v="21"/>
    <s v="HILARION-Abastos"/>
    <s v="Carrera 22 con Ave. Carlos Soublette #8-35"/>
    <x v="19"/>
    <s v="Táchira"/>
    <s v="5022"/>
    <x v="6"/>
    <s v="Robert King"/>
    <s v="United Package"/>
    <n v="24"/>
    <s v="Guaraná Fantástica"/>
    <n v="4.5"/>
    <n v="15"/>
    <n v="0"/>
    <n v="67.5"/>
    <n v="120.92"/>
    <n v="67.5"/>
    <n v="4.5"/>
    <x v="76"/>
  </r>
  <r>
    <n v="11055"/>
    <s v="HILARION-ABASTOS"/>
    <s v="San Cristóbal"/>
    <x v="9"/>
    <s v="5022"/>
    <s v="Venezuela"/>
    <x v="21"/>
    <s v="HILARION-Abastos"/>
    <s v="Carrera 22 con Ave. Carlos Soublette #8-35"/>
    <x v="19"/>
    <s v="Táchira"/>
    <s v="5022"/>
    <x v="6"/>
    <s v="Robert King"/>
    <s v="United Package"/>
    <n v="25"/>
    <s v="NuNuCa Nuß-Nougat-Creme"/>
    <n v="14"/>
    <n v="15"/>
    <n v="0"/>
    <n v="210"/>
    <n v="120.92"/>
    <n v="210"/>
    <n v="14"/>
    <x v="77"/>
  </r>
  <r>
    <n v="11055"/>
    <s v="HILARION-ABASTOS"/>
    <s v="San Cristóbal"/>
    <x v="9"/>
    <s v="5022"/>
    <s v="Venezuela"/>
    <x v="21"/>
    <s v="HILARION-Abastos"/>
    <s v="Carrera 22 con Ave. Carlos Soublette #8-35"/>
    <x v="19"/>
    <s v="Táchira"/>
    <s v="5022"/>
    <x v="6"/>
    <s v="Robert King"/>
    <s v="United Package"/>
    <n v="51"/>
    <s v="Manjimup Dried Apples"/>
    <n v="53"/>
    <n v="20"/>
    <n v="0"/>
    <n v="1060"/>
    <n v="120.92"/>
    <n v="1060"/>
    <n v="53"/>
    <x v="78"/>
  </r>
  <r>
    <n v="11055"/>
    <s v="HILARION-ABASTOS"/>
    <s v="San Cristóbal"/>
    <x v="9"/>
    <s v="5022"/>
    <s v="Venezuela"/>
    <x v="21"/>
    <s v="HILARION-Abastos"/>
    <s v="Carrera 22 con Ave. Carlos Soublette #8-35"/>
    <x v="19"/>
    <s v="Táchira"/>
    <s v="5022"/>
    <x v="6"/>
    <s v="Robert King"/>
    <s v="United Package"/>
    <n v="57"/>
    <s v="Ravioli Angelo"/>
    <n v="19.5"/>
    <n v="20"/>
    <n v="0"/>
    <n v="390"/>
    <n v="120.92"/>
    <n v="390"/>
    <n v="19.5"/>
    <x v="79"/>
  </r>
  <r>
    <n v="11054"/>
    <s v="CACTUS COMIDAS PARA LLEVAR"/>
    <s v="Buenos Aires"/>
    <x v="1"/>
    <s v="1010"/>
    <s v="Argentina"/>
    <x v="22"/>
    <s v="Cactus Comidas para llevar"/>
    <s v="Cerrito 333"/>
    <x v="20"/>
    <m/>
    <s v="1010"/>
    <x v="12"/>
    <s v="Laura Callahan"/>
    <s v="Speedy Express"/>
    <n v="33"/>
    <s v="Geitost"/>
    <n v="2.5"/>
    <n v="10"/>
    <n v="0"/>
    <n v="25"/>
    <n v="0.33"/>
    <n v="25"/>
    <n v="2.5"/>
    <x v="80"/>
  </r>
  <r>
    <n v="11054"/>
    <s v="CACTUS COMIDAS PARA LLEVAR"/>
    <s v="Buenos Aires"/>
    <x v="1"/>
    <s v="1010"/>
    <s v="Argentina"/>
    <x v="22"/>
    <s v="Cactus Comidas para llevar"/>
    <s v="Cerrito 333"/>
    <x v="20"/>
    <m/>
    <s v="1010"/>
    <x v="12"/>
    <s v="Laura Callahan"/>
    <s v="Speedy Express"/>
    <n v="67"/>
    <s v="Laughing Lumberjack Lager"/>
    <n v="14"/>
    <n v="20"/>
    <n v="0"/>
    <n v="280"/>
    <n v="0.33"/>
    <n v="280"/>
    <n v="14"/>
    <x v="81"/>
  </r>
  <r>
    <n v="11053"/>
    <s v="PICCOLO UND MEHR"/>
    <s v="Salzburg"/>
    <x v="1"/>
    <s v="5020"/>
    <s v="Austria"/>
    <x v="23"/>
    <s v="Piccolo und mehr"/>
    <s v="Geislweg 14"/>
    <x v="21"/>
    <m/>
    <s v="5020"/>
    <x v="5"/>
    <s v="Andrew Fuller"/>
    <s v="United Package"/>
    <n v="32"/>
    <s v="Mascarpone Fabioli"/>
    <n v="32"/>
    <n v="20"/>
    <n v="0"/>
    <n v="640"/>
    <n v="53.05"/>
    <n v="640"/>
    <n v="32"/>
    <x v="82"/>
  </r>
  <r>
    <n v="11053"/>
    <s v="PICCOLO UND MEHR"/>
    <s v="Salzburg"/>
    <x v="1"/>
    <s v="5020"/>
    <s v="Austria"/>
    <x v="23"/>
    <s v="Piccolo und mehr"/>
    <s v="Geislweg 14"/>
    <x v="21"/>
    <m/>
    <s v="5020"/>
    <x v="5"/>
    <s v="Andrew Fuller"/>
    <s v="United Package"/>
    <n v="18"/>
    <s v="Carnarvon Tigers"/>
    <n v="62.5"/>
    <n v="35"/>
    <n v="0.20000000298023224"/>
    <n v="1750"/>
    <n v="53.05"/>
    <n v="2187.5"/>
    <n v="62.299999997019768"/>
    <x v="83"/>
  </r>
  <r>
    <n v="11053"/>
    <s v="PICCOLO UND MEHR"/>
    <s v="Salzburg"/>
    <x v="1"/>
    <s v="5020"/>
    <s v="Austria"/>
    <x v="23"/>
    <s v="Piccolo und mehr"/>
    <s v="Geislweg 14"/>
    <x v="21"/>
    <m/>
    <s v="5020"/>
    <x v="5"/>
    <s v="Andrew Fuller"/>
    <s v="United Package"/>
    <n v="64"/>
    <s v="Wimmers gute Semmelknödel"/>
    <n v="33.25"/>
    <n v="25"/>
    <n v="0.20000000298023224"/>
    <n v="665"/>
    <n v="53.05"/>
    <n v="831.25"/>
    <n v="33.049999997019768"/>
    <x v="84"/>
  </r>
  <r>
    <n v="11052"/>
    <s v="HANARI CARNES"/>
    <s v="Rio de Janeiro"/>
    <x v="8"/>
    <s v="05454-876"/>
    <s v="Brazil"/>
    <x v="24"/>
    <s v="Hanari Carnes"/>
    <s v="Rua do Paço, 67"/>
    <x v="16"/>
    <s v="RJ"/>
    <s v="05454-876"/>
    <x v="8"/>
    <s v="Janet Leverling"/>
    <s v="Speedy Express"/>
    <n v="43"/>
    <s v="Ipoh Coffee"/>
    <n v="46"/>
    <n v="30"/>
    <n v="0.20000000298023224"/>
    <n v="1104"/>
    <n v="67.260000000000005"/>
    <n v="1380"/>
    <n v="45.799999997019768"/>
    <x v="85"/>
  </r>
  <r>
    <n v="11052"/>
    <s v="HANARI CARNES"/>
    <s v="Rio de Janeiro"/>
    <x v="8"/>
    <s v="05454-876"/>
    <s v="Brazil"/>
    <x v="24"/>
    <s v="Hanari Carnes"/>
    <s v="Rua do Paço, 67"/>
    <x v="16"/>
    <s v="RJ"/>
    <s v="05454-876"/>
    <x v="8"/>
    <s v="Janet Leverling"/>
    <s v="Speedy Express"/>
    <n v="61"/>
    <s v="Sirop d'érable"/>
    <n v="28.5"/>
    <n v="10"/>
    <n v="0.20000000298023224"/>
    <n v="228"/>
    <n v="67.260000000000005"/>
    <n v="285"/>
    <n v="28.299999997019768"/>
    <x v="86"/>
  </r>
  <r>
    <n v="11051"/>
    <s v="LA MAISON D'ASIE"/>
    <s v="Toulouse"/>
    <x v="1"/>
    <s v="31000"/>
    <s v="France"/>
    <x v="25"/>
    <s v="La maison d'Asie"/>
    <s v="1 rue Alsace-Lorraine"/>
    <x v="22"/>
    <m/>
    <s v="31000"/>
    <x v="1"/>
    <s v="Robert King"/>
    <s v="Federal Shipping"/>
    <n v="24"/>
    <s v="Guaraná Fantástica"/>
    <n v="4.5"/>
    <n v="10"/>
    <n v="0.20000000298023224"/>
    <n v="36"/>
    <n v="2.79"/>
    <n v="45"/>
    <n v="4.2999999970197678"/>
    <x v="87"/>
  </r>
  <r>
    <n v="11050"/>
    <s v="FOLK OCH FÄ HB"/>
    <s v="Bräcke"/>
    <x v="1"/>
    <s v="S-844 67"/>
    <s v="Sweden"/>
    <x v="26"/>
    <s v="Folk och fä HB"/>
    <s v="Åkergatan 24"/>
    <x v="23"/>
    <m/>
    <s v="S-844 67"/>
    <x v="13"/>
    <s v="Laura Callahan"/>
    <s v="United Package"/>
    <n v="76"/>
    <s v="Lakkalikööri"/>
    <n v="18"/>
    <n v="50"/>
    <n v="0.10000000149011612"/>
    <n v="810"/>
    <n v="59.41"/>
    <n v="900"/>
    <n v="17.899999998509884"/>
    <x v="88"/>
  </r>
  <r>
    <n v="11049"/>
    <s v="GOURMET LANCHONETES"/>
    <s v="Campinas"/>
    <x v="3"/>
    <s v="04876-786"/>
    <s v="Brazil"/>
    <x v="27"/>
    <s v="Gourmet Lanchonetes"/>
    <s v="Av. Brasil, 442"/>
    <x v="24"/>
    <s v="SP"/>
    <s v="04876-786"/>
    <x v="8"/>
    <s v="Janet Leverling"/>
    <s v="Speedy Express"/>
    <n v="2"/>
    <s v="Chang"/>
    <n v="19"/>
    <n v="10"/>
    <n v="0.20000000298023224"/>
    <n v="152"/>
    <n v="8.34"/>
    <n v="190"/>
    <n v="18.799999997019768"/>
    <x v="89"/>
  </r>
  <r>
    <n v="11049"/>
    <s v="GOURMET LANCHONETES"/>
    <s v="Campinas"/>
    <x v="3"/>
    <s v="04876-786"/>
    <s v="Brazil"/>
    <x v="27"/>
    <s v="Gourmet Lanchonetes"/>
    <s v="Av. Brasil, 442"/>
    <x v="24"/>
    <s v="SP"/>
    <s v="04876-786"/>
    <x v="8"/>
    <s v="Janet Leverling"/>
    <s v="Speedy Express"/>
    <n v="12"/>
    <s v="Queso Manchego La Pastora"/>
    <n v="38"/>
    <n v="4"/>
    <n v="0.20000000298023224"/>
    <n v="121.6"/>
    <n v="8.34"/>
    <n v="152"/>
    <n v="37.799999997019768"/>
    <x v="90"/>
  </r>
  <r>
    <n v="11048"/>
    <s v="BOTTOM-DOLLAR MARKETS"/>
    <s v="Tsawassen"/>
    <x v="10"/>
    <s v="T2F 8M4"/>
    <s v="Canada"/>
    <x v="28"/>
    <s v="Bottom-Dollar Markets"/>
    <s v="23 Tsawassen Blvd."/>
    <x v="25"/>
    <s v="BC"/>
    <s v="T2F 8M4"/>
    <x v="14"/>
    <s v="Robert King"/>
    <s v="Federal Shipping"/>
    <n v="68"/>
    <s v="Scottish Longbreads"/>
    <n v="12.5"/>
    <n v="42"/>
    <n v="0"/>
    <n v="525"/>
    <n v="24.12"/>
    <n v="525"/>
    <n v="12.5"/>
    <x v="91"/>
  </r>
  <r>
    <n v="11047"/>
    <s v="EASTERN CONNECTION"/>
    <s v="London"/>
    <x v="1"/>
    <s v="WX3 6FW"/>
    <s v="UK"/>
    <x v="20"/>
    <s v="Eastern Connection"/>
    <s v="35 King George"/>
    <x v="18"/>
    <m/>
    <s v="WX3 6FW"/>
    <x v="11"/>
    <s v="Robert King"/>
    <s v="Federal Shipping"/>
    <n v="1"/>
    <s v="Chai"/>
    <n v="18"/>
    <n v="25"/>
    <n v="0.25"/>
    <n v="337.5"/>
    <n v="46.62"/>
    <n v="450"/>
    <n v="17.75"/>
    <x v="92"/>
  </r>
  <r>
    <n v="11047"/>
    <s v="EASTERN CONNECTION"/>
    <s v="London"/>
    <x v="1"/>
    <s v="WX3 6FW"/>
    <s v="UK"/>
    <x v="20"/>
    <s v="Eastern Connection"/>
    <s v="35 King George"/>
    <x v="18"/>
    <m/>
    <s v="WX3 6FW"/>
    <x v="11"/>
    <s v="Robert King"/>
    <s v="Federal Shipping"/>
    <n v="5"/>
    <s v="Chef Anton's Gumbo Mix"/>
    <n v="21.35"/>
    <n v="30"/>
    <n v="0.25"/>
    <n v="480.38"/>
    <n v="46.62"/>
    <n v="640.5"/>
    <n v="21.1"/>
    <x v="93"/>
  </r>
  <r>
    <n v="11046"/>
    <s v="DIE WANDERNDE KUH"/>
    <s v="Stuttgart"/>
    <x v="1"/>
    <s v="70563"/>
    <s v="Germany"/>
    <x v="29"/>
    <s v="Die Wandernde Kuh"/>
    <s v="Adenauerallee 900"/>
    <x v="26"/>
    <m/>
    <s v="70563"/>
    <x v="7"/>
    <s v="Laura Callahan"/>
    <s v="United Package"/>
    <n v="12"/>
    <s v="Queso Manchego La Pastora"/>
    <n v="38"/>
    <n v="20"/>
    <n v="5.000000074505806E-2"/>
    <n v="722"/>
    <n v="71.64"/>
    <n v="760"/>
    <n v="37.949999999254942"/>
    <x v="94"/>
  </r>
  <r>
    <n v="11046"/>
    <s v="DIE WANDERNDE KUH"/>
    <s v="Stuttgart"/>
    <x v="1"/>
    <s v="70563"/>
    <s v="Germany"/>
    <x v="29"/>
    <s v="Die Wandernde Kuh"/>
    <s v="Adenauerallee 900"/>
    <x v="26"/>
    <m/>
    <s v="70563"/>
    <x v="7"/>
    <s v="Laura Callahan"/>
    <s v="United Package"/>
    <n v="32"/>
    <s v="Mascarpone Fabioli"/>
    <n v="32"/>
    <n v="15"/>
    <n v="5.000000074505806E-2"/>
    <n v="456"/>
    <n v="71.64"/>
    <n v="480"/>
    <n v="31.949999999254942"/>
    <x v="95"/>
  </r>
  <r>
    <n v="11046"/>
    <s v="DIE WANDERNDE KUH"/>
    <s v="Stuttgart"/>
    <x v="1"/>
    <s v="70563"/>
    <s v="Germany"/>
    <x v="29"/>
    <s v="Die Wandernde Kuh"/>
    <s v="Adenauerallee 900"/>
    <x v="26"/>
    <m/>
    <s v="70563"/>
    <x v="7"/>
    <s v="Laura Callahan"/>
    <s v="United Package"/>
    <n v="35"/>
    <s v="Steeleye Stout"/>
    <n v="18"/>
    <n v="18"/>
    <n v="5.000000074505806E-2"/>
    <n v="307.8"/>
    <n v="71.64"/>
    <n v="324"/>
    <n v="17.949999999254942"/>
    <x v="96"/>
  </r>
  <r>
    <n v="11045"/>
    <s v="BOTTOM-DOLLAR MARKETS"/>
    <s v="Tsawassen"/>
    <x v="10"/>
    <s v="T2F 8M4"/>
    <s v="Canada"/>
    <x v="28"/>
    <s v="Bottom-Dollar Markets"/>
    <s v="23 Tsawassen Blvd."/>
    <x v="25"/>
    <s v="BC"/>
    <s v="T2F 8M4"/>
    <x v="14"/>
    <s v="Michael Suyama"/>
    <s v="United Package"/>
    <n v="33"/>
    <s v="Geitost"/>
    <n v="2.5"/>
    <n v="15"/>
    <n v="0"/>
    <n v="37.5"/>
    <n v="70.58"/>
    <n v="37.5"/>
    <n v="2.5"/>
    <x v="97"/>
  </r>
  <r>
    <n v="11045"/>
    <s v="BOTTOM-DOLLAR MARKETS"/>
    <s v="Tsawassen"/>
    <x v="10"/>
    <s v="T2F 8M4"/>
    <s v="Canada"/>
    <x v="28"/>
    <s v="Bottom-Dollar Markets"/>
    <s v="23 Tsawassen Blvd."/>
    <x v="25"/>
    <s v="BC"/>
    <s v="T2F 8M4"/>
    <x v="14"/>
    <s v="Michael Suyama"/>
    <s v="United Package"/>
    <n v="51"/>
    <s v="Manjimup Dried Apples"/>
    <n v="53"/>
    <n v="24"/>
    <n v="0"/>
    <n v="1272"/>
    <n v="70.58"/>
    <n v="1272"/>
    <n v="53"/>
    <x v="98"/>
  </r>
  <r>
    <n v="11044"/>
    <s v="WOLSKI ZAJAZD"/>
    <s v="Warszawa"/>
    <x v="1"/>
    <s v="01-012"/>
    <s v="Poland"/>
    <x v="30"/>
    <s v="Wolski  Zajazd"/>
    <s v="ul. Filtrowa 68"/>
    <x v="27"/>
    <m/>
    <s v="01-012"/>
    <x v="15"/>
    <s v="Margaret Peacock"/>
    <s v="Speedy Express"/>
    <n v="62"/>
    <s v="Tarte au sucre"/>
    <n v="49.3"/>
    <n v="12"/>
    <n v="0"/>
    <n v="591.6"/>
    <n v="8.7200000000000006"/>
    <n v="591.59999999999991"/>
    <n v="49.3"/>
    <x v="99"/>
  </r>
  <r>
    <n v="11043"/>
    <s v="SPÉCIALITÉS DU MONDE"/>
    <s v="Paris"/>
    <x v="1"/>
    <s v="75016"/>
    <s v="France"/>
    <x v="31"/>
    <s v="Spécialités du monde"/>
    <s v="25, rue Lauriston"/>
    <x v="28"/>
    <m/>
    <s v="75016"/>
    <x v="1"/>
    <s v="Steven Buchanan"/>
    <s v="United Package"/>
    <n v="11"/>
    <s v="Queso Cabrales"/>
    <n v="21"/>
    <n v="10"/>
    <n v="0"/>
    <n v="210"/>
    <n v="8.8000000000000007"/>
    <n v="210"/>
    <n v="21"/>
    <x v="100"/>
  </r>
  <r>
    <n v="11042"/>
    <s v="COMÉRCIO MINEIRO"/>
    <s v="Sao Paulo"/>
    <x v="3"/>
    <s v="05432-043"/>
    <s v="Brazil"/>
    <x v="32"/>
    <s v="Comércio Mineiro"/>
    <s v="Av. dos Lusíadas, 23"/>
    <x v="8"/>
    <s v="SP"/>
    <s v="05432-043"/>
    <x v="8"/>
    <s v="Andrew Fuller"/>
    <s v="Speedy Express"/>
    <n v="44"/>
    <s v="Gula Malacca"/>
    <n v="19.45"/>
    <n v="15"/>
    <n v="0"/>
    <n v="291.75"/>
    <n v="29.99"/>
    <n v="291.75"/>
    <n v="19.45"/>
    <x v="101"/>
  </r>
  <r>
    <n v="11042"/>
    <s v="COMÉRCIO MINEIRO"/>
    <s v="Sao Paulo"/>
    <x v="3"/>
    <s v="05432-043"/>
    <s v="Brazil"/>
    <x v="32"/>
    <s v="Comércio Mineiro"/>
    <s v="Av. dos Lusíadas, 23"/>
    <x v="8"/>
    <s v="SP"/>
    <s v="05432-043"/>
    <x v="8"/>
    <s v="Andrew Fuller"/>
    <s v="Speedy Express"/>
    <n v="61"/>
    <s v="Sirop d'érable"/>
    <n v="28.5"/>
    <n v="4"/>
    <n v="0"/>
    <n v="114"/>
    <n v="29.99"/>
    <n v="114"/>
    <n v="28.5"/>
    <x v="102"/>
  </r>
  <r>
    <n v="11041"/>
    <s v="CHOP-SUEY CHINESE"/>
    <s v="Bern"/>
    <x v="1"/>
    <s v="3012"/>
    <s v="Switzerland"/>
    <x v="33"/>
    <s v="Chop-suey Chinese"/>
    <s v="Hauptstr. 29"/>
    <x v="29"/>
    <m/>
    <s v="3012"/>
    <x v="2"/>
    <s v="Janet Leverling"/>
    <s v="United Package"/>
    <n v="63"/>
    <s v="Vegie-spread"/>
    <n v="43.9"/>
    <n v="30"/>
    <n v="0"/>
    <n v="1317"/>
    <n v="48.22"/>
    <n v="1317"/>
    <n v="43.9"/>
    <x v="103"/>
  </r>
  <r>
    <n v="11041"/>
    <s v="CHOP-SUEY CHINESE"/>
    <s v="Bern"/>
    <x v="1"/>
    <s v="3012"/>
    <s v="Switzerland"/>
    <x v="33"/>
    <s v="Chop-suey Chinese"/>
    <s v="Hauptstr. 29"/>
    <x v="29"/>
    <m/>
    <s v="3012"/>
    <x v="2"/>
    <s v="Janet Leverling"/>
    <s v="United Package"/>
    <n v="2"/>
    <s v="Chang"/>
    <n v="19"/>
    <n v="30"/>
    <n v="0.20000000298023224"/>
    <n v="456"/>
    <n v="48.22"/>
    <n v="570"/>
    <n v="18.799999997019768"/>
    <x v="104"/>
  </r>
  <r>
    <n v="11040"/>
    <s v="GREAT LAKES FOOD MARKET"/>
    <s v="Eugene"/>
    <x v="7"/>
    <s v="97403"/>
    <s v="USA"/>
    <x v="15"/>
    <s v="Great Lakes Food Market"/>
    <s v="2732 Baker Blvd."/>
    <x v="14"/>
    <s v="OR"/>
    <s v="97403"/>
    <x v="0"/>
    <s v="Margaret Peacock"/>
    <s v="Federal Shipping"/>
    <n v="21"/>
    <s v="Sir Rodney's Scones"/>
    <n v="10"/>
    <n v="20"/>
    <n v="0"/>
    <n v="200"/>
    <n v="18.84"/>
    <n v="200"/>
    <n v="10"/>
    <x v="105"/>
  </r>
  <r>
    <n v="11039"/>
    <s v="LINO-DELICATESES"/>
    <s v="I. de Margarita"/>
    <x v="11"/>
    <s v="4980"/>
    <s v="Venezuela"/>
    <x v="34"/>
    <s v="LINO-Delicateses"/>
    <s v="Ave. 5 de Mayo Porlamar"/>
    <x v="30"/>
    <s v="Nueva Esparta"/>
    <s v="4980"/>
    <x v="6"/>
    <s v="Nancy Davolio"/>
    <s v="United Package"/>
    <n v="28"/>
    <s v="Rössle Sauerkraut"/>
    <n v="45.6"/>
    <n v="20"/>
    <n v="0"/>
    <n v="912"/>
    <n v="65"/>
    <n v="912"/>
    <n v="45.6"/>
    <x v="106"/>
  </r>
  <r>
    <n v="11039"/>
    <s v="LINO-DELICATESES"/>
    <s v="I. de Margarita"/>
    <x v="11"/>
    <s v="4980"/>
    <s v="Venezuela"/>
    <x v="34"/>
    <s v="LINO-Delicateses"/>
    <s v="Ave. 5 de Mayo Porlamar"/>
    <x v="30"/>
    <s v="Nueva Esparta"/>
    <s v="4980"/>
    <x v="6"/>
    <s v="Nancy Davolio"/>
    <s v="United Package"/>
    <n v="35"/>
    <s v="Steeleye Stout"/>
    <n v="18"/>
    <n v="24"/>
    <n v="0"/>
    <n v="432"/>
    <n v="65"/>
    <n v="432"/>
    <n v="18"/>
    <x v="107"/>
  </r>
  <r>
    <n v="11039"/>
    <s v="LINO-DELICATESES"/>
    <s v="I. de Margarita"/>
    <x v="11"/>
    <s v="4980"/>
    <s v="Venezuela"/>
    <x v="34"/>
    <s v="LINO-Delicateses"/>
    <s v="Ave. 5 de Mayo Porlamar"/>
    <x v="30"/>
    <s v="Nueva Esparta"/>
    <s v="4980"/>
    <x v="6"/>
    <s v="Nancy Davolio"/>
    <s v="United Package"/>
    <n v="49"/>
    <s v="Maxilaku"/>
    <n v="20"/>
    <n v="60"/>
    <n v="0"/>
    <n v="1200"/>
    <n v="65"/>
    <n v="1200"/>
    <n v="20"/>
    <x v="108"/>
  </r>
  <r>
    <n v="11039"/>
    <s v="LINO-DELICATESES"/>
    <s v="I. de Margarita"/>
    <x v="11"/>
    <s v="4980"/>
    <s v="Venezuela"/>
    <x v="34"/>
    <s v="LINO-Delicateses"/>
    <s v="Ave. 5 de Mayo Porlamar"/>
    <x v="30"/>
    <s v="Nueva Esparta"/>
    <s v="4980"/>
    <x v="6"/>
    <s v="Nancy Davolio"/>
    <s v="United Package"/>
    <n v="57"/>
    <s v="Ravioli Angelo"/>
    <n v="19.5"/>
    <n v="28"/>
    <n v="0"/>
    <n v="546"/>
    <n v="65"/>
    <n v="546"/>
    <n v="19.5"/>
    <x v="109"/>
  </r>
  <r>
    <n v="11038"/>
    <s v="SUPRÊMES DÉLICES"/>
    <s v="Charleroi"/>
    <x v="1"/>
    <s v="B-6000"/>
    <s v="Belgium"/>
    <x v="35"/>
    <s v="Suprêmes délices"/>
    <s v="Boulevard Tirou, 255"/>
    <x v="31"/>
    <m/>
    <s v="B-6000"/>
    <x v="16"/>
    <s v="Nancy Davolio"/>
    <s v="United Package"/>
    <n v="52"/>
    <s v="Filo Mix"/>
    <n v="7"/>
    <n v="2"/>
    <n v="0"/>
    <n v="14"/>
    <n v="29.59"/>
    <n v="14"/>
    <n v="7"/>
    <x v="110"/>
  </r>
  <r>
    <n v="11038"/>
    <s v="SUPRÊMES DÉLICES"/>
    <s v="Charleroi"/>
    <x v="1"/>
    <s v="B-6000"/>
    <s v="Belgium"/>
    <x v="35"/>
    <s v="Suprêmes délices"/>
    <s v="Boulevard Tirou, 255"/>
    <x v="31"/>
    <m/>
    <s v="B-6000"/>
    <x v="16"/>
    <s v="Nancy Davolio"/>
    <s v="United Package"/>
    <n v="71"/>
    <s v="Flotemysost"/>
    <n v="21.5"/>
    <n v="30"/>
    <n v="0"/>
    <n v="645"/>
    <n v="29.59"/>
    <n v="645"/>
    <n v="21.5"/>
    <x v="111"/>
  </r>
  <r>
    <n v="11038"/>
    <s v="SUPRÊMES DÉLICES"/>
    <s v="Charleroi"/>
    <x v="1"/>
    <s v="B-6000"/>
    <s v="Belgium"/>
    <x v="35"/>
    <s v="Suprêmes délices"/>
    <s v="Boulevard Tirou, 255"/>
    <x v="31"/>
    <m/>
    <s v="B-6000"/>
    <x v="16"/>
    <s v="Nancy Davolio"/>
    <s v="United Package"/>
    <n v="40"/>
    <s v="Boston Crab Meat"/>
    <n v="18.399999999999999"/>
    <n v="5"/>
    <n v="0.20000000298023224"/>
    <n v="73.599999999999994"/>
    <n v="29.59"/>
    <n v="92"/>
    <n v="18.199999997019766"/>
    <x v="112"/>
  </r>
  <r>
    <n v="11037"/>
    <s v="GODOS COCINA TÍPICA"/>
    <s v="Sevilla"/>
    <x v="1"/>
    <s v="41101"/>
    <s v="Spain"/>
    <x v="36"/>
    <s v="Godos Cocina Típica"/>
    <s v="C/ Romero, 33"/>
    <x v="32"/>
    <m/>
    <s v="41101"/>
    <x v="17"/>
    <s v="Robert King"/>
    <s v="Speedy Express"/>
    <n v="70"/>
    <s v="Outback Lager"/>
    <n v="15"/>
    <n v="4"/>
    <n v="0"/>
    <n v="60"/>
    <n v="3.2"/>
    <n v="60"/>
    <n v="15"/>
    <x v="113"/>
  </r>
  <r>
    <n v="11036"/>
    <s v="DRACHENBLUT DELIKATESSEN"/>
    <s v="Aachen"/>
    <x v="1"/>
    <s v="52066"/>
    <s v="Germany"/>
    <x v="10"/>
    <s v="Drachenblut Delikatessen"/>
    <s v="Walserweg 21"/>
    <x v="9"/>
    <m/>
    <s v="52066"/>
    <x v="7"/>
    <s v="Laura Callahan"/>
    <s v="Federal Shipping"/>
    <n v="13"/>
    <s v="Konbu"/>
    <n v="6"/>
    <n v="7"/>
    <n v="0"/>
    <n v="42"/>
    <n v="149.47"/>
    <n v="42"/>
    <n v="6"/>
    <x v="114"/>
  </r>
  <r>
    <n v="11036"/>
    <s v="DRACHENBLUT DELIKATESSEN"/>
    <s v="Aachen"/>
    <x v="1"/>
    <s v="52066"/>
    <s v="Germany"/>
    <x v="10"/>
    <s v="Drachenblut Delikatessen"/>
    <s v="Walserweg 21"/>
    <x v="9"/>
    <m/>
    <s v="52066"/>
    <x v="7"/>
    <s v="Laura Callahan"/>
    <s v="Federal Shipping"/>
    <n v="59"/>
    <s v="Raclette Courdavault"/>
    <n v="55"/>
    <n v="30"/>
    <n v="0"/>
    <n v="1650"/>
    <n v="149.47"/>
    <n v="1650"/>
    <n v="55"/>
    <x v="115"/>
  </r>
  <r>
    <n v="11035"/>
    <s v="SUPRÊMES DÉLICES"/>
    <s v="Charleroi"/>
    <x v="1"/>
    <s v="B-6000"/>
    <s v="Belgium"/>
    <x v="35"/>
    <s v="Suprêmes délices"/>
    <s v="Boulevard Tirou, 255"/>
    <x v="31"/>
    <m/>
    <s v="B-6000"/>
    <x v="16"/>
    <s v="Andrew Fuller"/>
    <s v="United Package"/>
    <n v="1"/>
    <s v="Chai"/>
    <n v="18"/>
    <n v="10"/>
    <n v="0"/>
    <n v="180"/>
    <n v="0.17"/>
    <n v="180"/>
    <n v="18"/>
    <x v="116"/>
  </r>
  <r>
    <n v="11035"/>
    <s v="SUPRÊMES DÉLICES"/>
    <s v="Charleroi"/>
    <x v="1"/>
    <s v="B-6000"/>
    <s v="Belgium"/>
    <x v="35"/>
    <s v="Suprêmes délices"/>
    <s v="Boulevard Tirou, 255"/>
    <x v="31"/>
    <m/>
    <s v="B-6000"/>
    <x v="16"/>
    <s v="Andrew Fuller"/>
    <s v="United Package"/>
    <n v="35"/>
    <s v="Steeleye Stout"/>
    <n v="18"/>
    <n v="60"/>
    <n v="0"/>
    <n v="1080"/>
    <n v="0.17"/>
    <n v="1080"/>
    <n v="18"/>
    <x v="117"/>
  </r>
  <r>
    <n v="11035"/>
    <s v="SUPRÊMES DÉLICES"/>
    <s v="Charleroi"/>
    <x v="1"/>
    <s v="B-6000"/>
    <s v="Belgium"/>
    <x v="35"/>
    <s v="Suprêmes délices"/>
    <s v="Boulevard Tirou, 255"/>
    <x v="31"/>
    <m/>
    <s v="B-6000"/>
    <x v="16"/>
    <s v="Andrew Fuller"/>
    <s v="United Package"/>
    <n v="42"/>
    <s v="Singaporean Hokkien Fried Mee"/>
    <n v="14"/>
    <n v="30"/>
    <n v="0"/>
    <n v="420"/>
    <n v="0.17"/>
    <n v="420"/>
    <n v="14"/>
    <x v="118"/>
  </r>
  <r>
    <n v="11035"/>
    <s v="SUPRÊMES DÉLICES"/>
    <s v="Charleroi"/>
    <x v="1"/>
    <s v="B-6000"/>
    <s v="Belgium"/>
    <x v="35"/>
    <s v="Suprêmes délices"/>
    <s v="Boulevard Tirou, 255"/>
    <x v="31"/>
    <m/>
    <s v="B-6000"/>
    <x v="16"/>
    <s v="Andrew Fuller"/>
    <s v="United Package"/>
    <n v="54"/>
    <s v="Tourtière"/>
    <n v="7.45"/>
    <n v="10"/>
    <n v="0"/>
    <n v="74.5"/>
    <n v="0.17"/>
    <n v="74.5"/>
    <n v="7.45"/>
    <x v="119"/>
  </r>
  <r>
    <n v="11034"/>
    <s v="OLD WORLD DELICATESSEN"/>
    <s v="Anchorage"/>
    <x v="12"/>
    <s v="99508"/>
    <s v="USA"/>
    <x v="37"/>
    <s v="Old World Delicatessen"/>
    <s v="2743 Bering St."/>
    <x v="33"/>
    <s v="AK"/>
    <s v="99508"/>
    <x v="0"/>
    <s v="Laura Callahan"/>
    <s v="Speedy Express"/>
    <n v="44"/>
    <s v="Gula Malacca"/>
    <n v="19.45"/>
    <n v="12"/>
    <n v="0"/>
    <n v="233.4"/>
    <n v="40.32"/>
    <n v="233.39999999999998"/>
    <n v="19.45"/>
    <x v="120"/>
  </r>
  <r>
    <n v="11034"/>
    <s v="OLD WORLD DELICATESSEN"/>
    <s v="Anchorage"/>
    <x v="12"/>
    <s v="99508"/>
    <s v="USA"/>
    <x v="37"/>
    <s v="Old World Delicatessen"/>
    <s v="2743 Bering St."/>
    <x v="33"/>
    <s v="AK"/>
    <s v="99508"/>
    <x v="0"/>
    <s v="Laura Callahan"/>
    <s v="Speedy Express"/>
    <n v="61"/>
    <s v="Sirop d'érable"/>
    <n v="28.5"/>
    <n v="6"/>
    <n v="0"/>
    <n v="171"/>
    <n v="40.32"/>
    <n v="171"/>
    <n v="28.5"/>
    <x v="121"/>
  </r>
  <r>
    <n v="11034"/>
    <s v="OLD WORLD DELICATESSEN"/>
    <s v="Anchorage"/>
    <x v="12"/>
    <s v="99508"/>
    <s v="USA"/>
    <x v="37"/>
    <s v="Old World Delicatessen"/>
    <s v="2743 Bering St."/>
    <x v="33"/>
    <s v="AK"/>
    <s v="99508"/>
    <x v="0"/>
    <s v="Laura Callahan"/>
    <s v="Speedy Express"/>
    <n v="21"/>
    <s v="Sir Rodney's Scones"/>
    <n v="10"/>
    <n v="15"/>
    <n v="0.10000000149011612"/>
    <n v="135"/>
    <n v="40.32"/>
    <n v="150"/>
    <n v="9.8999999985098839"/>
    <x v="122"/>
  </r>
  <r>
    <n v="11033"/>
    <s v="RICHTER SUPERMARKT"/>
    <s v="Genève"/>
    <x v="1"/>
    <s v="1204"/>
    <s v="Switzerland"/>
    <x v="2"/>
    <s v="Richter Supermarkt"/>
    <s v="Grenzacherweg 237"/>
    <x v="2"/>
    <m/>
    <s v="1203"/>
    <x v="2"/>
    <s v="Robert King"/>
    <s v="Federal Shipping"/>
    <n v="53"/>
    <s v="Perth Pasties"/>
    <n v="32.799999999999997"/>
    <n v="70"/>
    <n v="0.10000000149011612"/>
    <n v="2066.4"/>
    <n v="84.74"/>
    <n v="2296"/>
    <n v="32.699999998509881"/>
    <x v="123"/>
  </r>
  <r>
    <n v="11033"/>
    <s v="RICHTER SUPERMARKT"/>
    <s v="Genève"/>
    <x v="1"/>
    <s v="1204"/>
    <s v="Switzerland"/>
    <x v="2"/>
    <s v="Richter Supermarkt"/>
    <s v="Grenzacherweg 237"/>
    <x v="2"/>
    <m/>
    <s v="1203"/>
    <x v="2"/>
    <s v="Robert King"/>
    <s v="Federal Shipping"/>
    <n v="69"/>
    <s v="Gudbrandsdalsost"/>
    <n v="36"/>
    <n v="36"/>
    <n v="0.10000000149011612"/>
    <n v="1166.4000000000001"/>
    <n v="84.74"/>
    <n v="1296"/>
    <n v="35.899999998509884"/>
    <x v="124"/>
  </r>
  <r>
    <n v="11032"/>
    <s v="WHITE CLOVER MARKETS"/>
    <s v="Seattle"/>
    <x v="4"/>
    <s v="98124"/>
    <s v="USA"/>
    <x v="11"/>
    <s v="White Clover Markets"/>
    <s v="305 - 14th Ave. S. Suite 3B"/>
    <x v="10"/>
    <s v="WA"/>
    <s v="98128"/>
    <x v="0"/>
    <s v="Andrew Fuller"/>
    <s v="Federal Shipping"/>
    <n v="36"/>
    <s v="Inlagd Sill"/>
    <n v="19"/>
    <n v="35"/>
    <n v="0"/>
    <n v="665"/>
    <n v="606.19000000000005"/>
    <n v="665"/>
    <n v="19"/>
    <x v="125"/>
  </r>
  <r>
    <n v="11032"/>
    <s v="WHITE CLOVER MARKETS"/>
    <s v="Seattle"/>
    <x v="4"/>
    <s v="98124"/>
    <s v="USA"/>
    <x v="11"/>
    <s v="White Clover Markets"/>
    <s v="305 - 14th Ave. S. Suite 3B"/>
    <x v="10"/>
    <s v="WA"/>
    <s v="98128"/>
    <x v="0"/>
    <s v="Andrew Fuller"/>
    <s v="Federal Shipping"/>
    <n v="38"/>
    <s v="Côte de Blaye"/>
    <n v="263.5"/>
    <n v="25"/>
    <n v="0"/>
    <n v="6587.5"/>
    <n v="606.19000000000005"/>
    <n v="6587.5"/>
    <n v="263.5"/>
    <x v="126"/>
  </r>
  <r>
    <n v="11032"/>
    <s v="WHITE CLOVER MARKETS"/>
    <s v="Seattle"/>
    <x v="4"/>
    <s v="98124"/>
    <s v="USA"/>
    <x v="11"/>
    <s v="White Clover Markets"/>
    <s v="305 - 14th Ave. S. Suite 3B"/>
    <x v="10"/>
    <s v="WA"/>
    <s v="98128"/>
    <x v="0"/>
    <s v="Andrew Fuller"/>
    <s v="Federal Shipping"/>
    <n v="59"/>
    <s v="Raclette Courdavault"/>
    <n v="55"/>
    <n v="30"/>
    <n v="0"/>
    <n v="1650"/>
    <n v="606.19000000000005"/>
    <n v="1650"/>
    <n v="55"/>
    <x v="127"/>
  </r>
  <r>
    <n v="11031"/>
    <s v="SAVE-A-LOT MARKETS"/>
    <s v="Boise"/>
    <x v="5"/>
    <s v="83720"/>
    <s v="USA"/>
    <x v="12"/>
    <s v="Save-a-lot Markets"/>
    <s v="187 Suffolk Ln."/>
    <x v="11"/>
    <s v="ID"/>
    <s v="83720"/>
    <x v="0"/>
    <s v="Michael Suyama"/>
    <s v="United Package"/>
    <n v="1"/>
    <s v="Chai"/>
    <n v="18"/>
    <n v="45"/>
    <n v="0"/>
    <n v="810"/>
    <n v="227.22"/>
    <n v="810"/>
    <n v="18"/>
    <x v="128"/>
  </r>
  <r>
    <n v="11031"/>
    <s v="SAVE-A-LOT MARKETS"/>
    <s v="Boise"/>
    <x v="5"/>
    <s v="83720"/>
    <s v="USA"/>
    <x v="12"/>
    <s v="Save-a-lot Markets"/>
    <s v="187 Suffolk Ln."/>
    <x v="11"/>
    <s v="ID"/>
    <s v="83720"/>
    <x v="0"/>
    <s v="Michael Suyama"/>
    <s v="United Package"/>
    <n v="13"/>
    <s v="Konbu"/>
    <n v="6"/>
    <n v="80"/>
    <n v="0"/>
    <n v="480"/>
    <n v="227.22"/>
    <n v="480"/>
    <n v="6"/>
    <x v="129"/>
  </r>
  <r>
    <n v="11031"/>
    <s v="SAVE-A-LOT MARKETS"/>
    <s v="Boise"/>
    <x v="5"/>
    <s v="83720"/>
    <s v="USA"/>
    <x v="12"/>
    <s v="Save-a-lot Markets"/>
    <s v="187 Suffolk Ln."/>
    <x v="11"/>
    <s v="ID"/>
    <s v="83720"/>
    <x v="0"/>
    <s v="Michael Suyama"/>
    <s v="United Package"/>
    <n v="24"/>
    <s v="Guaraná Fantástica"/>
    <n v="4.5"/>
    <n v="21"/>
    <n v="0"/>
    <n v="94.5"/>
    <n v="227.22"/>
    <n v="94.5"/>
    <n v="4.5"/>
    <x v="130"/>
  </r>
  <r>
    <n v="11031"/>
    <s v="SAVE-A-LOT MARKETS"/>
    <s v="Boise"/>
    <x v="5"/>
    <s v="83720"/>
    <s v="USA"/>
    <x v="12"/>
    <s v="Save-a-lot Markets"/>
    <s v="187 Suffolk Ln."/>
    <x v="11"/>
    <s v="ID"/>
    <s v="83720"/>
    <x v="0"/>
    <s v="Michael Suyama"/>
    <s v="United Package"/>
    <n v="64"/>
    <s v="Wimmers gute Semmelknödel"/>
    <n v="33.25"/>
    <n v="20"/>
    <n v="0"/>
    <n v="665"/>
    <n v="227.22"/>
    <n v="665"/>
    <n v="33.25"/>
    <x v="131"/>
  </r>
  <r>
    <n v="11031"/>
    <s v="SAVE-A-LOT MARKETS"/>
    <s v="Boise"/>
    <x v="5"/>
    <s v="83720"/>
    <s v="USA"/>
    <x v="12"/>
    <s v="Save-a-lot Markets"/>
    <s v="187 Suffolk Ln."/>
    <x v="11"/>
    <s v="ID"/>
    <s v="83720"/>
    <x v="0"/>
    <s v="Michael Suyama"/>
    <s v="United Package"/>
    <n v="71"/>
    <s v="Flotemysost"/>
    <n v="21.5"/>
    <n v="16"/>
    <n v="0"/>
    <n v="344"/>
    <n v="227.22"/>
    <n v="344"/>
    <n v="21.5"/>
    <x v="132"/>
  </r>
  <r>
    <n v="11030"/>
    <s v="SAVE-A-LOT MARKETS"/>
    <s v="Boise"/>
    <x v="5"/>
    <s v="83720"/>
    <s v="USA"/>
    <x v="12"/>
    <s v="Save-a-lot Markets"/>
    <s v="187 Suffolk Ln."/>
    <x v="11"/>
    <s v="ID"/>
    <s v="83720"/>
    <x v="0"/>
    <s v="Robert King"/>
    <s v="United Package"/>
    <n v="5"/>
    <s v="Chef Anton's Gumbo Mix"/>
    <n v="21.35"/>
    <n v="70"/>
    <n v="0"/>
    <n v="1494.5"/>
    <n v="830.75"/>
    <n v="1494.5"/>
    <n v="21.35"/>
    <x v="133"/>
  </r>
  <r>
    <n v="11030"/>
    <s v="SAVE-A-LOT MARKETS"/>
    <s v="Boise"/>
    <x v="5"/>
    <s v="83720"/>
    <s v="USA"/>
    <x v="12"/>
    <s v="Save-a-lot Markets"/>
    <s v="187 Suffolk Ln."/>
    <x v="11"/>
    <s v="ID"/>
    <s v="83720"/>
    <x v="0"/>
    <s v="Robert King"/>
    <s v="United Package"/>
    <n v="2"/>
    <s v="Chang"/>
    <n v="19"/>
    <n v="100"/>
    <n v="0.25"/>
    <n v="1425"/>
    <n v="830.75"/>
    <n v="1900"/>
    <n v="18.75"/>
    <x v="134"/>
  </r>
  <r>
    <n v="11030"/>
    <s v="SAVE-A-LOT MARKETS"/>
    <s v="Boise"/>
    <x v="5"/>
    <s v="83720"/>
    <s v="USA"/>
    <x v="12"/>
    <s v="Save-a-lot Markets"/>
    <s v="187 Suffolk Ln."/>
    <x v="11"/>
    <s v="ID"/>
    <s v="83720"/>
    <x v="0"/>
    <s v="Robert King"/>
    <s v="United Package"/>
    <n v="29"/>
    <s v="Thüringer Rostbratwurst"/>
    <n v="123.79"/>
    <n v="60"/>
    <n v="0.25"/>
    <n v="5570.55"/>
    <n v="830.75"/>
    <n v="7427.4000000000005"/>
    <n v="123.54"/>
    <x v="135"/>
  </r>
  <r>
    <n v="11030"/>
    <s v="SAVE-A-LOT MARKETS"/>
    <s v="Boise"/>
    <x v="5"/>
    <s v="83720"/>
    <s v="USA"/>
    <x v="12"/>
    <s v="Save-a-lot Markets"/>
    <s v="187 Suffolk Ln."/>
    <x v="11"/>
    <s v="ID"/>
    <s v="83720"/>
    <x v="0"/>
    <s v="Robert King"/>
    <s v="United Package"/>
    <n v="59"/>
    <s v="Raclette Courdavault"/>
    <n v="55"/>
    <n v="100"/>
    <n v="0.25"/>
    <n v="4125"/>
    <n v="830.75"/>
    <n v="5500"/>
    <n v="54.75"/>
    <x v="136"/>
  </r>
  <r>
    <n v="11029"/>
    <s v="CHOP-SUEY CHINESE"/>
    <s v="Bern"/>
    <x v="1"/>
    <s v="3012"/>
    <s v="Switzerland"/>
    <x v="33"/>
    <s v="Chop-suey Chinese"/>
    <s v="Hauptstr. 29"/>
    <x v="29"/>
    <m/>
    <s v="3012"/>
    <x v="2"/>
    <s v="Margaret Peacock"/>
    <s v="Speedy Express"/>
    <n v="56"/>
    <s v="Gnocchi di nonna Alice"/>
    <n v="38"/>
    <n v="20"/>
    <n v="0"/>
    <n v="760"/>
    <n v="47.84"/>
    <n v="760"/>
    <n v="38"/>
    <x v="137"/>
  </r>
  <r>
    <n v="11029"/>
    <s v="CHOP-SUEY CHINESE"/>
    <s v="Bern"/>
    <x v="1"/>
    <s v="3012"/>
    <s v="Switzerland"/>
    <x v="33"/>
    <s v="Chop-suey Chinese"/>
    <s v="Hauptstr. 29"/>
    <x v="29"/>
    <m/>
    <s v="3012"/>
    <x v="2"/>
    <s v="Margaret Peacock"/>
    <s v="Speedy Express"/>
    <n v="63"/>
    <s v="Vegie-spread"/>
    <n v="43.9"/>
    <n v="12"/>
    <n v="0"/>
    <n v="526.79999999999995"/>
    <n v="47.84"/>
    <n v="526.79999999999995"/>
    <n v="43.9"/>
    <x v="138"/>
  </r>
  <r>
    <n v="11028"/>
    <s v="KÖNIGLICH ESSEN"/>
    <s v="Brandenburg"/>
    <x v="1"/>
    <s v="14776"/>
    <s v="Germany"/>
    <x v="38"/>
    <s v="Königlich Essen"/>
    <s v="Maubelstr. 90"/>
    <x v="34"/>
    <m/>
    <s v="14776"/>
    <x v="7"/>
    <s v="Andrew Fuller"/>
    <s v="Speedy Express"/>
    <n v="55"/>
    <s v="Pâté chinois"/>
    <n v="24"/>
    <n v="35"/>
    <n v="0"/>
    <n v="840"/>
    <n v="29.59"/>
    <n v="840"/>
    <n v="24"/>
    <x v="139"/>
  </r>
  <r>
    <n v="11028"/>
    <s v="KÖNIGLICH ESSEN"/>
    <s v="Brandenburg"/>
    <x v="1"/>
    <s v="14776"/>
    <s v="Germany"/>
    <x v="38"/>
    <s v="Königlich Essen"/>
    <s v="Maubelstr. 90"/>
    <x v="34"/>
    <m/>
    <s v="14776"/>
    <x v="7"/>
    <s v="Andrew Fuller"/>
    <s v="Speedy Express"/>
    <n v="59"/>
    <s v="Raclette Courdavault"/>
    <n v="55"/>
    <n v="24"/>
    <n v="0"/>
    <n v="1320"/>
    <n v="29.59"/>
    <n v="1320"/>
    <n v="55"/>
    <x v="140"/>
  </r>
  <r>
    <n v="11027"/>
    <s v="BOTTOM-DOLLAR MARKETS"/>
    <s v="Tsawassen"/>
    <x v="10"/>
    <s v="T2F 8M4"/>
    <s v="Canada"/>
    <x v="28"/>
    <s v="Bottom-Dollar Markets"/>
    <s v="23 Tsawassen Blvd."/>
    <x v="25"/>
    <s v="BC"/>
    <s v="T2F 8M4"/>
    <x v="14"/>
    <s v="Nancy Davolio"/>
    <s v="Speedy Express"/>
    <n v="24"/>
    <s v="Guaraná Fantástica"/>
    <n v="4.5"/>
    <n v="30"/>
    <n v="0.25"/>
    <n v="101.25"/>
    <n v="52.52"/>
    <n v="135"/>
    <n v="4.25"/>
    <x v="141"/>
  </r>
  <r>
    <n v="11027"/>
    <s v="BOTTOM-DOLLAR MARKETS"/>
    <s v="Tsawassen"/>
    <x v="10"/>
    <s v="T2F 8M4"/>
    <s v="Canada"/>
    <x v="28"/>
    <s v="Bottom-Dollar Markets"/>
    <s v="23 Tsawassen Blvd."/>
    <x v="25"/>
    <s v="BC"/>
    <s v="T2F 8M4"/>
    <x v="14"/>
    <s v="Nancy Davolio"/>
    <s v="Speedy Express"/>
    <n v="62"/>
    <s v="Tarte au sucre"/>
    <n v="49.3"/>
    <n v="21"/>
    <n v="0.25"/>
    <n v="776.48"/>
    <n v="52.52"/>
    <n v="1035.3"/>
    <n v="49.05"/>
    <x v="142"/>
  </r>
  <r>
    <n v="11026"/>
    <s v="FRANCHI S.P.A."/>
    <s v="Torino"/>
    <x v="1"/>
    <s v="10100"/>
    <s v="Italy"/>
    <x v="16"/>
    <s v="Franchi S.p.A."/>
    <s v="Via Monte Bianco 34"/>
    <x v="15"/>
    <m/>
    <s v="10100"/>
    <x v="10"/>
    <s v="Margaret Peacock"/>
    <s v="Speedy Express"/>
    <n v="18"/>
    <s v="Carnarvon Tigers"/>
    <n v="62.5"/>
    <n v="8"/>
    <n v="0"/>
    <n v="500"/>
    <n v="47.09"/>
    <n v="500"/>
    <n v="62.5"/>
    <x v="143"/>
  </r>
  <r>
    <n v="11026"/>
    <s v="FRANCHI S.P.A."/>
    <s v="Torino"/>
    <x v="1"/>
    <s v="10100"/>
    <s v="Italy"/>
    <x v="16"/>
    <s v="Franchi S.p.A."/>
    <s v="Via Monte Bianco 34"/>
    <x v="15"/>
    <m/>
    <s v="10100"/>
    <x v="10"/>
    <s v="Margaret Peacock"/>
    <s v="Speedy Express"/>
    <n v="51"/>
    <s v="Manjimup Dried Apples"/>
    <n v="53"/>
    <n v="10"/>
    <n v="0"/>
    <n v="530"/>
    <n v="47.09"/>
    <n v="530"/>
    <n v="53"/>
    <x v="144"/>
  </r>
  <r>
    <n v="11025"/>
    <s v="WARTIAN HERKKU"/>
    <s v="Oulu"/>
    <x v="1"/>
    <s v="90110"/>
    <s v="Finland"/>
    <x v="39"/>
    <s v="Wartian Herkku"/>
    <s v="Torikatu 38"/>
    <x v="35"/>
    <m/>
    <s v="90110"/>
    <x v="18"/>
    <s v="Michael Suyama"/>
    <s v="Federal Shipping"/>
    <n v="1"/>
    <s v="Chai"/>
    <n v="18"/>
    <n v="10"/>
    <n v="0.10000000149011612"/>
    <n v="162"/>
    <n v="29.17"/>
    <n v="180"/>
    <n v="17.899999998509884"/>
    <x v="145"/>
  </r>
  <r>
    <n v="11025"/>
    <s v="WARTIAN HERKKU"/>
    <s v="Oulu"/>
    <x v="1"/>
    <s v="90110"/>
    <s v="Finland"/>
    <x v="39"/>
    <s v="Wartian Herkku"/>
    <s v="Torikatu 38"/>
    <x v="35"/>
    <m/>
    <s v="90110"/>
    <x v="18"/>
    <s v="Michael Suyama"/>
    <s v="Federal Shipping"/>
    <n v="13"/>
    <s v="Konbu"/>
    <n v="6"/>
    <n v="20"/>
    <n v="0.10000000149011612"/>
    <n v="108"/>
    <n v="29.17"/>
    <n v="120"/>
    <n v="5.8999999985098839"/>
    <x v="146"/>
  </r>
  <r>
    <n v="11024"/>
    <s v="EASTERN CONNECTION"/>
    <s v="London"/>
    <x v="1"/>
    <s v="WX3 6FW"/>
    <s v="UK"/>
    <x v="20"/>
    <s v="Eastern Connection"/>
    <s v="35 King George"/>
    <x v="18"/>
    <m/>
    <s v="WX3 6FW"/>
    <x v="11"/>
    <s v="Margaret Peacock"/>
    <s v="Speedy Express"/>
    <n v="26"/>
    <s v="Gumbär Gummibärchen"/>
    <n v="31.23"/>
    <n v="12"/>
    <n v="0"/>
    <n v="374.76"/>
    <n v="74.36"/>
    <n v="374.76"/>
    <n v="31.23"/>
    <x v="147"/>
  </r>
  <r>
    <n v="11024"/>
    <s v="EASTERN CONNECTION"/>
    <s v="London"/>
    <x v="1"/>
    <s v="WX3 6FW"/>
    <s v="UK"/>
    <x v="20"/>
    <s v="Eastern Connection"/>
    <s v="35 King George"/>
    <x v="18"/>
    <m/>
    <s v="WX3 6FW"/>
    <x v="11"/>
    <s v="Margaret Peacock"/>
    <s v="Speedy Express"/>
    <n v="33"/>
    <s v="Geitost"/>
    <n v="2.5"/>
    <n v="30"/>
    <n v="0"/>
    <n v="75"/>
    <n v="74.36"/>
    <n v="75"/>
    <n v="2.5"/>
    <x v="148"/>
  </r>
  <r>
    <n v="11024"/>
    <s v="EASTERN CONNECTION"/>
    <s v="London"/>
    <x v="1"/>
    <s v="WX3 6FW"/>
    <s v="UK"/>
    <x v="20"/>
    <s v="Eastern Connection"/>
    <s v="35 King George"/>
    <x v="18"/>
    <m/>
    <s v="WX3 6FW"/>
    <x v="11"/>
    <s v="Margaret Peacock"/>
    <s v="Speedy Express"/>
    <n v="65"/>
    <s v="Louisiana Fiery Hot Pepper Sauce"/>
    <n v="21.05"/>
    <n v="21"/>
    <n v="0"/>
    <n v="442.05"/>
    <n v="74.36"/>
    <n v="442.05"/>
    <n v="21.05"/>
    <x v="149"/>
  </r>
  <r>
    <n v="11024"/>
    <s v="EASTERN CONNECTION"/>
    <s v="London"/>
    <x v="1"/>
    <s v="WX3 6FW"/>
    <s v="UK"/>
    <x v="20"/>
    <s v="Eastern Connection"/>
    <s v="35 King George"/>
    <x v="18"/>
    <m/>
    <s v="WX3 6FW"/>
    <x v="11"/>
    <s v="Margaret Peacock"/>
    <s v="Speedy Express"/>
    <n v="71"/>
    <s v="Flotemysost"/>
    <n v="21.5"/>
    <n v="50"/>
    <n v="0"/>
    <n v="1075"/>
    <n v="74.36"/>
    <n v="1075"/>
    <n v="21.5"/>
    <x v="150"/>
  </r>
  <r>
    <n v="11023"/>
    <s v="B'S BEVERAGES"/>
    <s v="London"/>
    <x v="1"/>
    <s v="EC2 5NT"/>
    <s v="UK"/>
    <x v="40"/>
    <s v="B's Beverages"/>
    <s v="Fauntleroy Circus"/>
    <x v="18"/>
    <m/>
    <s v="EC2 5NT"/>
    <x v="11"/>
    <s v="Nancy Davolio"/>
    <s v="United Package"/>
    <n v="7"/>
    <s v="Uncle Bob's Organic Dried Pears"/>
    <n v="30"/>
    <n v="4"/>
    <n v="0"/>
    <n v="120"/>
    <n v="123.83"/>
    <n v="120"/>
    <n v="30"/>
    <x v="151"/>
  </r>
  <r>
    <n v="11023"/>
    <s v="B'S BEVERAGES"/>
    <s v="London"/>
    <x v="1"/>
    <s v="EC2 5NT"/>
    <s v="UK"/>
    <x v="40"/>
    <s v="B's Beverages"/>
    <s v="Fauntleroy Circus"/>
    <x v="18"/>
    <m/>
    <s v="EC2 5NT"/>
    <x v="11"/>
    <s v="Nancy Davolio"/>
    <s v="United Package"/>
    <n v="43"/>
    <s v="Ipoh Coffee"/>
    <n v="46"/>
    <n v="30"/>
    <n v="0"/>
    <n v="1380"/>
    <n v="123.83"/>
    <n v="1380"/>
    <n v="46"/>
    <x v="152"/>
  </r>
  <r>
    <n v="11022"/>
    <s v="HANARI CARNES"/>
    <s v="Rio de Janeiro"/>
    <x v="8"/>
    <s v="05454-876"/>
    <s v="Brazil"/>
    <x v="24"/>
    <s v="Hanari Carnes"/>
    <s v="Rua do Paço, 67"/>
    <x v="16"/>
    <s v="RJ"/>
    <s v="05454-876"/>
    <x v="8"/>
    <s v="Anne Dodsworth"/>
    <s v="United Package"/>
    <n v="19"/>
    <s v="Teatime Chocolate Biscuits"/>
    <n v="9.1999999999999993"/>
    <n v="35"/>
    <n v="0"/>
    <n v="322"/>
    <n v="6.27"/>
    <n v="322"/>
    <n v="9.1999999999999993"/>
    <x v="153"/>
  </r>
  <r>
    <n v="11022"/>
    <s v="HANARI CARNES"/>
    <s v="Rio de Janeiro"/>
    <x v="8"/>
    <s v="05454-876"/>
    <s v="Brazil"/>
    <x v="24"/>
    <s v="Hanari Carnes"/>
    <s v="Rua do Paço, 67"/>
    <x v="16"/>
    <s v="RJ"/>
    <s v="05454-876"/>
    <x v="8"/>
    <s v="Anne Dodsworth"/>
    <s v="United Package"/>
    <n v="69"/>
    <s v="Gudbrandsdalsost"/>
    <n v="36"/>
    <n v="30"/>
    <n v="0"/>
    <n v="1080"/>
    <n v="6.27"/>
    <n v="1080"/>
    <n v="36"/>
    <x v="154"/>
  </r>
  <r>
    <n v="11021"/>
    <s v="QUICK-STOP"/>
    <s v="Cunewalde"/>
    <x v="1"/>
    <s v="01307"/>
    <s v="Germany"/>
    <x v="41"/>
    <s v="QUICK-Stop"/>
    <s v="Taucherstraße 10"/>
    <x v="36"/>
    <m/>
    <s v="01307"/>
    <x v="7"/>
    <s v="Janet Leverling"/>
    <s v="Speedy Express"/>
    <n v="20"/>
    <s v="Sir Rodney's Marmalade"/>
    <n v="81"/>
    <n v="15"/>
    <n v="0"/>
    <n v="1215"/>
    <n v="297.18"/>
    <n v="1215"/>
    <n v="81"/>
    <x v="155"/>
  </r>
  <r>
    <n v="11021"/>
    <s v="QUICK-STOP"/>
    <s v="Cunewalde"/>
    <x v="1"/>
    <s v="01307"/>
    <s v="Germany"/>
    <x v="41"/>
    <s v="QUICK-Stop"/>
    <s v="Taucherstraße 10"/>
    <x v="36"/>
    <m/>
    <s v="01307"/>
    <x v="7"/>
    <s v="Janet Leverling"/>
    <s v="Speedy Express"/>
    <n v="26"/>
    <s v="Gumbär Gummibärchen"/>
    <n v="31.23"/>
    <n v="63"/>
    <n v="0"/>
    <n v="1967.49"/>
    <n v="297.18"/>
    <n v="1967.49"/>
    <n v="31.23"/>
    <x v="156"/>
  </r>
  <r>
    <n v="11021"/>
    <s v="QUICK-STOP"/>
    <s v="Cunewalde"/>
    <x v="1"/>
    <s v="01307"/>
    <s v="Germany"/>
    <x v="41"/>
    <s v="QUICK-Stop"/>
    <s v="Taucherstraße 10"/>
    <x v="36"/>
    <m/>
    <s v="01307"/>
    <x v="7"/>
    <s v="Janet Leverling"/>
    <s v="Speedy Express"/>
    <n v="72"/>
    <s v="Mozzarella di Giovanni"/>
    <n v="34.799999999999997"/>
    <n v="35"/>
    <n v="0"/>
    <n v="1218"/>
    <n v="297.18"/>
    <n v="1218"/>
    <n v="34.799999999999997"/>
    <x v="157"/>
  </r>
  <r>
    <n v="11021"/>
    <s v="QUICK-STOP"/>
    <s v="Cunewalde"/>
    <x v="1"/>
    <s v="01307"/>
    <s v="Germany"/>
    <x v="41"/>
    <s v="QUICK-Stop"/>
    <s v="Taucherstraße 10"/>
    <x v="36"/>
    <m/>
    <s v="01307"/>
    <x v="7"/>
    <s v="Janet Leverling"/>
    <s v="Speedy Express"/>
    <n v="2"/>
    <s v="Chang"/>
    <n v="19"/>
    <n v="11"/>
    <n v="0.25"/>
    <n v="156.75"/>
    <n v="297.18"/>
    <n v="209"/>
    <n v="18.75"/>
    <x v="158"/>
  </r>
  <r>
    <n v="11021"/>
    <s v="QUICK-STOP"/>
    <s v="Cunewalde"/>
    <x v="1"/>
    <s v="01307"/>
    <s v="Germany"/>
    <x v="41"/>
    <s v="QUICK-Stop"/>
    <s v="Taucherstraße 10"/>
    <x v="36"/>
    <m/>
    <s v="01307"/>
    <x v="7"/>
    <s v="Janet Leverling"/>
    <s v="Speedy Express"/>
    <n v="51"/>
    <s v="Manjimup Dried Apples"/>
    <n v="53"/>
    <n v="44"/>
    <n v="0.25"/>
    <n v="1749"/>
    <n v="297.18"/>
    <n v="2332"/>
    <n v="52.75"/>
    <x v="159"/>
  </r>
  <r>
    <n v="11020"/>
    <s v="OTTILIES KÄSELADEN"/>
    <s v="Köln"/>
    <x v="1"/>
    <s v="50739"/>
    <s v="Germany"/>
    <x v="42"/>
    <s v="Ottilies Käseladen"/>
    <s v="Mehrheimerstr. 369"/>
    <x v="37"/>
    <m/>
    <s v="50739"/>
    <x v="7"/>
    <s v="Andrew Fuller"/>
    <s v="United Package"/>
    <n v="10"/>
    <s v="Ikura"/>
    <n v="31"/>
    <n v="24"/>
    <n v="0.15000000596046448"/>
    <n v="632.4"/>
    <n v="43.3"/>
    <n v="744"/>
    <n v="30.849999994039536"/>
    <x v="160"/>
  </r>
  <r>
    <n v="11019"/>
    <s v="RANCHO GRANDE"/>
    <s v="Buenos Aires"/>
    <x v="1"/>
    <s v="1010"/>
    <s v="Argentina"/>
    <x v="43"/>
    <s v="Rancho grande"/>
    <s v="Av. del Libertador 900"/>
    <x v="20"/>
    <m/>
    <s v="1010"/>
    <x v="12"/>
    <s v="Michael Suyama"/>
    <s v="Federal Shipping"/>
    <n v="46"/>
    <s v="Spegesild"/>
    <n v="12"/>
    <n v="3"/>
    <n v="0"/>
    <n v="36"/>
    <n v="3.17"/>
    <n v="36"/>
    <n v="12"/>
    <x v="161"/>
  </r>
  <r>
    <n v="11019"/>
    <s v="RANCHO GRANDE"/>
    <s v="Buenos Aires"/>
    <x v="1"/>
    <s v="1010"/>
    <s v="Argentina"/>
    <x v="43"/>
    <s v="Rancho grande"/>
    <s v="Av. del Libertador 900"/>
    <x v="20"/>
    <m/>
    <s v="1010"/>
    <x v="12"/>
    <s v="Michael Suyama"/>
    <s v="Federal Shipping"/>
    <n v="49"/>
    <s v="Maxilaku"/>
    <n v="20"/>
    <n v="2"/>
    <n v="0"/>
    <n v="40"/>
    <n v="3.17"/>
    <n v="40"/>
    <n v="20"/>
    <x v="162"/>
  </r>
  <r>
    <n v="11018"/>
    <s v="LONESOME PINE RESTAURANT"/>
    <s v="Portland"/>
    <x v="7"/>
    <s v="97219"/>
    <s v="USA"/>
    <x v="44"/>
    <s v="Lonesome Pine Restaurant"/>
    <s v="89 Chiaroscuro Rd."/>
    <x v="38"/>
    <s v="OR"/>
    <s v="97219"/>
    <x v="0"/>
    <s v="Margaret Peacock"/>
    <s v="United Package"/>
    <n v="12"/>
    <s v="Queso Manchego La Pastora"/>
    <n v="38"/>
    <n v="20"/>
    <n v="0"/>
    <n v="760"/>
    <n v="11.65"/>
    <n v="760"/>
    <n v="38"/>
    <x v="163"/>
  </r>
  <r>
    <n v="11018"/>
    <s v="LONESOME PINE RESTAURANT"/>
    <s v="Portland"/>
    <x v="7"/>
    <s v="97219"/>
    <s v="USA"/>
    <x v="44"/>
    <s v="Lonesome Pine Restaurant"/>
    <s v="89 Chiaroscuro Rd."/>
    <x v="38"/>
    <s v="OR"/>
    <s v="97219"/>
    <x v="0"/>
    <s v="Margaret Peacock"/>
    <s v="United Package"/>
    <n v="18"/>
    <s v="Carnarvon Tigers"/>
    <n v="62.5"/>
    <n v="10"/>
    <n v="0"/>
    <n v="625"/>
    <n v="11.65"/>
    <n v="625"/>
    <n v="62.5"/>
    <x v="164"/>
  </r>
  <r>
    <n v="11018"/>
    <s v="LONESOME PINE RESTAURANT"/>
    <s v="Portland"/>
    <x v="7"/>
    <s v="97219"/>
    <s v="USA"/>
    <x v="44"/>
    <s v="Lonesome Pine Restaurant"/>
    <s v="89 Chiaroscuro Rd."/>
    <x v="38"/>
    <s v="OR"/>
    <s v="97219"/>
    <x v="0"/>
    <s v="Margaret Peacock"/>
    <s v="United Package"/>
    <n v="56"/>
    <s v="Gnocchi di nonna Alice"/>
    <n v="38"/>
    <n v="5"/>
    <n v="0"/>
    <n v="190"/>
    <n v="11.65"/>
    <n v="190"/>
    <n v="38"/>
    <x v="165"/>
  </r>
  <r>
    <n v="11017"/>
    <s v="ERNST HANDEL"/>
    <s v="Graz"/>
    <x v="1"/>
    <s v="8010"/>
    <s v="Austria"/>
    <x v="5"/>
    <s v="Ernst Handel"/>
    <s v="Kirchgasse 6"/>
    <x v="5"/>
    <m/>
    <s v="8010"/>
    <x v="5"/>
    <s v="Anne Dodsworth"/>
    <s v="United Package"/>
    <n v="3"/>
    <s v="Aniseed Syrup"/>
    <n v="10"/>
    <n v="25"/>
    <n v="0"/>
    <n v="250"/>
    <n v="754.26"/>
    <n v="250"/>
    <n v="10"/>
    <x v="166"/>
  </r>
  <r>
    <n v="11017"/>
    <s v="ERNST HANDEL"/>
    <s v="Graz"/>
    <x v="1"/>
    <s v="8010"/>
    <s v="Austria"/>
    <x v="5"/>
    <s v="Ernst Handel"/>
    <s v="Kirchgasse 6"/>
    <x v="5"/>
    <m/>
    <s v="8010"/>
    <x v="5"/>
    <s v="Anne Dodsworth"/>
    <s v="United Package"/>
    <n v="59"/>
    <s v="Raclette Courdavault"/>
    <n v="55"/>
    <n v="110"/>
    <n v="0"/>
    <n v="6050"/>
    <n v="754.26"/>
    <n v="6050"/>
    <n v="55"/>
    <x v="167"/>
  </r>
  <r>
    <n v="11017"/>
    <s v="ERNST HANDEL"/>
    <s v="Graz"/>
    <x v="1"/>
    <s v="8010"/>
    <s v="Austria"/>
    <x v="5"/>
    <s v="Ernst Handel"/>
    <s v="Kirchgasse 6"/>
    <x v="5"/>
    <m/>
    <s v="8010"/>
    <x v="5"/>
    <s v="Anne Dodsworth"/>
    <s v="United Package"/>
    <n v="70"/>
    <s v="Outback Lager"/>
    <n v="15"/>
    <n v="30"/>
    <n v="0"/>
    <n v="450"/>
    <n v="754.26"/>
    <n v="450"/>
    <n v="15"/>
    <x v="168"/>
  </r>
  <r>
    <n v="11016"/>
    <s v="AROUND THE HORN"/>
    <s v="Colchester"/>
    <x v="13"/>
    <s v="CO7 6JX"/>
    <s v="UK"/>
    <x v="45"/>
    <s v="Around the Horn"/>
    <s v="120 Hanover Sq."/>
    <x v="18"/>
    <m/>
    <s v="WA1 1DP"/>
    <x v="11"/>
    <s v="Anne Dodsworth"/>
    <s v="United Package"/>
    <n v="31"/>
    <s v="Gorgonzola Telino"/>
    <n v="12.5"/>
    <n v="15"/>
    <n v="0"/>
    <n v="187.5"/>
    <n v="33.799999999999997"/>
    <n v="187.5"/>
    <n v="12.5"/>
    <x v="169"/>
  </r>
  <r>
    <n v="11016"/>
    <s v="AROUND THE HORN"/>
    <s v="Colchester"/>
    <x v="13"/>
    <s v="CO7 6JX"/>
    <s v="UK"/>
    <x v="45"/>
    <s v="Around the Horn"/>
    <s v="120 Hanover Sq."/>
    <x v="18"/>
    <m/>
    <s v="WA1 1DP"/>
    <x v="11"/>
    <s v="Anne Dodsworth"/>
    <s v="United Package"/>
    <n v="36"/>
    <s v="Inlagd Sill"/>
    <n v="19"/>
    <n v="16"/>
    <n v="0"/>
    <n v="304"/>
    <n v="33.799999999999997"/>
    <n v="304"/>
    <n v="19"/>
    <x v="170"/>
  </r>
  <r>
    <n v="11015"/>
    <s v="SANTÉ GOURMET"/>
    <s v="Stavern"/>
    <x v="1"/>
    <s v="4110"/>
    <s v="Norway"/>
    <x v="46"/>
    <s v="Santé Gourmet"/>
    <s v="Erling Skakkes gate 78"/>
    <x v="39"/>
    <m/>
    <s v="4110"/>
    <x v="19"/>
    <s v="Andrew Fuller"/>
    <s v="United Package"/>
    <n v="30"/>
    <s v="Nord-Ost Matjeshering"/>
    <n v="25.89"/>
    <n v="15"/>
    <n v="0"/>
    <n v="388.35"/>
    <n v="4.62"/>
    <n v="388.35"/>
    <n v="25.89"/>
    <x v="171"/>
  </r>
  <r>
    <n v="11015"/>
    <s v="SANTÉ GOURMET"/>
    <s v="Stavern"/>
    <x v="1"/>
    <s v="4110"/>
    <s v="Norway"/>
    <x v="46"/>
    <s v="Santé Gourmet"/>
    <s v="Erling Skakkes gate 78"/>
    <x v="39"/>
    <m/>
    <s v="4110"/>
    <x v="19"/>
    <s v="Andrew Fuller"/>
    <s v="United Package"/>
    <n v="77"/>
    <s v="Original Frankfurter grüne Soße"/>
    <n v="13"/>
    <n v="18"/>
    <n v="0"/>
    <n v="234"/>
    <n v="4.62"/>
    <n v="234"/>
    <n v="13"/>
    <x v="172"/>
  </r>
  <r>
    <n v="11014"/>
    <s v="LINO-DELICATESES"/>
    <s v="I. de Margarita"/>
    <x v="11"/>
    <s v="4980"/>
    <s v="Venezuela"/>
    <x v="34"/>
    <s v="LINO-Delicateses"/>
    <s v="Ave. 5 de Mayo Porlamar"/>
    <x v="30"/>
    <s v="Nueva Esparta"/>
    <s v="4980"/>
    <x v="6"/>
    <s v="Andrew Fuller"/>
    <s v="Federal Shipping"/>
    <n v="41"/>
    <s v="Jack's New England Clam Chowder"/>
    <n v="9.65"/>
    <n v="28"/>
    <n v="0.10000000149011612"/>
    <n v="243.18"/>
    <n v="23.6"/>
    <n v="270.2"/>
    <n v="9.5499999985098842"/>
    <x v="173"/>
  </r>
  <r>
    <n v="11013"/>
    <s v="ROMERO Y TOMILLO"/>
    <s v="Madrid"/>
    <x v="1"/>
    <s v="28001"/>
    <s v="Spain"/>
    <x v="47"/>
    <s v="Romero y tomillo"/>
    <s v="Gran Vía, 1"/>
    <x v="40"/>
    <m/>
    <s v="28001"/>
    <x v="17"/>
    <s v="Andrew Fuller"/>
    <s v="Speedy Express"/>
    <n v="23"/>
    <s v="Tunnbröd"/>
    <n v="9"/>
    <n v="10"/>
    <n v="0"/>
    <n v="90"/>
    <n v="32.99"/>
    <n v="90"/>
    <n v="9"/>
    <x v="174"/>
  </r>
  <r>
    <n v="11013"/>
    <s v="ROMERO Y TOMILLO"/>
    <s v="Madrid"/>
    <x v="1"/>
    <s v="28001"/>
    <s v="Spain"/>
    <x v="47"/>
    <s v="Romero y tomillo"/>
    <s v="Gran Vía, 1"/>
    <x v="40"/>
    <m/>
    <s v="28001"/>
    <x v="17"/>
    <s v="Andrew Fuller"/>
    <s v="Speedy Express"/>
    <n v="42"/>
    <s v="Singaporean Hokkien Fried Mee"/>
    <n v="14"/>
    <n v="4"/>
    <n v="0"/>
    <n v="56"/>
    <n v="32.99"/>
    <n v="56"/>
    <n v="14"/>
    <x v="175"/>
  </r>
  <r>
    <n v="11013"/>
    <s v="ROMERO Y TOMILLO"/>
    <s v="Madrid"/>
    <x v="1"/>
    <s v="28001"/>
    <s v="Spain"/>
    <x v="47"/>
    <s v="Romero y tomillo"/>
    <s v="Gran Vía, 1"/>
    <x v="40"/>
    <m/>
    <s v="28001"/>
    <x v="17"/>
    <s v="Andrew Fuller"/>
    <s v="Speedy Express"/>
    <n v="45"/>
    <s v="Rogede sild"/>
    <n v="9.5"/>
    <n v="20"/>
    <n v="0"/>
    <n v="190"/>
    <n v="32.99"/>
    <n v="190"/>
    <n v="9.5"/>
    <x v="176"/>
  </r>
  <r>
    <n v="11013"/>
    <s v="ROMERO Y TOMILLO"/>
    <s v="Madrid"/>
    <x v="1"/>
    <s v="28001"/>
    <s v="Spain"/>
    <x v="47"/>
    <s v="Romero y tomillo"/>
    <s v="Gran Vía, 1"/>
    <x v="40"/>
    <m/>
    <s v="28001"/>
    <x v="17"/>
    <s v="Andrew Fuller"/>
    <s v="Speedy Express"/>
    <n v="68"/>
    <s v="Scottish Longbreads"/>
    <n v="12.5"/>
    <n v="2"/>
    <n v="0"/>
    <n v="25"/>
    <n v="32.99"/>
    <n v="25"/>
    <n v="12.5"/>
    <x v="177"/>
  </r>
  <r>
    <n v="11012"/>
    <s v="FRANKENVERSAND"/>
    <s v="München"/>
    <x v="1"/>
    <s v="80805"/>
    <s v="Germany"/>
    <x v="48"/>
    <s v="Frankenversand"/>
    <s v="Berliner Platz 43"/>
    <x v="41"/>
    <m/>
    <s v="80805"/>
    <x v="7"/>
    <s v="Nancy Davolio"/>
    <s v="Federal Shipping"/>
    <n v="19"/>
    <s v="Teatime Chocolate Biscuits"/>
    <n v="9.1999999999999993"/>
    <n v="50"/>
    <n v="5.000000074505806E-2"/>
    <n v="437"/>
    <n v="242.95"/>
    <n v="459.99999999999994"/>
    <n v="9.1499999992549412"/>
    <x v="178"/>
  </r>
  <r>
    <n v="11012"/>
    <s v="FRANKENVERSAND"/>
    <s v="München"/>
    <x v="1"/>
    <s v="80805"/>
    <s v="Germany"/>
    <x v="48"/>
    <s v="Frankenversand"/>
    <s v="Berliner Platz 43"/>
    <x v="41"/>
    <m/>
    <s v="80805"/>
    <x v="7"/>
    <s v="Nancy Davolio"/>
    <s v="Federal Shipping"/>
    <n v="60"/>
    <s v="Camembert Pierrot"/>
    <n v="34"/>
    <n v="36"/>
    <n v="5.000000074505806E-2"/>
    <n v="1162.8"/>
    <n v="242.95"/>
    <n v="1224"/>
    <n v="33.949999999254942"/>
    <x v="179"/>
  </r>
  <r>
    <n v="11012"/>
    <s v="FRANKENVERSAND"/>
    <s v="München"/>
    <x v="1"/>
    <s v="80805"/>
    <s v="Germany"/>
    <x v="48"/>
    <s v="Frankenversand"/>
    <s v="Berliner Platz 43"/>
    <x v="41"/>
    <m/>
    <s v="80805"/>
    <x v="7"/>
    <s v="Nancy Davolio"/>
    <s v="Federal Shipping"/>
    <n v="71"/>
    <s v="Flotemysost"/>
    <n v="21.5"/>
    <n v="60"/>
    <n v="5.000000074505806E-2"/>
    <n v="1225.5"/>
    <n v="242.95"/>
    <n v="1290"/>
    <n v="21.449999999254942"/>
    <x v="180"/>
  </r>
  <r>
    <n v="11011"/>
    <s v="ALFRED'S FUTTERKISTE"/>
    <s v="Berlin"/>
    <x v="1"/>
    <s v="12209"/>
    <s v="Germany"/>
    <x v="49"/>
    <s v="Alfreds Futterkiste"/>
    <s v="Obere Str. 57"/>
    <x v="42"/>
    <m/>
    <s v="12209"/>
    <x v="7"/>
    <s v="Janet Leverling"/>
    <s v="Speedy Express"/>
    <n v="71"/>
    <s v="Flotemysost"/>
    <n v="21.5"/>
    <n v="20"/>
    <n v="0"/>
    <n v="430"/>
    <n v="1.21"/>
    <n v="430"/>
    <n v="21.5"/>
    <x v="181"/>
  </r>
  <r>
    <n v="11011"/>
    <s v="ALFRED'S FUTTERKISTE"/>
    <s v="Berlin"/>
    <x v="1"/>
    <s v="12209"/>
    <s v="Germany"/>
    <x v="49"/>
    <s v="Alfreds Futterkiste"/>
    <s v="Obere Str. 57"/>
    <x v="42"/>
    <m/>
    <s v="12209"/>
    <x v="7"/>
    <s v="Janet Leverling"/>
    <s v="Speedy Express"/>
    <n v="58"/>
    <s v="Escargots de Bourgogne"/>
    <n v="13.25"/>
    <n v="40"/>
    <n v="5.000000074505806E-2"/>
    <n v="503.5"/>
    <n v="1.21"/>
    <n v="530"/>
    <n v="13.199999999254942"/>
    <x v="182"/>
  </r>
  <r>
    <n v="11010"/>
    <s v="REGGIANI CASEIFICI"/>
    <s v="Reggio Emilia"/>
    <x v="1"/>
    <s v="42100"/>
    <s v="Italy"/>
    <x v="14"/>
    <s v="Reggiani Caseifici"/>
    <s v="Strada Provinciale 124"/>
    <x v="13"/>
    <m/>
    <s v="42100"/>
    <x v="10"/>
    <s v="Andrew Fuller"/>
    <s v="United Package"/>
    <n v="7"/>
    <s v="Uncle Bob's Organic Dried Pears"/>
    <n v="30"/>
    <n v="20"/>
    <n v="0"/>
    <n v="600"/>
    <n v="28.71"/>
    <n v="600"/>
    <n v="30"/>
    <x v="183"/>
  </r>
  <r>
    <n v="11010"/>
    <s v="REGGIANI CASEIFICI"/>
    <s v="Reggio Emilia"/>
    <x v="1"/>
    <s v="42100"/>
    <s v="Italy"/>
    <x v="14"/>
    <s v="Reggiani Caseifici"/>
    <s v="Strada Provinciale 124"/>
    <x v="13"/>
    <m/>
    <s v="42100"/>
    <x v="10"/>
    <s v="Andrew Fuller"/>
    <s v="United Package"/>
    <n v="24"/>
    <s v="Guaraná Fantástica"/>
    <n v="4.5"/>
    <n v="10"/>
    <n v="0"/>
    <n v="45"/>
    <n v="28.71"/>
    <n v="45"/>
    <n v="4.5"/>
    <x v="184"/>
  </r>
  <r>
    <n v="11009"/>
    <s v="GODOS COCINA TÍPICA"/>
    <s v="Sevilla"/>
    <x v="1"/>
    <s v="41101"/>
    <s v="Spain"/>
    <x v="36"/>
    <s v="Godos Cocina Típica"/>
    <s v="C/ Romero, 33"/>
    <x v="32"/>
    <m/>
    <s v="41101"/>
    <x v="17"/>
    <s v="Andrew Fuller"/>
    <s v="Speedy Express"/>
    <n v="24"/>
    <s v="Guaraná Fantástica"/>
    <n v="4.5"/>
    <n v="12"/>
    <n v="0"/>
    <n v="54"/>
    <n v="59.11"/>
    <n v="54"/>
    <n v="4.5"/>
    <x v="185"/>
  </r>
  <r>
    <n v="11009"/>
    <s v="GODOS COCINA TÍPICA"/>
    <s v="Sevilla"/>
    <x v="1"/>
    <s v="41101"/>
    <s v="Spain"/>
    <x v="36"/>
    <s v="Godos Cocina Típica"/>
    <s v="C/ Romero, 33"/>
    <x v="32"/>
    <m/>
    <s v="41101"/>
    <x v="17"/>
    <s v="Andrew Fuller"/>
    <s v="Speedy Express"/>
    <n v="60"/>
    <s v="Camembert Pierrot"/>
    <n v="34"/>
    <n v="9"/>
    <n v="0"/>
    <n v="306"/>
    <n v="59.11"/>
    <n v="306"/>
    <n v="34"/>
    <x v="186"/>
  </r>
  <r>
    <n v="11009"/>
    <s v="GODOS COCINA TÍPICA"/>
    <s v="Sevilla"/>
    <x v="1"/>
    <s v="41101"/>
    <s v="Spain"/>
    <x v="36"/>
    <s v="Godos Cocina Típica"/>
    <s v="C/ Romero, 33"/>
    <x v="32"/>
    <m/>
    <s v="41101"/>
    <x v="17"/>
    <s v="Andrew Fuller"/>
    <s v="Speedy Express"/>
    <n v="36"/>
    <s v="Inlagd Sill"/>
    <n v="19"/>
    <n v="18"/>
    <n v="0.25"/>
    <n v="256.5"/>
    <n v="59.11"/>
    <n v="342"/>
    <n v="18.75"/>
    <x v="187"/>
  </r>
  <r>
    <n v="11008"/>
    <s v="ERNST HANDEL"/>
    <s v="Graz"/>
    <x v="1"/>
    <s v="8010"/>
    <s v="Austria"/>
    <x v="5"/>
    <s v="Ernst Handel"/>
    <s v="Kirchgasse 6"/>
    <x v="5"/>
    <m/>
    <s v="8010"/>
    <x v="5"/>
    <s v="Robert King"/>
    <s v="Federal Shipping"/>
    <n v="71"/>
    <s v="Flotemysost"/>
    <n v="21.5"/>
    <n v="21"/>
    <n v="0"/>
    <n v="451.5"/>
    <n v="79.459999999999994"/>
    <n v="451.5"/>
    <n v="21.5"/>
    <x v="188"/>
  </r>
  <r>
    <n v="11008"/>
    <s v="ERNST HANDEL"/>
    <s v="Graz"/>
    <x v="1"/>
    <s v="8010"/>
    <s v="Austria"/>
    <x v="5"/>
    <s v="Ernst Handel"/>
    <s v="Kirchgasse 6"/>
    <x v="5"/>
    <m/>
    <s v="8010"/>
    <x v="5"/>
    <s v="Robert King"/>
    <s v="Federal Shipping"/>
    <n v="28"/>
    <s v="Rössle Sauerkraut"/>
    <n v="45.6"/>
    <n v="70"/>
    <n v="5.000000074505806E-2"/>
    <n v="3032.4"/>
    <n v="79.459999999999994"/>
    <n v="3192"/>
    <n v="45.549999999254943"/>
    <x v="189"/>
  </r>
  <r>
    <n v="11008"/>
    <s v="ERNST HANDEL"/>
    <s v="Graz"/>
    <x v="1"/>
    <s v="8010"/>
    <s v="Austria"/>
    <x v="5"/>
    <s v="Ernst Handel"/>
    <s v="Kirchgasse 6"/>
    <x v="5"/>
    <m/>
    <s v="8010"/>
    <x v="5"/>
    <s v="Robert King"/>
    <s v="Federal Shipping"/>
    <n v="34"/>
    <s v="Sasquatch Ale"/>
    <n v="14"/>
    <n v="90"/>
    <n v="5.000000074505806E-2"/>
    <n v="1197"/>
    <n v="79.459999999999994"/>
    <n v="1260"/>
    <n v="13.949999999254942"/>
    <x v="190"/>
  </r>
  <r>
    <n v="11007"/>
    <s v="PRINCESA ISABEL VINHOS"/>
    <s v="Lisboa"/>
    <x v="1"/>
    <s v="1756"/>
    <s v="Portugal"/>
    <x v="50"/>
    <s v="Princesa Isabel Vinhos"/>
    <s v="Estrada da saúde n. 58"/>
    <x v="43"/>
    <m/>
    <s v="1756"/>
    <x v="20"/>
    <s v="Laura Callahan"/>
    <s v="United Package"/>
    <n v="8"/>
    <s v="Northwoods Cranberry Sauce"/>
    <n v="40"/>
    <n v="30"/>
    <n v="0"/>
    <n v="1200"/>
    <n v="202.24"/>
    <n v="1200"/>
    <n v="40"/>
    <x v="191"/>
  </r>
  <r>
    <n v="11007"/>
    <s v="PRINCESA ISABEL VINHOS"/>
    <s v="Lisboa"/>
    <x v="1"/>
    <s v="1756"/>
    <s v="Portugal"/>
    <x v="50"/>
    <s v="Princesa Isabel Vinhos"/>
    <s v="Estrada da saúde n. 58"/>
    <x v="43"/>
    <m/>
    <s v="1756"/>
    <x v="20"/>
    <s v="Laura Callahan"/>
    <s v="United Package"/>
    <n v="29"/>
    <s v="Thüringer Rostbratwurst"/>
    <n v="123.79"/>
    <n v="10"/>
    <n v="0"/>
    <n v="1237.9000000000001"/>
    <n v="202.24"/>
    <n v="1237.9000000000001"/>
    <n v="123.79"/>
    <x v="192"/>
  </r>
  <r>
    <n v="11007"/>
    <s v="PRINCESA ISABEL VINHOS"/>
    <s v="Lisboa"/>
    <x v="1"/>
    <s v="1756"/>
    <s v="Portugal"/>
    <x v="50"/>
    <s v="Princesa Isabel Vinhos"/>
    <s v="Estrada da saúde n. 58"/>
    <x v="43"/>
    <m/>
    <s v="1756"/>
    <x v="20"/>
    <s v="Laura Callahan"/>
    <s v="United Package"/>
    <n v="42"/>
    <s v="Singaporean Hokkien Fried Mee"/>
    <n v="14"/>
    <n v="14"/>
    <n v="0"/>
    <n v="196"/>
    <n v="202.24"/>
    <n v="196"/>
    <n v="14"/>
    <x v="193"/>
  </r>
  <r>
    <n v="11006"/>
    <s v="GREAT LAKES FOOD MARKET"/>
    <s v="Eugene"/>
    <x v="7"/>
    <s v="97403"/>
    <s v="USA"/>
    <x v="15"/>
    <s v="Great Lakes Food Market"/>
    <s v="2732 Baker Blvd."/>
    <x v="14"/>
    <s v="OR"/>
    <s v="97403"/>
    <x v="0"/>
    <s v="Janet Leverling"/>
    <s v="United Package"/>
    <n v="1"/>
    <s v="Chai"/>
    <n v="18"/>
    <n v="8"/>
    <n v="0"/>
    <n v="144"/>
    <n v="25.19"/>
    <n v="144"/>
    <n v="18"/>
    <x v="194"/>
  </r>
  <r>
    <n v="11006"/>
    <s v="GREAT LAKES FOOD MARKET"/>
    <s v="Eugene"/>
    <x v="7"/>
    <s v="97403"/>
    <s v="USA"/>
    <x v="15"/>
    <s v="Great Lakes Food Market"/>
    <s v="2732 Baker Blvd."/>
    <x v="14"/>
    <s v="OR"/>
    <s v="97403"/>
    <x v="0"/>
    <s v="Janet Leverling"/>
    <s v="United Package"/>
    <n v="29"/>
    <s v="Thüringer Rostbratwurst"/>
    <n v="123.79"/>
    <n v="2"/>
    <n v="0.25"/>
    <n v="185.69"/>
    <n v="25.19"/>
    <n v="247.58"/>
    <n v="123.54"/>
    <x v="195"/>
  </r>
  <r>
    <n v="11005"/>
    <s v="WILMAN KALA"/>
    <s v="Helsinki"/>
    <x v="1"/>
    <s v="21240"/>
    <s v="Finland"/>
    <x v="51"/>
    <s v="Wilman Kala"/>
    <s v="Keskuskatu 45"/>
    <x v="44"/>
    <m/>
    <s v="21240"/>
    <x v="18"/>
    <s v="Andrew Fuller"/>
    <s v="Speedy Express"/>
    <n v="1"/>
    <s v="Chai"/>
    <n v="18"/>
    <n v="2"/>
    <n v="0"/>
    <n v="36"/>
    <n v="0.75"/>
    <n v="36"/>
    <n v="18"/>
    <x v="196"/>
  </r>
  <r>
    <n v="11005"/>
    <s v="WILMAN KALA"/>
    <s v="Helsinki"/>
    <x v="1"/>
    <s v="21240"/>
    <s v="Finland"/>
    <x v="51"/>
    <s v="Wilman Kala"/>
    <s v="Keskuskatu 45"/>
    <x v="44"/>
    <m/>
    <s v="21240"/>
    <x v="18"/>
    <s v="Andrew Fuller"/>
    <s v="Speedy Express"/>
    <n v="59"/>
    <s v="Raclette Courdavault"/>
    <n v="55"/>
    <n v="10"/>
    <n v="0"/>
    <n v="550"/>
    <n v="0.75"/>
    <n v="550"/>
    <n v="55"/>
    <x v="197"/>
  </r>
  <r>
    <n v="11004"/>
    <s v="MAISON DEWEY"/>
    <s v="Bruxelles"/>
    <x v="1"/>
    <s v="B-1180"/>
    <s v="Belgium"/>
    <x v="52"/>
    <s v="Maison Dewey"/>
    <s v="Rue Joseph-Bens 532"/>
    <x v="45"/>
    <m/>
    <s v="B-1180"/>
    <x v="16"/>
    <s v="Janet Leverling"/>
    <s v="Speedy Express"/>
    <n v="26"/>
    <s v="Gumbär Gummibärchen"/>
    <n v="31.23"/>
    <n v="6"/>
    <n v="0"/>
    <n v="187.38"/>
    <n v="44.84"/>
    <n v="187.38"/>
    <n v="31.23"/>
    <x v="198"/>
  </r>
  <r>
    <n v="11004"/>
    <s v="MAISON DEWEY"/>
    <s v="Bruxelles"/>
    <x v="1"/>
    <s v="B-1180"/>
    <s v="Belgium"/>
    <x v="52"/>
    <s v="Maison Dewey"/>
    <s v="Rue Joseph-Bens 532"/>
    <x v="45"/>
    <m/>
    <s v="B-1180"/>
    <x v="16"/>
    <s v="Janet Leverling"/>
    <s v="Speedy Express"/>
    <n v="76"/>
    <s v="Lakkalikööri"/>
    <n v="18"/>
    <n v="6"/>
    <n v="0"/>
    <n v="108"/>
    <n v="44.84"/>
    <n v="108"/>
    <n v="18"/>
    <x v="199"/>
  </r>
  <r>
    <n v="11003"/>
    <s v="THE CRACKER BOX"/>
    <s v="Butte"/>
    <x v="14"/>
    <s v="59801"/>
    <s v="USA"/>
    <x v="53"/>
    <s v="The Cracker Box"/>
    <s v="55 Grizzly Peak Rd."/>
    <x v="46"/>
    <s v="MT"/>
    <s v="59801"/>
    <x v="0"/>
    <s v="Janet Leverling"/>
    <s v="Federal Shipping"/>
    <n v="1"/>
    <s v="Chai"/>
    <n v="18"/>
    <n v="4"/>
    <n v="0"/>
    <n v="72"/>
    <n v="14.91"/>
    <n v="72"/>
    <n v="18"/>
    <x v="200"/>
  </r>
  <r>
    <n v="11003"/>
    <s v="THE CRACKER BOX"/>
    <s v="Butte"/>
    <x v="14"/>
    <s v="59801"/>
    <s v="USA"/>
    <x v="53"/>
    <s v="The Cracker Box"/>
    <s v="55 Grizzly Peak Rd."/>
    <x v="46"/>
    <s v="MT"/>
    <s v="59801"/>
    <x v="0"/>
    <s v="Janet Leverling"/>
    <s v="Federal Shipping"/>
    <n v="40"/>
    <s v="Boston Crab Meat"/>
    <n v="18.399999999999999"/>
    <n v="10"/>
    <n v="0"/>
    <n v="184"/>
    <n v="14.91"/>
    <n v="184"/>
    <n v="18.399999999999999"/>
    <x v="201"/>
  </r>
  <r>
    <n v="11003"/>
    <s v="THE CRACKER BOX"/>
    <s v="Butte"/>
    <x v="14"/>
    <s v="59801"/>
    <s v="USA"/>
    <x v="53"/>
    <s v="The Cracker Box"/>
    <s v="55 Grizzly Peak Rd."/>
    <x v="46"/>
    <s v="MT"/>
    <s v="59801"/>
    <x v="0"/>
    <s v="Janet Leverling"/>
    <s v="Federal Shipping"/>
    <n v="52"/>
    <s v="Filo Mix"/>
    <n v="7"/>
    <n v="10"/>
    <n v="0"/>
    <n v="70"/>
    <n v="14.91"/>
    <n v="70"/>
    <n v="7"/>
    <x v="202"/>
  </r>
  <r>
    <n v="11002"/>
    <s v="SAVE-A-LOT MARKETS"/>
    <s v="Boise"/>
    <x v="5"/>
    <s v="83720"/>
    <s v="USA"/>
    <x v="12"/>
    <s v="Save-a-lot Markets"/>
    <s v="187 Suffolk Ln."/>
    <x v="11"/>
    <s v="ID"/>
    <s v="83720"/>
    <x v="0"/>
    <s v="Margaret Peacock"/>
    <s v="Speedy Express"/>
    <n v="13"/>
    <s v="Konbu"/>
    <n v="6"/>
    <n v="56"/>
    <n v="0"/>
    <n v="336"/>
    <n v="141.16"/>
    <n v="336"/>
    <n v="6"/>
    <x v="203"/>
  </r>
  <r>
    <n v="11002"/>
    <s v="SAVE-A-LOT MARKETS"/>
    <s v="Boise"/>
    <x v="5"/>
    <s v="83720"/>
    <s v="USA"/>
    <x v="12"/>
    <s v="Save-a-lot Markets"/>
    <s v="187 Suffolk Ln."/>
    <x v="11"/>
    <s v="ID"/>
    <s v="83720"/>
    <x v="0"/>
    <s v="Margaret Peacock"/>
    <s v="Speedy Express"/>
    <n v="55"/>
    <s v="Pâté chinois"/>
    <n v="24"/>
    <n v="40"/>
    <n v="0"/>
    <n v="960"/>
    <n v="141.16"/>
    <n v="960"/>
    <n v="24"/>
    <x v="204"/>
  </r>
  <r>
    <n v="11002"/>
    <s v="SAVE-A-LOT MARKETS"/>
    <s v="Boise"/>
    <x v="5"/>
    <s v="83720"/>
    <s v="USA"/>
    <x v="12"/>
    <s v="Save-a-lot Markets"/>
    <s v="187 Suffolk Ln."/>
    <x v="11"/>
    <s v="ID"/>
    <s v="83720"/>
    <x v="0"/>
    <s v="Margaret Peacock"/>
    <s v="Speedy Express"/>
    <n v="35"/>
    <s v="Steeleye Stout"/>
    <n v="18"/>
    <n v="15"/>
    <n v="0.15000000596046448"/>
    <n v="229.5"/>
    <n v="141.16"/>
    <n v="270"/>
    <n v="17.849999994039536"/>
    <x v="205"/>
  </r>
  <r>
    <n v="11002"/>
    <s v="SAVE-A-LOT MARKETS"/>
    <s v="Boise"/>
    <x v="5"/>
    <s v="83720"/>
    <s v="USA"/>
    <x v="12"/>
    <s v="Save-a-lot Markets"/>
    <s v="187 Suffolk Ln."/>
    <x v="11"/>
    <s v="ID"/>
    <s v="83720"/>
    <x v="0"/>
    <s v="Margaret Peacock"/>
    <s v="Speedy Express"/>
    <n v="42"/>
    <s v="Singaporean Hokkien Fried Mee"/>
    <n v="14"/>
    <n v="24"/>
    <n v="0.15000000596046448"/>
    <n v="285.60000000000002"/>
    <n v="141.16"/>
    <n v="336"/>
    <n v="13.849999994039536"/>
    <x v="206"/>
  </r>
  <r>
    <n v="11001"/>
    <s v="FOLK OCH FÄ HB"/>
    <s v="Bräcke"/>
    <x v="1"/>
    <s v="S-844 67"/>
    <s v="Sweden"/>
    <x v="26"/>
    <s v="Folk och fä HB"/>
    <s v="Åkergatan 24"/>
    <x v="23"/>
    <m/>
    <s v="S-844 67"/>
    <x v="13"/>
    <s v="Andrew Fuller"/>
    <s v="United Package"/>
    <n v="7"/>
    <s v="Uncle Bob's Organic Dried Pears"/>
    <n v="30"/>
    <n v="60"/>
    <n v="0"/>
    <n v="1800"/>
    <n v="197.3"/>
    <n v="1800"/>
    <n v="30"/>
    <x v="207"/>
  </r>
  <r>
    <n v="11001"/>
    <s v="FOLK OCH FÄ HB"/>
    <s v="Bräcke"/>
    <x v="1"/>
    <s v="S-844 67"/>
    <s v="Sweden"/>
    <x v="26"/>
    <s v="Folk och fä HB"/>
    <s v="Åkergatan 24"/>
    <x v="23"/>
    <m/>
    <s v="S-844 67"/>
    <x v="13"/>
    <s v="Andrew Fuller"/>
    <s v="United Package"/>
    <n v="22"/>
    <s v="Gustaf's Knäckebröd"/>
    <n v="21"/>
    <n v="25"/>
    <n v="0"/>
    <n v="525"/>
    <n v="197.3"/>
    <n v="525"/>
    <n v="21"/>
    <x v="208"/>
  </r>
  <r>
    <n v="11001"/>
    <s v="FOLK OCH FÄ HB"/>
    <s v="Bräcke"/>
    <x v="1"/>
    <s v="S-844 67"/>
    <s v="Sweden"/>
    <x v="26"/>
    <s v="Folk och fä HB"/>
    <s v="Åkergatan 24"/>
    <x v="23"/>
    <m/>
    <s v="S-844 67"/>
    <x v="13"/>
    <s v="Andrew Fuller"/>
    <s v="United Package"/>
    <n v="46"/>
    <s v="Spegesild"/>
    <n v="12"/>
    <n v="25"/>
    <n v="0"/>
    <n v="300"/>
    <n v="197.3"/>
    <n v="300"/>
    <n v="12"/>
    <x v="209"/>
  </r>
  <r>
    <n v="11001"/>
    <s v="FOLK OCH FÄ HB"/>
    <s v="Bräcke"/>
    <x v="1"/>
    <s v="S-844 67"/>
    <s v="Sweden"/>
    <x v="26"/>
    <s v="Folk och fä HB"/>
    <s v="Åkergatan 24"/>
    <x v="23"/>
    <m/>
    <s v="S-844 67"/>
    <x v="13"/>
    <s v="Andrew Fuller"/>
    <s v="United Package"/>
    <n v="55"/>
    <s v="Pâté chinois"/>
    <n v="24"/>
    <n v="6"/>
    <n v="0"/>
    <n v="144"/>
    <n v="197.3"/>
    <n v="144"/>
    <n v="24"/>
    <x v="210"/>
  </r>
  <r>
    <n v="11000"/>
    <s v="RATTLESNAKE CANYON GROCERY"/>
    <s v="Albuquerque"/>
    <x v="0"/>
    <s v="87110"/>
    <s v="USA"/>
    <x v="0"/>
    <s v="Rattlesnake Canyon Grocery"/>
    <s v="2817 Milton Dr."/>
    <x v="0"/>
    <s v="NM"/>
    <s v="87110"/>
    <x v="0"/>
    <s v="Andrew Fuller"/>
    <s v="Federal Shipping"/>
    <n v="77"/>
    <s v="Original Frankfurter grüne Soße"/>
    <n v="13"/>
    <n v="30"/>
    <n v="0"/>
    <n v="390"/>
    <n v="55.12"/>
    <n v="390"/>
    <n v="13"/>
    <x v="211"/>
  </r>
  <r>
    <n v="11000"/>
    <s v="RATTLESNAKE CANYON GROCERY"/>
    <s v="Albuquerque"/>
    <x v="0"/>
    <s v="87110"/>
    <s v="USA"/>
    <x v="0"/>
    <s v="Rattlesnake Canyon Grocery"/>
    <s v="2817 Milton Dr."/>
    <x v="0"/>
    <s v="NM"/>
    <s v="87110"/>
    <x v="0"/>
    <s v="Andrew Fuller"/>
    <s v="Federal Shipping"/>
    <n v="4"/>
    <s v="Chef Anton's Cajun Seasoning"/>
    <n v="22"/>
    <n v="25"/>
    <n v="0.25"/>
    <n v="412.5"/>
    <n v="55.12"/>
    <n v="550"/>
    <n v="21.75"/>
    <x v="212"/>
  </r>
  <r>
    <n v="11000"/>
    <s v="RATTLESNAKE CANYON GROCERY"/>
    <s v="Albuquerque"/>
    <x v="0"/>
    <s v="87110"/>
    <s v="USA"/>
    <x v="0"/>
    <s v="Rattlesnake Canyon Grocery"/>
    <s v="2817 Milton Dr."/>
    <x v="0"/>
    <s v="NM"/>
    <s v="87110"/>
    <x v="0"/>
    <s v="Andrew Fuller"/>
    <s v="Federal Shipping"/>
    <n v="24"/>
    <s v="Guaraná Fantástica"/>
    <n v="4.5"/>
    <n v="30"/>
    <n v="0.25"/>
    <n v="101.25"/>
    <n v="55.12"/>
    <n v="135"/>
    <n v="4.25"/>
    <x v="213"/>
  </r>
  <r>
    <n v="10999"/>
    <s v="OTTILIES KÄSELADEN"/>
    <s v="Köln"/>
    <x v="1"/>
    <s v="50739"/>
    <s v="Germany"/>
    <x v="42"/>
    <s v="Ottilies Käseladen"/>
    <s v="Mehrheimerstr. 369"/>
    <x v="37"/>
    <m/>
    <s v="50739"/>
    <x v="7"/>
    <s v="Michael Suyama"/>
    <s v="United Package"/>
    <n v="41"/>
    <s v="Jack's New England Clam Chowder"/>
    <n v="9.65"/>
    <n v="20"/>
    <n v="5.000000074505806E-2"/>
    <n v="183.35"/>
    <n v="96.35"/>
    <n v="193"/>
    <n v="9.5999999992549423"/>
    <x v="214"/>
  </r>
  <r>
    <n v="10999"/>
    <s v="OTTILIES KÄSELADEN"/>
    <s v="Köln"/>
    <x v="1"/>
    <s v="50739"/>
    <s v="Germany"/>
    <x v="42"/>
    <s v="Ottilies Käseladen"/>
    <s v="Mehrheimerstr. 369"/>
    <x v="37"/>
    <m/>
    <s v="50739"/>
    <x v="7"/>
    <s v="Michael Suyama"/>
    <s v="United Package"/>
    <n v="51"/>
    <s v="Manjimup Dried Apples"/>
    <n v="53"/>
    <n v="15"/>
    <n v="5.000000074505806E-2"/>
    <n v="755.25"/>
    <n v="96.35"/>
    <n v="795"/>
    <n v="52.949999999254942"/>
    <x v="215"/>
  </r>
  <r>
    <n v="10999"/>
    <s v="OTTILIES KÄSELADEN"/>
    <s v="Köln"/>
    <x v="1"/>
    <s v="50739"/>
    <s v="Germany"/>
    <x v="42"/>
    <s v="Ottilies Käseladen"/>
    <s v="Mehrheimerstr. 369"/>
    <x v="37"/>
    <m/>
    <s v="50739"/>
    <x v="7"/>
    <s v="Michael Suyama"/>
    <s v="United Package"/>
    <n v="77"/>
    <s v="Original Frankfurter grüne Soße"/>
    <n v="13"/>
    <n v="21"/>
    <n v="5.000000074505806E-2"/>
    <n v="259.35000000000002"/>
    <n v="96.35"/>
    <n v="273"/>
    <n v="12.949999999254942"/>
    <x v="216"/>
  </r>
  <r>
    <n v="10998"/>
    <s v="WOLSKI ZAJAZD"/>
    <s v="Warszawa"/>
    <x v="1"/>
    <s v="01-012"/>
    <s v="Poland"/>
    <x v="30"/>
    <s v="Wolski  Zajazd"/>
    <s v="ul. Filtrowa 68"/>
    <x v="27"/>
    <m/>
    <s v="01-012"/>
    <x v="15"/>
    <s v="Laura Callahan"/>
    <s v="United Package"/>
    <n v="24"/>
    <s v="Guaraná Fantástica"/>
    <n v="4.5"/>
    <n v="12"/>
    <n v="0"/>
    <n v="54"/>
    <n v="20.309999999999999"/>
    <n v="54"/>
    <n v="4.5"/>
    <x v="217"/>
  </r>
  <r>
    <n v="10998"/>
    <s v="WOLSKI ZAJAZD"/>
    <s v="Warszawa"/>
    <x v="1"/>
    <s v="01-012"/>
    <s v="Poland"/>
    <x v="30"/>
    <s v="Wolski  Zajazd"/>
    <s v="ul. Filtrowa 68"/>
    <x v="27"/>
    <m/>
    <s v="01-012"/>
    <x v="15"/>
    <s v="Laura Callahan"/>
    <s v="United Package"/>
    <n v="61"/>
    <s v="Sirop d'érable"/>
    <n v="28.5"/>
    <n v="7"/>
    <n v="0"/>
    <n v="199.5"/>
    <n v="20.309999999999999"/>
    <n v="199.5"/>
    <n v="28.5"/>
    <x v="218"/>
  </r>
  <r>
    <n v="10998"/>
    <s v="WOLSKI ZAJAZD"/>
    <s v="Warszawa"/>
    <x v="1"/>
    <s v="01-012"/>
    <s v="Poland"/>
    <x v="30"/>
    <s v="Wolski  Zajazd"/>
    <s v="ul. Filtrowa 68"/>
    <x v="27"/>
    <m/>
    <s v="01-012"/>
    <x v="15"/>
    <s v="Laura Callahan"/>
    <s v="United Package"/>
    <n v="74"/>
    <s v="Longlife Tofu"/>
    <n v="10"/>
    <n v="20"/>
    <n v="0"/>
    <n v="200"/>
    <n v="20.309999999999999"/>
    <n v="200"/>
    <n v="10"/>
    <x v="219"/>
  </r>
  <r>
    <n v="10998"/>
    <s v="WOLSKI ZAJAZD"/>
    <s v="Warszawa"/>
    <x v="1"/>
    <s v="01-012"/>
    <s v="Poland"/>
    <x v="30"/>
    <s v="Wolski  Zajazd"/>
    <s v="ul. Filtrowa 68"/>
    <x v="27"/>
    <m/>
    <s v="01-012"/>
    <x v="15"/>
    <s v="Laura Callahan"/>
    <s v="United Package"/>
    <n v="75"/>
    <s v="Rhönbräu Klosterbier"/>
    <n v="7.75"/>
    <n v="30"/>
    <n v="0"/>
    <n v="232.5"/>
    <n v="20.309999999999999"/>
    <n v="232.5"/>
    <n v="7.75"/>
    <x v="220"/>
  </r>
  <r>
    <n v="10997"/>
    <s v="LILA-SUPERMERCADO"/>
    <s v="Barquisimeto"/>
    <x v="2"/>
    <s v="3508"/>
    <s v="Venezuela"/>
    <x v="6"/>
    <s v="LILA-Supermercado"/>
    <s v="Carrera 52 con Ave. Bolívar #65-98 Llano Largo"/>
    <x v="6"/>
    <s v="Lara"/>
    <s v="3508"/>
    <x v="6"/>
    <s v="Laura Callahan"/>
    <s v="United Package"/>
    <n v="32"/>
    <s v="Mascarpone Fabioli"/>
    <n v="32"/>
    <n v="50"/>
    <n v="0"/>
    <n v="1600"/>
    <n v="73.91"/>
    <n v="1600"/>
    <n v="32"/>
    <x v="221"/>
  </r>
  <r>
    <n v="10997"/>
    <s v="LILA-SUPERMERCADO"/>
    <s v="Barquisimeto"/>
    <x v="2"/>
    <s v="3508"/>
    <s v="Venezuela"/>
    <x v="6"/>
    <s v="LILA-Supermercado"/>
    <s v="Carrera 52 con Ave. Bolívar #65-98 Llano Largo"/>
    <x v="6"/>
    <s v="Lara"/>
    <s v="3508"/>
    <x v="6"/>
    <s v="Laura Callahan"/>
    <s v="United Package"/>
    <n v="46"/>
    <s v="Spegesild"/>
    <n v="12"/>
    <n v="20"/>
    <n v="0.25"/>
    <n v="180"/>
    <n v="73.91"/>
    <n v="240"/>
    <n v="11.75"/>
    <x v="222"/>
  </r>
  <r>
    <n v="10997"/>
    <s v="LILA-SUPERMERCADO"/>
    <s v="Barquisimeto"/>
    <x v="2"/>
    <s v="3508"/>
    <s v="Venezuela"/>
    <x v="6"/>
    <s v="LILA-Supermercado"/>
    <s v="Carrera 52 con Ave. Bolívar #65-98 Llano Largo"/>
    <x v="6"/>
    <s v="Lara"/>
    <s v="3508"/>
    <x v="6"/>
    <s v="Laura Callahan"/>
    <s v="United Package"/>
    <n v="52"/>
    <s v="Filo Mix"/>
    <n v="7"/>
    <n v="20"/>
    <n v="0.25"/>
    <n v="105"/>
    <n v="73.91"/>
    <n v="140"/>
    <n v="6.75"/>
    <x v="223"/>
  </r>
  <r>
    <n v="10996"/>
    <s v="QUICK-STOP"/>
    <s v="Cunewalde"/>
    <x v="1"/>
    <s v="01307"/>
    <s v="Germany"/>
    <x v="41"/>
    <s v="QUICK-Stop"/>
    <s v="Taucherstraße 10"/>
    <x v="36"/>
    <m/>
    <s v="01307"/>
    <x v="7"/>
    <s v="Margaret Peacock"/>
    <s v="United Package"/>
    <n v="42"/>
    <s v="Singaporean Hokkien Fried Mee"/>
    <n v="14"/>
    <n v="40"/>
    <n v="0"/>
    <n v="560"/>
    <n v="1.1200000000000001"/>
    <n v="560"/>
    <n v="14"/>
    <x v="224"/>
  </r>
  <r>
    <n v="10995"/>
    <s v="PERICLES COMIDAS CLÁSICAS"/>
    <s v="México D.F."/>
    <x v="1"/>
    <s v="05033"/>
    <s v="Mexico"/>
    <x v="4"/>
    <s v="Pericles Comidas clásicas"/>
    <s v="Calle Dr. Jorge Cash 321"/>
    <x v="4"/>
    <m/>
    <s v="05033"/>
    <x v="4"/>
    <s v="Nancy Davolio"/>
    <s v="Federal Shipping"/>
    <n v="51"/>
    <s v="Manjimup Dried Apples"/>
    <n v="53"/>
    <n v="20"/>
    <n v="0"/>
    <n v="1060"/>
    <n v="46"/>
    <n v="1060"/>
    <n v="53"/>
    <x v="225"/>
  </r>
  <r>
    <n v="10995"/>
    <s v="PERICLES COMIDAS CLÁSICAS"/>
    <s v="México D.F."/>
    <x v="1"/>
    <s v="05033"/>
    <s v="Mexico"/>
    <x v="4"/>
    <s v="Pericles Comidas clásicas"/>
    <s v="Calle Dr. Jorge Cash 321"/>
    <x v="4"/>
    <m/>
    <s v="05033"/>
    <x v="4"/>
    <s v="Nancy Davolio"/>
    <s v="Federal Shipping"/>
    <n v="60"/>
    <s v="Camembert Pierrot"/>
    <n v="34"/>
    <n v="4"/>
    <n v="0"/>
    <n v="136"/>
    <n v="46"/>
    <n v="136"/>
    <n v="34"/>
    <x v="226"/>
  </r>
  <r>
    <n v="10994"/>
    <s v="VAFFELJERNET"/>
    <s v="Århus"/>
    <x v="1"/>
    <s v="8200"/>
    <s v="Denmark"/>
    <x v="54"/>
    <s v="Vaffeljernet"/>
    <s v="Smagsloget 45"/>
    <x v="47"/>
    <m/>
    <s v="8200"/>
    <x v="3"/>
    <s v="Andrew Fuller"/>
    <s v="Federal Shipping"/>
    <n v="59"/>
    <s v="Raclette Courdavault"/>
    <n v="55"/>
    <n v="18"/>
    <n v="5.000000074505806E-2"/>
    <n v="940.5"/>
    <n v="65.53"/>
    <n v="990"/>
    <n v="54.949999999254942"/>
    <x v="227"/>
  </r>
  <r>
    <n v="10993"/>
    <s v="FOLK OCH FÄ HB"/>
    <s v="Bräcke"/>
    <x v="1"/>
    <s v="S-844 67"/>
    <s v="Sweden"/>
    <x v="26"/>
    <s v="Folk och fä HB"/>
    <s v="Åkergatan 24"/>
    <x v="23"/>
    <m/>
    <s v="S-844 67"/>
    <x v="13"/>
    <s v="Robert King"/>
    <s v="Federal Shipping"/>
    <n v="29"/>
    <s v="Thüringer Rostbratwurst"/>
    <n v="123.79"/>
    <n v="50"/>
    <n v="0.25"/>
    <n v="4642.12"/>
    <n v="8.81"/>
    <n v="6189.5"/>
    <n v="123.54"/>
    <x v="228"/>
  </r>
  <r>
    <n v="10993"/>
    <s v="FOLK OCH FÄ HB"/>
    <s v="Bräcke"/>
    <x v="1"/>
    <s v="S-844 67"/>
    <s v="Sweden"/>
    <x v="26"/>
    <s v="Folk och fä HB"/>
    <s v="Åkergatan 24"/>
    <x v="23"/>
    <m/>
    <s v="S-844 67"/>
    <x v="13"/>
    <s v="Robert King"/>
    <s v="Federal Shipping"/>
    <n v="41"/>
    <s v="Jack's New England Clam Chowder"/>
    <n v="9.65"/>
    <n v="35"/>
    <n v="0.25"/>
    <n v="253.31"/>
    <n v="8.81"/>
    <n v="337.75"/>
    <n v="9.4"/>
    <x v="229"/>
  </r>
  <r>
    <n v="10992"/>
    <s v="THE BIG CHEESE"/>
    <s v="Portland"/>
    <x v="7"/>
    <s v="97201"/>
    <s v="USA"/>
    <x v="55"/>
    <s v="The Big Cheese"/>
    <s v="89 Jefferson Way Suite 2"/>
    <x v="38"/>
    <s v="OR"/>
    <s v="97201"/>
    <x v="0"/>
    <s v="Nancy Davolio"/>
    <s v="Federal Shipping"/>
    <n v="72"/>
    <s v="Mozzarella di Giovanni"/>
    <n v="34.799999999999997"/>
    <n v="2"/>
    <n v="0"/>
    <n v="69.599999999999994"/>
    <n v="4.2699999999999996"/>
    <n v="69.599999999999994"/>
    <n v="34.799999999999997"/>
    <x v="230"/>
  </r>
  <r>
    <n v="10991"/>
    <s v="QUICK-STOP"/>
    <s v="Cunewalde"/>
    <x v="1"/>
    <s v="01307"/>
    <s v="Germany"/>
    <x v="41"/>
    <s v="QUICK-Stop"/>
    <s v="Taucherstraße 10"/>
    <x v="36"/>
    <m/>
    <s v="01307"/>
    <x v="7"/>
    <s v="Nancy Davolio"/>
    <s v="Speedy Express"/>
    <n v="2"/>
    <s v="Chang"/>
    <n v="19"/>
    <n v="50"/>
    <n v="0.20000000298023224"/>
    <n v="760"/>
    <n v="38.51"/>
    <n v="950"/>
    <n v="18.799999997019768"/>
    <x v="231"/>
  </r>
  <r>
    <n v="10991"/>
    <s v="QUICK-STOP"/>
    <s v="Cunewalde"/>
    <x v="1"/>
    <s v="01307"/>
    <s v="Germany"/>
    <x v="41"/>
    <s v="QUICK-Stop"/>
    <s v="Taucherstraße 10"/>
    <x v="36"/>
    <m/>
    <s v="01307"/>
    <x v="7"/>
    <s v="Nancy Davolio"/>
    <s v="Speedy Express"/>
    <n v="70"/>
    <s v="Outback Lager"/>
    <n v="15"/>
    <n v="20"/>
    <n v="0.20000000298023224"/>
    <n v="240"/>
    <n v="38.51"/>
    <n v="300"/>
    <n v="14.799999997019768"/>
    <x v="232"/>
  </r>
  <r>
    <n v="10991"/>
    <s v="QUICK-STOP"/>
    <s v="Cunewalde"/>
    <x v="1"/>
    <s v="01307"/>
    <s v="Germany"/>
    <x v="41"/>
    <s v="QUICK-Stop"/>
    <s v="Taucherstraße 10"/>
    <x v="36"/>
    <m/>
    <s v="01307"/>
    <x v="7"/>
    <s v="Nancy Davolio"/>
    <s v="Speedy Express"/>
    <n v="76"/>
    <s v="Lakkalikööri"/>
    <n v="18"/>
    <n v="90"/>
    <n v="0.20000000298023224"/>
    <n v="1296"/>
    <n v="38.51"/>
    <n v="1620"/>
    <n v="17.799999997019768"/>
    <x v="233"/>
  </r>
  <r>
    <n v="10990"/>
    <s v="ERNST HANDEL"/>
    <s v="Graz"/>
    <x v="1"/>
    <s v="8010"/>
    <s v="Austria"/>
    <x v="5"/>
    <s v="Ernst Handel"/>
    <s v="Kirchgasse 6"/>
    <x v="5"/>
    <m/>
    <s v="8010"/>
    <x v="5"/>
    <s v="Andrew Fuller"/>
    <s v="Federal Shipping"/>
    <n v="21"/>
    <s v="Sir Rodney's Scones"/>
    <n v="10"/>
    <n v="65"/>
    <n v="0"/>
    <n v="650"/>
    <n v="117.61"/>
    <n v="650"/>
    <n v="10"/>
    <x v="234"/>
  </r>
  <r>
    <n v="10990"/>
    <s v="ERNST HANDEL"/>
    <s v="Graz"/>
    <x v="1"/>
    <s v="8010"/>
    <s v="Austria"/>
    <x v="5"/>
    <s v="Ernst Handel"/>
    <s v="Kirchgasse 6"/>
    <x v="5"/>
    <m/>
    <s v="8010"/>
    <x v="5"/>
    <s v="Andrew Fuller"/>
    <s v="Federal Shipping"/>
    <n v="34"/>
    <s v="Sasquatch Ale"/>
    <n v="14"/>
    <n v="60"/>
    <n v="0.15000000596046448"/>
    <n v="714"/>
    <n v="117.61"/>
    <n v="840"/>
    <n v="13.849999994039536"/>
    <x v="235"/>
  </r>
  <r>
    <n v="10990"/>
    <s v="ERNST HANDEL"/>
    <s v="Graz"/>
    <x v="1"/>
    <s v="8010"/>
    <s v="Austria"/>
    <x v="5"/>
    <s v="Ernst Handel"/>
    <s v="Kirchgasse 6"/>
    <x v="5"/>
    <m/>
    <s v="8010"/>
    <x v="5"/>
    <s v="Andrew Fuller"/>
    <s v="Federal Shipping"/>
    <n v="55"/>
    <s v="Pâté chinois"/>
    <n v="24"/>
    <n v="65"/>
    <n v="0.15000000596046448"/>
    <n v="1326"/>
    <n v="117.61"/>
    <n v="1560"/>
    <n v="23.849999994039536"/>
    <x v="236"/>
  </r>
  <r>
    <n v="10990"/>
    <s v="ERNST HANDEL"/>
    <s v="Graz"/>
    <x v="1"/>
    <s v="8010"/>
    <s v="Austria"/>
    <x v="5"/>
    <s v="Ernst Handel"/>
    <s v="Kirchgasse 6"/>
    <x v="5"/>
    <m/>
    <s v="8010"/>
    <x v="5"/>
    <s v="Andrew Fuller"/>
    <s v="Federal Shipping"/>
    <n v="61"/>
    <s v="Sirop d'érable"/>
    <n v="28.5"/>
    <n v="66"/>
    <n v="0.15000000596046448"/>
    <n v="1598.85"/>
    <n v="117.61"/>
    <n v="1881"/>
    <n v="28.349999994039536"/>
    <x v="237"/>
  </r>
  <r>
    <n v="10989"/>
    <s v="QUE DELÍCIA"/>
    <s v="Rio de Janeiro"/>
    <x v="8"/>
    <s v="02389-673"/>
    <s v="Brazil"/>
    <x v="56"/>
    <s v="Que Delícia"/>
    <s v="Rua da Panificadora, 12"/>
    <x v="16"/>
    <s v="RJ"/>
    <s v="02389-673"/>
    <x v="8"/>
    <s v="Andrew Fuller"/>
    <s v="Speedy Express"/>
    <n v="6"/>
    <s v="Grandma's Boysenberry Spread"/>
    <n v="25"/>
    <n v="40"/>
    <n v="0"/>
    <n v="1000"/>
    <n v="34.76"/>
    <n v="1000"/>
    <n v="25"/>
    <x v="238"/>
  </r>
  <r>
    <n v="10989"/>
    <s v="QUE DELÍCIA"/>
    <s v="Rio de Janeiro"/>
    <x v="8"/>
    <s v="02389-673"/>
    <s v="Brazil"/>
    <x v="56"/>
    <s v="Que Delícia"/>
    <s v="Rua da Panificadora, 12"/>
    <x v="16"/>
    <s v="RJ"/>
    <s v="02389-673"/>
    <x v="8"/>
    <s v="Andrew Fuller"/>
    <s v="Speedy Express"/>
    <n v="11"/>
    <s v="Queso Cabrales"/>
    <n v="21"/>
    <n v="15"/>
    <n v="0"/>
    <n v="315"/>
    <n v="34.76"/>
    <n v="315"/>
    <n v="21"/>
    <x v="239"/>
  </r>
  <r>
    <n v="10989"/>
    <s v="QUE DELÍCIA"/>
    <s v="Rio de Janeiro"/>
    <x v="8"/>
    <s v="02389-673"/>
    <s v="Brazil"/>
    <x v="56"/>
    <s v="Que Delícia"/>
    <s v="Rua da Panificadora, 12"/>
    <x v="16"/>
    <s v="RJ"/>
    <s v="02389-673"/>
    <x v="8"/>
    <s v="Andrew Fuller"/>
    <s v="Speedy Express"/>
    <n v="41"/>
    <s v="Jack's New England Clam Chowder"/>
    <n v="9.65"/>
    <n v="4"/>
    <n v="0"/>
    <n v="38.6"/>
    <n v="34.76"/>
    <n v="38.6"/>
    <n v="9.65"/>
    <x v="240"/>
  </r>
  <r>
    <n v="10988"/>
    <s v="RATTLESNAKE CANYON GROCERY"/>
    <s v="Albuquerque"/>
    <x v="0"/>
    <s v="87110"/>
    <s v="USA"/>
    <x v="0"/>
    <s v="Rattlesnake Canyon Grocery"/>
    <s v="2817 Milton Dr."/>
    <x v="0"/>
    <s v="NM"/>
    <s v="87110"/>
    <x v="0"/>
    <s v="Janet Leverling"/>
    <s v="United Package"/>
    <n v="7"/>
    <s v="Uncle Bob's Organic Dried Pears"/>
    <n v="30"/>
    <n v="60"/>
    <n v="0"/>
    <n v="1800"/>
    <n v="61.14"/>
    <n v="1800"/>
    <n v="30"/>
    <x v="241"/>
  </r>
  <r>
    <n v="10988"/>
    <s v="RATTLESNAKE CANYON GROCERY"/>
    <s v="Albuquerque"/>
    <x v="0"/>
    <s v="87110"/>
    <s v="USA"/>
    <x v="0"/>
    <s v="Rattlesnake Canyon Grocery"/>
    <s v="2817 Milton Dr."/>
    <x v="0"/>
    <s v="NM"/>
    <s v="87110"/>
    <x v="0"/>
    <s v="Janet Leverling"/>
    <s v="United Package"/>
    <n v="62"/>
    <s v="Tarte au sucre"/>
    <n v="49.3"/>
    <n v="40"/>
    <n v="0.10000000149011612"/>
    <n v="1774.8"/>
    <n v="61.14"/>
    <n v="1972"/>
    <n v="49.199999998509881"/>
    <x v="242"/>
  </r>
  <r>
    <n v="10987"/>
    <s v="EASTERN CONNECTION"/>
    <s v="London"/>
    <x v="1"/>
    <s v="WX3 6FW"/>
    <s v="UK"/>
    <x v="20"/>
    <s v="Eastern Connection"/>
    <s v="35 King George"/>
    <x v="18"/>
    <m/>
    <s v="WX3 6FW"/>
    <x v="11"/>
    <s v="Laura Callahan"/>
    <s v="Speedy Express"/>
    <n v="7"/>
    <s v="Uncle Bob's Organic Dried Pears"/>
    <n v="30"/>
    <n v="60"/>
    <n v="0"/>
    <n v="1800"/>
    <n v="185.48"/>
    <n v="1800"/>
    <n v="30"/>
    <x v="243"/>
  </r>
  <r>
    <n v="10987"/>
    <s v="EASTERN CONNECTION"/>
    <s v="London"/>
    <x v="1"/>
    <s v="WX3 6FW"/>
    <s v="UK"/>
    <x v="20"/>
    <s v="Eastern Connection"/>
    <s v="35 King George"/>
    <x v="18"/>
    <m/>
    <s v="WX3 6FW"/>
    <x v="11"/>
    <s v="Laura Callahan"/>
    <s v="Speedy Express"/>
    <n v="43"/>
    <s v="Ipoh Coffee"/>
    <n v="46"/>
    <n v="6"/>
    <n v="0"/>
    <n v="276"/>
    <n v="185.48"/>
    <n v="276"/>
    <n v="46"/>
    <x v="244"/>
  </r>
  <r>
    <n v="10987"/>
    <s v="EASTERN CONNECTION"/>
    <s v="London"/>
    <x v="1"/>
    <s v="WX3 6FW"/>
    <s v="UK"/>
    <x v="20"/>
    <s v="Eastern Connection"/>
    <s v="35 King George"/>
    <x v="18"/>
    <m/>
    <s v="WX3 6FW"/>
    <x v="11"/>
    <s v="Laura Callahan"/>
    <s v="Speedy Express"/>
    <n v="72"/>
    <s v="Mozzarella di Giovanni"/>
    <n v="34.799999999999997"/>
    <n v="20"/>
    <n v="0"/>
    <n v="696"/>
    <n v="185.48"/>
    <n v="696"/>
    <n v="34.799999999999997"/>
    <x v="245"/>
  </r>
  <r>
    <n v="10986"/>
    <s v="OCÉANO ATLÁNTICO LTDA."/>
    <s v="Buenos Aires"/>
    <x v="1"/>
    <s v="1010"/>
    <s v="Argentina"/>
    <x v="57"/>
    <s v="Océano Atlántico Ltda."/>
    <s v="Ing. Gustavo Moncada 8585 Piso 20-A"/>
    <x v="20"/>
    <m/>
    <s v="1010"/>
    <x v="12"/>
    <s v="Laura Callahan"/>
    <s v="United Package"/>
    <n v="11"/>
    <s v="Queso Cabrales"/>
    <n v="21"/>
    <n v="30"/>
    <n v="0"/>
    <n v="630"/>
    <n v="217.86"/>
    <n v="630"/>
    <n v="21"/>
    <x v="246"/>
  </r>
  <r>
    <n v="10986"/>
    <s v="OCÉANO ATLÁNTICO LTDA."/>
    <s v="Buenos Aires"/>
    <x v="1"/>
    <s v="1010"/>
    <s v="Argentina"/>
    <x v="57"/>
    <s v="Océano Atlántico Ltda."/>
    <s v="Ing. Gustavo Moncada 8585 Piso 20-A"/>
    <x v="20"/>
    <m/>
    <s v="1010"/>
    <x v="12"/>
    <s v="Laura Callahan"/>
    <s v="United Package"/>
    <n v="20"/>
    <s v="Sir Rodney's Marmalade"/>
    <n v="81"/>
    <n v="15"/>
    <n v="0"/>
    <n v="1215"/>
    <n v="217.86"/>
    <n v="1215"/>
    <n v="81"/>
    <x v="247"/>
  </r>
  <r>
    <n v="10986"/>
    <s v="OCÉANO ATLÁNTICO LTDA."/>
    <s v="Buenos Aires"/>
    <x v="1"/>
    <s v="1010"/>
    <s v="Argentina"/>
    <x v="57"/>
    <s v="Océano Atlántico Ltda."/>
    <s v="Ing. Gustavo Moncada 8585 Piso 20-A"/>
    <x v="20"/>
    <m/>
    <s v="1010"/>
    <x v="12"/>
    <s v="Laura Callahan"/>
    <s v="United Package"/>
    <n v="76"/>
    <s v="Lakkalikööri"/>
    <n v="18"/>
    <n v="10"/>
    <n v="0"/>
    <n v="180"/>
    <n v="217.86"/>
    <n v="180"/>
    <n v="18"/>
    <x v="248"/>
  </r>
  <r>
    <n v="10986"/>
    <s v="OCÉANO ATLÁNTICO LTDA."/>
    <s v="Buenos Aires"/>
    <x v="1"/>
    <s v="1010"/>
    <s v="Argentina"/>
    <x v="57"/>
    <s v="Océano Atlántico Ltda."/>
    <s v="Ing. Gustavo Moncada 8585 Piso 20-A"/>
    <x v="20"/>
    <m/>
    <s v="1010"/>
    <x v="12"/>
    <s v="Laura Callahan"/>
    <s v="United Package"/>
    <n v="77"/>
    <s v="Original Frankfurter grüne Soße"/>
    <n v="13"/>
    <n v="15"/>
    <n v="0"/>
    <n v="195"/>
    <n v="217.86"/>
    <n v="195"/>
    <n v="13"/>
    <x v="249"/>
  </r>
  <r>
    <n v="10985"/>
    <s v="HUNGRY OWL ALL-NIGHT GROCERS"/>
    <s v="Cork"/>
    <x v="6"/>
    <m/>
    <s v="Ireland"/>
    <x v="13"/>
    <s v="Hungry Owl All-Night Grocers"/>
    <s v="8 Johnstown Road"/>
    <x v="12"/>
    <s v="Co. Cork"/>
    <m/>
    <x v="9"/>
    <s v="Andrew Fuller"/>
    <s v="Speedy Express"/>
    <n v="16"/>
    <s v="Pavlova"/>
    <n v="17.45"/>
    <n v="36"/>
    <n v="0.10000000149011612"/>
    <n v="565.38"/>
    <n v="91.51"/>
    <n v="628.19999999999993"/>
    <n v="17.349999998509883"/>
    <x v="250"/>
  </r>
  <r>
    <n v="10985"/>
    <s v="HUNGRY OWL ALL-NIGHT GROCERS"/>
    <s v="Cork"/>
    <x v="6"/>
    <m/>
    <s v="Ireland"/>
    <x v="13"/>
    <s v="Hungry Owl All-Night Grocers"/>
    <s v="8 Johnstown Road"/>
    <x v="12"/>
    <s v="Co. Cork"/>
    <m/>
    <x v="9"/>
    <s v="Andrew Fuller"/>
    <s v="Speedy Express"/>
    <n v="18"/>
    <s v="Carnarvon Tigers"/>
    <n v="62.5"/>
    <n v="8"/>
    <n v="0.10000000149011612"/>
    <n v="450"/>
    <n v="91.51"/>
    <n v="500"/>
    <n v="62.399999998509884"/>
    <x v="251"/>
  </r>
  <r>
    <n v="10985"/>
    <s v="HUNGRY OWL ALL-NIGHT GROCERS"/>
    <s v="Cork"/>
    <x v="6"/>
    <m/>
    <s v="Ireland"/>
    <x v="13"/>
    <s v="Hungry Owl All-Night Grocers"/>
    <s v="8 Johnstown Road"/>
    <x v="12"/>
    <s v="Co. Cork"/>
    <m/>
    <x v="9"/>
    <s v="Andrew Fuller"/>
    <s v="Speedy Express"/>
    <n v="32"/>
    <s v="Mascarpone Fabioli"/>
    <n v="32"/>
    <n v="35"/>
    <n v="0.10000000149011612"/>
    <n v="1008"/>
    <n v="91.51"/>
    <n v="1120"/>
    <n v="31.899999998509884"/>
    <x v="252"/>
  </r>
  <r>
    <n v="10984"/>
    <s v="SAVE-A-LOT MARKETS"/>
    <s v="Boise"/>
    <x v="5"/>
    <s v="83720"/>
    <s v="USA"/>
    <x v="12"/>
    <s v="Save-a-lot Markets"/>
    <s v="187 Suffolk Ln."/>
    <x v="11"/>
    <s v="ID"/>
    <s v="83720"/>
    <x v="0"/>
    <s v="Nancy Davolio"/>
    <s v="Federal Shipping"/>
    <n v="16"/>
    <s v="Pavlova"/>
    <n v="17.45"/>
    <n v="55"/>
    <n v="0"/>
    <n v="959.75"/>
    <n v="211.22"/>
    <n v="959.75"/>
    <n v="17.45"/>
    <x v="253"/>
  </r>
  <r>
    <n v="10984"/>
    <s v="SAVE-A-LOT MARKETS"/>
    <s v="Boise"/>
    <x v="5"/>
    <s v="83720"/>
    <s v="USA"/>
    <x v="12"/>
    <s v="Save-a-lot Markets"/>
    <s v="187 Suffolk Ln."/>
    <x v="11"/>
    <s v="ID"/>
    <s v="83720"/>
    <x v="0"/>
    <s v="Nancy Davolio"/>
    <s v="Federal Shipping"/>
    <n v="24"/>
    <s v="Guaraná Fantástica"/>
    <n v="4.5"/>
    <n v="20"/>
    <n v="0"/>
    <n v="90"/>
    <n v="211.22"/>
    <n v="90"/>
    <n v="4.5"/>
    <x v="254"/>
  </r>
  <r>
    <n v="10984"/>
    <s v="SAVE-A-LOT MARKETS"/>
    <s v="Boise"/>
    <x v="5"/>
    <s v="83720"/>
    <s v="USA"/>
    <x v="12"/>
    <s v="Save-a-lot Markets"/>
    <s v="187 Suffolk Ln."/>
    <x v="11"/>
    <s v="ID"/>
    <s v="83720"/>
    <x v="0"/>
    <s v="Nancy Davolio"/>
    <s v="Federal Shipping"/>
    <n v="36"/>
    <s v="Inlagd Sill"/>
    <n v="19"/>
    <n v="40"/>
    <n v="0"/>
    <n v="760"/>
    <n v="211.22"/>
    <n v="760"/>
    <n v="19"/>
    <x v="255"/>
  </r>
  <r>
    <n v="10983"/>
    <s v="SAVE-A-LOT MARKETS"/>
    <s v="Boise"/>
    <x v="5"/>
    <s v="83720"/>
    <s v="USA"/>
    <x v="12"/>
    <s v="Save-a-lot Markets"/>
    <s v="187 Suffolk Ln."/>
    <x v="11"/>
    <s v="ID"/>
    <s v="83720"/>
    <x v="0"/>
    <s v="Andrew Fuller"/>
    <s v="United Package"/>
    <n v="57"/>
    <s v="Ravioli Angelo"/>
    <n v="19.5"/>
    <n v="15"/>
    <n v="0"/>
    <n v="292.5"/>
    <n v="657.54"/>
    <n v="292.5"/>
    <n v="19.5"/>
    <x v="256"/>
  </r>
  <r>
    <n v="10983"/>
    <s v="SAVE-A-LOT MARKETS"/>
    <s v="Boise"/>
    <x v="5"/>
    <s v="83720"/>
    <s v="USA"/>
    <x v="12"/>
    <s v="Save-a-lot Markets"/>
    <s v="187 Suffolk Ln."/>
    <x v="11"/>
    <s v="ID"/>
    <s v="83720"/>
    <x v="0"/>
    <s v="Andrew Fuller"/>
    <s v="United Package"/>
    <n v="13"/>
    <s v="Konbu"/>
    <n v="6"/>
    <n v="84"/>
    <n v="0.15000000596046448"/>
    <n v="428.4"/>
    <n v="657.54"/>
    <n v="504"/>
    <n v="5.8499999940395355"/>
    <x v="257"/>
  </r>
  <r>
    <n v="10982"/>
    <s v="BOTTOM-DOLLAR MARKETS"/>
    <s v="Tsawassen"/>
    <x v="10"/>
    <s v="T2F 8M4"/>
    <s v="Canada"/>
    <x v="28"/>
    <s v="Bottom-Dollar Markets"/>
    <s v="23 Tsawassen Blvd."/>
    <x v="25"/>
    <s v="BC"/>
    <s v="T2F 8M4"/>
    <x v="14"/>
    <s v="Andrew Fuller"/>
    <s v="Speedy Express"/>
    <n v="7"/>
    <s v="Uncle Bob's Organic Dried Pears"/>
    <n v="30"/>
    <n v="20"/>
    <n v="0"/>
    <n v="600"/>
    <n v="14.01"/>
    <n v="600"/>
    <n v="30"/>
    <x v="258"/>
  </r>
  <r>
    <n v="10982"/>
    <s v="BOTTOM-DOLLAR MARKETS"/>
    <s v="Tsawassen"/>
    <x v="10"/>
    <s v="T2F 8M4"/>
    <s v="Canada"/>
    <x v="28"/>
    <s v="Bottom-Dollar Markets"/>
    <s v="23 Tsawassen Blvd."/>
    <x v="25"/>
    <s v="BC"/>
    <s v="T2F 8M4"/>
    <x v="14"/>
    <s v="Andrew Fuller"/>
    <s v="Speedy Express"/>
    <n v="43"/>
    <s v="Ipoh Coffee"/>
    <n v="46"/>
    <n v="9"/>
    <n v="0"/>
    <n v="414"/>
    <n v="14.01"/>
    <n v="414"/>
    <n v="46"/>
    <x v="259"/>
  </r>
  <r>
    <n v="10981"/>
    <s v="HANARI CARNES"/>
    <s v="Rio de Janeiro"/>
    <x v="8"/>
    <s v="05454-876"/>
    <s v="Brazil"/>
    <x v="24"/>
    <s v="Hanari Carnes"/>
    <s v="Rua do Paço, 67"/>
    <x v="16"/>
    <s v="RJ"/>
    <s v="05454-876"/>
    <x v="8"/>
    <s v="Nancy Davolio"/>
    <s v="United Package"/>
    <n v="38"/>
    <s v="Côte de Blaye"/>
    <n v="263.5"/>
    <n v="60"/>
    <n v="0"/>
    <n v="15810"/>
    <n v="193.37"/>
    <n v="15810"/>
    <n v="263.5"/>
    <x v="260"/>
  </r>
  <r>
    <n v="10980"/>
    <s v="FOLK OCH FÄ HB"/>
    <s v="Bräcke"/>
    <x v="1"/>
    <s v="S-844 67"/>
    <s v="Sweden"/>
    <x v="26"/>
    <s v="Folk och fä HB"/>
    <s v="Åkergatan 24"/>
    <x v="23"/>
    <m/>
    <s v="S-844 67"/>
    <x v="13"/>
    <s v="Margaret Peacock"/>
    <s v="Speedy Express"/>
    <n v="75"/>
    <s v="Rhönbräu Klosterbier"/>
    <n v="7.75"/>
    <n v="40"/>
    <n v="0.20000000298023224"/>
    <n v="248"/>
    <n v="1.26"/>
    <n v="310"/>
    <n v="7.5499999970197678"/>
    <x v="261"/>
  </r>
  <r>
    <n v="10979"/>
    <s v="ERNST HANDEL"/>
    <s v="Graz"/>
    <x v="1"/>
    <s v="8010"/>
    <s v="Austria"/>
    <x v="5"/>
    <s v="Ernst Handel"/>
    <s v="Kirchgasse 6"/>
    <x v="5"/>
    <m/>
    <s v="8010"/>
    <x v="5"/>
    <s v="Laura Callahan"/>
    <s v="United Package"/>
    <n v="7"/>
    <s v="Uncle Bob's Organic Dried Pears"/>
    <n v="30"/>
    <n v="18"/>
    <n v="0"/>
    <n v="540"/>
    <n v="353.07"/>
    <n v="540"/>
    <n v="30"/>
    <x v="262"/>
  </r>
  <r>
    <n v="10979"/>
    <s v="ERNST HANDEL"/>
    <s v="Graz"/>
    <x v="1"/>
    <s v="8010"/>
    <s v="Austria"/>
    <x v="5"/>
    <s v="Ernst Handel"/>
    <s v="Kirchgasse 6"/>
    <x v="5"/>
    <m/>
    <s v="8010"/>
    <x v="5"/>
    <s v="Laura Callahan"/>
    <s v="United Package"/>
    <n v="12"/>
    <s v="Queso Manchego La Pastora"/>
    <n v="38"/>
    <n v="20"/>
    <n v="0"/>
    <n v="760"/>
    <n v="353.07"/>
    <n v="760"/>
    <n v="38"/>
    <x v="263"/>
  </r>
  <r>
    <n v="10979"/>
    <s v="ERNST HANDEL"/>
    <s v="Graz"/>
    <x v="1"/>
    <s v="8010"/>
    <s v="Austria"/>
    <x v="5"/>
    <s v="Ernst Handel"/>
    <s v="Kirchgasse 6"/>
    <x v="5"/>
    <m/>
    <s v="8010"/>
    <x v="5"/>
    <s v="Laura Callahan"/>
    <s v="United Package"/>
    <n v="24"/>
    <s v="Guaraná Fantástica"/>
    <n v="4.5"/>
    <n v="80"/>
    <n v="0"/>
    <n v="360"/>
    <n v="353.07"/>
    <n v="360"/>
    <n v="4.5"/>
    <x v="264"/>
  </r>
  <r>
    <n v="10979"/>
    <s v="ERNST HANDEL"/>
    <s v="Graz"/>
    <x v="1"/>
    <s v="8010"/>
    <s v="Austria"/>
    <x v="5"/>
    <s v="Ernst Handel"/>
    <s v="Kirchgasse 6"/>
    <x v="5"/>
    <m/>
    <s v="8010"/>
    <x v="5"/>
    <s v="Laura Callahan"/>
    <s v="United Package"/>
    <n v="27"/>
    <s v="Schoggi Schokolade"/>
    <n v="43.9"/>
    <n v="30"/>
    <n v="0"/>
    <n v="1317"/>
    <n v="353.07"/>
    <n v="1317"/>
    <n v="43.9"/>
    <x v="265"/>
  </r>
  <r>
    <n v="10979"/>
    <s v="ERNST HANDEL"/>
    <s v="Graz"/>
    <x v="1"/>
    <s v="8010"/>
    <s v="Austria"/>
    <x v="5"/>
    <s v="Ernst Handel"/>
    <s v="Kirchgasse 6"/>
    <x v="5"/>
    <m/>
    <s v="8010"/>
    <x v="5"/>
    <s v="Laura Callahan"/>
    <s v="United Package"/>
    <n v="31"/>
    <s v="Gorgonzola Telino"/>
    <n v="12.5"/>
    <n v="24"/>
    <n v="0"/>
    <n v="300"/>
    <n v="353.07"/>
    <n v="300"/>
    <n v="12.5"/>
    <x v="266"/>
  </r>
  <r>
    <n v="10979"/>
    <s v="ERNST HANDEL"/>
    <s v="Graz"/>
    <x v="1"/>
    <s v="8010"/>
    <s v="Austria"/>
    <x v="5"/>
    <s v="Ernst Handel"/>
    <s v="Kirchgasse 6"/>
    <x v="5"/>
    <m/>
    <s v="8010"/>
    <x v="5"/>
    <s v="Laura Callahan"/>
    <s v="United Package"/>
    <n v="63"/>
    <s v="Vegie-spread"/>
    <n v="43.9"/>
    <n v="35"/>
    <n v="0"/>
    <n v="1536.5"/>
    <n v="353.07"/>
    <n v="1536.5"/>
    <n v="43.9"/>
    <x v="267"/>
  </r>
  <r>
    <n v="10978"/>
    <s v="MAISON DEWEY"/>
    <s v="Bruxelles"/>
    <x v="1"/>
    <s v="B-1180"/>
    <s v="Belgium"/>
    <x v="52"/>
    <s v="Maison Dewey"/>
    <s v="Rue Joseph-Bens 532"/>
    <x v="45"/>
    <m/>
    <s v="B-1180"/>
    <x v="16"/>
    <s v="Anne Dodsworth"/>
    <s v="United Package"/>
    <n v="40"/>
    <s v="Boston Crab Meat"/>
    <n v="18.399999999999999"/>
    <n v="10"/>
    <n v="0"/>
    <n v="184"/>
    <n v="32.82"/>
    <n v="184"/>
    <n v="18.399999999999999"/>
    <x v="268"/>
  </r>
  <r>
    <n v="10978"/>
    <s v="MAISON DEWEY"/>
    <s v="Bruxelles"/>
    <x v="1"/>
    <s v="B-1180"/>
    <s v="Belgium"/>
    <x v="52"/>
    <s v="Maison Dewey"/>
    <s v="Rue Joseph-Bens 532"/>
    <x v="45"/>
    <m/>
    <s v="B-1180"/>
    <x v="16"/>
    <s v="Anne Dodsworth"/>
    <s v="United Package"/>
    <n v="8"/>
    <s v="Northwoods Cranberry Sauce"/>
    <n v="40"/>
    <n v="20"/>
    <n v="0.15000000596046448"/>
    <n v="680"/>
    <n v="32.82"/>
    <n v="800"/>
    <n v="39.849999994039536"/>
    <x v="269"/>
  </r>
  <r>
    <n v="10978"/>
    <s v="MAISON DEWEY"/>
    <s v="Bruxelles"/>
    <x v="1"/>
    <s v="B-1180"/>
    <s v="Belgium"/>
    <x v="52"/>
    <s v="Maison Dewey"/>
    <s v="Rue Joseph-Bens 532"/>
    <x v="45"/>
    <m/>
    <s v="B-1180"/>
    <x v="16"/>
    <s v="Anne Dodsworth"/>
    <s v="United Package"/>
    <n v="21"/>
    <s v="Sir Rodney's Scones"/>
    <n v="10"/>
    <n v="40"/>
    <n v="0.15000000596046448"/>
    <n v="340"/>
    <n v="32.82"/>
    <n v="400"/>
    <n v="9.8499999940395355"/>
    <x v="270"/>
  </r>
  <r>
    <n v="10978"/>
    <s v="MAISON DEWEY"/>
    <s v="Bruxelles"/>
    <x v="1"/>
    <s v="B-1180"/>
    <s v="Belgium"/>
    <x v="52"/>
    <s v="Maison Dewey"/>
    <s v="Rue Joseph-Bens 532"/>
    <x v="45"/>
    <m/>
    <s v="B-1180"/>
    <x v="16"/>
    <s v="Anne Dodsworth"/>
    <s v="United Package"/>
    <n v="44"/>
    <s v="Gula Malacca"/>
    <n v="19.45"/>
    <n v="6"/>
    <n v="0.15000000596046448"/>
    <n v="99.19"/>
    <n v="32.82"/>
    <n v="116.69999999999999"/>
    <n v="19.299999994039535"/>
    <x v="271"/>
  </r>
  <r>
    <n v="10977"/>
    <s v="FOLK OCH FÄ HB"/>
    <s v="Bräcke"/>
    <x v="1"/>
    <s v="S-844 67"/>
    <s v="Sweden"/>
    <x v="26"/>
    <s v="Folk och fä HB"/>
    <s v="Åkergatan 24"/>
    <x v="23"/>
    <m/>
    <s v="S-844 67"/>
    <x v="13"/>
    <s v="Laura Callahan"/>
    <s v="Federal Shipping"/>
    <n v="39"/>
    <s v="Chartreuse verte"/>
    <n v="18"/>
    <n v="30"/>
    <n v="0"/>
    <n v="540"/>
    <n v="208.5"/>
    <n v="540"/>
    <n v="18"/>
    <x v="272"/>
  </r>
  <r>
    <n v="10977"/>
    <s v="FOLK OCH FÄ HB"/>
    <s v="Bräcke"/>
    <x v="1"/>
    <s v="S-844 67"/>
    <s v="Sweden"/>
    <x v="26"/>
    <s v="Folk och fä HB"/>
    <s v="Åkergatan 24"/>
    <x v="23"/>
    <m/>
    <s v="S-844 67"/>
    <x v="13"/>
    <s v="Laura Callahan"/>
    <s v="Federal Shipping"/>
    <n v="47"/>
    <s v="Zaanse koeken"/>
    <n v="9.5"/>
    <n v="30"/>
    <n v="0"/>
    <n v="285"/>
    <n v="208.5"/>
    <n v="285"/>
    <n v="9.5"/>
    <x v="273"/>
  </r>
  <r>
    <n v="10977"/>
    <s v="FOLK OCH FÄ HB"/>
    <s v="Bräcke"/>
    <x v="1"/>
    <s v="S-844 67"/>
    <s v="Sweden"/>
    <x v="26"/>
    <s v="Folk och fä HB"/>
    <s v="Åkergatan 24"/>
    <x v="23"/>
    <m/>
    <s v="S-844 67"/>
    <x v="13"/>
    <s v="Laura Callahan"/>
    <s v="Federal Shipping"/>
    <n v="51"/>
    <s v="Manjimup Dried Apples"/>
    <n v="53"/>
    <n v="10"/>
    <n v="0"/>
    <n v="530"/>
    <n v="208.5"/>
    <n v="530"/>
    <n v="53"/>
    <x v="274"/>
  </r>
  <r>
    <n v="10977"/>
    <s v="FOLK OCH FÄ HB"/>
    <s v="Bräcke"/>
    <x v="1"/>
    <s v="S-844 67"/>
    <s v="Sweden"/>
    <x v="26"/>
    <s v="Folk och fä HB"/>
    <s v="Åkergatan 24"/>
    <x v="23"/>
    <m/>
    <s v="S-844 67"/>
    <x v="13"/>
    <s v="Laura Callahan"/>
    <s v="Federal Shipping"/>
    <n v="63"/>
    <s v="Vegie-spread"/>
    <n v="43.9"/>
    <n v="20"/>
    <n v="0"/>
    <n v="878"/>
    <n v="208.5"/>
    <n v="878"/>
    <n v="43.9"/>
    <x v="275"/>
  </r>
  <r>
    <n v="10976"/>
    <s v="HILARION-ABASTOS"/>
    <s v="San Cristóbal"/>
    <x v="9"/>
    <s v="5022"/>
    <s v="Venezuela"/>
    <x v="21"/>
    <s v="HILARION-Abastos"/>
    <s v="Carrera 22 con Ave. Carlos Soublette #8-35"/>
    <x v="19"/>
    <s v="Táchira"/>
    <s v="5022"/>
    <x v="6"/>
    <s v="Nancy Davolio"/>
    <s v="Speedy Express"/>
    <n v="28"/>
    <s v="Rössle Sauerkraut"/>
    <n v="45.6"/>
    <n v="20"/>
    <n v="0"/>
    <n v="912"/>
    <n v="37.97"/>
    <n v="912"/>
    <n v="45.6"/>
    <x v="276"/>
  </r>
  <r>
    <n v="10975"/>
    <s v="BOTTOM-DOLLAR MARKETS"/>
    <s v="Tsawassen"/>
    <x v="10"/>
    <s v="T2F 8M4"/>
    <s v="Canada"/>
    <x v="28"/>
    <s v="Bottom-Dollar Markets"/>
    <s v="23 Tsawassen Blvd."/>
    <x v="25"/>
    <s v="BC"/>
    <s v="T2F 8M4"/>
    <x v="14"/>
    <s v="Nancy Davolio"/>
    <s v="Federal Shipping"/>
    <n v="8"/>
    <s v="Northwoods Cranberry Sauce"/>
    <n v="40"/>
    <n v="16"/>
    <n v="0"/>
    <n v="640"/>
    <n v="32.270000000000003"/>
    <n v="640"/>
    <n v="40"/>
    <x v="277"/>
  </r>
  <r>
    <n v="10975"/>
    <s v="BOTTOM-DOLLAR MARKETS"/>
    <s v="Tsawassen"/>
    <x v="10"/>
    <s v="T2F 8M4"/>
    <s v="Canada"/>
    <x v="28"/>
    <s v="Bottom-Dollar Markets"/>
    <s v="23 Tsawassen Blvd."/>
    <x v="25"/>
    <s v="BC"/>
    <s v="T2F 8M4"/>
    <x v="14"/>
    <s v="Nancy Davolio"/>
    <s v="Federal Shipping"/>
    <n v="75"/>
    <s v="Rhönbräu Klosterbier"/>
    <n v="7.75"/>
    <n v="10"/>
    <n v="0"/>
    <n v="77.5"/>
    <n v="32.270000000000003"/>
    <n v="77.5"/>
    <n v="7.75"/>
    <x v="278"/>
  </r>
  <r>
    <n v="10974"/>
    <s v="SPLIT RAIL BEER &amp; ALE"/>
    <s v="Lander"/>
    <x v="15"/>
    <s v="82520"/>
    <s v="USA"/>
    <x v="58"/>
    <s v="Split Rail Beer &amp; Ale"/>
    <s v="P.O. Box 555"/>
    <x v="48"/>
    <s v="WY"/>
    <s v="82520"/>
    <x v="0"/>
    <s v="Janet Leverling"/>
    <s v="Federal Shipping"/>
    <n v="63"/>
    <s v="Vegie-spread"/>
    <n v="43.9"/>
    <n v="10"/>
    <n v="0"/>
    <n v="439"/>
    <n v="12.96"/>
    <n v="439"/>
    <n v="43.9"/>
    <x v="279"/>
  </r>
  <r>
    <n v="10973"/>
    <s v="LA CORNE D'ABONDANCE"/>
    <s v="Versailles"/>
    <x v="1"/>
    <s v="78000"/>
    <s v="France"/>
    <x v="59"/>
    <s v="La corne d'abondance"/>
    <s v="67, avenue de l'Europe"/>
    <x v="49"/>
    <m/>
    <s v="78000"/>
    <x v="1"/>
    <s v="Michael Suyama"/>
    <s v="United Package"/>
    <n v="26"/>
    <s v="Gumbär Gummibärchen"/>
    <n v="31.23"/>
    <n v="5"/>
    <n v="0"/>
    <n v="156.15"/>
    <n v="15.17"/>
    <n v="156.15"/>
    <n v="31.23"/>
    <x v="280"/>
  </r>
  <r>
    <n v="10973"/>
    <s v="LA CORNE D'ABONDANCE"/>
    <s v="Versailles"/>
    <x v="1"/>
    <s v="78000"/>
    <s v="France"/>
    <x v="59"/>
    <s v="La corne d'abondance"/>
    <s v="67, avenue de l'Europe"/>
    <x v="49"/>
    <m/>
    <s v="78000"/>
    <x v="1"/>
    <s v="Michael Suyama"/>
    <s v="United Package"/>
    <n v="41"/>
    <s v="Jack's New England Clam Chowder"/>
    <n v="9.65"/>
    <n v="6"/>
    <n v="0"/>
    <n v="57.9"/>
    <n v="15.17"/>
    <n v="57.900000000000006"/>
    <n v="9.65"/>
    <x v="281"/>
  </r>
  <r>
    <n v="10973"/>
    <s v="LA CORNE D'ABONDANCE"/>
    <s v="Versailles"/>
    <x v="1"/>
    <s v="78000"/>
    <s v="France"/>
    <x v="59"/>
    <s v="La corne d'abondance"/>
    <s v="67, avenue de l'Europe"/>
    <x v="49"/>
    <m/>
    <s v="78000"/>
    <x v="1"/>
    <s v="Michael Suyama"/>
    <s v="United Package"/>
    <n v="75"/>
    <s v="Rhönbräu Klosterbier"/>
    <n v="7.75"/>
    <n v="10"/>
    <n v="0"/>
    <n v="77.5"/>
    <n v="15.17"/>
    <n v="77.5"/>
    <n v="7.75"/>
    <x v="282"/>
  </r>
  <r>
    <n v="10972"/>
    <s v="LA CORNE D'ABONDANCE"/>
    <s v="Versailles"/>
    <x v="1"/>
    <s v="78000"/>
    <s v="France"/>
    <x v="59"/>
    <s v="La corne d'abondance"/>
    <s v="67, avenue de l'Europe"/>
    <x v="49"/>
    <m/>
    <s v="78000"/>
    <x v="1"/>
    <s v="Margaret Peacock"/>
    <s v="United Package"/>
    <n v="17"/>
    <s v="Alice Mutton"/>
    <n v="39"/>
    <n v="6"/>
    <n v="0"/>
    <n v="234"/>
    <n v="0.02"/>
    <n v="234"/>
    <n v="39"/>
    <x v="283"/>
  </r>
  <r>
    <n v="10972"/>
    <s v="LA CORNE D'ABONDANCE"/>
    <s v="Versailles"/>
    <x v="1"/>
    <s v="78000"/>
    <s v="France"/>
    <x v="59"/>
    <s v="La corne d'abondance"/>
    <s v="67, avenue de l'Europe"/>
    <x v="49"/>
    <m/>
    <s v="78000"/>
    <x v="1"/>
    <s v="Margaret Peacock"/>
    <s v="United Package"/>
    <n v="33"/>
    <s v="Geitost"/>
    <n v="2.5"/>
    <n v="7"/>
    <n v="0"/>
    <n v="17.5"/>
    <n v="0.02"/>
    <n v="17.5"/>
    <n v="2.5"/>
    <x v="284"/>
  </r>
  <r>
    <n v="10971"/>
    <s v="FRANCE RESTAURATION"/>
    <s v="Nantes"/>
    <x v="1"/>
    <s v="44000"/>
    <s v="France"/>
    <x v="60"/>
    <s v="France restauration"/>
    <s v="54, rue Royale"/>
    <x v="50"/>
    <m/>
    <s v="44000"/>
    <x v="1"/>
    <s v="Andrew Fuller"/>
    <s v="United Package"/>
    <n v="29"/>
    <s v="Thüringer Rostbratwurst"/>
    <n v="123.79"/>
    <n v="14"/>
    <n v="0"/>
    <n v="1733.06"/>
    <n v="121.82"/>
    <n v="1733.0600000000002"/>
    <n v="123.79"/>
    <x v="285"/>
  </r>
  <r>
    <n v="10970"/>
    <s v="BÓLIDO COMIDAS PREPARADAS"/>
    <s v="Madrid"/>
    <x v="1"/>
    <s v="28023"/>
    <s v="Spain"/>
    <x v="61"/>
    <s v="Bólido Comidas preparadas"/>
    <s v="C/ Araquil, 67"/>
    <x v="40"/>
    <m/>
    <s v="28023"/>
    <x v="17"/>
    <s v="Anne Dodsworth"/>
    <s v="Speedy Express"/>
    <n v="52"/>
    <s v="Filo Mix"/>
    <n v="7"/>
    <n v="40"/>
    <n v="0.20000000298023224"/>
    <n v="224"/>
    <n v="16.16"/>
    <n v="280"/>
    <n v="6.7999999970197678"/>
    <x v="286"/>
  </r>
  <r>
    <n v="10969"/>
    <s v="COMÉRCIO MINEIRO"/>
    <s v="Sao Paulo"/>
    <x v="3"/>
    <s v="05432-043"/>
    <s v="Brazil"/>
    <x v="32"/>
    <s v="Comércio Mineiro"/>
    <s v="Av. dos Lusíadas, 23"/>
    <x v="8"/>
    <s v="SP"/>
    <s v="05432-043"/>
    <x v="8"/>
    <s v="Nancy Davolio"/>
    <s v="United Package"/>
    <n v="46"/>
    <s v="Spegesild"/>
    <n v="12"/>
    <n v="9"/>
    <n v="0"/>
    <n v="108"/>
    <n v="0.21"/>
    <n v="108"/>
    <n v="12"/>
    <x v="287"/>
  </r>
  <r>
    <n v="10968"/>
    <s v="ERNST HANDEL"/>
    <s v="Graz"/>
    <x v="1"/>
    <s v="8010"/>
    <s v="Austria"/>
    <x v="5"/>
    <s v="Ernst Handel"/>
    <s v="Kirchgasse 6"/>
    <x v="5"/>
    <m/>
    <s v="8010"/>
    <x v="5"/>
    <s v="Nancy Davolio"/>
    <s v="Federal Shipping"/>
    <n v="12"/>
    <s v="Queso Manchego La Pastora"/>
    <n v="38"/>
    <n v="30"/>
    <n v="0"/>
    <n v="1140"/>
    <n v="74.599999999999994"/>
    <n v="1140"/>
    <n v="38"/>
    <x v="288"/>
  </r>
  <r>
    <n v="10968"/>
    <s v="ERNST HANDEL"/>
    <s v="Graz"/>
    <x v="1"/>
    <s v="8010"/>
    <s v="Austria"/>
    <x v="5"/>
    <s v="Ernst Handel"/>
    <s v="Kirchgasse 6"/>
    <x v="5"/>
    <m/>
    <s v="8010"/>
    <x v="5"/>
    <s v="Nancy Davolio"/>
    <s v="Federal Shipping"/>
    <n v="24"/>
    <s v="Guaraná Fantástica"/>
    <n v="4.5"/>
    <n v="30"/>
    <n v="0"/>
    <n v="135"/>
    <n v="74.599999999999994"/>
    <n v="135"/>
    <n v="4.5"/>
    <x v="289"/>
  </r>
  <r>
    <n v="10968"/>
    <s v="ERNST HANDEL"/>
    <s v="Graz"/>
    <x v="1"/>
    <s v="8010"/>
    <s v="Austria"/>
    <x v="5"/>
    <s v="Ernst Handel"/>
    <s v="Kirchgasse 6"/>
    <x v="5"/>
    <m/>
    <s v="8010"/>
    <x v="5"/>
    <s v="Nancy Davolio"/>
    <s v="Federal Shipping"/>
    <n v="64"/>
    <s v="Wimmers gute Semmelknödel"/>
    <n v="33.25"/>
    <n v="4"/>
    <n v="0"/>
    <n v="133"/>
    <n v="74.599999999999994"/>
    <n v="133"/>
    <n v="33.25"/>
    <x v="290"/>
  </r>
  <r>
    <n v="10967"/>
    <s v="TOMS SPEZIALITÄTEN"/>
    <s v="Münster"/>
    <x v="1"/>
    <s v="44087"/>
    <s v="Germany"/>
    <x v="62"/>
    <s v="Toms Spezialitäten"/>
    <s v="Luisenstr. 48"/>
    <x v="51"/>
    <m/>
    <s v="44087"/>
    <x v="7"/>
    <s v="Andrew Fuller"/>
    <s v="United Package"/>
    <n v="19"/>
    <s v="Teatime Chocolate Biscuits"/>
    <n v="9.1999999999999993"/>
    <n v="12"/>
    <n v="0"/>
    <n v="110.4"/>
    <n v="62.22"/>
    <n v="110.39999999999999"/>
    <n v="9.1999999999999993"/>
    <x v="291"/>
  </r>
  <r>
    <n v="10967"/>
    <s v="TOMS SPEZIALITÄTEN"/>
    <s v="Münster"/>
    <x v="1"/>
    <s v="44087"/>
    <s v="Germany"/>
    <x v="62"/>
    <s v="Toms Spezialitäten"/>
    <s v="Luisenstr. 48"/>
    <x v="51"/>
    <m/>
    <s v="44087"/>
    <x v="7"/>
    <s v="Andrew Fuller"/>
    <s v="United Package"/>
    <n v="49"/>
    <s v="Maxilaku"/>
    <n v="20"/>
    <n v="40"/>
    <n v="0"/>
    <n v="800"/>
    <n v="62.22"/>
    <n v="800"/>
    <n v="20"/>
    <x v="292"/>
  </r>
  <r>
    <n v="10966"/>
    <s v="CHOP-SUEY CHINESE"/>
    <s v="Bern"/>
    <x v="1"/>
    <s v="3012"/>
    <s v="Switzerland"/>
    <x v="33"/>
    <s v="Chop-suey Chinese"/>
    <s v="Hauptstr. 29"/>
    <x v="29"/>
    <m/>
    <s v="3012"/>
    <x v="2"/>
    <s v="Margaret Peacock"/>
    <s v="Speedy Express"/>
    <n v="37"/>
    <s v="Gravad lax"/>
    <n v="26"/>
    <n v="8"/>
    <n v="0"/>
    <n v="208"/>
    <n v="27.19"/>
    <n v="208"/>
    <n v="26"/>
    <x v="293"/>
  </r>
  <r>
    <n v="10966"/>
    <s v="CHOP-SUEY CHINESE"/>
    <s v="Bern"/>
    <x v="1"/>
    <s v="3012"/>
    <s v="Switzerland"/>
    <x v="33"/>
    <s v="Chop-suey Chinese"/>
    <s v="Hauptstr. 29"/>
    <x v="29"/>
    <m/>
    <s v="3012"/>
    <x v="2"/>
    <s v="Margaret Peacock"/>
    <s v="Speedy Express"/>
    <n v="56"/>
    <s v="Gnocchi di nonna Alice"/>
    <n v="38"/>
    <n v="12"/>
    <n v="0.15000000596046448"/>
    <n v="387.6"/>
    <n v="27.19"/>
    <n v="456"/>
    <n v="37.849999994039536"/>
    <x v="294"/>
  </r>
  <r>
    <n v="10966"/>
    <s v="CHOP-SUEY CHINESE"/>
    <s v="Bern"/>
    <x v="1"/>
    <s v="3012"/>
    <s v="Switzerland"/>
    <x v="33"/>
    <s v="Chop-suey Chinese"/>
    <s v="Hauptstr. 29"/>
    <x v="29"/>
    <m/>
    <s v="3012"/>
    <x v="2"/>
    <s v="Margaret Peacock"/>
    <s v="Speedy Express"/>
    <n v="62"/>
    <s v="Tarte au sucre"/>
    <n v="49.3"/>
    <n v="12"/>
    <n v="0.15000000596046448"/>
    <n v="502.86"/>
    <n v="27.19"/>
    <n v="591.59999999999991"/>
    <n v="49.149999994039533"/>
    <x v="295"/>
  </r>
  <r>
    <n v="10965"/>
    <s v="OLD WORLD DELICATESSEN"/>
    <s v="Anchorage"/>
    <x v="12"/>
    <s v="99508"/>
    <s v="USA"/>
    <x v="37"/>
    <s v="Old World Delicatessen"/>
    <s v="2743 Bering St."/>
    <x v="33"/>
    <s v="AK"/>
    <s v="99508"/>
    <x v="0"/>
    <s v="Michael Suyama"/>
    <s v="Federal Shipping"/>
    <n v="51"/>
    <s v="Manjimup Dried Apples"/>
    <n v="53"/>
    <n v="16"/>
    <n v="0"/>
    <n v="848"/>
    <n v="144.38"/>
    <n v="848"/>
    <n v="53"/>
    <x v="296"/>
  </r>
  <r>
    <n v="10964"/>
    <s v="SPÉCIALITÉS DU MONDE"/>
    <s v="Paris"/>
    <x v="1"/>
    <s v="75016"/>
    <s v="France"/>
    <x v="31"/>
    <s v="Spécialités du monde"/>
    <s v="25, rue Lauriston"/>
    <x v="28"/>
    <m/>
    <s v="75016"/>
    <x v="1"/>
    <s v="Janet Leverling"/>
    <s v="United Package"/>
    <n v="18"/>
    <s v="Carnarvon Tigers"/>
    <n v="62.5"/>
    <n v="6"/>
    <n v="0"/>
    <n v="375"/>
    <n v="87.38"/>
    <n v="375"/>
    <n v="62.5"/>
    <x v="297"/>
  </r>
  <r>
    <n v="10964"/>
    <s v="SPÉCIALITÉS DU MONDE"/>
    <s v="Paris"/>
    <x v="1"/>
    <s v="75016"/>
    <s v="France"/>
    <x v="31"/>
    <s v="Spécialités du monde"/>
    <s v="25, rue Lauriston"/>
    <x v="28"/>
    <m/>
    <s v="75016"/>
    <x v="1"/>
    <s v="Janet Leverling"/>
    <s v="United Package"/>
    <n v="38"/>
    <s v="Côte de Blaye"/>
    <n v="263.5"/>
    <n v="5"/>
    <n v="0"/>
    <n v="1317.5"/>
    <n v="87.38"/>
    <n v="1317.5"/>
    <n v="263.5"/>
    <x v="298"/>
  </r>
  <r>
    <n v="10964"/>
    <s v="SPÉCIALITÉS DU MONDE"/>
    <s v="Paris"/>
    <x v="1"/>
    <s v="75016"/>
    <s v="France"/>
    <x v="31"/>
    <s v="Spécialités du monde"/>
    <s v="25, rue Lauriston"/>
    <x v="28"/>
    <m/>
    <s v="75016"/>
    <x v="1"/>
    <s v="Janet Leverling"/>
    <s v="United Package"/>
    <n v="69"/>
    <s v="Gudbrandsdalsost"/>
    <n v="36"/>
    <n v="10"/>
    <n v="0"/>
    <n v="360"/>
    <n v="87.38"/>
    <n v="360"/>
    <n v="36"/>
    <x v="299"/>
  </r>
  <r>
    <n v="10963"/>
    <s v="FURIA BACALHAU E FRUTOS DO MAR"/>
    <s v="Lisboa"/>
    <x v="1"/>
    <s v="1675"/>
    <s v="Portugal"/>
    <x v="63"/>
    <s v="Furia Bacalhau e Frutos do Mar"/>
    <s v="Jardim das rosas n. 32"/>
    <x v="43"/>
    <m/>
    <s v="1675"/>
    <x v="20"/>
    <s v="Anne Dodsworth"/>
    <s v="Federal Shipping"/>
    <n v="60"/>
    <s v="Camembert Pierrot"/>
    <n v="34"/>
    <n v="2"/>
    <n v="0.15000000596046448"/>
    <n v="57.8"/>
    <n v="2.7"/>
    <n v="68"/>
    <n v="33.849999994039536"/>
    <x v="300"/>
  </r>
  <r>
    <n v="10962"/>
    <s v="QUICK-STOP"/>
    <s v="Cunewalde"/>
    <x v="1"/>
    <s v="01307"/>
    <s v="Germany"/>
    <x v="41"/>
    <s v="QUICK-Stop"/>
    <s v="Taucherstraße 10"/>
    <x v="36"/>
    <m/>
    <s v="01307"/>
    <x v="7"/>
    <s v="Laura Callahan"/>
    <s v="United Package"/>
    <n v="7"/>
    <s v="Uncle Bob's Organic Dried Pears"/>
    <n v="30"/>
    <n v="45"/>
    <n v="0"/>
    <n v="1350"/>
    <n v="275.79000000000002"/>
    <n v="1350"/>
    <n v="30"/>
    <x v="301"/>
  </r>
  <r>
    <n v="10962"/>
    <s v="QUICK-STOP"/>
    <s v="Cunewalde"/>
    <x v="1"/>
    <s v="01307"/>
    <s v="Germany"/>
    <x v="41"/>
    <s v="QUICK-Stop"/>
    <s v="Taucherstraße 10"/>
    <x v="36"/>
    <m/>
    <s v="01307"/>
    <x v="7"/>
    <s v="Laura Callahan"/>
    <s v="United Package"/>
    <n v="13"/>
    <s v="Konbu"/>
    <n v="6"/>
    <n v="77"/>
    <n v="0"/>
    <n v="462"/>
    <n v="275.79000000000002"/>
    <n v="462"/>
    <n v="6"/>
    <x v="302"/>
  </r>
  <r>
    <n v="10962"/>
    <s v="QUICK-STOP"/>
    <s v="Cunewalde"/>
    <x v="1"/>
    <s v="01307"/>
    <s v="Germany"/>
    <x v="41"/>
    <s v="QUICK-Stop"/>
    <s v="Taucherstraße 10"/>
    <x v="36"/>
    <m/>
    <s v="01307"/>
    <x v="7"/>
    <s v="Laura Callahan"/>
    <s v="United Package"/>
    <n v="53"/>
    <s v="Perth Pasties"/>
    <n v="32.799999999999997"/>
    <n v="20"/>
    <n v="0"/>
    <n v="656"/>
    <n v="275.79000000000002"/>
    <n v="656"/>
    <n v="32.799999999999997"/>
    <x v="303"/>
  </r>
  <r>
    <n v="10962"/>
    <s v="QUICK-STOP"/>
    <s v="Cunewalde"/>
    <x v="1"/>
    <s v="01307"/>
    <s v="Germany"/>
    <x v="41"/>
    <s v="QUICK-Stop"/>
    <s v="Taucherstraße 10"/>
    <x v="36"/>
    <m/>
    <s v="01307"/>
    <x v="7"/>
    <s v="Laura Callahan"/>
    <s v="United Package"/>
    <n v="69"/>
    <s v="Gudbrandsdalsost"/>
    <n v="36"/>
    <n v="9"/>
    <n v="0"/>
    <n v="324"/>
    <n v="275.79000000000002"/>
    <n v="324"/>
    <n v="36"/>
    <x v="304"/>
  </r>
  <r>
    <n v="10962"/>
    <s v="QUICK-STOP"/>
    <s v="Cunewalde"/>
    <x v="1"/>
    <s v="01307"/>
    <s v="Germany"/>
    <x v="41"/>
    <s v="QUICK-Stop"/>
    <s v="Taucherstraße 10"/>
    <x v="36"/>
    <m/>
    <s v="01307"/>
    <x v="7"/>
    <s v="Laura Callahan"/>
    <s v="United Package"/>
    <n v="76"/>
    <s v="Lakkalikööri"/>
    <n v="18"/>
    <n v="44"/>
    <n v="0"/>
    <n v="792"/>
    <n v="275.79000000000002"/>
    <n v="792"/>
    <n v="18"/>
    <x v="305"/>
  </r>
  <r>
    <n v="10961"/>
    <s v="QUEEN COZINHA"/>
    <s v="Sao Paulo"/>
    <x v="3"/>
    <s v="05487-020"/>
    <s v="Brazil"/>
    <x v="9"/>
    <s v="Queen Cozinha"/>
    <s v="Alameda dos Canàrios, 891"/>
    <x v="8"/>
    <s v="SP"/>
    <s v="05487-020"/>
    <x v="8"/>
    <s v="Laura Callahan"/>
    <s v="Speedy Express"/>
    <n v="76"/>
    <s v="Lakkalikööri"/>
    <n v="18"/>
    <n v="60"/>
    <n v="0"/>
    <n v="1080"/>
    <n v="104.47"/>
    <n v="1080"/>
    <n v="18"/>
    <x v="306"/>
  </r>
  <r>
    <n v="10961"/>
    <s v="QUEEN COZINHA"/>
    <s v="Sao Paulo"/>
    <x v="3"/>
    <s v="05487-020"/>
    <s v="Brazil"/>
    <x v="9"/>
    <s v="Queen Cozinha"/>
    <s v="Alameda dos Canàrios, 891"/>
    <x v="8"/>
    <s v="SP"/>
    <s v="05487-020"/>
    <x v="8"/>
    <s v="Laura Callahan"/>
    <s v="Speedy Express"/>
    <n v="52"/>
    <s v="Filo Mix"/>
    <n v="7"/>
    <n v="6"/>
    <n v="5.000000074505806E-2"/>
    <n v="39.9"/>
    <n v="104.47"/>
    <n v="42"/>
    <n v="6.9499999992549419"/>
    <x v="307"/>
  </r>
  <r>
    <n v="10960"/>
    <s v="HILARION-ABASTOS"/>
    <s v="San Cristóbal"/>
    <x v="9"/>
    <s v="5022"/>
    <s v="Venezuela"/>
    <x v="21"/>
    <s v="HILARION-Abastos"/>
    <s v="Carrera 22 con Ave. Carlos Soublette #8-35"/>
    <x v="19"/>
    <s v="Táchira"/>
    <s v="5022"/>
    <x v="6"/>
    <s v="Janet Leverling"/>
    <s v="Speedy Express"/>
    <n v="41"/>
    <s v="Jack's New England Clam Chowder"/>
    <n v="9.65"/>
    <n v="24"/>
    <n v="0"/>
    <n v="231.6"/>
    <n v="2.08"/>
    <n v="231.60000000000002"/>
    <n v="9.65"/>
    <x v="308"/>
  </r>
  <r>
    <n v="10960"/>
    <s v="HILARION-ABASTOS"/>
    <s v="San Cristóbal"/>
    <x v="9"/>
    <s v="5022"/>
    <s v="Venezuela"/>
    <x v="21"/>
    <s v="HILARION-Abastos"/>
    <s v="Carrera 22 con Ave. Carlos Soublette #8-35"/>
    <x v="19"/>
    <s v="Táchira"/>
    <s v="5022"/>
    <x v="6"/>
    <s v="Janet Leverling"/>
    <s v="Speedy Express"/>
    <n v="24"/>
    <s v="Guaraná Fantástica"/>
    <n v="4.5"/>
    <n v="10"/>
    <n v="0.25"/>
    <n v="33.75"/>
    <n v="2.08"/>
    <n v="45"/>
    <n v="4.25"/>
    <x v="309"/>
  </r>
  <r>
    <n v="10959"/>
    <s v="GOURMET LANCHONETES"/>
    <s v="Campinas"/>
    <x v="3"/>
    <s v="04876-786"/>
    <s v="Brazil"/>
    <x v="27"/>
    <s v="Gourmet Lanchonetes"/>
    <s v="Av. Brasil, 442"/>
    <x v="24"/>
    <s v="SP"/>
    <s v="04876-786"/>
    <x v="8"/>
    <s v="Michael Suyama"/>
    <s v="United Package"/>
    <n v="75"/>
    <s v="Rhönbräu Klosterbier"/>
    <n v="7.75"/>
    <n v="20"/>
    <n v="0.15000000596046448"/>
    <n v="131.75"/>
    <n v="4.9800000000000004"/>
    <n v="155"/>
    <n v="7.5999999940395355"/>
    <x v="310"/>
  </r>
  <r>
    <n v="10958"/>
    <s v="OCÉANO ATLÁNTICO LTDA."/>
    <s v="Buenos Aires"/>
    <x v="1"/>
    <s v="1010"/>
    <s v="Argentina"/>
    <x v="57"/>
    <s v="Océano Atlántico Ltda."/>
    <s v="Ing. Gustavo Moncada 8585 Piso 20-A"/>
    <x v="20"/>
    <m/>
    <s v="1010"/>
    <x v="12"/>
    <s v="Robert King"/>
    <s v="United Package"/>
    <n v="5"/>
    <s v="Chef Anton's Gumbo Mix"/>
    <n v="21.35"/>
    <n v="20"/>
    <n v="0"/>
    <n v="427"/>
    <n v="49.56"/>
    <n v="427"/>
    <n v="21.35"/>
    <x v="311"/>
  </r>
  <r>
    <n v="10958"/>
    <s v="OCÉANO ATLÁNTICO LTDA."/>
    <s v="Buenos Aires"/>
    <x v="1"/>
    <s v="1010"/>
    <s v="Argentina"/>
    <x v="57"/>
    <s v="Océano Atlántico Ltda."/>
    <s v="Ing. Gustavo Moncada 8585 Piso 20-A"/>
    <x v="20"/>
    <m/>
    <s v="1010"/>
    <x v="12"/>
    <s v="Robert King"/>
    <s v="United Package"/>
    <n v="7"/>
    <s v="Uncle Bob's Organic Dried Pears"/>
    <n v="30"/>
    <n v="6"/>
    <n v="0"/>
    <n v="180"/>
    <n v="49.56"/>
    <n v="180"/>
    <n v="30"/>
    <x v="312"/>
  </r>
  <r>
    <n v="10958"/>
    <s v="OCÉANO ATLÁNTICO LTDA."/>
    <s v="Buenos Aires"/>
    <x v="1"/>
    <s v="1010"/>
    <s v="Argentina"/>
    <x v="57"/>
    <s v="Océano Atlántico Ltda."/>
    <s v="Ing. Gustavo Moncada 8585 Piso 20-A"/>
    <x v="20"/>
    <m/>
    <s v="1010"/>
    <x v="12"/>
    <s v="Robert King"/>
    <s v="United Package"/>
    <n v="72"/>
    <s v="Mozzarella di Giovanni"/>
    <n v="34.799999999999997"/>
    <n v="5"/>
    <n v="0"/>
    <n v="174"/>
    <n v="49.56"/>
    <n v="174"/>
    <n v="34.799999999999997"/>
    <x v="313"/>
  </r>
  <r>
    <n v="10957"/>
    <s v="HILARION-ABASTOS"/>
    <s v="San Cristóbal"/>
    <x v="9"/>
    <s v="5022"/>
    <s v="Venezuela"/>
    <x v="21"/>
    <s v="HILARION-Abastos"/>
    <s v="Carrera 22 con Ave. Carlos Soublette #8-35"/>
    <x v="19"/>
    <s v="Táchira"/>
    <s v="5022"/>
    <x v="6"/>
    <s v="Laura Callahan"/>
    <s v="Federal Shipping"/>
    <n v="30"/>
    <s v="Nord-Ost Matjeshering"/>
    <n v="25.89"/>
    <n v="30"/>
    <n v="0"/>
    <n v="776.7"/>
    <n v="105.36"/>
    <n v="776.7"/>
    <n v="25.89"/>
    <x v="314"/>
  </r>
  <r>
    <n v="10957"/>
    <s v="HILARION-ABASTOS"/>
    <s v="San Cristóbal"/>
    <x v="9"/>
    <s v="5022"/>
    <s v="Venezuela"/>
    <x v="21"/>
    <s v="HILARION-Abastos"/>
    <s v="Carrera 22 con Ave. Carlos Soublette #8-35"/>
    <x v="19"/>
    <s v="Táchira"/>
    <s v="5022"/>
    <x v="6"/>
    <s v="Laura Callahan"/>
    <s v="Federal Shipping"/>
    <n v="35"/>
    <s v="Steeleye Stout"/>
    <n v="18"/>
    <n v="40"/>
    <n v="0"/>
    <n v="720"/>
    <n v="105.36"/>
    <n v="720"/>
    <n v="18"/>
    <x v="315"/>
  </r>
  <r>
    <n v="10957"/>
    <s v="HILARION-ABASTOS"/>
    <s v="San Cristóbal"/>
    <x v="9"/>
    <s v="5022"/>
    <s v="Venezuela"/>
    <x v="21"/>
    <s v="HILARION-Abastos"/>
    <s v="Carrera 22 con Ave. Carlos Soublette #8-35"/>
    <x v="19"/>
    <s v="Táchira"/>
    <s v="5022"/>
    <x v="6"/>
    <s v="Laura Callahan"/>
    <s v="Federal Shipping"/>
    <n v="64"/>
    <s v="Wimmers gute Semmelknödel"/>
    <n v="33.25"/>
    <n v="8"/>
    <n v="0"/>
    <n v="266"/>
    <n v="105.36"/>
    <n v="266"/>
    <n v="33.25"/>
    <x v="316"/>
  </r>
  <r>
    <n v="10956"/>
    <s v="BLAUER SEE DELIKATESSEN"/>
    <s v="Mannheim"/>
    <x v="1"/>
    <s v="68306"/>
    <s v="Germany"/>
    <x v="18"/>
    <s v="Blauer See Delikatessen"/>
    <s v="Forsterstr. 57"/>
    <x v="17"/>
    <m/>
    <s v="68306"/>
    <x v="7"/>
    <s v="Michael Suyama"/>
    <s v="United Package"/>
    <n v="21"/>
    <s v="Sir Rodney's Scones"/>
    <n v="10"/>
    <n v="12"/>
    <n v="0"/>
    <n v="120"/>
    <n v="44.65"/>
    <n v="120"/>
    <n v="10"/>
    <x v="317"/>
  </r>
  <r>
    <n v="10956"/>
    <s v="BLAUER SEE DELIKATESSEN"/>
    <s v="Mannheim"/>
    <x v="1"/>
    <s v="68306"/>
    <s v="Germany"/>
    <x v="18"/>
    <s v="Blauer See Delikatessen"/>
    <s v="Forsterstr. 57"/>
    <x v="17"/>
    <m/>
    <s v="68306"/>
    <x v="7"/>
    <s v="Michael Suyama"/>
    <s v="United Package"/>
    <n v="47"/>
    <s v="Zaanse koeken"/>
    <n v="9.5"/>
    <n v="14"/>
    <n v="0"/>
    <n v="133"/>
    <n v="44.65"/>
    <n v="133"/>
    <n v="9.5"/>
    <x v="318"/>
  </r>
  <r>
    <n v="10956"/>
    <s v="BLAUER SEE DELIKATESSEN"/>
    <s v="Mannheim"/>
    <x v="1"/>
    <s v="68306"/>
    <s v="Germany"/>
    <x v="18"/>
    <s v="Blauer See Delikatessen"/>
    <s v="Forsterstr. 57"/>
    <x v="17"/>
    <m/>
    <s v="68306"/>
    <x v="7"/>
    <s v="Michael Suyama"/>
    <s v="United Package"/>
    <n v="51"/>
    <s v="Manjimup Dried Apples"/>
    <n v="53"/>
    <n v="8"/>
    <n v="0"/>
    <n v="424"/>
    <n v="44.65"/>
    <n v="424"/>
    <n v="53"/>
    <x v="319"/>
  </r>
  <r>
    <n v="10955"/>
    <s v="FOLK OCH FÄ HB"/>
    <s v="Bräcke"/>
    <x v="1"/>
    <s v="S-844 67"/>
    <s v="Sweden"/>
    <x v="26"/>
    <s v="Folk och fä HB"/>
    <s v="Åkergatan 24"/>
    <x v="23"/>
    <m/>
    <s v="S-844 67"/>
    <x v="13"/>
    <s v="Laura Callahan"/>
    <s v="United Package"/>
    <n v="75"/>
    <s v="Rhönbräu Klosterbier"/>
    <n v="7.75"/>
    <n v="12"/>
    <n v="0.20000000298023224"/>
    <n v="74.400000000000006"/>
    <n v="3.26"/>
    <n v="93"/>
    <n v="7.5499999970197678"/>
    <x v="320"/>
  </r>
  <r>
    <n v="10954"/>
    <s v="LINO-DELICATESES"/>
    <s v="I. de Margarita"/>
    <x v="11"/>
    <s v="4980"/>
    <s v="Venezuela"/>
    <x v="34"/>
    <s v="LINO-Delicateses"/>
    <s v="Ave. 5 de Mayo Porlamar"/>
    <x v="30"/>
    <s v="Nueva Esparta"/>
    <s v="4980"/>
    <x v="6"/>
    <s v="Steven Buchanan"/>
    <s v="Speedy Express"/>
    <n v="45"/>
    <s v="Rogede sild"/>
    <n v="9.5"/>
    <n v="30"/>
    <n v="0"/>
    <n v="285"/>
    <n v="27.91"/>
    <n v="285"/>
    <n v="9.5"/>
    <x v="321"/>
  </r>
  <r>
    <n v="10954"/>
    <s v="LINO-DELICATESES"/>
    <s v="I. de Margarita"/>
    <x v="11"/>
    <s v="4980"/>
    <s v="Venezuela"/>
    <x v="34"/>
    <s v="LINO-Delicateses"/>
    <s v="Ave. 5 de Mayo Porlamar"/>
    <x v="30"/>
    <s v="Nueva Esparta"/>
    <s v="4980"/>
    <x v="6"/>
    <s v="Steven Buchanan"/>
    <s v="Speedy Express"/>
    <n v="16"/>
    <s v="Pavlova"/>
    <n v="17.45"/>
    <n v="28"/>
    <n v="0.15000000596046448"/>
    <n v="415.31"/>
    <n v="27.91"/>
    <n v="488.59999999999997"/>
    <n v="17.299999994039535"/>
    <x v="322"/>
  </r>
  <r>
    <n v="10954"/>
    <s v="LINO-DELICATESES"/>
    <s v="I. de Margarita"/>
    <x v="11"/>
    <s v="4980"/>
    <s v="Venezuela"/>
    <x v="34"/>
    <s v="LINO-Delicateses"/>
    <s v="Ave. 5 de Mayo Porlamar"/>
    <x v="30"/>
    <s v="Nueva Esparta"/>
    <s v="4980"/>
    <x v="6"/>
    <s v="Steven Buchanan"/>
    <s v="Speedy Express"/>
    <n v="31"/>
    <s v="Gorgonzola Telino"/>
    <n v="12.5"/>
    <n v="25"/>
    <n v="0.15000000596046448"/>
    <n v="265.63"/>
    <n v="27.91"/>
    <n v="312.5"/>
    <n v="12.349999994039536"/>
    <x v="323"/>
  </r>
  <r>
    <n v="10954"/>
    <s v="LINO-DELICATESES"/>
    <s v="I. de Margarita"/>
    <x v="11"/>
    <s v="4980"/>
    <s v="Venezuela"/>
    <x v="34"/>
    <s v="LINO-Delicateses"/>
    <s v="Ave. 5 de Mayo Porlamar"/>
    <x v="30"/>
    <s v="Nueva Esparta"/>
    <s v="4980"/>
    <x v="6"/>
    <s v="Steven Buchanan"/>
    <s v="Speedy Express"/>
    <n v="60"/>
    <s v="Camembert Pierrot"/>
    <n v="34"/>
    <n v="24"/>
    <n v="0.15000000596046448"/>
    <n v="693.6"/>
    <n v="27.91"/>
    <n v="816"/>
    <n v="33.849999994039536"/>
    <x v="324"/>
  </r>
  <r>
    <n v="10953"/>
    <s v="AROUND THE HORN"/>
    <s v="Colchester"/>
    <x v="13"/>
    <s v="CO7 6JX"/>
    <s v="UK"/>
    <x v="45"/>
    <s v="Around the Horn"/>
    <s v="120 Hanover Sq."/>
    <x v="18"/>
    <m/>
    <s v="WA1 1DP"/>
    <x v="11"/>
    <s v="Anne Dodsworth"/>
    <s v="United Package"/>
    <n v="20"/>
    <s v="Sir Rodney's Marmalade"/>
    <n v="81"/>
    <n v="50"/>
    <n v="5.000000074505806E-2"/>
    <n v="3847.5"/>
    <n v="23.72"/>
    <n v="4050"/>
    <n v="80.949999999254942"/>
    <x v="325"/>
  </r>
  <r>
    <n v="10953"/>
    <s v="AROUND THE HORN"/>
    <s v="Colchester"/>
    <x v="13"/>
    <s v="CO7 6JX"/>
    <s v="UK"/>
    <x v="45"/>
    <s v="Around the Horn"/>
    <s v="120 Hanover Sq."/>
    <x v="18"/>
    <m/>
    <s v="WA1 1DP"/>
    <x v="11"/>
    <s v="Anne Dodsworth"/>
    <s v="United Package"/>
    <n v="31"/>
    <s v="Gorgonzola Telino"/>
    <n v="12.5"/>
    <n v="50"/>
    <n v="5.000000074505806E-2"/>
    <n v="593.75"/>
    <n v="23.72"/>
    <n v="625"/>
    <n v="12.449999999254942"/>
    <x v="326"/>
  </r>
  <r>
    <n v="10952"/>
    <s v="ALFRED'S FUTTERKISTE"/>
    <s v="Berlin"/>
    <x v="1"/>
    <s v="12209"/>
    <s v="Germany"/>
    <x v="49"/>
    <s v="Alfreds Futterkiste"/>
    <s v="Obere Str. 57"/>
    <x v="42"/>
    <m/>
    <s v="12209"/>
    <x v="7"/>
    <s v="Nancy Davolio"/>
    <s v="Speedy Express"/>
    <n v="28"/>
    <s v="Rössle Sauerkraut"/>
    <n v="45.6"/>
    <n v="2"/>
    <n v="0"/>
    <n v="91.2"/>
    <n v="40.42"/>
    <n v="91.2"/>
    <n v="45.6"/>
    <x v="327"/>
  </r>
  <r>
    <n v="10952"/>
    <s v="ALFRED'S FUTTERKISTE"/>
    <s v="Berlin"/>
    <x v="1"/>
    <s v="12209"/>
    <s v="Germany"/>
    <x v="49"/>
    <s v="Alfreds Futterkiste"/>
    <s v="Obere Str. 57"/>
    <x v="42"/>
    <m/>
    <s v="12209"/>
    <x v="7"/>
    <s v="Nancy Davolio"/>
    <s v="Speedy Express"/>
    <n v="6"/>
    <s v="Grandma's Boysenberry Spread"/>
    <n v="25"/>
    <n v="16"/>
    <n v="5.000000074505806E-2"/>
    <n v="380"/>
    <n v="40.42"/>
    <n v="400"/>
    <n v="24.949999999254942"/>
    <x v="328"/>
  </r>
  <r>
    <n v="10951"/>
    <s v="RICHTER SUPERMARKT"/>
    <s v="Genève"/>
    <x v="1"/>
    <s v="1204"/>
    <s v="Switzerland"/>
    <x v="2"/>
    <s v="Richter Supermarkt"/>
    <s v="Grenzacherweg 237"/>
    <x v="2"/>
    <m/>
    <s v="1203"/>
    <x v="2"/>
    <s v="Anne Dodsworth"/>
    <s v="United Package"/>
    <n v="33"/>
    <s v="Geitost"/>
    <n v="2.5"/>
    <n v="15"/>
    <n v="5.000000074505806E-2"/>
    <n v="35.619999999999997"/>
    <n v="30.85"/>
    <n v="37.5"/>
    <n v="2.4499999992549419"/>
    <x v="329"/>
  </r>
  <r>
    <n v="10951"/>
    <s v="RICHTER SUPERMARKT"/>
    <s v="Genève"/>
    <x v="1"/>
    <s v="1204"/>
    <s v="Switzerland"/>
    <x v="2"/>
    <s v="Richter Supermarkt"/>
    <s v="Grenzacherweg 237"/>
    <x v="2"/>
    <m/>
    <s v="1203"/>
    <x v="2"/>
    <s v="Anne Dodsworth"/>
    <s v="United Package"/>
    <n v="41"/>
    <s v="Jack's New England Clam Chowder"/>
    <n v="9.65"/>
    <n v="6"/>
    <n v="5.000000074505806E-2"/>
    <n v="55.01"/>
    <n v="30.85"/>
    <n v="57.900000000000006"/>
    <n v="9.5999999992549423"/>
    <x v="330"/>
  </r>
  <r>
    <n v="10951"/>
    <s v="RICHTER SUPERMARKT"/>
    <s v="Genève"/>
    <x v="1"/>
    <s v="1204"/>
    <s v="Switzerland"/>
    <x v="2"/>
    <s v="Richter Supermarkt"/>
    <s v="Grenzacherweg 237"/>
    <x v="2"/>
    <m/>
    <s v="1203"/>
    <x v="2"/>
    <s v="Anne Dodsworth"/>
    <s v="United Package"/>
    <n v="75"/>
    <s v="Rhönbräu Klosterbier"/>
    <n v="7.75"/>
    <n v="50"/>
    <n v="5.000000074505806E-2"/>
    <n v="368.13"/>
    <n v="30.85"/>
    <n v="387.5"/>
    <n v="7.6999999992549419"/>
    <x v="331"/>
  </r>
  <r>
    <n v="10950"/>
    <s v="MAGAZZINI ALIMENTARI RIUNITI"/>
    <s v="Bergamo"/>
    <x v="1"/>
    <s v="24100"/>
    <s v="Italy"/>
    <x v="64"/>
    <s v="Magazzini Alimentari Riuniti"/>
    <s v="Via Ludovico il Moro 22"/>
    <x v="52"/>
    <m/>
    <s v="24100"/>
    <x v="10"/>
    <s v="Nancy Davolio"/>
    <s v="United Package"/>
    <n v="4"/>
    <s v="Chef Anton's Cajun Seasoning"/>
    <n v="22"/>
    <n v="5"/>
    <n v="0"/>
    <n v="110"/>
    <n v="2.5"/>
    <n v="110"/>
    <n v="22"/>
    <x v="332"/>
  </r>
  <r>
    <n v="10949"/>
    <s v="BOTTOM-DOLLAR MARKETS"/>
    <s v="Tsawassen"/>
    <x v="10"/>
    <s v="T2F 8M4"/>
    <s v="Canada"/>
    <x v="28"/>
    <s v="Bottom-Dollar Markets"/>
    <s v="23 Tsawassen Blvd."/>
    <x v="25"/>
    <s v="BC"/>
    <s v="T2F 8M4"/>
    <x v="14"/>
    <s v="Andrew Fuller"/>
    <s v="Federal Shipping"/>
    <n v="6"/>
    <s v="Grandma's Boysenberry Spread"/>
    <n v="25"/>
    <n v="12"/>
    <n v="0"/>
    <n v="300"/>
    <n v="74.44"/>
    <n v="300"/>
    <n v="25"/>
    <x v="333"/>
  </r>
  <r>
    <n v="10949"/>
    <s v="BOTTOM-DOLLAR MARKETS"/>
    <s v="Tsawassen"/>
    <x v="10"/>
    <s v="T2F 8M4"/>
    <s v="Canada"/>
    <x v="28"/>
    <s v="Bottom-Dollar Markets"/>
    <s v="23 Tsawassen Blvd."/>
    <x v="25"/>
    <s v="BC"/>
    <s v="T2F 8M4"/>
    <x v="14"/>
    <s v="Andrew Fuller"/>
    <s v="Federal Shipping"/>
    <n v="10"/>
    <s v="Ikura"/>
    <n v="31"/>
    <n v="30"/>
    <n v="0"/>
    <n v="930"/>
    <n v="74.44"/>
    <n v="930"/>
    <n v="31"/>
    <x v="334"/>
  </r>
  <r>
    <n v="10949"/>
    <s v="BOTTOM-DOLLAR MARKETS"/>
    <s v="Tsawassen"/>
    <x v="10"/>
    <s v="T2F 8M4"/>
    <s v="Canada"/>
    <x v="28"/>
    <s v="Bottom-Dollar Markets"/>
    <s v="23 Tsawassen Blvd."/>
    <x v="25"/>
    <s v="BC"/>
    <s v="T2F 8M4"/>
    <x v="14"/>
    <s v="Andrew Fuller"/>
    <s v="Federal Shipping"/>
    <n v="17"/>
    <s v="Alice Mutton"/>
    <n v="39"/>
    <n v="6"/>
    <n v="0"/>
    <n v="234"/>
    <n v="74.44"/>
    <n v="234"/>
    <n v="39"/>
    <x v="335"/>
  </r>
  <r>
    <n v="10949"/>
    <s v="BOTTOM-DOLLAR MARKETS"/>
    <s v="Tsawassen"/>
    <x v="10"/>
    <s v="T2F 8M4"/>
    <s v="Canada"/>
    <x v="28"/>
    <s v="Bottom-Dollar Markets"/>
    <s v="23 Tsawassen Blvd."/>
    <x v="25"/>
    <s v="BC"/>
    <s v="T2F 8M4"/>
    <x v="14"/>
    <s v="Andrew Fuller"/>
    <s v="Federal Shipping"/>
    <n v="62"/>
    <s v="Tarte au sucre"/>
    <n v="49.3"/>
    <n v="60"/>
    <n v="0"/>
    <n v="2958"/>
    <n v="74.44"/>
    <n v="2958"/>
    <n v="49.3"/>
    <x v="336"/>
  </r>
  <r>
    <n v="10948"/>
    <s v="GODOS COCINA TÍPICA"/>
    <s v="Sevilla"/>
    <x v="1"/>
    <s v="41101"/>
    <s v="Spain"/>
    <x v="36"/>
    <s v="Godos Cocina Típica"/>
    <s v="C/ Romero, 33"/>
    <x v="32"/>
    <m/>
    <s v="41101"/>
    <x v="17"/>
    <s v="Janet Leverling"/>
    <s v="Federal Shipping"/>
    <n v="50"/>
    <s v="Valkoinen suklaa"/>
    <n v="16.25"/>
    <n v="9"/>
    <n v="0"/>
    <n v="146.25"/>
    <n v="23.39"/>
    <n v="146.25"/>
    <n v="16.25"/>
    <x v="337"/>
  </r>
  <r>
    <n v="10948"/>
    <s v="GODOS COCINA TÍPICA"/>
    <s v="Sevilla"/>
    <x v="1"/>
    <s v="41101"/>
    <s v="Spain"/>
    <x v="36"/>
    <s v="Godos Cocina Típica"/>
    <s v="C/ Romero, 33"/>
    <x v="32"/>
    <m/>
    <s v="41101"/>
    <x v="17"/>
    <s v="Janet Leverling"/>
    <s v="Federal Shipping"/>
    <n v="51"/>
    <s v="Manjimup Dried Apples"/>
    <n v="53"/>
    <n v="40"/>
    <n v="0"/>
    <n v="2120"/>
    <n v="23.39"/>
    <n v="2120"/>
    <n v="53"/>
    <x v="338"/>
  </r>
  <r>
    <n v="10948"/>
    <s v="GODOS COCINA TÍPICA"/>
    <s v="Sevilla"/>
    <x v="1"/>
    <s v="41101"/>
    <s v="Spain"/>
    <x v="36"/>
    <s v="Godos Cocina Típica"/>
    <s v="C/ Romero, 33"/>
    <x v="32"/>
    <m/>
    <s v="41101"/>
    <x v="17"/>
    <s v="Janet Leverling"/>
    <s v="Federal Shipping"/>
    <n v="55"/>
    <s v="Pâté chinois"/>
    <n v="24"/>
    <n v="4"/>
    <n v="0"/>
    <n v="96"/>
    <n v="23.39"/>
    <n v="96"/>
    <n v="24"/>
    <x v="339"/>
  </r>
  <r>
    <n v="10947"/>
    <s v="B'S BEVERAGES"/>
    <s v="London"/>
    <x v="1"/>
    <s v="EC2 5NT"/>
    <s v="UK"/>
    <x v="40"/>
    <s v="B's Beverages"/>
    <s v="Fauntleroy Circus"/>
    <x v="18"/>
    <m/>
    <s v="EC2 5NT"/>
    <x v="11"/>
    <s v="Janet Leverling"/>
    <s v="United Package"/>
    <n v="59"/>
    <s v="Raclette Courdavault"/>
    <n v="55"/>
    <n v="4"/>
    <n v="0"/>
    <n v="220"/>
    <n v="3.26"/>
    <n v="220"/>
    <n v="55"/>
    <x v="340"/>
  </r>
  <r>
    <n v="10946"/>
    <s v="VAFFELJERNET"/>
    <s v="Århus"/>
    <x v="1"/>
    <s v="8200"/>
    <s v="Denmark"/>
    <x v="54"/>
    <s v="Vaffeljernet"/>
    <s v="Smagsloget 45"/>
    <x v="47"/>
    <m/>
    <s v="8200"/>
    <x v="3"/>
    <s v="Nancy Davolio"/>
    <s v="United Package"/>
    <n v="10"/>
    <s v="Ikura"/>
    <n v="31"/>
    <n v="25"/>
    <n v="0"/>
    <n v="775"/>
    <n v="27.2"/>
    <n v="775"/>
    <n v="31"/>
    <x v="341"/>
  </r>
  <r>
    <n v="10946"/>
    <s v="VAFFELJERNET"/>
    <s v="Århus"/>
    <x v="1"/>
    <s v="8200"/>
    <s v="Denmark"/>
    <x v="54"/>
    <s v="Vaffeljernet"/>
    <s v="Smagsloget 45"/>
    <x v="47"/>
    <m/>
    <s v="8200"/>
    <x v="3"/>
    <s v="Nancy Davolio"/>
    <s v="United Package"/>
    <n v="24"/>
    <s v="Guaraná Fantástica"/>
    <n v="4.5"/>
    <n v="25"/>
    <n v="0"/>
    <n v="112.5"/>
    <n v="27.2"/>
    <n v="112.5"/>
    <n v="4.5"/>
    <x v="342"/>
  </r>
  <r>
    <n v="10946"/>
    <s v="VAFFELJERNET"/>
    <s v="Århus"/>
    <x v="1"/>
    <s v="8200"/>
    <s v="Denmark"/>
    <x v="54"/>
    <s v="Vaffeljernet"/>
    <s v="Smagsloget 45"/>
    <x v="47"/>
    <m/>
    <s v="8200"/>
    <x v="3"/>
    <s v="Nancy Davolio"/>
    <s v="United Package"/>
    <n v="77"/>
    <s v="Original Frankfurter grüne Soße"/>
    <n v="13"/>
    <n v="40"/>
    <n v="0"/>
    <n v="520"/>
    <n v="27.2"/>
    <n v="520"/>
    <n v="13"/>
    <x v="343"/>
  </r>
  <r>
    <n v="10945"/>
    <s v="MORGENSTERN GESUNDKOST"/>
    <s v="Leipzig"/>
    <x v="1"/>
    <s v="04179"/>
    <s v="Germany"/>
    <x v="65"/>
    <s v="Morgenstern Gesundkost"/>
    <s v="Heerstr. 22"/>
    <x v="53"/>
    <m/>
    <s v="04179"/>
    <x v="7"/>
    <s v="Margaret Peacock"/>
    <s v="Speedy Express"/>
    <n v="13"/>
    <s v="Konbu"/>
    <n v="6"/>
    <n v="20"/>
    <n v="0"/>
    <n v="120"/>
    <n v="10.220000000000001"/>
    <n v="120"/>
    <n v="6"/>
    <x v="344"/>
  </r>
  <r>
    <n v="10945"/>
    <s v="MORGENSTERN GESUNDKOST"/>
    <s v="Leipzig"/>
    <x v="1"/>
    <s v="04179"/>
    <s v="Germany"/>
    <x v="65"/>
    <s v="Morgenstern Gesundkost"/>
    <s v="Heerstr. 22"/>
    <x v="53"/>
    <m/>
    <s v="04179"/>
    <x v="7"/>
    <s v="Margaret Peacock"/>
    <s v="Speedy Express"/>
    <n v="31"/>
    <s v="Gorgonzola Telino"/>
    <n v="12.5"/>
    <n v="10"/>
    <n v="0"/>
    <n v="125"/>
    <n v="10.220000000000001"/>
    <n v="125"/>
    <n v="12.5"/>
    <x v="345"/>
  </r>
  <r>
    <n v="10944"/>
    <s v="BOTTOM-DOLLAR MARKETS"/>
    <s v="Tsawassen"/>
    <x v="10"/>
    <s v="T2F 8M4"/>
    <s v="Canada"/>
    <x v="28"/>
    <s v="Bottom-Dollar Markets"/>
    <s v="23 Tsawassen Blvd."/>
    <x v="25"/>
    <s v="BC"/>
    <s v="T2F 8M4"/>
    <x v="14"/>
    <s v="Michael Suyama"/>
    <s v="Federal Shipping"/>
    <n v="56"/>
    <s v="Gnocchi di nonna Alice"/>
    <n v="38"/>
    <n v="18"/>
    <n v="0"/>
    <n v="684"/>
    <n v="52.92"/>
    <n v="684"/>
    <n v="38"/>
    <x v="346"/>
  </r>
  <r>
    <n v="10944"/>
    <s v="BOTTOM-DOLLAR MARKETS"/>
    <s v="Tsawassen"/>
    <x v="10"/>
    <s v="T2F 8M4"/>
    <s v="Canada"/>
    <x v="28"/>
    <s v="Bottom-Dollar Markets"/>
    <s v="23 Tsawassen Blvd."/>
    <x v="25"/>
    <s v="BC"/>
    <s v="T2F 8M4"/>
    <x v="14"/>
    <s v="Michael Suyama"/>
    <s v="Federal Shipping"/>
    <n v="11"/>
    <s v="Queso Cabrales"/>
    <n v="21"/>
    <n v="5"/>
    <n v="0.25"/>
    <n v="78.75"/>
    <n v="52.92"/>
    <n v="105"/>
    <n v="20.75"/>
    <x v="347"/>
  </r>
  <r>
    <n v="10944"/>
    <s v="BOTTOM-DOLLAR MARKETS"/>
    <s v="Tsawassen"/>
    <x v="10"/>
    <s v="T2F 8M4"/>
    <s v="Canada"/>
    <x v="28"/>
    <s v="Bottom-Dollar Markets"/>
    <s v="23 Tsawassen Blvd."/>
    <x v="25"/>
    <s v="BC"/>
    <s v="T2F 8M4"/>
    <x v="14"/>
    <s v="Michael Suyama"/>
    <s v="Federal Shipping"/>
    <n v="44"/>
    <s v="Gula Malacca"/>
    <n v="19.45"/>
    <n v="18"/>
    <n v="0.25"/>
    <n v="262.58"/>
    <n v="52.92"/>
    <n v="350.09999999999997"/>
    <n v="19.2"/>
    <x v="348"/>
  </r>
  <r>
    <n v="10943"/>
    <s v="B'S BEVERAGES"/>
    <s v="London"/>
    <x v="1"/>
    <s v="EC2 5NT"/>
    <s v="UK"/>
    <x v="40"/>
    <s v="B's Beverages"/>
    <s v="Fauntleroy Circus"/>
    <x v="18"/>
    <m/>
    <s v="EC2 5NT"/>
    <x v="11"/>
    <s v="Margaret Peacock"/>
    <s v="United Package"/>
    <n v="13"/>
    <s v="Konbu"/>
    <n v="6"/>
    <n v="15"/>
    <n v="0"/>
    <n v="90"/>
    <n v="2.17"/>
    <n v="90"/>
    <n v="6"/>
    <x v="349"/>
  </r>
  <r>
    <n v="10943"/>
    <s v="B'S BEVERAGES"/>
    <s v="London"/>
    <x v="1"/>
    <s v="EC2 5NT"/>
    <s v="UK"/>
    <x v="40"/>
    <s v="B's Beverages"/>
    <s v="Fauntleroy Circus"/>
    <x v="18"/>
    <m/>
    <s v="EC2 5NT"/>
    <x v="11"/>
    <s v="Margaret Peacock"/>
    <s v="United Package"/>
    <n v="22"/>
    <s v="Gustaf's Knäckebröd"/>
    <n v="21"/>
    <n v="21"/>
    <n v="0"/>
    <n v="441"/>
    <n v="2.17"/>
    <n v="441"/>
    <n v="21"/>
    <x v="350"/>
  </r>
  <r>
    <n v="10943"/>
    <s v="B'S BEVERAGES"/>
    <s v="London"/>
    <x v="1"/>
    <s v="EC2 5NT"/>
    <s v="UK"/>
    <x v="40"/>
    <s v="B's Beverages"/>
    <s v="Fauntleroy Circus"/>
    <x v="18"/>
    <m/>
    <s v="EC2 5NT"/>
    <x v="11"/>
    <s v="Margaret Peacock"/>
    <s v="United Package"/>
    <n v="46"/>
    <s v="Spegesild"/>
    <n v="12"/>
    <n v="15"/>
    <n v="0"/>
    <n v="180"/>
    <n v="2.17"/>
    <n v="180"/>
    <n v="12"/>
    <x v="351"/>
  </r>
  <r>
    <n v="10942"/>
    <s v="REGGIANI CASEIFICI"/>
    <s v="Reggio Emilia"/>
    <x v="1"/>
    <s v="42100"/>
    <s v="Italy"/>
    <x v="14"/>
    <s v="Reggiani Caseifici"/>
    <s v="Strada Provinciale 124"/>
    <x v="13"/>
    <m/>
    <s v="42100"/>
    <x v="10"/>
    <s v="Anne Dodsworth"/>
    <s v="Federal Shipping"/>
    <n v="49"/>
    <s v="Maxilaku"/>
    <n v="20"/>
    <n v="28"/>
    <n v="0"/>
    <n v="560"/>
    <n v="17.95"/>
    <n v="560"/>
    <n v="20"/>
    <x v="352"/>
  </r>
  <r>
    <n v="10941"/>
    <s v="SAVE-A-LOT MARKETS"/>
    <s v="Boise"/>
    <x v="5"/>
    <s v="83720"/>
    <s v="USA"/>
    <x v="12"/>
    <s v="Save-a-lot Markets"/>
    <s v="187 Suffolk Ln."/>
    <x v="11"/>
    <s v="ID"/>
    <s v="83720"/>
    <x v="0"/>
    <s v="Robert King"/>
    <s v="United Package"/>
    <n v="72"/>
    <s v="Mozzarella di Giovanni"/>
    <n v="34.799999999999997"/>
    <n v="50"/>
    <n v="0"/>
    <n v="1740"/>
    <n v="400.81"/>
    <n v="1739.9999999999998"/>
    <n v="34.799999999999997"/>
    <x v="353"/>
  </r>
  <r>
    <n v="10941"/>
    <s v="SAVE-A-LOT MARKETS"/>
    <s v="Boise"/>
    <x v="5"/>
    <s v="83720"/>
    <s v="USA"/>
    <x v="12"/>
    <s v="Save-a-lot Markets"/>
    <s v="187 Suffolk Ln."/>
    <x v="11"/>
    <s v="ID"/>
    <s v="83720"/>
    <x v="0"/>
    <s v="Robert King"/>
    <s v="United Package"/>
    <n v="31"/>
    <s v="Gorgonzola Telino"/>
    <n v="12.5"/>
    <n v="44"/>
    <n v="0.25"/>
    <n v="412.5"/>
    <n v="400.81"/>
    <n v="550"/>
    <n v="12.25"/>
    <x v="354"/>
  </r>
  <r>
    <n v="10941"/>
    <s v="SAVE-A-LOT MARKETS"/>
    <s v="Boise"/>
    <x v="5"/>
    <s v="83720"/>
    <s v="USA"/>
    <x v="12"/>
    <s v="Save-a-lot Markets"/>
    <s v="187 Suffolk Ln."/>
    <x v="11"/>
    <s v="ID"/>
    <s v="83720"/>
    <x v="0"/>
    <s v="Robert King"/>
    <s v="United Package"/>
    <n v="62"/>
    <s v="Tarte au sucre"/>
    <n v="49.3"/>
    <n v="30"/>
    <n v="0.25"/>
    <n v="1109.25"/>
    <n v="400.81"/>
    <n v="1479"/>
    <n v="49.05"/>
    <x v="355"/>
  </r>
  <r>
    <n v="10941"/>
    <s v="SAVE-A-LOT MARKETS"/>
    <s v="Boise"/>
    <x v="5"/>
    <s v="83720"/>
    <s v="USA"/>
    <x v="12"/>
    <s v="Save-a-lot Markets"/>
    <s v="187 Suffolk Ln."/>
    <x v="11"/>
    <s v="ID"/>
    <s v="83720"/>
    <x v="0"/>
    <s v="Robert King"/>
    <s v="United Package"/>
    <n v="68"/>
    <s v="Scottish Longbreads"/>
    <n v="12.5"/>
    <n v="80"/>
    <n v="0.25"/>
    <n v="750"/>
    <n v="400.81"/>
    <n v="1000"/>
    <n v="12.25"/>
    <x v="356"/>
  </r>
  <r>
    <n v="10940"/>
    <s v="BON APP'"/>
    <s v="Marseille"/>
    <x v="1"/>
    <s v="13008"/>
    <s v="France"/>
    <x v="1"/>
    <s v="Bon app'"/>
    <s v="12, rue des Bouchers"/>
    <x v="1"/>
    <m/>
    <s v="13008"/>
    <x v="1"/>
    <s v="Laura Callahan"/>
    <s v="Federal Shipping"/>
    <n v="7"/>
    <s v="Uncle Bob's Organic Dried Pears"/>
    <n v="30"/>
    <n v="8"/>
    <n v="0"/>
    <n v="240"/>
    <n v="19.77"/>
    <n v="240"/>
    <n v="30"/>
    <x v="357"/>
  </r>
  <r>
    <n v="10940"/>
    <s v="BON APP'"/>
    <s v="Marseille"/>
    <x v="1"/>
    <s v="13008"/>
    <s v="France"/>
    <x v="1"/>
    <s v="Bon app'"/>
    <s v="12, rue des Bouchers"/>
    <x v="1"/>
    <m/>
    <s v="13008"/>
    <x v="1"/>
    <s v="Laura Callahan"/>
    <s v="Federal Shipping"/>
    <n v="13"/>
    <s v="Konbu"/>
    <n v="6"/>
    <n v="20"/>
    <n v="0"/>
    <n v="120"/>
    <n v="19.77"/>
    <n v="120"/>
    <n v="6"/>
    <x v="358"/>
  </r>
  <r>
    <n v="10939"/>
    <s v="MAGAZZINI ALIMENTARI RIUNITI"/>
    <s v="Bergamo"/>
    <x v="1"/>
    <s v="24100"/>
    <s v="Italy"/>
    <x v="64"/>
    <s v="Magazzini Alimentari Riuniti"/>
    <s v="Via Ludovico il Moro 22"/>
    <x v="52"/>
    <m/>
    <s v="24100"/>
    <x v="10"/>
    <s v="Andrew Fuller"/>
    <s v="United Package"/>
    <n v="2"/>
    <s v="Chang"/>
    <n v="19"/>
    <n v="10"/>
    <n v="0.15000000596046448"/>
    <n v="161.5"/>
    <n v="76.33"/>
    <n v="190"/>
    <n v="18.849999994039536"/>
    <x v="359"/>
  </r>
  <r>
    <n v="10939"/>
    <s v="MAGAZZINI ALIMENTARI RIUNITI"/>
    <s v="Bergamo"/>
    <x v="1"/>
    <s v="24100"/>
    <s v="Italy"/>
    <x v="64"/>
    <s v="Magazzini Alimentari Riuniti"/>
    <s v="Via Ludovico il Moro 22"/>
    <x v="52"/>
    <m/>
    <s v="24100"/>
    <x v="10"/>
    <s v="Andrew Fuller"/>
    <s v="United Package"/>
    <n v="67"/>
    <s v="Laughing Lumberjack Lager"/>
    <n v="14"/>
    <n v="40"/>
    <n v="0.15000000596046448"/>
    <n v="476"/>
    <n v="76.33"/>
    <n v="560"/>
    <n v="13.849999994039536"/>
    <x v="360"/>
  </r>
  <r>
    <n v="10938"/>
    <s v="QUICK-STOP"/>
    <s v="Cunewalde"/>
    <x v="1"/>
    <s v="01307"/>
    <s v="Germany"/>
    <x v="41"/>
    <s v="QUICK-Stop"/>
    <s v="Taucherstraße 10"/>
    <x v="36"/>
    <m/>
    <s v="01307"/>
    <x v="7"/>
    <s v="Janet Leverling"/>
    <s v="United Package"/>
    <n v="13"/>
    <s v="Konbu"/>
    <n v="6"/>
    <n v="20"/>
    <n v="0.25"/>
    <n v="90"/>
    <n v="31.89"/>
    <n v="120"/>
    <n v="5.75"/>
    <x v="361"/>
  </r>
  <r>
    <n v="10938"/>
    <s v="QUICK-STOP"/>
    <s v="Cunewalde"/>
    <x v="1"/>
    <s v="01307"/>
    <s v="Germany"/>
    <x v="41"/>
    <s v="QUICK-Stop"/>
    <s v="Taucherstraße 10"/>
    <x v="36"/>
    <m/>
    <s v="01307"/>
    <x v="7"/>
    <s v="Janet Leverling"/>
    <s v="United Package"/>
    <n v="43"/>
    <s v="Ipoh Coffee"/>
    <n v="46"/>
    <n v="24"/>
    <n v="0.25"/>
    <n v="828"/>
    <n v="31.89"/>
    <n v="1104"/>
    <n v="45.75"/>
    <x v="362"/>
  </r>
  <r>
    <n v="10938"/>
    <s v="QUICK-STOP"/>
    <s v="Cunewalde"/>
    <x v="1"/>
    <s v="01307"/>
    <s v="Germany"/>
    <x v="41"/>
    <s v="QUICK-Stop"/>
    <s v="Taucherstraße 10"/>
    <x v="36"/>
    <m/>
    <s v="01307"/>
    <x v="7"/>
    <s v="Janet Leverling"/>
    <s v="United Package"/>
    <n v="60"/>
    <s v="Camembert Pierrot"/>
    <n v="34"/>
    <n v="49"/>
    <n v="0.25"/>
    <n v="1249.5"/>
    <n v="31.89"/>
    <n v="1666"/>
    <n v="33.75"/>
    <x v="363"/>
  </r>
  <r>
    <n v="10938"/>
    <s v="QUICK-STOP"/>
    <s v="Cunewalde"/>
    <x v="1"/>
    <s v="01307"/>
    <s v="Germany"/>
    <x v="41"/>
    <s v="QUICK-Stop"/>
    <s v="Taucherstraße 10"/>
    <x v="36"/>
    <m/>
    <s v="01307"/>
    <x v="7"/>
    <s v="Janet Leverling"/>
    <s v="United Package"/>
    <n v="71"/>
    <s v="Flotemysost"/>
    <n v="21.5"/>
    <n v="35"/>
    <n v="0.25"/>
    <n v="564.38"/>
    <n v="31.89"/>
    <n v="752.5"/>
    <n v="21.25"/>
    <x v="364"/>
  </r>
  <r>
    <n v="10937"/>
    <s v="CACTUS COMIDAS PARA LLEVAR"/>
    <s v="Buenos Aires"/>
    <x v="1"/>
    <s v="1010"/>
    <s v="Argentina"/>
    <x v="22"/>
    <s v="Cactus Comidas para llevar"/>
    <s v="Cerrito 333"/>
    <x v="20"/>
    <m/>
    <s v="1010"/>
    <x v="12"/>
    <s v="Robert King"/>
    <s v="Federal Shipping"/>
    <n v="28"/>
    <s v="Rössle Sauerkraut"/>
    <n v="45.6"/>
    <n v="8"/>
    <n v="0"/>
    <n v="364.8"/>
    <n v="31.51"/>
    <n v="364.8"/>
    <n v="45.6"/>
    <x v="365"/>
  </r>
  <r>
    <n v="10937"/>
    <s v="CACTUS COMIDAS PARA LLEVAR"/>
    <s v="Buenos Aires"/>
    <x v="1"/>
    <s v="1010"/>
    <s v="Argentina"/>
    <x v="22"/>
    <s v="Cactus Comidas para llevar"/>
    <s v="Cerrito 333"/>
    <x v="20"/>
    <m/>
    <s v="1010"/>
    <x v="12"/>
    <s v="Robert King"/>
    <s v="Federal Shipping"/>
    <n v="34"/>
    <s v="Sasquatch Ale"/>
    <n v="14"/>
    <n v="20"/>
    <n v="0"/>
    <n v="280"/>
    <n v="31.51"/>
    <n v="280"/>
    <n v="14"/>
    <x v="366"/>
  </r>
  <r>
    <n v="10936"/>
    <s v="GREAT LAKES FOOD MARKET"/>
    <s v="Eugene"/>
    <x v="7"/>
    <s v="97403"/>
    <s v="USA"/>
    <x v="15"/>
    <s v="Great Lakes Food Market"/>
    <s v="2732 Baker Blvd."/>
    <x v="14"/>
    <s v="OR"/>
    <s v="97403"/>
    <x v="0"/>
    <s v="Janet Leverling"/>
    <s v="United Package"/>
    <n v="36"/>
    <s v="Inlagd Sill"/>
    <n v="19"/>
    <n v="30"/>
    <n v="0.20000000298023224"/>
    <n v="456"/>
    <n v="33.68"/>
    <n v="570"/>
    <n v="18.799999997019768"/>
    <x v="367"/>
  </r>
  <r>
    <n v="10935"/>
    <s v="WELLINGTON IMPORTADORA"/>
    <s v="Resende"/>
    <x v="3"/>
    <s v="08737-363"/>
    <s v="Brazil"/>
    <x v="66"/>
    <s v="Wellington Importadora"/>
    <s v="Rua do Mercado, 12"/>
    <x v="54"/>
    <s v="SP"/>
    <s v="08737-363"/>
    <x v="8"/>
    <s v="Margaret Peacock"/>
    <s v="Federal Shipping"/>
    <n v="1"/>
    <s v="Chai"/>
    <n v="18"/>
    <n v="21"/>
    <n v="0"/>
    <n v="378"/>
    <n v="47.59"/>
    <n v="378"/>
    <n v="18"/>
    <x v="368"/>
  </r>
  <r>
    <n v="10935"/>
    <s v="WELLINGTON IMPORTADORA"/>
    <s v="Resende"/>
    <x v="3"/>
    <s v="08737-363"/>
    <s v="Brazil"/>
    <x v="66"/>
    <s v="Wellington Importadora"/>
    <s v="Rua do Mercado, 12"/>
    <x v="54"/>
    <s v="SP"/>
    <s v="08737-363"/>
    <x v="8"/>
    <s v="Margaret Peacock"/>
    <s v="Federal Shipping"/>
    <n v="18"/>
    <s v="Carnarvon Tigers"/>
    <n v="62.5"/>
    <n v="4"/>
    <n v="0.25"/>
    <n v="187.5"/>
    <n v="47.59"/>
    <n v="250"/>
    <n v="62.25"/>
    <x v="369"/>
  </r>
  <r>
    <n v="10935"/>
    <s v="WELLINGTON IMPORTADORA"/>
    <s v="Resende"/>
    <x v="3"/>
    <s v="08737-363"/>
    <s v="Brazil"/>
    <x v="66"/>
    <s v="Wellington Importadora"/>
    <s v="Rua do Mercado, 12"/>
    <x v="54"/>
    <s v="SP"/>
    <s v="08737-363"/>
    <x v="8"/>
    <s v="Margaret Peacock"/>
    <s v="Federal Shipping"/>
    <n v="23"/>
    <s v="Tunnbröd"/>
    <n v="9"/>
    <n v="8"/>
    <n v="0.25"/>
    <n v="54"/>
    <n v="47.59"/>
    <n v="72"/>
    <n v="8.75"/>
    <x v="370"/>
  </r>
  <r>
    <n v="10934"/>
    <s v="LEHMANNS MARKTSTAND"/>
    <s v="Frankfurt a.M."/>
    <x v="1"/>
    <s v="60528"/>
    <s v="Germany"/>
    <x v="7"/>
    <s v="Lehmanns Marktstand"/>
    <s v="Magazinweg 7"/>
    <x v="7"/>
    <m/>
    <s v="60528"/>
    <x v="7"/>
    <s v="Janet Leverling"/>
    <s v="Federal Shipping"/>
    <n v="6"/>
    <s v="Grandma's Boysenberry Spread"/>
    <n v="25"/>
    <n v="20"/>
    <n v="0"/>
    <n v="500"/>
    <n v="32.01"/>
    <n v="500"/>
    <n v="25"/>
    <x v="371"/>
  </r>
  <r>
    <n v="10933"/>
    <s v="ISLAND TRADING"/>
    <s v="Cowes"/>
    <x v="16"/>
    <s v="PO31 7PJ"/>
    <s v="UK"/>
    <x v="67"/>
    <s v="Island Trading"/>
    <s v="Garden House Crowther Way"/>
    <x v="55"/>
    <s v="Isle of Wight"/>
    <s v="PO31 7PJ"/>
    <x v="11"/>
    <s v="Michael Suyama"/>
    <s v="Federal Shipping"/>
    <n v="53"/>
    <s v="Perth Pasties"/>
    <n v="32.799999999999997"/>
    <n v="2"/>
    <n v="0"/>
    <n v="65.599999999999994"/>
    <n v="54.15"/>
    <n v="65.599999999999994"/>
    <n v="32.799999999999997"/>
    <x v="372"/>
  </r>
  <r>
    <n v="10933"/>
    <s v="ISLAND TRADING"/>
    <s v="Cowes"/>
    <x v="16"/>
    <s v="PO31 7PJ"/>
    <s v="UK"/>
    <x v="67"/>
    <s v="Island Trading"/>
    <s v="Garden House Crowther Way"/>
    <x v="55"/>
    <s v="Isle of Wight"/>
    <s v="PO31 7PJ"/>
    <x v="11"/>
    <s v="Michael Suyama"/>
    <s v="Federal Shipping"/>
    <n v="61"/>
    <s v="Sirop d'érable"/>
    <n v="28.5"/>
    <n v="30"/>
    <n v="0"/>
    <n v="855"/>
    <n v="54.15"/>
    <n v="855"/>
    <n v="28.5"/>
    <x v="373"/>
  </r>
  <r>
    <n v="10932"/>
    <s v="BON APP'"/>
    <s v="Marseille"/>
    <x v="1"/>
    <s v="13008"/>
    <s v="France"/>
    <x v="1"/>
    <s v="Bon app'"/>
    <s v="12, rue des Bouchers"/>
    <x v="1"/>
    <m/>
    <s v="13008"/>
    <x v="1"/>
    <s v="Laura Callahan"/>
    <s v="Speedy Express"/>
    <n v="72"/>
    <s v="Mozzarella di Giovanni"/>
    <n v="34.799999999999997"/>
    <n v="16"/>
    <n v="0"/>
    <n v="556.79999999999995"/>
    <n v="134.63999999999999"/>
    <n v="556.79999999999995"/>
    <n v="34.799999999999997"/>
    <x v="374"/>
  </r>
  <r>
    <n v="10932"/>
    <s v="BON APP'"/>
    <s v="Marseille"/>
    <x v="1"/>
    <s v="13008"/>
    <s v="France"/>
    <x v="1"/>
    <s v="Bon app'"/>
    <s v="12, rue des Bouchers"/>
    <x v="1"/>
    <m/>
    <s v="13008"/>
    <x v="1"/>
    <s v="Laura Callahan"/>
    <s v="Speedy Express"/>
    <n v="16"/>
    <s v="Pavlova"/>
    <n v="17.45"/>
    <n v="30"/>
    <n v="0.10000000149011612"/>
    <n v="471.15"/>
    <n v="134.63999999999999"/>
    <n v="523.5"/>
    <n v="17.349999998509883"/>
    <x v="375"/>
  </r>
  <r>
    <n v="10932"/>
    <s v="BON APP'"/>
    <s v="Marseille"/>
    <x v="1"/>
    <s v="13008"/>
    <s v="France"/>
    <x v="1"/>
    <s v="Bon app'"/>
    <s v="12, rue des Bouchers"/>
    <x v="1"/>
    <m/>
    <s v="13008"/>
    <x v="1"/>
    <s v="Laura Callahan"/>
    <s v="Speedy Express"/>
    <n v="62"/>
    <s v="Tarte au sucre"/>
    <n v="49.3"/>
    <n v="14"/>
    <n v="0.10000000149011612"/>
    <n v="621.17999999999995"/>
    <n v="134.63999999999999"/>
    <n v="690.19999999999993"/>
    <n v="49.199999998509881"/>
    <x v="376"/>
  </r>
  <r>
    <n v="10932"/>
    <s v="BON APP'"/>
    <s v="Marseille"/>
    <x v="1"/>
    <s v="13008"/>
    <s v="France"/>
    <x v="1"/>
    <s v="Bon app'"/>
    <s v="12, rue des Bouchers"/>
    <x v="1"/>
    <m/>
    <s v="13008"/>
    <x v="1"/>
    <s v="Laura Callahan"/>
    <s v="Speedy Express"/>
    <n v="75"/>
    <s v="Rhönbräu Klosterbier"/>
    <n v="7.75"/>
    <n v="20"/>
    <n v="0.10000000149011612"/>
    <n v="139.5"/>
    <n v="134.63999999999999"/>
    <n v="155"/>
    <n v="7.6499999985098839"/>
    <x v="377"/>
  </r>
  <r>
    <n v="10931"/>
    <s v="RICHTER SUPERMARKT"/>
    <s v="Genève"/>
    <x v="1"/>
    <s v="1204"/>
    <s v="Switzerland"/>
    <x v="2"/>
    <s v="Richter Supermarkt"/>
    <s v="Grenzacherweg 237"/>
    <x v="2"/>
    <m/>
    <s v="1203"/>
    <x v="2"/>
    <s v="Margaret Peacock"/>
    <s v="United Package"/>
    <n v="57"/>
    <s v="Ravioli Angelo"/>
    <n v="19.5"/>
    <n v="30"/>
    <n v="0"/>
    <n v="585"/>
    <n v="13.6"/>
    <n v="585"/>
    <n v="19.5"/>
    <x v="378"/>
  </r>
  <r>
    <n v="10931"/>
    <s v="RICHTER SUPERMARKT"/>
    <s v="Genève"/>
    <x v="1"/>
    <s v="1204"/>
    <s v="Switzerland"/>
    <x v="2"/>
    <s v="Richter Supermarkt"/>
    <s v="Grenzacherweg 237"/>
    <x v="2"/>
    <m/>
    <s v="1203"/>
    <x v="2"/>
    <s v="Margaret Peacock"/>
    <s v="United Package"/>
    <n v="13"/>
    <s v="Konbu"/>
    <n v="6"/>
    <n v="42"/>
    <n v="0.15000000596046448"/>
    <n v="214.2"/>
    <n v="13.6"/>
    <n v="252"/>
    <n v="5.8499999940395355"/>
    <x v="379"/>
  </r>
  <r>
    <n v="10930"/>
    <s v="SUPRÊMES DÉLICES"/>
    <s v="Charleroi"/>
    <x v="1"/>
    <s v="B-6000"/>
    <s v="Belgium"/>
    <x v="35"/>
    <s v="Suprêmes délices"/>
    <s v="Boulevard Tirou, 255"/>
    <x v="31"/>
    <m/>
    <s v="B-6000"/>
    <x v="16"/>
    <s v="Margaret Peacock"/>
    <s v="Federal Shipping"/>
    <n v="21"/>
    <s v="Sir Rodney's Scones"/>
    <n v="10"/>
    <n v="36"/>
    <n v="0"/>
    <n v="360"/>
    <n v="15.55"/>
    <n v="360"/>
    <n v="10"/>
    <x v="380"/>
  </r>
  <r>
    <n v="10930"/>
    <s v="SUPRÊMES DÉLICES"/>
    <s v="Charleroi"/>
    <x v="1"/>
    <s v="B-6000"/>
    <s v="Belgium"/>
    <x v="35"/>
    <s v="Suprêmes délices"/>
    <s v="Boulevard Tirou, 255"/>
    <x v="31"/>
    <m/>
    <s v="B-6000"/>
    <x v="16"/>
    <s v="Margaret Peacock"/>
    <s v="Federal Shipping"/>
    <n v="27"/>
    <s v="Schoggi Schokolade"/>
    <n v="43.9"/>
    <n v="25"/>
    <n v="0"/>
    <n v="1097.5"/>
    <n v="15.55"/>
    <n v="1097.5"/>
    <n v="43.9"/>
    <x v="381"/>
  </r>
  <r>
    <n v="10930"/>
    <s v="SUPRÊMES DÉLICES"/>
    <s v="Charleroi"/>
    <x v="1"/>
    <s v="B-6000"/>
    <s v="Belgium"/>
    <x v="35"/>
    <s v="Suprêmes délices"/>
    <s v="Boulevard Tirou, 255"/>
    <x v="31"/>
    <m/>
    <s v="B-6000"/>
    <x v="16"/>
    <s v="Margaret Peacock"/>
    <s v="Federal Shipping"/>
    <n v="55"/>
    <s v="Pâté chinois"/>
    <n v="24"/>
    <n v="25"/>
    <n v="0.20000000298023224"/>
    <n v="480"/>
    <n v="15.55"/>
    <n v="600"/>
    <n v="23.799999997019768"/>
    <x v="382"/>
  </r>
  <r>
    <n v="10930"/>
    <s v="SUPRÊMES DÉLICES"/>
    <s v="Charleroi"/>
    <x v="1"/>
    <s v="B-6000"/>
    <s v="Belgium"/>
    <x v="35"/>
    <s v="Suprêmes délices"/>
    <s v="Boulevard Tirou, 255"/>
    <x v="31"/>
    <m/>
    <s v="B-6000"/>
    <x v="16"/>
    <s v="Margaret Peacock"/>
    <s v="Federal Shipping"/>
    <n v="58"/>
    <s v="Escargots de Bourgogne"/>
    <n v="13.25"/>
    <n v="30"/>
    <n v="0.20000000298023224"/>
    <n v="318"/>
    <n v="15.55"/>
    <n v="397.5"/>
    <n v="13.049999997019768"/>
    <x v="383"/>
  </r>
  <r>
    <n v="10929"/>
    <s v="FRANKENVERSAND"/>
    <s v="München"/>
    <x v="1"/>
    <s v="80805"/>
    <s v="Germany"/>
    <x v="48"/>
    <s v="Frankenversand"/>
    <s v="Berliner Platz 43"/>
    <x v="41"/>
    <m/>
    <s v="80805"/>
    <x v="7"/>
    <s v="Michael Suyama"/>
    <s v="Speedy Express"/>
    <n v="21"/>
    <s v="Sir Rodney's Scones"/>
    <n v="10"/>
    <n v="60"/>
    <n v="0"/>
    <n v="600"/>
    <n v="33.93"/>
    <n v="600"/>
    <n v="10"/>
    <x v="384"/>
  </r>
  <r>
    <n v="10929"/>
    <s v="FRANKENVERSAND"/>
    <s v="München"/>
    <x v="1"/>
    <s v="80805"/>
    <s v="Germany"/>
    <x v="48"/>
    <s v="Frankenversand"/>
    <s v="Berliner Platz 43"/>
    <x v="41"/>
    <m/>
    <s v="80805"/>
    <x v="7"/>
    <s v="Michael Suyama"/>
    <s v="Speedy Express"/>
    <n v="75"/>
    <s v="Rhönbräu Klosterbier"/>
    <n v="7.75"/>
    <n v="49"/>
    <n v="0"/>
    <n v="379.75"/>
    <n v="33.93"/>
    <n v="379.75"/>
    <n v="7.75"/>
    <x v="385"/>
  </r>
  <r>
    <n v="10929"/>
    <s v="FRANKENVERSAND"/>
    <s v="München"/>
    <x v="1"/>
    <s v="80805"/>
    <s v="Germany"/>
    <x v="48"/>
    <s v="Frankenversand"/>
    <s v="Berliner Platz 43"/>
    <x v="41"/>
    <m/>
    <s v="80805"/>
    <x v="7"/>
    <s v="Michael Suyama"/>
    <s v="Speedy Express"/>
    <n v="77"/>
    <s v="Original Frankfurter grüne Soße"/>
    <n v="13"/>
    <n v="15"/>
    <n v="0"/>
    <n v="195"/>
    <n v="33.93"/>
    <n v="195"/>
    <n v="13"/>
    <x v="386"/>
  </r>
  <r>
    <n v="10928"/>
    <s v="GALERÍA DEL GASTRONÓMO"/>
    <s v="Barcelona"/>
    <x v="1"/>
    <s v="8022"/>
    <s v="Spain"/>
    <x v="68"/>
    <s v="Galería del gastrónomo"/>
    <s v="Rambla de Cataluña, 23"/>
    <x v="56"/>
    <m/>
    <s v="08022"/>
    <x v="17"/>
    <s v="Nancy Davolio"/>
    <s v="Speedy Express"/>
    <n v="47"/>
    <s v="Zaanse koeken"/>
    <n v="9.5"/>
    <n v="5"/>
    <n v="0"/>
    <n v="47.5"/>
    <n v="1.36"/>
    <n v="47.5"/>
    <n v="9.5"/>
    <x v="387"/>
  </r>
  <r>
    <n v="10928"/>
    <s v="GALERÍA DEL GASTRONÓMO"/>
    <s v="Barcelona"/>
    <x v="1"/>
    <s v="8022"/>
    <s v="Spain"/>
    <x v="68"/>
    <s v="Galería del gastrónomo"/>
    <s v="Rambla de Cataluña, 23"/>
    <x v="56"/>
    <m/>
    <s v="08022"/>
    <x v="17"/>
    <s v="Nancy Davolio"/>
    <s v="Speedy Express"/>
    <n v="76"/>
    <s v="Lakkalikööri"/>
    <n v="18"/>
    <n v="5"/>
    <n v="0"/>
    <n v="90"/>
    <n v="1.36"/>
    <n v="90"/>
    <n v="18"/>
    <x v="388"/>
  </r>
  <r>
    <n v="10927"/>
    <s v="LA CORNE D'ABONDANCE"/>
    <s v="Versailles"/>
    <x v="1"/>
    <s v="78000"/>
    <s v="France"/>
    <x v="59"/>
    <s v="La corne d'abondance"/>
    <s v="67, avenue de l'Europe"/>
    <x v="49"/>
    <m/>
    <s v="78000"/>
    <x v="1"/>
    <s v="Margaret Peacock"/>
    <s v="Speedy Express"/>
    <n v="20"/>
    <s v="Sir Rodney's Marmalade"/>
    <n v="81"/>
    <n v="5"/>
    <n v="0"/>
    <n v="405"/>
    <n v="19.79"/>
    <n v="405"/>
    <n v="81"/>
    <x v="389"/>
  </r>
  <r>
    <n v="10927"/>
    <s v="LA CORNE D'ABONDANCE"/>
    <s v="Versailles"/>
    <x v="1"/>
    <s v="78000"/>
    <s v="France"/>
    <x v="59"/>
    <s v="La corne d'abondance"/>
    <s v="67, avenue de l'Europe"/>
    <x v="49"/>
    <m/>
    <s v="78000"/>
    <x v="1"/>
    <s v="Margaret Peacock"/>
    <s v="Speedy Express"/>
    <n v="52"/>
    <s v="Filo Mix"/>
    <n v="7"/>
    <n v="5"/>
    <n v="0"/>
    <n v="35"/>
    <n v="19.79"/>
    <n v="35"/>
    <n v="7"/>
    <x v="390"/>
  </r>
  <r>
    <n v="10927"/>
    <s v="LA CORNE D'ABONDANCE"/>
    <s v="Versailles"/>
    <x v="1"/>
    <s v="78000"/>
    <s v="France"/>
    <x v="59"/>
    <s v="La corne d'abondance"/>
    <s v="67, avenue de l'Europe"/>
    <x v="49"/>
    <m/>
    <s v="78000"/>
    <x v="1"/>
    <s v="Margaret Peacock"/>
    <s v="Speedy Express"/>
    <n v="76"/>
    <s v="Lakkalikööri"/>
    <n v="18"/>
    <n v="20"/>
    <n v="0"/>
    <n v="360"/>
    <n v="19.79"/>
    <n v="360"/>
    <n v="18"/>
    <x v="391"/>
  </r>
  <r>
    <n v="10926"/>
    <s v="ANA TRUJILLO EMPAREDADOS Y HELADOS"/>
    <s v="México D.F."/>
    <x v="1"/>
    <s v="05021"/>
    <s v="Mexico"/>
    <x v="69"/>
    <s v="Ana Trujillo Emparedados y helados"/>
    <s v="Avda. de la Constitución 2222"/>
    <x v="4"/>
    <m/>
    <s v="05021"/>
    <x v="4"/>
    <s v="Margaret Peacock"/>
    <s v="Federal Shipping"/>
    <n v="11"/>
    <s v="Queso Cabrales"/>
    <n v="21"/>
    <n v="2"/>
    <n v="0"/>
    <n v="42"/>
    <n v="39.92"/>
    <n v="42"/>
    <n v="21"/>
    <x v="392"/>
  </r>
  <r>
    <n v="10926"/>
    <s v="ANA TRUJILLO EMPAREDADOS Y HELADOS"/>
    <s v="México D.F."/>
    <x v="1"/>
    <s v="05021"/>
    <s v="Mexico"/>
    <x v="69"/>
    <s v="Ana Trujillo Emparedados y helados"/>
    <s v="Avda. de la Constitución 2222"/>
    <x v="4"/>
    <m/>
    <s v="05021"/>
    <x v="4"/>
    <s v="Margaret Peacock"/>
    <s v="Federal Shipping"/>
    <n v="13"/>
    <s v="Konbu"/>
    <n v="6"/>
    <n v="10"/>
    <n v="0"/>
    <n v="60"/>
    <n v="39.92"/>
    <n v="60"/>
    <n v="6"/>
    <x v="393"/>
  </r>
  <r>
    <n v="10926"/>
    <s v="ANA TRUJILLO EMPAREDADOS Y HELADOS"/>
    <s v="México D.F."/>
    <x v="1"/>
    <s v="05021"/>
    <s v="Mexico"/>
    <x v="69"/>
    <s v="Ana Trujillo Emparedados y helados"/>
    <s v="Avda. de la Constitución 2222"/>
    <x v="4"/>
    <m/>
    <s v="05021"/>
    <x v="4"/>
    <s v="Margaret Peacock"/>
    <s v="Federal Shipping"/>
    <n v="19"/>
    <s v="Teatime Chocolate Biscuits"/>
    <n v="9.1999999999999993"/>
    <n v="7"/>
    <n v="0"/>
    <n v="64.400000000000006"/>
    <n v="39.92"/>
    <n v="64.399999999999991"/>
    <n v="9.1999999999999993"/>
    <x v="394"/>
  </r>
  <r>
    <n v="10926"/>
    <s v="ANA TRUJILLO EMPAREDADOS Y HELADOS"/>
    <s v="México D.F."/>
    <x v="1"/>
    <s v="05021"/>
    <s v="Mexico"/>
    <x v="69"/>
    <s v="Ana Trujillo Emparedados y helados"/>
    <s v="Avda. de la Constitución 2222"/>
    <x v="4"/>
    <m/>
    <s v="05021"/>
    <x v="4"/>
    <s v="Margaret Peacock"/>
    <s v="Federal Shipping"/>
    <n v="72"/>
    <s v="Mozzarella di Giovanni"/>
    <n v="34.799999999999997"/>
    <n v="10"/>
    <n v="0"/>
    <n v="348"/>
    <n v="39.92"/>
    <n v="348"/>
    <n v="34.799999999999997"/>
    <x v="395"/>
  </r>
  <r>
    <n v="10925"/>
    <s v="HANARI CARNES"/>
    <s v="Rio de Janeiro"/>
    <x v="8"/>
    <s v="05454-876"/>
    <s v="Brazil"/>
    <x v="24"/>
    <s v="Hanari Carnes"/>
    <s v="Rua do Paço, 67"/>
    <x v="16"/>
    <s v="RJ"/>
    <s v="05454-876"/>
    <x v="8"/>
    <s v="Janet Leverling"/>
    <s v="Speedy Express"/>
    <n v="36"/>
    <s v="Inlagd Sill"/>
    <n v="19"/>
    <n v="25"/>
    <n v="0.15000000596046448"/>
    <n v="403.75"/>
    <n v="2.27"/>
    <n v="475"/>
    <n v="18.849999994039536"/>
    <x v="396"/>
  </r>
  <r>
    <n v="10925"/>
    <s v="HANARI CARNES"/>
    <s v="Rio de Janeiro"/>
    <x v="8"/>
    <s v="05454-876"/>
    <s v="Brazil"/>
    <x v="24"/>
    <s v="Hanari Carnes"/>
    <s v="Rua do Paço, 67"/>
    <x v="16"/>
    <s v="RJ"/>
    <s v="05454-876"/>
    <x v="8"/>
    <s v="Janet Leverling"/>
    <s v="Speedy Express"/>
    <n v="52"/>
    <s v="Filo Mix"/>
    <n v="7"/>
    <n v="12"/>
    <n v="0.15000000596046448"/>
    <n v="71.400000000000006"/>
    <n v="2.27"/>
    <n v="84"/>
    <n v="6.8499999940395355"/>
    <x v="397"/>
  </r>
  <r>
    <n v="10924"/>
    <s v="BERGLUNDS SNABBKÖP"/>
    <s v="Luleå"/>
    <x v="1"/>
    <s v="S-958 22"/>
    <s v="Sweden"/>
    <x v="70"/>
    <s v="Berglunds snabbköp"/>
    <s v="Berguvsvägen  8"/>
    <x v="57"/>
    <m/>
    <s v="S-958 22"/>
    <x v="13"/>
    <s v="Janet Leverling"/>
    <s v="United Package"/>
    <n v="75"/>
    <s v="Rhönbräu Klosterbier"/>
    <n v="7.75"/>
    <n v="6"/>
    <n v="0"/>
    <n v="46.5"/>
    <n v="151.52000000000001"/>
    <n v="46.5"/>
    <n v="7.75"/>
    <x v="398"/>
  </r>
  <r>
    <n v="10924"/>
    <s v="BERGLUNDS SNABBKÖP"/>
    <s v="Luleå"/>
    <x v="1"/>
    <s v="S-958 22"/>
    <s v="Sweden"/>
    <x v="70"/>
    <s v="Berglunds snabbköp"/>
    <s v="Berguvsvägen  8"/>
    <x v="57"/>
    <m/>
    <s v="S-958 22"/>
    <x v="13"/>
    <s v="Janet Leverling"/>
    <s v="United Package"/>
    <n v="10"/>
    <s v="Ikura"/>
    <n v="31"/>
    <n v="20"/>
    <n v="0.10000000149011612"/>
    <n v="558"/>
    <n v="151.52000000000001"/>
    <n v="620"/>
    <n v="30.899999998509884"/>
    <x v="399"/>
  </r>
  <r>
    <n v="10924"/>
    <s v="BERGLUNDS SNABBKÖP"/>
    <s v="Luleå"/>
    <x v="1"/>
    <s v="S-958 22"/>
    <s v="Sweden"/>
    <x v="70"/>
    <s v="Berglunds snabbköp"/>
    <s v="Berguvsvägen  8"/>
    <x v="57"/>
    <m/>
    <s v="S-958 22"/>
    <x v="13"/>
    <s v="Janet Leverling"/>
    <s v="United Package"/>
    <n v="28"/>
    <s v="Rössle Sauerkraut"/>
    <n v="45.6"/>
    <n v="30"/>
    <n v="0.10000000149011612"/>
    <n v="1231.2"/>
    <n v="151.52000000000001"/>
    <n v="1368"/>
    <n v="45.499999998509885"/>
    <x v="400"/>
  </r>
  <r>
    <n v="10923"/>
    <s v="LA MAISON D'ASIE"/>
    <s v="Toulouse"/>
    <x v="1"/>
    <s v="31000"/>
    <s v="France"/>
    <x v="25"/>
    <s v="La maison d'Asie"/>
    <s v="1 rue Alsace-Lorraine"/>
    <x v="22"/>
    <m/>
    <s v="31000"/>
    <x v="1"/>
    <s v="Robert King"/>
    <s v="Federal Shipping"/>
    <n v="42"/>
    <s v="Singaporean Hokkien Fried Mee"/>
    <n v="14"/>
    <n v="10"/>
    <n v="0.20000000298023224"/>
    <n v="112"/>
    <n v="68.260000000000005"/>
    <n v="140"/>
    <n v="13.799999997019768"/>
    <x v="401"/>
  </r>
  <r>
    <n v="10923"/>
    <s v="LA MAISON D'ASIE"/>
    <s v="Toulouse"/>
    <x v="1"/>
    <s v="31000"/>
    <s v="France"/>
    <x v="25"/>
    <s v="La maison d'Asie"/>
    <s v="1 rue Alsace-Lorraine"/>
    <x v="22"/>
    <m/>
    <s v="31000"/>
    <x v="1"/>
    <s v="Robert King"/>
    <s v="Federal Shipping"/>
    <n v="43"/>
    <s v="Ipoh Coffee"/>
    <n v="46"/>
    <n v="10"/>
    <n v="0.20000000298023224"/>
    <n v="368"/>
    <n v="68.260000000000005"/>
    <n v="460"/>
    <n v="45.799999997019768"/>
    <x v="402"/>
  </r>
  <r>
    <n v="10923"/>
    <s v="LA MAISON D'ASIE"/>
    <s v="Toulouse"/>
    <x v="1"/>
    <s v="31000"/>
    <s v="France"/>
    <x v="25"/>
    <s v="La maison d'Asie"/>
    <s v="1 rue Alsace-Lorraine"/>
    <x v="22"/>
    <m/>
    <s v="31000"/>
    <x v="1"/>
    <s v="Robert King"/>
    <s v="Federal Shipping"/>
    <n v="67"/>
    <s v="Laughing Lumberjack Lager"/>
    <n v="14"/>
    <n v="24"/>
    <n v="0.20000000298023224"/>
    <n v="268.8"/>
    <n v="68.260000000000005"/>
    <n v="336"/>
    <n v="13.799999997019768"/>
    <x v="403"/>
  </r>
  <r>
    <n v="10922"/>
    <s v="HANARI CARNES"/>
    <s v="Rio de Janeiro"/>
    <x v="8"/>
    <s v="05454-876"/>
    <s v="Brazil"/>
    <x v="24"/>
    <s v="Hanari Carnes"/>
    <s v="Rua do Paço, 67"/>
    <x v="16"/>
    <s v="RJ"/>
    <s v="05454-876"/>
    <x v="8"/>
    <s v="Steven Buchanan"/>
    <s v="Federal Shipping"/>
    <n v="17"/>
    <s v="Alice Mutton"/>
    <n v="39"/>
    <n v="15"/>
    <n v="0"/>
    <n v="585"/>
    <n v="62.74"/>
    <n v="585"/>
    <n v="39"/>
    <x v="404"/>
  </r>
  <r>
    <n v="10922"/>
    <s v="HANARI CARNES"/>
    <s v="Rio de Janeiro"/>
    <x v="8"/>
    <s v="05454-876"/>
    <s v="Brazil"/>
    <x v="24"/>
    <s v="Hanari Carnes"/>
    <s v="Rua do Paço, 67"/>
    <x v="16"/>
    <s v="RJ"/>
    <s v="05454-876"/>
    <x v="8"/>
    <s v="Steven Buchanan"/>
    <s v="Federal Shipping"/>
    <n v="24"/>
    <s v="Guaraná Fantástica"/>
    <n v="4.5"/>
    <n v="35"/>
    <n v="0"/>
    <n v="157.5"/>
    <n v="62.74"/>
    <n v="157.5"/>
    <n v="4.5"/>
    <x v="405"/>
  </r>
  <r>
    <n v="10921"/>
    <s v="VAFFELJERNET"/>
    <s v="Århus"/>
    <x v="1"/>
    <s v="8200"/>
    <s v="Denmark"/>
    <x v="54"/>
    <s v="Vaffeljernet"/>
    <s v="Smagsloget 45"/>
    <x v="47"/>
    <m/>
    <s v="8200"/>
    <x v="3"/>
    <s v="Nancy Davolio"/>
    <s v="Speedy Express"/>
    <n v="35"/>
    <s v="Steeleye Stout"/>
    <n v="18"/>
    <n v="10"/>
    <n v="0"/>
    <n v="180"/>
    <n v="176.48"/>
    <n v="180"/>
    <n v="18"/>
    <x v="406"/>
  </r>
  <r>
    <n v="10921"/>
    <s v="VAFFELJERNET"/>
    <s v="Århus"/>
    <x v="1"/>
    <s v="8200"/>
    <s v="Denmark"/>
    <x v="54"/>
    <s v="Vaffeljernet"/>
    <s v="Smagsloget 45"/>
    <x v="47"/>
    <m/>
    <s v="8200"/>
    <x v="3"/>
    <s v="Nancy Davolio"/>
    <s v="Speedy Express"/>
    <n v="63"/>
    <s v="Vegie-spread"/>
    <n v="43.9"/>
    <n v="40"/>
    <n v="0"/>
    <n v="1756"/>
    <n v="176.48"/>
    <n v="1756"/>
    <n v="43.9"/>
    <x v="407"/>
  </r>
  <r>
    <n v="10920"/>
    <s v="AROUND THE HORN"/>
    <s v="Colchester"/>
    <x v="13"/>
    <s v="CO7 6JX"/>
    <s v="UK"/>
    <x v="45"/>
    <s v="Around the Horn"/>
    <s v="120 Hanover Sq."/>
    <x v="18"/>
    <m/>
    <s v="WA1 1DP"/>
    <x v="11"/>
    <s v="Margaret Peacock"/>
    <s v="United Package"/>
    <n v="50"/>
    <s v="Valkoinen suklaa"/>
    <n v="16.25"/>
    <n v="24"/>
    <n v="0"/>
    <n v="390"/>
    <n v="29.61"/>
    <n v="390"/>
    <n v="16.25"/>
    <x v="408"/>
  </r>
  <r>
    <n v="10919"/>
    <s v="LINO-DELICATESES"/>
    <s v="I. de Margarita"/>
    <x v="11"/>
    <s v="4980"/>
    <s v="Venezuela"/>
    <x v="34"/>
    <s v="LINO-Delicateses"/>
    <s v="Ave. 5 de Mayo Porlamar"/>
    <x v="30"/>
    <s v="Nueva Esparta"/>
    <s v="4980"/>
    <x v="6"/>
    <s v="Andrew Fuller"/>
    <s v="United Package"/>
    <n v="16"/>
    <s v="Pavlova"/>
    <n v="17.45"/>
    <n v="24"/>
    <n v="0"/>
    <n v="418.8"/>
    <n v="19.8"/>
    <n v="418.79999999999995"/>
    <n v="17.45"/>
    <x v="409"/>
  </r>
  <r>
    <n v="10919"/>
    <s v="LINO-DELICATESES"/>
    <s v="I. de Margarita"/>
    <x v="11"/>
    <s v="4980"/>
    <s v="Venezuela"/>
    <x v="34"/>
    <s v="LINO-Delicateses"/>
    <s v="Ave. 5 de Mayo Porlamar"/>
    <x v="30"/>
    <s v="Nueva Esparta"/>
    <s v="4980"/>
    <x v="6"/>
    <s v="Andrew Fuller"/>
    <s v="United Package"/>
    <n v="25"/>
    <s v="NuNuCa Nuß-Nougat-Creme"/>
    <n v="14"/>
    <n v="24"/>
    <n v="0"/>
    <n v="336"/>
    <n v="19.8"/>
    <n v="336"/>
    <n v="14"/>
    <x v="410"/>
  </r>
  <r>
    <n v="10919"/>
    <s v="LINO-DELICATESES"/>
    <s v="I. de Margarita"/>
    <x v="11"/>
    <s v="4980"/>
    <s v="Venezuela"/>
    <x v="34"/>
    <s v="LINO-Delicateses"/>
    <s v="Ave. 5 de Mayo Porlamar"/>
    <x v="30"/>
    <s v="Nueva Esparta"/>
    <s v="4980"/>
    <x v="6"/>
    <s v="Andrew Fuller"/>
    <s v="United Package"/>
    <n v="40"/>
    <s v="Boston Crab Meat"/>
    <n v="18.399999999999999"/>
    <n v="20"/>
    <n v="0"/>
    <n v="368"/>
    <n v="19.8"/>
    <n v="368"/>
    <n v="18.399999999999999"/>
    <x v="411"/>
  </r>
  <r>
    <n v="10918"/>
    <s v="BOTTOM-DOLLAR MARKETS"/>
    <s v="Tsawassen"/>
    <x v="10"/>
    <s v="T2F 8M4"/>
    <s v="Canada"/>
    <x v="28"/>
    <s v="Bottom-Dollar Markets"/>
    <s v="23 Tsawassen Blvd."/>
    <x v="25"/>
    <s v="BC"/>
    <s v="T2F 8M4"/>
    <x v="14"/>
    <s v="Janet Leverling"/>
    <s v="Federal Shipping"/>
    <n v="1"/>
    <s v="Chai"/>
    <n v="18"/>
    <n v="60"/>
    <n v="0.25"/>
    <n v="810"/>
    <n v="48.83"/>
    <n v="1080"/>
    <n v="17.75"/>
    <x v="412"/>
  </r>
  <r>
    <n v="10918"/>
    <s v="BOTTOM-DOLLAR MARKETS"/>
    <s v="Tsawassen"/>
    <x v="10"/>
    <s v="T2F 8M4"/>
    <s v="Canada"/>
    <x v="28"/>
    <s v="Bottom-Dollar Markets"/>
    <s v="23 Tsawassen Blvd."/>
    <x v="25"/>
    <s v="BC"/>
    <s v="T2F 8M4"/>
    <x v="14"/>
    <s v="Janet Leverling"/>
    <s v="Federal Shipping"/>
    <n v="60"/>
    <s v="Camembert Pierrot"/>
    <n v="34"/>
    <n v="25"/>
    <n v="0.25"/>
    <n v="637.5"/>
    <n v="48.83"/>
    <n v="850"/>
    <n v="33.75"/>
    <x v="413"/>
  </r>
  <r>
    <n v="10917"/>
    <s v="ROMERO Y TOMILLO"/>
    <s v="Madrid"/>
    <x v="1"/>
    <s v="28001"/>
    <s v="Spain"/>
    <x v="47"/>
    <s v="Romero y tomillo"/>
    <s v="Gran Vía, 1"/>
    <x v="40"/>
    <m/>
    <s v="28001"/>
    <x v="17"/>
    <s v="Margaret Peacock"/>
    <s v="United Package"/>
    <n v="30"/>
    <s v="Nord-Ost Matjeshering"/>
    <n v="25.89"/>
    <n v="1"/>
    <n v="0"/>
    <n v="25.89"/>
    <n v="8.2899999999999991"/>
    <n v="25.89"/>
    <n v="25.89"/>
    <x v="414"/>
  </r>
  <r>
    <n v="10917"/>
    <s v="ROMERO Y TOMILLO"/>
    <s v="Madrid"/>
    <x v="1"/>
    <s v="28001"/>
    <s v="Spain"/>
    <x v="47"/>
    <s v="Romero y tomillo"/>
    <s v="Gran Vía, 1"/>
    <x v="40"/>
    <m/>
    <s v="28001"/>
    <x v="17"/>
    <s v="Margaret Peacock"/>
    <s v="United Package"/>
    <n v="60"/>
    <s v="Camembert Pierrot"/>
    <n v="34"/>
    <n v="10"/>
    <n v="0"/>
    <n v="340"/>
    <n v="8.2899999999999991"/>
    <n v="340"/>
    <n v="34"/>
    <x v="415"/>
  </r>
  <r>
    <n v="10916"/>
    <s v="RANCHO GRANDE"/>
    <s v="Buenos Aires"/>
    <x v="1"/>
    <s v="1010"/>
    <s v="Argentina"/>
    <x v="43"/>
    <s v="Rancho grande"/>
    <s v="Av. del Libertador 900"/>
    <x v="20"/>
    <m/>
    <s v="1010"/>
    <x v="12"/>
    <s v="Nancy Davolio"/>
    <s v="United Package"/>
    <n v="16"/>
    <s v="Pavlova"/>
    <n v="17.45"/>
    <n v="6"/>
    <n v="0"/>
    <n v="104.7"/>
    <n v="63.77"/>
    <n v="104.69999999999999"/>
    <n v="17.45"/>
    <x v="416"/>
  </r>
  <r>
    <n v="10916"/>
    <s v="RANCHO GRANDE"/>
    <s v="Buenos Aires"/>
    <x v="1"/>
    <s v="1010"/>
    <s v="Argentina"/>
    <x v="43"/>
    <s v="Rancho grande"/>
    <s v="Av. del Libertador 900"/>
    <x v="20"/>
    <m/>
    <s v="1010"/>
    <x v="12"/>
    <s v="Nancy Davolio"/>
    <s v="United Package"/>
    <n v="32"/>
    <s v="Mascarpone Fabioli"/>
    <n v="32"/>
    <n v="6"/>
    <n v="0"/>
    <n v="192"/>
    <n v="63.77"/>
    <n v="192"/>
    <n v="32"/>
    <x v="417"/>
  </r>
  <r>
    <n v="10916"/>
    <s v="RANCHO GRANDE"/>
    <s v="Buenos Aires"/>
    <x v="1"/>
    <s v="1010"/>
    <s v="Argentina"/>
    <x v="43"/>
    <s v="Rancho grande"/>
    <s v="Av. del Libertador 900"/>
    <x v="20"/>
    <m/>
    <s v="1010"/>
    <x v="12"/>
    <s v="Nancy Davolio"/>
    <s v="United Package"/>
    <n v="57"/>
    <s v="Ravioli Angelo"/>
    <n v="19.5"/>
    <n v="20"/>
    <n v="0"/>
    <n v="390"/>
    <n v="63.77"/>
    <n v="390"/>
    <n v="19.5"/>
    <x v="418"/>
  </r>
  <r>
    <n v="10915"/>
    <s v="TORTUGA RESTAURANTE"/>
    <s v="México D.F."/>
    <x v="1"/>
    <s v="05033"/>
    <s v="Mexico"/>
    <x v="8"/>
    <s v="Tortuga Restaurante"/>
    <s v="Avda. Azteca 123"/>
    <x v="4"/>
    <m/>
    <s v="05033"/>
    <x v="4"/>
    <s v="Andrew Fuller"/>
    <s v="United Package"/>
    <n v="17"/>
    <s v="Alice Mutton"/>
    <n v="39"/>
    <n v="10"/>
    <n v="0"/>
    <n v="390"/>
    <n v="3.51"/>
    <n v="390"/>
    <n v="39"/>
    <x v="419"/>
  </r>
  <r>
    <n v="10915"/>
    <s v="TORTUGA RESTAURANTE"/>
    <s v="México D.F."/>
    <x v="1"/>
    <s v="05033"/>
    <s v="Mexico"/>
    <x v="8"/>
    <s v="Tortuga Restaurante"/>
    <s v="Avda. Azteca 123"/>
    <x v="4"/>
    <m/>
    <s v="05033"/>
    <x v="4"/>
    <s v="Andrew Fuller"/>
    <s v="United Package"/>
    <n v="33"/>
    <s v="Geitost"/>
    <n v="2.5"/>
    <n v="30"/>
    <n v="0"/>
    <n v="75"/>
    <n v="3.51"/>
    <n v="75"/>
    <n v="2.5"/>
    <x v="420"/>
  </r>
  <r>
    <n v="10915"/>
    <s v="TORTUGA RESTAURANTE"/>
    <s v="México D.F."/>
    <x v="1"/>
    <s v="05033"/>
    <s v="Mexico"/>
    <x v="8"/>
    <s v="Tortuga Restaurante"/>
    <s v="Avda. Azteca 123"/>
    <x v="4"/>
    <m/>
    <s v="05033"/>
    <x v="4"/>
    <s v="Andrew Fuller"/>
    <s v="United Package"/>
    <n v="54"/>
    <s v="Tourtière"/>
    <n v="7.45"/>
    <n v="10"/>
    <n v="0"/>
    <n v="74.5"/>
    <n v="3.51"/>
    <n v="74.5"/>
    <n v="7.45"/>
    <x v="421"/>
  </r>
  <r>
    <n v="10914"/>
    <s v="QUEEN COZINHA"/>
    <s v="Sao Paulo"/>
    <x v="3"/>
    <s v="05487-020"/>
    <s v="Brazil"/>
    <x v="9"/>
    <s v="Queen Cozinha"/>
    <s v="Alameda dos Canàrios, 891"/>
    <x v="8"/>
    <s v="SP"/>
    <s v="05487-020"/>
    <x v="8"/>
    <s v="Michael Suyama"/>
    <s v="Speedy Express"/>
    <n v="71"/>
    <s v="Flotemysost"/>
    <n v="21.5"/>
    <n v="25"/>
    <n v="0"/>
    <n v="537.5"/>
    <n v="21.19"/>
    <n v="537.5"/>
    <n v="21.5"/>
    <x v="422"/>
  </r>
  <r>
    <n v="10913"/>
    <s v="QUEEN COZINHA"/>
    <s v="Sao Paulo"/>
    <x v="3"/>
    <s v="05487-020"/>
    <s v="Brazil"/>
    <x v="9"/>
    <s v="Queen Cozinha"/>
    <s v="Alameda dos Canàrios, 891"/>
    <x v="8"/>
    <s v="SP"/>
    <s v="05487-020"/>
    <x v="8"/>
    <s v="Margaret Peacock"/>
    <s v="Speedy Express"/>
    <n v="58"/>
    <s v="Escargots de Bourgogne"/>
    <n v="13.25"/>
    <n v="15"/>
    <n v="0"/>
    <n v="198.75"/>
    <n v="33.049999999999997"/>
    <n v="198.75"/>
    <n v="13.25"/>
    <x v="423"/>
  </r>
  <r>
    <n v="10913"/>
    <s v="QUEEN COZINHA"/>
    <s v="Sao Paulo"/>
    <x v="3"/>
    <s v="05487-020"/>
    <s v="Brazil"/>
    <x v="9"/>
    <s v="Queen Cozinha"/>
    <s v="Alameda dos Canàrios, 891"/>
    <x v="8"/>
    <s v="SP"/>
    <s v="05487-020"/>
    <x v="8"/>
    <s v="Margaret Peacock"/>
    <s v="Speedy Express"/>
    <n v="4"/>
    <s v="Chef Anton's Cajun Seasoning"/>
    <n v="22"/>
    <n v="30"/>
    <n v="0.25"/>
    <n v="495"/>
    <n v="33.049999999999997"/>
    <n v="660"/>
    <n v="21.75"/>
    <x v="424"/>
  </r>
  <r>
    <n v="10913"/>
    <s v="QUEEN COZINHA"/>
    <s v="Sao Paulo"/>
    <x v="3"/>
    <s v="05487-020"/>
    <s v="Brazil"/>
    <x v="9"/>
    <s v="Queen Cozinha"/>
    <s v="Alameda dos Canàrios, 891"/>
    <x v="8"/>
    <s v="SP"/>
    <s v="05487-020"/>
    <x v="8"/>
    <s v="Margaret Peacock"/>
    <s v="Speedy Express"/>
    <n v="33"/>
    <s v="Geitost"/>
    <n v="2.5"/>
    <n v="40"/>
    <n v="0.25"/>
    <n v="75"/>
    <n v="33.049999999999997"/>
    <n v="100"/>
    <n v="2.25"/>
    <x v="425"/>
  </r>
  <r>
    <n v="10912"/>
    <s v="HUNGRY OWL ALL-NIGHT GROCERS"/>
    <s v="Cork"/>
    <x v="6"/>
    <m/>
    <s v="Ireland"/>
    <x v="13"/>
    <s v="Hungry Owl All-Night Grocers"/>
    <s v="8 Johnstown Road"/>
    <x v="12"/>
    <s v="Co. Cork"/>
    <m/>
    <x v="9"/>
    <s v="Andrew Fuller"/>
    <s v="United Package"/>
    <n v="11"/>
    <s v="Queso Cabrales"/>
    <n v="21"/>
    <n v="40"/>
    <n v="0.25"/>
    <n v="630"/>
    <n v="580.91"/>
    <n v="840"/>
    <n v="20.75"/>
    <x v="426"/>
  </r>
  <r>
    <n v="10912"/>
    <s v="HUNGRY OWL ALL-NIGHT GROCERS"/>
    <s v="Cork"/>
    <x v="6"/>
    <m/>
    <s v="Ireland"/>
    <x v="13"/>
    <s v="Hungry Owl All-Night Grocers"/>
    <s v="8 Johnstown Road"/>
    <x v="12"/>
    <s v="Co. Cork"/>
    <m/>
    <x v="9"/>
    <s v="Andrew Fuller"/>
    <s v="United Package"/>
    <n v="29"/>
    <s v="Thüringer Rostbratwurst"/>
    <n v="123.79"/>
    <n v="60"/>
    <n v="0.25"/>
    <n v="5570.55"/>
    <n v="580.91"/>
    <n v="7427.4000000000005"/>
    <n v="123.54"/>
    <x v="427"/>
  </r>
  <r>
    <n v="10911"/>
    <s v="GODOS COCINA TÍPICA"/>
    <s v="Sevilla"/>
    <x v="1"/>
    <s v="41101"/>
    <s v="Spain"/>
    <x v="36"/>
    <s v="Godos Cocina Típica"/>
    <s v="C/ Romero, 33"/>
    <x v="32"/>
    <m/>
    <s v="41101"/>
    <x v="17"/>
    <s v="Janet Leverling"/>
    <s v="Speedy Express"/>
    <n v="1"/>
    <s v="Chai"/>
    <n v="18"/>
    <n v="10"/>
    <n v="0"/>
    <n v="180"/>
    <n v="38.19"/>
    <n v="180"/>
    <n v="18"/>
    <x v="428"/>
  </r>
  <r>
    <n v="10911"/>
    <s v="GODOS COCINA TÍPICA"/>
    <s v="Sevilla"/>
    <x v="1"/>
    <s v="41101"/>
    <s v="Spain"/>
    <x v="36"/>
    <s v="Godos Cocina Típica"/>
    <s v="C/ Romero, 33"/>
    <x v="32"/>
    <m/>
    <s v="41101"/>
    <x v="17"/>
    <s v="Janet Leverling"/>
    <s v="Speedy Express"/>
    <n v="17"/>
    <s v="Alice Mutton"/>
    <n v="39"/>
    <n v="12"/>
    <n v="0"/>
    <n v="468"/>
    <n v="38.19"/>
    <n v="468"/>
    <n v="39"/>
    <x v="429"/>
  </r>
  <r>
    <n v="10911"/>
    <s v="GODOS COCINA TÍPICA"/>
    <s v="Sevilla"/>
    <x v="1"/>
    <s v="41101"/>
    <s v="Spain"/>
    <x v="36"/>
    <s v="Godos Cocina Típica"/>
    <s v="C/ Romero, 33"/>
    <x v="32"/>
    <m/>
    <s v="41101"/>
    <x v="17"/>
    <s v="Janet Leverling"/>
    <s v="Speedy Express"/>
    <n v="67"/>
    <s v="Laughing Lumberjack Lager"/>
    <n v="14"/>
    <n v="15"/>
    <n v="0"/>
    <n v="210"/>
    <n v="38.19"/>
    <n v="210"/>
    <n v="14"/>
    <x v="430"/>
  </r>
  <r>
    <n v="10910"/>
    <s v="WILMAN KALA"/>
    <s v="Helsinki"/>
    <x v="1"/>
    <s v="21240"/>
    <s v="Finland"/>
    <x v="51"/>
    <s v="Wilman Kala"/>
    <s v="Keskuskatu 45"/>
    <x v="44"/>
    <m/>
    <s v="21240"/>
    <x v="18"/>
    <s v="Nancy Davolio"/>
    <s v="Federal Shipping"/>
    <n v="19"/>
    <s v="Teatime Chocolate Biscuits"/>
    <n v="9.1999999999999993"/>
    <n v="12"/>
    <n v="0"/>
    <n v="110.4"/>
    <n v="38.11"/>
    <n v="110.39999999999999"/>
    <n v="9.1999999999999993"/>
    <x v="431"/>
  </r>
  <r>
    <n v="10910"/>
    <s v="WILMAN KALA"/>
    <s v="Helsinki"/>
    <x v="1"/>
    <s v="21240"/>
    <s v="Finland"/>
    <x v="51"/>
    <s v="Wilman Kala"/>
    <s v="Keskuskatu 45"/>
    <x v="44"/>
    <m/>
    <s v="21240"/>
    <x v="18"/>
    <s v="Nancy Davolio"/>
    <s v="Federal Shipping"/>
    <n v="49"/>
    <s v="Maxilaku"/>
    <n v="20"/>
    <n v="10"/>
    <n v="0"/>
    <n v="200"/>
    <n v="38.11"/>
    <n v="200"/>
    <n v="20"/>
    <x v="432"/>
  </r>
  <r>
    <n v="10910"/>
    <s v="WILMAN KALA"/>
    <s v="Helsinki"/>
    <x v="1"/>
    <s v="21240"/>
    <s v="Finland"/>
    <x v="51"/>
    <s v="Wilman Kala"/>
    <s v="Keskuskatu 45"/>
    <x v="44"/>
    <m/>
    <s v="21240"/>
    <x v="18"/>
    <s v="Nancy Davolio"/>
    <s v="Federal Shipping"/>
    <n v="61"/>
    <s v="Sirop d'érable"/>
    <n v="28.5"/>
    <n v="5"/>
    <n v="0"/>
    <n v="142.5"/>
    <n v="38.11"/>
    <n v="142.5"/>
    <n v="28.5"/>
    <x v="433"/>
  </r>
  <r>
    <n v="10909"/>
    <s v="SANTÉ GOURMET"/>
    <s v="Stavern"/>
    <x v="1"/>
    <s v="4110"/>
    <s v="Norway"/>
    <x v="46"/>
    <s v="Santé Gourmet"/>
    <s v="Erling Skakkes gate 78"/>
    <x v="39"/>
    <m/>
    <s v="4110"/>
    <x v="19"/>
    <s v="Nancy Davolio"/>
    <s v="United Package"/>
    <n v="7"/>
    <s v="Uncle Bob's Organic Dried Pears"/>
    <n v="30"/>
    <n v="12"/>
    <n v="0"/>
    <n v="360"/>
    <n v="53.05"/>
    <n v="360"/>
    <n v="30"/>
    <x v="434"/>
  </r>
  <r>
    <n v="10909"/>
    <s v="SANTÉ GOURMET"/>
    <s v="Stavern"/>
    <x v="1"/>
    <s v="4110"/>
    <s v="Norway"/>
    <x v="46"/>
    <s v="Santé Gourmet"/>
    <s v="Erling Skakkes gate 78"/>
    <x v="39"/>
    <m/>
    <s v="4110"/>
    <x v="19"/>
    <s v="Nancy Davolio"/>
    <s v="United Package"/>
    <n v="16"/>
    <s v="Pavlova"/>
    <n v="17.45"/>
    <n v="15"/>
    <n v="0"/>
    <n v="261.75"/>
    <n v="53.05"/>
    <n v="261.75"/>
    <n v="17.45"/>
    <x v="435"/>
  </r>
  <r>
    <n v="10909"/>
    <s v="SANTÉ GOURMET"/>
    <s v="Stavern"/>
    <x v="1"/>
    <s v="4110"/>
    <s v="Norway"/>
    <x v="46"/>
    <s v="Santé Gourmet"/>
    <s v="Erling Skakkes gate 78"/>
    <x v="39"/>
    <m/>
    <s v="4110"/>
    <x v="19"/>
    <s v="Nancy Davolio"/>
    <s v="United Package"/>
    <n v="41"/>
    <s v="Jack's New England Clam Chowder"/>
    <n v="9.65"/>
    <n v="5"/>
    <n v="0"/>
    <n v="48.25"/>
    <n v="53.05"/>
    <n v="48.25"/>
    <n v="9.65"/>
    <x v="436"/>
  </r>
  <r>
    <n v="10908"/>
    <s v="REGGIANI CASEIFICI"/>
    <s v="Reggio Emilia"/>
    <x v="1"/>
    <s v="42100"/>
    <s v="Italy"/>
    <x v="14"/>
    <s v="Reggiani Caseifici"/>
    <s v="Strada Provinciale 124"/>
    <x v="13"/>
    <m/>
    <s v="42100"/>
    <x v="10"/>
    <s v="Margaret Peacock"/>
    <s v="United Package"/>
    <n v="7"/>
    <s v="Uncle Bob's Organic Dried Pears"/>
    <n v="30"/>
    <n v="20"/>
    <n v="5.000000074505806E-2"/>
    <n v="570"/>
    <n v="32.96"/>
    <n v="600"/>
    <n v="29.949999999254942"/>
    <x v="437"/>
  </r>
  <r>
    <n v="10908"/>
    <s v="REGGIANI CASEIFICI"/>
    <s v="Reggio Emilia"/>
    <x v="1"/>
    <s v="42100"/>
    <s v="Italy"/>
    <x v="14"/>
    <s v="Reggiani Caseifici"/>
    <s v="Strada Provinciale 124"/>
    <x v="13"/>
    <m/>
    <s v="42100"/>
    <x v="10"/>
    <s v="Margaret Peacock"/>
    <s v="United Package"/>
    <n v="52"/>
    <s v="Filo Mix"/>
    <n v="7"/>
    <n v="14"/>
    <n v="5.000000074505806E-2"/>
    <n v="93.1"/>
    <n v="32.96"/>
    <n v="98"/>
    <n v="6.9499999992549419"/>
    <x v="438"/>
  </r>
  <r>
    <n v="10907"/>
    <s v="SPÉCIALITÉS DU MONDE"/>
    <s v="Paris"/>
    <x v="1"/>
    <s v="75016"/>
    <s v="France"/>
    <x v="31"/>
    <s v="Spécialités du monde"/>
    <s v="25, rue Lauriston"/>
    <x v="28"/>
    <m/>
    <s v="75016"/>
    <x v="1"/>
    <s v="Michael Suyama"/>
    <s v="Federal Shipping"/>
    <n v="75"/>
    <s v="Rhönbräu Klosterbier"/>
    <n v="7.75"/>
    <n v="14"/>
    <n v="0"/>
    <n v="108.5"/>
    <n v="9.19"/>
    <n v="108.5"/>
    <n v="7.75"/>
    <x v="439"/>
  </r>
  <r>
    <n v="10906"/>
    <s v="WOLSKI ZAJAZD"/>
    <s v="Warszawa"/>
    <x v="1"/>
    <s v="01-012"/>
    <s v="Poland"/>
    <x v="30"/>
    <s v="Wolski  Zajazd"/>
    <s v="ul. Filtrowa 68"/>
    <x v="27"/>
    <m/>
    <s v="01-012"/>
    <x v="15"/>
    <s v="Margaret Peacock"/>
    <s v="Federal Shipping"/>
    <n v="61"/>
    <s v="Sirop d'érable"/>
    <n v="28.5"/>
    <n v="15"/>
    <n v="0"/>
    <n v="427.5"/>
    <n v="26.29"/>
    <n v="427.5"/>
    <n v="28.5"/>
    <x v="440"/>
  </r>
  <r>
    <n v="10905"/>
    <s v="WELLINGTON IMPORTADORA"/>
    <s v="Resende"/>
    <x v="3"/>
    <s v="08737-363"/>
    <s v="Brazil"/>
    <x v="66"/>
    <s v="Wellington Importadora"/>
    <s v="Rua do Mercado, 12"/>
    <x v="54"/>
    <s v="SP"/>
    <s v="08737-363"/>
    <x v="8"/>
    <s v="Anne Dodsworth"/>
    <s v="United Package"/>
    <n v="1"/>
    <s v="Chai"/>
    <n v="18"/>
    <n v="20"/>
    <n v="5.000000074505806E-2"/>
    <n v="342"/>
    <n v="13.72"/>
    <n v="360"/>
    <n v="17.949999999254942"/>
    <x v="441"/>
  </r>
  <r>
    <n v="10904"/>
    <s v="WHITE CLOVER MARKETS"/>
    <s v="Seattle"/>
    <x v="4"/>
    <s v="98124"/>
    <s v="USA"/>
    <x v="11"/>
    <s v="White Clover Markets"/>
    <s v="305 - 14th Ave. S. Suite 3B"/>
    <x v="10"/>
    <s v="WA"/>
    <s v="98128"/>
    <x v="0"/>
    <s v="Janet Leverling"/>
    <s v="Federal Shipping"/>
    <n v="58"/>
    <s v="Escargots de Bourgogne"/>
    <n v="13.25"/>
    <n v="15"/>
    <n v="0"/>
    <n v="198.75"/>
    <n v="162.94999999999999"/>
    <n v="198.75"/>
    <n v="13.25"/>
    <x v="442"/>
  </r>
  <r>
    <n v="10904"/>
    <s v="WHITE CLOVER MARKETS"/>
    <s v="Seattle"/>
    <x v="4"/>
    <s v="98124"/>
    <s v="USA"/>
    <x v="11"/>
    <s v="White Clover Markets"/>
    <s v="305 - 14th Ave. S. Suite 3B"/>
    <x v="10"/>
    <s v="WA"/>
    <s v="98128"/>
    <x v="0"/>
    <s v="Janet Leverling"/>
    <s v="Federal Shipping"/>
    <n v="62"/>
    <s v="Tarte au sucre"/>
    <n v="49.3"/>
    <n v="35"/>
    <n v="0"/>
    <n v="1725.5"/>
    <n v="162.94999999999999"/>
    <n v="1725.5"/>
    <n v="49.3"/>
    <x v="443"/>
  </r>
  <r>
    <n v="10903"/>
    <s v="HANARI CARNES"/>
    <s v="Rio de Janeiro"/>
    <x v="8"/>
    <s v="05454-876"/>
    <s v="Brazil"/>
    <x v="24"/>
    <s v="Hanari Carnes"/>
    <s v="Rua do Paço, 67"/>
    <x v="16"/>
    <s v="RJ"/>
    <s v="05454-876"/>
    <x v="8"/>
    <s v="Janet Leverling"/>
    <s v="Federal Shipping"/>
    <n v="13"/>
    <s v="Konbu"/>
    <n v="6"/>
    <n v="40"/>
    <n v="0"/>
    <n v="240"/>
    <n v="36.71"/>
    <n v="240"/>
    <n v="6"/>
    <x v="444"/>
  </r>
  <r>
    <n v="10903"/>
    <s v="HANARI CARNES"/>
    <s v="Rio de Janeiro"/>
    <x v="8"/>
    <s v="05454-876"/>
    <s v="Brazil"/>
    <x v="24"/>
    <s v="Hanari Carnes"/>
    <s v="Rua do Paço, 67"/>
    <x v="16"/>
    <s v="RJ"/>
    <s v="05454-876"/>
    <x v="8"/>
    <s v="Janet Leverling"/>
    <s v="Federal Shipping"/>
    <n v="65"/>
    <s v="Louisiana Fiery Hot Pepper Sauce"/>
    <n v="21.05"/>
    <n v="21"/>
    <n v="0"/>
    <n v="442.05"/>
    <n v="36.71"/>
    <n v="442.05"/>
    <n v="21.05"/>
    <x v="445"/>
  </r>
  <r>
    <n v="10903"/>
    <s v="HANARI CARNES"/>
    <s v="Rio de Janeiro"/>
    <x v="8"/>
    <s v="05454-876"/>
    <s v="Brazil"/>
    <x v="24"/>
    <s v="Hanari Carnes"/>
    <s v="Rua do Paço, 67"/>
    <x v="16"/>
    <s v="RJ"/>
    <s v="05454-876"/>
    <x v="8"/>
    <s v="Janet Leverling"/>
    <s v="Federal Shipping"/>
    <n v="68"/>
    <s v="Scottish Longbreads"/>
    <n v="12.5"/>
    <n v="20"/>
    <n v="0"/>
    <n v="250"/>
    <n v="36.71"/>
    <n v="250"/>
    <n v="12.5"/>
    <x v="446"/>
  </r>
  <r>
    <n v="10902"/>
    <s v="FOLK OCH FÄ HB"/>
    <s v="Bräcke"/>
    <x v="1"/>
    <s v="S-844 67"/>
    <s v="Sweden"/>
    <x v="26"/>
    <s v="Folk och fä HB"/>
    <s v="Åkergatan 24"/>
    <x v="23"/>
    <m/>
    <s v="S-844 67"/>
    <x v="13"/>
    <s v="Nancy Davolio"/>
    <s v="Speedy Express"/>
    <n v="55"/>
    <s v="Pâté chinois"/>
    <n v="24"/>
    <n v="30"/>
    <n v="0.15000000596046448"/>
    <n v="612"/>
    <n v="44.15"/>
    <n v="720"/>
    <n v="23.849999994039536"/>
    <x v="447"/>
  </r>
  <r>
    <n v="10902"/>
    <s v="FOLK OCH FÄ HB"/>
    <s v="Bräcke"/>
    <x v="1"/>
    <s v="S-844 67"/>
    <s v="Sweden"/>
    <x v="26"/>
    <s v="Folk och fä HB"/>
    <s v="Åkergatan 24"/>
    <x v="23"/>
    <m/>
    <s v="S-844 67"/>
    <x v="13"/>
    <s v="Nancy Davolio"/>
    <s v="Speedy Express"/>
    <n v="62"/>
    <s v="Tarte au sucre"/>
    <n v="49.3"/>
    <n v="6"/>
    <n v="0.15000000596046448"/>
    <n v="251.43"/>
    <n v="44.15"/>
    <n v="295.79999999999995"/>
    <n v="49.149999994039533"/>
    <x v="448"/>
  </r>
  <r>
    <n v="10901"/>
    <s v="HILARION-ABASTOS"/>
    <s v="San Cristóbal"/>
    <x v="9"/>
    <s v="5022"/>
    <s v="Venezuela"/>
    <x v="21"/>
    <s v="HILARION-Abastos"/>
    <s v="Carrera 22 con Ave. Carlos Soublette #8-35"/>
    <x v="19"/>
    <s v="Táchira"/>
    <s v="5022"/>
    <x v="6"/>
    <s v="Margaret Peacock"/>
    <s v="Speedy Express"/>
    <n v="41"/>
    <s v="Jack's New England Clam Chowder"/>
    <n v="9.65"/>
    <n v="30"/>
    <n v="0"/>
    <n v="289.5"/>
    <n v="62.09"/>
    <n v="289.5"/>
    <n v="9.65"/>
    <x v="449"/>
  </r>
  <r>
    <n v="10901"/>
    <s v="HILARION-ABASTOS"/>
    <s v="San Cristóbal"/>
    <x v="9"/>
    <s v="5022"/>
    <s v="Venezuela"/>
    <x v="21"/>
    <s v="HILARION-Abastos"/>
    <s v="Carrera 22 con Ave. Carlos Soublette #8-35"/>
    <x v="19"/>
    <s v="Táchira"/>
    <s v="5022"/>
    <x v="6"/>
    <s v="Margaret Peacock"/>
    <s v="Speedy Express"/>
    <n v="71"/>
    <s v="Flotemysost"/>
    <n v="21.5"/>
    <n v="30"/>
    <n v="0"/>
    <n v="645"/>
    <n v="62.09"/>
    <n v="645"/>
    <n v="21.5"/>
    <x v="450"/>
  </r>
  <r>
    <n v="10900"/>
    <s v="WELLINGTON IMPORTADORA"/>
    <s v="Resende"/>
    <x v="3"/>
    <s v="08737-363"/>
    <s v="Brazil"/>
    <x v="66"/>
    <s v="Wellington Importadora"/>
    <s v="Rua do Mercado, 12"/>
    <x v="54"/>
    <s v="SP"/>
    <s v="08737-363"/>
    <x v="8"/>
    <s v="Nancy Davolio"/>
    <s v="United Package"/>
    <n v="70"/>
    <s v="Outback Lager"/>
    <n v="15"/>
    <n v="3"/>
    <n v="0.25"/>
    <n v="33.75"/>
    <n v="1.66"/>
    <n v="45"/>
    <n v="14.75"/>
    <x v="451"/>
  </r>
  <r>
    <n v="10899"/>
    <s v="LILA-SUPERMERCADO"/>
    <s v="Barquisimeto"/>
    <x v="2"/>
    <s v="3508"/>
    <s v="Venezuela"/>
    <x v="6"/>
    <s v="LILA-Supermercado"/>
    <s v="Carrera 52 con Ave. Bolívar #65-98 Llano Largo"/>
    <x v="6"/>
    <s v="Lara"/>
    <s v="3508"/>
    <x v="6"/>
    <s v="Steven Buchanan"/>
    <s v="Federal Shipping"/>
    <n v="39"/>
    <s v="Chartreuse verte"/>
    <n v="18"/>
    <n v="8"/>
    <n v="0.15000000596046448"/>
    <n v="122.4"/>
    <n v="1.21"/>
    <n v="144"/>
    <n v="17.849999994039536"/>
    <x v="452"/>
  </r>
  <r>
    <n v="10898"/>
    <s v="OCÉANO ATLÁNTICO LTDA."/>
    <s v="Buenos Aires"/>
    <x v="1"/>
    <s v="1010"/>
    <s v="Argentina"/>
    <x v="57"/>
    <s v="Océano Atlántico Ltda."/>
    <s v="Ing. Gustavo Moncada 8585 Piso 20-A"/>
    <x v="20"/>
    <m/>
    <s v="1010"/>
    <x v="12"/>
    <s v="Margaret Peacock"/>
    <s v="United Package"/>
    <n v="13"/>
    <s v="Konbu"/>
    <n v="6"/>
    <n v="5"/>
    <n v="0"/>
    <n v="30"/>
    <n v="1.27"/>
    <n v="30"/>
    <n v="6"/>
    <x v="453"/>
  </r>
  <r>
    <n v="10897"/>
    <s v="HUNGRY OWL ALL-NIGHT GROCERS"/>
    <s v="Cork"/>
    <x v="6"/>
    <m/>
    <s v="Ireland"/>
    <x v="13"/>
    <s v="Hungry Owl All-Night Grocers"/>
    <s v="8 Johnstown Road"/>
    <x v="12"/>
    <s v="Co. Cork"/>
    <m/>
    <x v="9"/>
    <s v="Janet Leverling"/>
    <s v="United Package"/>
    <n v="29"/>
    <s v="Thüringer Rostbratwurst"/>
    <n v="123.79"/>
    <n v="80"/>
    <n v="0"/>
    <n v="9903.2000000000007"/>
    <n v="603.54"/>
    <n v="9903.2000000000007"/>
    <n v="123.79"/>
    <x v="454"/>
  </r>
  <r>
    <n v="10897"/>
    <s v="HUNGRY OWL ALL-NIGHT GROCERS"/>
    <s v="Cork"/>
    <x v="6"/>
    <m/>
    <s v="Ireland"/>
    <x v="13"/>
    <s v="Hungry Owl All-Night Grocers"/>
    <s v="8 Johnstown Road"/>
    <x v="12"/>
    <s v="Co. Cork"/>
    <m/>
    <x v="9"/>
    <s v="Janet Leverling"/>
    <s v="United Package"/>
    <n v="30"/>
    <s v="Nord-Ost Matjeshering"/>
    <n v="25.89"/>
    <n v="36"/>
    <n v="0"/>
    <n v="932.04"/>
    <n v="603.54"/>
    <n v="932.04"/>
    <n v="25.89"/>
    <x v="455"/>
  </r>
  <r>
    <n v="10896"/>
    <s v="MAISON DEWEY"/>
    <s v="Bruxelles"/>
    <x v="1"/>
    <s v="B-1180"/>
    <s v="Belgium"/>
    <x v="52"/>
    <s v="Maison Dewey"/>
    <s v="Rue Joseph-Bens 532"/>
    <x v="45"/>
    <m/>
    <s v="B-1180"/>
    <x v="16"/>
    <s v="Robert King"/>
    <s v="Federal Shipping"/>
    <n v="45"/>
    <s v="Rogede sild"/>
    <n v="9.5"/>
    <n v="15"/>
    <n v="0"/>
    <n v="142.5"/>
    <n v="32.450000000000003"/>
    <n v="142.5"/>
    <n v="9.5"/>
    <x v="456"/>
  </r>
  <r>
    <n v="10896"/>
    <s v="MAISON DEWEY"/>
    <s v="Bruxelles"/>
    <x v="1"/>
    <s v="B-1180"/>
    <s v="Belgium"/>
    <x v="52"/>
    <s v="Maison Dewey"/>
    <s v="Rue Joseph-Bens 532"/>
    <x v="45"/>
    <m/>
    <s v="B-1180"/>
    <x v="16"/>
    <s v="Robert King"/>
    <s v="Federal Shipping"/>
    <n v="56"/>
    <s v="Gnocchi di nonna Alice"/>
    <n v="38"/>
    <n v="16"/>
    <n v="0"/>
    <n v="608"/>
    <n v="32.450000000000003"/>
    <n v="608"/>
    <n v="38"/>
    <x v="457"/>
  </r>
  <r>
    <n v="10895"/>
    <s v="ERNST HANDEL"/>
    <s v="Graz"/>
    <x v="1"/>
    <s v="8010"/>
    <s v="Austria"/>
    <x v="5"/>
    <s v="Ernst Handel"/>
    <s v="Kirchgasse 6"/>
    <x v="5"/>
    <m/>
    <s v="8010"/>
    <x v="5"/>
    <s v="Janet Leverling"/>
    <s v="Speedy Express"/>
    <n v="24"/>
    <s v="Guaraná Fantástica"/>
    <n v="4.5"/>
    <n v="110"/>
    <n v="0"/>
    <n v="495"/>
    <n v="162.75"/>
    <n v="495"/>
    <n v="4.5"/>
    <x v="458"/>
  </r>
  <r>
    <n v="10895"/>
    <s v="ERNST HANDEL"/>
    <s v="Graz"/>
    <x v="1"/>
    <s v="8010"/>
    <s v="Austria"/>
    <x v="5"/>
    <s v="Ernst Handel"/>
    <s v="Kirchgasse 6"/>
    <x v="5"/>
    <m/>
    <s v="8010"/>
    <x v="5"/>
    <s v="Janet Leverling"/>
    <s v="Speedy Express"/>
    <n v="39"/>
    <s v="Chartreuse verte"/>
    <n v="18"/>
    <n v="45"/>
    <n v="0"/>
    <n v="810"/>
    <n v="162.75"/>
    <n v="810"/>
    <n v="18"/>
    <x v="459"/>
  </r>
  <r>
    <n v="10895"/>
    <s v="ERNST HANDEL"/>
    <s v="Graz"/>
    <x v="1"/>
    <s v="8010"/>
    <s v="Austria"/>
    <x v="5"/>
    <s v="Ernst Handel"/>
    <s v="Kirchgasse 6"/>
    <x v="5"/>
    <m/>
    <s v="8010"/>
    <x v="5"/>
    <s v="Janet Leverling"/>
    <s v="Speedy Express"/>
    <n v="40"/>
    <s v="Boston Crab Meat"/>
    <n v="18.399999999999999"/>
    <n v="91"/>
    <n v="0"/>
    <n v="1674.4"/>
    <n v="162.75"/>
    <n v="1674.3999999999999"/>
    <n v="18.399999999999999"/>
    <x v="460"/>
  </r>
  <r>
    <n v="10895"/>
    <s v="ERNST HANDEL"/>
    <s v="Graz"/>
    <x v="1"/>
    <s v="8010"/>
    <s v="Austria"/>
    <x v="5"/>
    <s v="Ernst Handel"/>
    <s v="Kirchgasse 6"/>
    <x v="5"/>
    <m/>
    <s v="8010"/>
    <x v="5"/>
    <s v="Janet Leverling"/>
    <s v="Speedy Express"/>
    <n v="60"/>
    <s v="Camembert Pierrot"/>
    <n v="34"/>
    <n v="100"/>
    <n v="0"/>
    <n v="3400"/>
    <n v="162.75"/>
    <n v="3400"/>
    <n v="34"/>
    <x v="461"/>
  </r>
  <r>
    <n v="10894"/>
    <s v="SAVE-A-LOT MARKETS"/>
    <s v="Boise"/>
    <x v="5"/>
    <s v="83720"/>
    <s v="USA"/>
    <x v="12"/>
    <s v="Save-a-lot Markets"/>
    <s v="187 Suffolk Ln."/>
    <x v="11"/>
    <s v="ID"/>
    <s v="83720"/>
    <x v="0"/>
    <s v="Nancy Davolio"/>
    <s v="Speedy Express"/>
    <n v="13"/>
    <s v="Konbu"/>
    <n v="6"/>
    <n v="28"/>
    <n v="5.000000074505806E-2"/>
    <n v="159.6"/>
    <n v="116.13"/>
    <n v="168"/>
    <n v="5.9499999992549419"/>
    <x v="462"/>
  </r>
  <r>
    <n v="10894"/>
    <s v="SAVE-A-LOT MARKETS"/>
    <s v="Boise"/>
    <x v="5"/>
    <s v="83720"/>
    <s v="USA"/>
    <x v="12"/>
    <s v="Save-a-lot Markets"/>
    <s v="187 Suffolk Ln."/>
    <x v="11"/>
    <s v="ID"/>
    <s v="83720"/>
    <x v="0"/>
    <s v="Nancy Davolio"/>
    <s v="Speedy Express"/>
    <n v="69"/>
    <s v="Gudbrandsdalsost"/>
    <n v="36"/>
    <n v="50"/>
    <n v="5.000000074505806E-2"/>
    <n v="1710"/>
    <n v="116.13"/>
    <n v="1800"/>
    <n v="35.949999999254942"/>
    <x v="463"/>
  </r>
  <r>
    <n v="10894"/>
    <s v="SAVE-A-LOT MARKETS"/>
    <s v="Boise"/>
    <x v="5"/>
    <s v="83720"/>
    <s v="USA"/>
    <x v="12"/>
    <s v="Save-a-lot Markets"/>
    <s v="187 Suffolk Ln."/>
    <x v="11"/>
    <s v="ID"/>
    <s v="83720"/>
    <x v="0"/>
    <s v="Nancy Davolio"/>
    <s v="Speedy Express"/>
    <n v="75"/>
    <s v="Rhönbräu Klosterbier"/>
    <n v="7.75"/>
    <n v="120"/>
    <n v="5.000000074505806E-2"/>
    <n v="883.5"/>
    <n v="116.13"/>
    <n v="930"/>
    <n v="7.6999999992549419"/>
    <x v="464"/>
  </r>
  <r>
    <n v="10893"/>
    <s v="KÖNIGLICH ESSEN"/>
    <s v="Brandenburg"/>
    <x v="1"/>
    <s v="14776"/>
    <s v="Germany"/>
    <x v="38"/>
    <s v="Königlich Essen"/>
    <s v="Maubelstr. 90"/>
    <x v="34"/>
    <m/>
    <s v="14776"/>
    <x v="7"/>
    <s v="Anne Dodsworth"/>
    <s v="United Package"/>
    <n v="8"/>
    <s v="Northwoods Cranberry Sauce"/>
    <n v="40"/>
    <n v="30"/>
    <n v="0"/>
    <n v="1200"/>
    <n v="77.78"/>
    <n v="1200"/>
    <n v="40"/>
    <x v="465"/>
  </r>
  <r>
    <n v="10893"/>
    <s v="KÖNIGLICH ESSEN"/>
    <s v="Brandenburg"/>
    <x v="1"/>
    <s v="14776"/>
    <s v="Germany"/>
    <x v="38"/>
    <s v="Königlich Essen"/>
    <s v="Maubelstr. 90"/>
    <x v="34"/>
    <m/>
    <s v="14776"/>
    <x v="7"/>
    <s v="Anne Dodsworth"/>
    <s v="United Package"/>
    <n v="24"/>
    <s v="Guaraná Fantástica"/>
    <n v="4.5"/>
    <n v="10"/>
    <n v="0"/>
    <n v="45"/>
    <n v="77.78"/>
    <n v="45"/>
    <n v="4.5"/>
    <x v="466"/>
  </r>
  <r>
    <n v="10893"/>
    <s v="KÖNIGLICH ESSEN"/>
    <s v="Brandenburg"/>
    <x v="1"/>
    <s v="14776"/>
    <s v="Germany"/>
    <x v="38"/>
    <s v="Königlich Essen"/>
    <s v="Maubelstr. 90"/>
    <x v="34"/>
    <m/>
    <s v="14776"/>
    <x v="7"/>
    <s v="Anne Dodsworth"/>
    <s v="United Package"/>
    <n v="29"/>
    <s v="Thüringer Rostbratwurst"/>
    <n v="123.79"/>
    <n v="24"/>
    <n v="0"/>
    <n v="2970.96"/>
    <n v="77.78"/>
    <n v="2970.96"/>
    <n v="123.79"/>
    <x v="467"/>
  </r>
  <r>
    <n v="10893"/>
    <s v="KÖNIGLICH ESSEN"/>
    <s v="Brandenburg"/>
    <x v="1"/>
    <s v="14776"/>
    <s v="Germany"/>
    <x v="38"/>
    <s v="Königlich Essen"/>
    <s v="Maubelstr. 90"/>
    <x v="34"/>
    <m/>
    <s v="14776"/>
    <x v="7"/>
    <s v="Anne Dodsworth"/>
    <s v="United Package"/>
    <n v="30"/>
    <s v="Nord-Ost Matjeshering"/>
    <n v="25.89"/>
    <n v="35"/>
    <n v="0"/>
    <n v="906.15"/>
    <n v="77.78"/>
    <n v="906.15"/>
    <n v="25.89"/>
    <x v="468"/>
  </r>
  <r>
    <n v="10893"/>
    <s v="KÖNIGLICH ESSEN"/>
    <s v="Brandenburg"/>
    <x v="1"/>
    <s v="14776"/>
    <s v="Germany"/>
    <x v="38"/>
    <s v="Königlich Essen"/>
    <s v="Maubelstr. 90"/>
    <x v="34"/>
    <m/>
    <s v="14776"/>
    <x v="7"/>
    <s v="Anne Dodsworth"/>
    <s v="United Package"/>
    <n v="36"/>
    <s v="Inlagd Sill"/>
    <n v="19"/>
    <n v="20"/>
    <n v="0"/>
    <n v="380"/>
    <n v="77.78"/>
    <n v="380"/>
    <n v="19"/>
    <x v="469"/>
  </r>
  <r>
    <n v="10892"/>
    <s v="MAISON DEWEY"/>
    <s v="Bruxelles"/>
    <x v="1"/>
    <s v="B-1180"/>
    <s v="Belgium"/>
    <x v="52"/>
    <s v="Maison Dewey"/>
    <s v="Rue Joseph-Bens 532"/>
    <x v="45"/>
    <m/>
    <s v="B-1180"/>
    <x v="16"/>
    <s v="Margaret Peacock"/>
    <s v="United Package"/>
    <n v="59"/>
    <s v="Raclette Courdavault"/>
    <n v="55"/>
    <n v="40"/>
    <n v="5.000000074505806E-2"/>
    <n v="2090"/>
    <n v="120.27"/>
    <n v="2200"/>
    <n v="54.949999999254942"/>
    <x v="470"/>
  </r>
  <r>
    <n v="10891"/>
    <s v="LEHMANNS MARKTSTAND"/>
    <s v="Frankfurt a.M."/>
    <x v="1"/>
    <s v="60528"/>
    <s v="Germany"/>
    <x v="7"/>
    <s v="Lehmanns Marktstand"/>
    <s v="Magazinweg 7"/>
    <x v="7"/>
    <m/>
    <s v="60528"/>
    <x v="7"/>
    <s v="Robert King"/>
    <s v="United Package"/>
    <n v="30"/>
    <s v="Nord-Ost Matjeshering"/>
    <n v="25.89"/>
    <n v="15"/>
    <n v="5.000000074505806E-2"/>
    <n v="368.93"/>
    <n v="20.37"/>
    <n v="388.35"/>
    <n v="25.839999999254943"/>
    <x v="471"/>
  </r>
  <r>
    <n v="10890"/>
    <s v="DU MONDE ENTIER"/>
    <s v="Nantes"/>
    <x v="1"/>
    <s v="44000"/>
    <s v="France"/>
    <x v="71"/>
    <s v="Du monde entier"/>
    <s v="67, rue des Cinquante Otages"/>
    <x v="50"/>
    <m/>
    <s v="44000"/>
    <x v="1"/>
    <s v="Robert King"/>
    <s v="Speedy Express"/>
    <n v="17"/>
    <s v="Alice Mutton"/>
    <n v="39"/>
    <n v="15"/>
    <n v="0"/>
    <n v="585"/>
    <n v="32.76"/>
    <n v="585"/>
    <n v="39"/>
    <x v="472"/>
  </r>
  <r>
    <n v="10890"/>
    <s v="DU MONDE ENTIER"/>
    <s v="Nantes"/>
    <x v="1"/>
    <s v="44000"/>
    <s v="France"/>
    <x v="71"/>
    <s v="Du monde entier"/>
    <s v="67, rue des Cinquante Otages"/>
    <x v="50"/>
    <m/>
    <s v="44000"/>
    <x v="1"/>
    <s v="Robert King"/>
    <s v="Speedy Express"/>
    <n v="34"/>
    <s v="Sasquatch Ale"/>
    <n v="14"/>
    <n v="10"/>
    <n v="0"/>
    <n v="140"/>
    <n v="32.76"/>
    <n v="140"/>
    <n v="14"/>
    <x v="473"/>
  </r>
  <r>
    <n v="10890"/>
    <s v="DU MONDE ENTIER"/>
    <s v="Nantes"/>
    <x v="1"/>
    <s v="44000"/>
    <s v="France"/>
    <x v="71"/>
    <s v="Du monde entier"/>
    <s v="67, rue des Cinquante Otages"/>
    <x v="50"/>
    <m/>
    <s v="44000"/>
    <x v="1"/>
    <s v="Robert King"/>
    <s v="Speedy Express"/>
    <n v="41"/>
    <s v="Jack's New England Clam Chowder"/>
    <n v="9.65"/>
    <n v="14"/>
    <n v="0"/>
    <n v="135.1"/>
    <n v="32.76"/>
    <n v="135.1"/>
    <n v="9.65"/>
    <x v="474"/>
  </r>
  <r>
    <n v="10889"/>
    <s v="RATTLESNAKE CANYON GROCERY"/>
    <s v="Albuquerque"/>
    <x v="0"/>
    <s v="87110"/>
    <s v="USA"/>
    <x v="0"/>
    <s v="Rattlesnake Canyon Grocery"/>
    <s v="2817 Milton Dr."/>
    <x v="0"/>
    <s v="NM"/>
    <s v="87110"/>
    <x v="0"/>
    <s v="Anne Dodsworth"/>
    <s v="Federal Shipping"/>
    <n v="11"/>
    <s v="Queso Cabrales"/>
    <n v="21"/>
    <n v="40"/>
    <n v="0"/>
    <n v="840"/>
    <n v="280.61"/>
    <n v="840"/>
    <n v="21"/>
    <x v="475"/>
  </r>
  <r>
    <n v="10889"/>
    <s v="RATTLESNAKE CANYON GROCERY"/>
    <s v="Albuquerque"/>
    <x v="0"/>
    <s v="87110"/>
    <s v="USA"/>
    <x v="0"/>
    <s v="Rattlesnake Canyon Grocery"/>
    <s v="2817 Milton Dr."/>
    <x v="0"/>
    <s v="NM"/>
    <s v="87110"/>
    <x v="0"/>
    <s v="Anne Dodsworth"/>
    <s v="Federal Shipping"/>
    <n v="38"/>
    <s v="Côte de Blaye"/>
    <n v="263.5"/>
    <n v="40"/>
    <n v="0"/>
    <n v="10540"/>
    <n v="280.61"/>
    <n v="10540"/>
    <n v="263.5"/>
    <x v="476"/>
  </r>
  <r>
    <n v="10888"/>
    <s v="GODOS COCINA TÍPICA"/>
    <s v="Sevilla"/>
    <x v="1"/>
    <s v="41101"/>
    <s v="Spain"/>
    <x v="36"/>
    <s v="Godos Cocina Típica"/>
    <s v="C/ Romero, 33"/>
    <x v="32"/>
    <m/>
    <s v="41101"/>
    <x v="17"/>
    <s v="Nancy Davolio"/>
    <s v="United Package"/>
    <n v="2"/>
    <s v="Chang"/>
    <n v="19"/>
    <n v="20"/>
    <n v="0"/>
    <n v="380"/>
    <n v="51.87"/>
    <n v="380"/>
    <n v="19"/>
    <x v="477"/>
  </r>
  <r>
    <n v="10888"/>
    <s v="GODOS COCINA TÍPICA"/>
    <s v="Sevilla"/>
    <x v="1"/>
    <s v="41101"/>
    <s v="Spain"/>
    <x v="36"/>
    <s v="Godos Cocina Típica"/>
    <s v="C/ Romero, 33"/>
    <x v="32"/>
    <m/>
    <s v="41101"/>
    <x v="17"/>
    <s v="Nancy Davolio"/>
    <s v="United Package"/>
    <n v="68"/>
    <s v="Scottish Longbreads"/>
    <n v="12.5"/>
    <n v="18"/>
    <n v="0"/>
    <n v="225"/>
    <n v="51.87"/>
    <n v="225"/>
    <n v="12.5"/>
    <x v="478"/>
  </r>
  <r>
    <n v="10887"/>
    <s v="GALERÍA DEL GASTRONÓMO"/>
    <s v="Barcelona"/>
    <x v="1"/>
    <s v="8022"/>
    <s v="Spain"/>
    <x v="68"/>
    <s v="Galería del gastrónomo"/>
    <s v="Rambla de Cataluña, 23"/>
    <x v="56"/>
    <m/>
    <s v="08022"/>
    <x v="17"/>
    <s v="Laura Callahan"/>
    <s v="Federal Shipping"/>
    <n v="25"/>
    <s v="NuNuCa Nuß-Nougat-Creme"/>
    <n v="14"/>
    <n v="5"/>
    <n v="0"/>
    <n v="70"/>
    <n v="1.25"/>
    <n v="70"/>
    <n v="14"/>
    <x v="479"/>
  </r>
  <r>
    <n v="10886"/>
    <s v="HANARI CARNES"/>
    <s v="Rio de Janeiro"/>
    <x v="8"/>
    <s v="05454-876"/>
    <s v="Brazil"/>
    <x v="24"/>
    <s v="Hanari Carnes"/>
    <s v="Rua do Paço, 67"/>
    <x v="16"/>
    <s v="RJ"/>
    <s v="05454-876"/>
    <x v="8"/>
    <s v="Nancy Davolio"/>
    <s v="Speedy Express"/>
    <n v="10"/>
    <s v="Ikura"/>
    <n v="31"/>
    <n v="70"/>
    <n v="0"/>
    <n v="2170"/>
    <n v="4.99"/>
    <n v="2170"/>
    <n v="31"/>
    <x v="480"/>
  </r>
  <r>
    <n v="10886"/>
    <s v="HANARI CARNES"/>
    <s v="Rio de Janeiro"/>
    <x v="8"/>
    <s v="05454-876"/>
    <s v="Brazil"/>
    <x v="24"/>
    <s v="Hanari Carnes"/>
    <s v="Rua do Paço, 67"/>
    <x v="16"/>
    <s v="RJ"/>
    <s v="05454-876"/>
    <x v="8"/>
    <s v="Nancy Davolio"/>
    <s v="Speedy Express"/>
    <n v="31"/>
    <s v="Gorgonzola Telino"/>
    <n v="12.5"/>
    <n v="35"/>
    <n v="0"/>
    <n v="437.5"/>
    <n v="4.99"/>
    <n v="437.5"/>
    <n v="12.5"/>
    <x v="481"/>
  </r>
  <r>
    <n v="10886"/>
    <s v="HANARI CARNES"/>
    <s v="Rio de Janeiro"/>
    <x v="8"/>
    <s v="05454-876"/>
    <s v="Brazil"/>
    <x v="24"/>
    <s v="Hanari Carnes"/>
    <s v="Rua do Paço, 67"/>
    <x v="16"/>
    <s v="RJ"/>
    <s v="05454-876"/>
    <x v="8"/>
    <s v="Nancy Davolio"/>
    <s v="Speedy Express"/>
    <n v="77"/>
    <s v="Original Frankfurter grüne Soße"/>
    <n v="13"/>
    <n v="40"/>
    <n v="0"/>
    <n v="520"/>
    <n v="4.99"/>
    <n v="520"/>
    <n v="13"/>
    <x v="482"/>
  </r>
  <r>
    <n v="10885"/>
    <s v="SUPRÊMES DÉLICES"/>
    <s v="Charleroi"/>
    <x v="1"/>
    <s v="B-6000"/>
    <s v="Belgium"/>
    <x v="35"/>
    <s v="Suprêmes délices"/>
    <s v="Boulevard Tirou, 255"/>
    <x v="31"/>
    <m/>
    <s v="B-6000"/>
    <x v="16"/>
    <s v="Michael Suyama"/>
    <s v="Federal Shipping"/>
    <n v="2"/>
    <s v="Chang"/>
    <n v="19"/>
    <n v="20"/>
    <n v="0"/>
    <n v="380"/>
    <n v="5.64"/>
    <n v="380"/>
    <n v="19"/>
    <x v="483"/>
  </r>
  <r>
    <n v="10885"/>
    <s v="SUPRÊMES DÉLICES"/>
    <s v="Charleroi"/>
    <x v="1"/>
    <s v="B-6000"/>
    <s v="Belgium"/>
    <x v="35"/>
    <s v="Suprêmes délices"/>
    <s v="Boulevard Tirou, 255"/>
    <x v="31"/>
    <m/>
    <s v="B-6000"/>
    <x v="16"/>
    <s v="Michael Suyama"/>
    <s v="Federal Shipping"/>
    <n v="24"/>
    <s v="Guaraná Fantástica"/>
    <n v="4.5"/>
    <n v="12"/>
    <n v="0"/>
    <n v="54"/>
    <n v="5.64"/>
    <n v="54"/>
    <n v="4.5"/>
    <x v="484"/>
  </r>
  <r>
    <n v="10885"/>
    <s v="SUPRÊMES DÉLICES"/>
    <s v="Charleroi"/>
    <x v="1"/>
    <s v="B-6000"/>
    <s v="Belgium"/>
    <x v="35"/>
    <s v="Suprêmes délices"/>
    <s v="Boulevard Tirou, 255"/>
    <x v="31"/>
    <m/>
    <s v="B-6000"/>
    <x v="16"/>
    <s v="Michael Suyama"/>
    <s v="Federal Shipping"/>
    <n v="70"/>
    <s v="Outback Lager"/>
    <n v="15"/>
    <n v="30"/>
    <n v="0"/>
    <n v="450"/>
    <n v="5.64"/>
    <n v="450"/>
    <n v="15"/>
    <x v="485"/>
  </r>
  <r>
    <n v="10885"/>
    <s v="SUPRÊMES DÉLICES"/>
    <s v="Charleroi"/>
    <x v="1"/>
    <s v="B-6000"/>
    <s v="Belgium"/>
    <x v="35"/>
    <s v="Suprêmes délices"/>
    <s v="Boulevard Tirou, 255"/>
    <x v="31"/>
    <m/>
    <s v="B-6000"/>
    <x v="16"/>
    <s v="Michael Suyama"/>
    <s v="Federal Shipping"/>
    <n v="77"/>
    <s v="Original Frankfurter grüne Soße"/>
    <n v="13"/>
    <n v="25"/>
    <n v="0"/>
    <n v="325"/>
    <n v="5.64"/>
    <n v="325"/>
    <n v="13"/>
    <x v="486"/>
  </r>
  <r>
    <n v="10884"/>
    <s v="LET'S STOP N SHOP"/>
    <s v="San Francisco"/>
    <x v="17"/>
    <s v="94117"/>
    <s v="USA"/>
    <x v="72"/>
    <s v="Let's Stop N Shop"/>
    <s v="87 Polk St. Suite 5"/>
    <x v="58"/>
    <s v="CA"/>
    <s v="94117"/>
    <x v="0"/>
    <s v="Margaret Peacock"/>
    <s v="United Package"/>
    <n v="21"/>
    <s v="Sir Rodney's Scones"/>
    <n v="10"/>
    <n v="40"/>
    <n v="5.000000074505806E-2"/>
    <n v="380"/>
    <n v="90.97"/>
    <n v="400"/>
    <n v="9.9499999992549419"/>
    <x v="487"/>
  </r>
  <r>
    <n v="10884"/>
    <s v="LET'S STOP N SHOP"/>
    <s v="San Francisco"/>
    <x v="17"/>
    <s v="94117"/>
    <s v="USA"/>
    <x v="72"/>
    <s v="Let's Stop N Shop"/>
    <s v="87 Polk St. Suite 5"/>
    <x v="58"/>
    <s v="CA"/>
    <s v="94117"/>
    <x v="0"/>
    <s v="Margaret Peacock"/>
    <s v="United Package"/>
    <n v="56"/>
    <s v="Gnocchi di nonna Alice"/>
    <n v="38"/>
    <n v="21"/>
    <n v="5.000000074505806E-2"/>
    <n v="758.1"/>
    <n v="90.97"/>
    <n v="798"/>
    <n v="37.949999999254942"/>
    <x v="488"/>
  </r>
  <r>
    <n v="10884"/>
    <s v="LET'S STOP N SHOP"/>
    <s v="San Francisco"/>
    <x v="17"/>
    <s v="94117"/>
    <s v="USA"/>
    <x v="72"/>
    <s v="Let's Stop N Shop"/>
    <s v="87 Polk St. Suite 5"/>
    <x v="58"/>
    <s v="CA"/>
    <s v="94117"/>
    <x v="0"/>
    <s v="Margaret Peacock"/>
    <s v="United Package"/>
    <n v="65"/>
    <s v="Louisiana Fiery Hot Pepper Sauce"/>
    <n v="21.05"/>
    <n v="12"/>
    <n v="5.000000074505806E-2"/>
    <n v="239.97"/>
    <n v="90.97"/>
    <n v="252.60000000000002"/>
    <n v="20.999999999254943"/>
    <x v="489"/>
  </r>
  <r>
    <n v="10883"/>
    <s v="LONESOME PINE RESTAURANT"/>
    <s v="Portland"/>
    <x v="7"/>
    <s v="97219"/>
    <s v="USA"/>
    <x v="44"/>
    <s v="Lonesome Pine Restaurant"/>
    <s v="89 Chiaroscuro Rd."/>
    <x v="38"/>
    <s v="OR"/>
    <s v="97219"/>
    <x v="0"/>
    <s v="Laura Callahan"/>
    <s v="Federal Shipping"/>
    <n v="24"/>
    <s v="Guaraná Fantástica"/>
    <n v="4.5"/>
    <n v="8"/>
    <n v="0"/>
    <n v="36"/>
    <n v="0.53"/>
    <n v="36"/>
    <n v="4.5"/>
    <x v="490"/>
  </r>
  <r>
    <n v="10882"/>
    <s v="SAVE-A-LOT MARKETS"/>
    <s v="Boise"/>
    <x v="5"/>
    <s v="83720"/>
    <s v="USA"/>
    <x v="12"/>
    <s v="Save-a-lot Markets"/>
    <s v="187 Suffolk Ln."/>
    <x v="11"/>
    <s v="ID"/>
    <s v="83720"/>
    <x v="0"/>
    <s v="Margaret Peacock"/>
    <s v="Federal Shipping"/>
    <n v="42"/>
    <s v="Singaporean Hokkien Fried Mee"/>
    <n v="14"/>
    <n v="25"/>
    <n v="0"/>
    <n v="350"/>
    <n v="23.1"/>
    <n v="350"/>
    <n v="14"/>
    <x v="491"/>
  </r>
  <r>
    <n v="10882"/>
    <s v="SAVE-A-LOT MARKETS"/>
    <s v="Boise"/>
    <x v="5"/>
    <s v="83720"/>
    <s v="USA"/>
    <x v="12"/>
    <s v="Save-a-lot Markets"/>
    <s v="187 Suffolk Ln."/>
    <x v="11"/>
    <s v="ID"/>
    <s v="83720"/>
    <x v="0"/>
    <s v="Margaret Peacock"/>
    <s v="Federal Shipping"/>
    <n v="49"/>
    <s v="Maxilaku"/>
    <n v="20"/>
    <n v="20"/>
    <n v="0.15000000596046448"/>
    <n v="340"/>
    <n v="23.1"/>
    <n v="400"/>
    <n v="19.849999994039536"/>
    <x v="492"/>
  </r>
  <r>
    <n v="10882"/>
    <s v="SAVE-A-LOT MARKETS"/>
    <s v="Boise"/>
    <x v="5"/>
    <s v="83720"/>
    <s v="USA"/>
    <x v="12"/>
    <s v="Save-a-lot Markets"/>
    <s v="187 Suffolk Ln."/>
    <x v="11"/>
    <s v="ID"/>
    <s v="83720"/>
    <x v="0"/>
    <s v="Margaret Peacock"/>
    <s v="Federal Shipping"/>
    <n v="54"/>
    <s v="Tourtière"/>
    <n v="7.45"/>
    <n v="32"/>
    <n v="0.15000000596046448"/>
    <n v="202.64"/>
    <n v="23.1"/>
    <n v="238.4"/>
    <n v="7.2999999940395357"/>
    <x v="493"/>
  </r>
  <r>
    <n v="10881"/>
    <s v="CACTUS COMIDAS PARA LLEVAR"/>
    <s v="Buenos Aires"/>
    <x v="1"/>
    <s v="1010"/>
    <s v="Argentina"/>
    <x v="22"/>
    <s v="Cactus Comidas para llevar"/>
    <s v="Cerrito 333"/>
    <x v="20"/>
    <m/>
    <s v="1010"/>
    <x v="12"/>
    <s v="Margaret Peacock"/>
    <s v="Speedy Express"/>
    <n v="73"/>
    <s v="Röd Kaviar"/>
    <n v="15"/>
    <n v="10"/>
    <n v="0"/>
    <n v="150"/>
    <n v="2.84"/>
    <n v="150"/>
    <n v="15"/>
    <x v="199"/>
  </r>
  <r>
    <n v="10880"/>
    <s v="FOLK OCH FÄ HB"/>
    <s v="Bräcke"/>
    <x v="1"/>
    <s v="S-844 67"/>
    <s v="Sweden"/>
    <x v="26"/>
    <s v="Folk och fä HB"/>
    <s v="Åkergatan 24"/>
    <x v="23"/>
    <m/>
    <s v="S-844 67"/>
    <x v="13"/>
    <s v="Robert King"/>
    <s v="Speedy Express"/>
    <n v="23"/>
    <s v="Tunnbröd"/>
    <n v="9"/>
    <n v="30"/>
    <n v="0.20000000298023224"/>
    <n v="216"/>
    <n v="88.01"/>
    <n v="270"/>
    <n v="8.7999999970197678"/>
    <x v="494"/>
  </r>
  <r>
    <n v="10880"/>
    <s v="FOLK OCH FÄ HB"/>
    <s v="Bräcke"/>
    <x v="1"/>
    <s v="S-844 67"/>
    <s v="Sweden"/>
    <x v="26"/>
    <s v="Folk och fä HB"/>
    <s v="Åkergatan 24"/>
    <x v="23"/>
    <m/>
    <s v="S-844 67"/>
    <x v="13"/>
    <s v="Robert King"/>
    <s v="Speedy Express"/>
    <n v="61"/>
    <s v="Sirop d'érable"/>
    <n v="28.5"/>
    <n v="30"/>
    <n v="0.20000000298023224"/>
    <n v="684"/>
    <n v="88.01"/>
    <n v="855"/>
    <n v="28.299999997019768"/>
    <x v="495"/>
  </r>
  <r>
    <n v="10880"/>
    <s v="FOLK OCH FÄ HB"/>
    <s v="Bräcke"/>
    <x v="1"/>
    <s v="S-844 67"/>
    <s v="Sweden"/>
    <x v="26"/>
    <s v="Folk och fä HB"/>
    <s v="Åkergatan 24"/>
    <x v="23"/>
    <m/>
    <s v="S-844 67"/>
    <x v="13"/>
    <s v="Robert King"/>
    <s v="Speedy Express"/>
    <n v="70"/>
    <s v="Outback Lager"/>
    <n v="15"/>
    <n v="50"/>
    <n v="0.20000000298023224"/>
    <n v="600"/>
    <n v="88.01"/>
    <n v="750"/>
    <n v="14.799999997019768"/>
    <x v="496"/>
  </r>
  <r>
    <n v="10879"/>
    <s v="WILMAN KALA"/>
    <s v="Helsinki"/>
    <x v="1"/>
    <s v="21240"/>
    <s v="Finland"/>
    <x v="51"/>
    <s v="Wilman Kala"/>
    <s v="Keskuskatu 45"/>
    <x v="44"/>
    <m/>
    <s v="21240"/>
    <x v="18"/>
    <s v="Janet Leverling"/>
    <s v="Federal Shipping"/>
    <n v="40"/>
    <s v="Boston Crab Meat"/>
    <n v="18.399999999999999"/>
    <n v="12"/>
    <n v="0"/>
    <n v="220.8"/>
    <n v="8.5"/>
    <n v="220.79999999999998"/>
    <n v="18.399999999999999"/>
    <x v="497"/>
  </r>
  <r>
    <n v="10879"/>
    <s v="WILMAN KALA"/>
    <s v="Helsinki"/>
    <x v="1"/>
    <s v="21240"/>
    <s v="Finland"/>
    <x v="51"/>
    <s v="Wilman Kala"/>
    <s v="Keskuskatu 45"/>
    <x v="44"/>
    <m/>
    <s v="21240"/>
    <x v="18"/>
    <s v="Janet Leverling"/>
    <s v="Federal Shipping"/>
    <n v="65"/>
    <s v="Louisiana Fiery Hot Pepper Sauce"/>
    <n v="21.05"/>
    <n v="10"/>
    <n v="0"/>
    <n v="210.5"/>
    <n v="8.5"/>
    <n v="210.5"/>
    <n v="21.05"/>
    <x v="498"/>
  </r>
  <r>
    <n v="10879"/>
    <s v="WILMAN KALA"/>
    <s v="Helsinki"/>
    <x v="1"/>
    <s v="21240"/>
    <s v="Finland"/>
    <x v="51"/>
    <s v="Wilman Kala"/>
    <s v="Keskuskatu 45"/>
    <x v="44"/>
    <m/>
    <s v="21240"/>
    <x v="18"/>
    <s v="Janet Leverling"/>
    <s v="Federal Shipping"/>
    <n v="76"/>
    <s v="Lakkalikööri"/>
    <n v="18"/>
    <n v="10"/>
    <n v="0"/>
    <n v="180"/>
    <n v="8.5"/>
    <n v="180"/>
    <n v="18"/>
    <x v="499"/>
  </r>
  <r>
    <n v="10878"/>
    <s v="QUICK-STOP"/>
    <s v="Cunewalde"/>
    <x v="1"/>
    <s v="01307"/>
    <s v="Germany"/>
    <x v="41"/>
    <s v="QUICK-Stop"/>
    <s v="Taucherstraße 10"/>
    <x v="36"/>
    <m/>
    <s v="01307"/>
    <x v="7"/>
    <s v="Margaret Peacock"/>
    <s v="Speedy Express"/>
    <n v="20"/>
    <s v="Sir Rodney's Marmalade"/>
    <n v="81"/>
    <n v="20"/>
    <n v="5.000000074505806E-2"/>
    <n v="1539"/>
    <n v="46.69"/>
    <n v="1620"/>
    <n v="80.949999999254942"/>
    <x v="500"/>
  </r>
  <r>
    <n v="10877"/>
    <s v="RICARDO ADOCICADOS"/>
    <s v="Rio de Janeiro"/>
    <x v="8"/>
    <s v="02389-890"/>
    <s v="Brazil"/>
    <x v="17"/>
    <s v="Ricardo Adocicados"/>
    <s v="Av. Copacabana, 267"/>
    <x v="16"/>
    <s v="RJ"/>
    <s v="02389-890"/>
    <x v="8"/>
    <s v="Nancy Davolio"/>
    <s v="Speedy Express"/>
    <n v="18"/>
    <s v="Carnarvon Tigers"/>
    <n v="62.5"/>
    <n v="25"/>
    <n v="0"/>
    <n v="1562.5"/>
    <n v="38.06"/>
    <n v="1562.5"/>
    <n v="62.5"/>
    <x v="501"/>
  </r>
  <r>
    <n v="10877"/>
    <s v="RICARDO ADOCICADOS"/>
    <s v="Rio de Janeiro"/>
    <x v="8"/>
    <s v="02389-890"/>
    <s v="Brazil"/>
    <x v="17"/>
    <s v="Ricardo Adocicados"/>
    <s v="Av. Copacabana, 267"/>
    <x v="16"/>
    <s v="RJ"/>
    <s v="02389-890"/>
    <x v="8"/>
    <s v="Nancy Davolio"/>
    <s v="Speedy Express"/>
    <n v="16"/>
    <s v="Pavlova"/>
    <n v="17.45"/>
    <n v="30"/>
    <n v="0.25"/>
    <n v="392.62"/>
    <n v="38.06"/>
    <n v="523.5"/>
    <n v="17.2"/>
    <x v="502"/>
  </r>
  <r>
    <n v="10876"/>
    <s v="BON APP'"/>
    <s v="Marseille"/>
    <x v="1"/>
    <s v="13008"/>
    <s v="France"/>
    <x v="1"/>
    <s v="Bon app'"/>
    <s v="12, rue des Bouchers"/>
    <x v="1"/>
    <m/>
    <s v="13008"/>
    <x v="1"/>
    <s v="Robert King"/>
    <s v="Federal Shipping"/>
    <n v="46"/>
    <s v="Spegesild"/>
    <n v="12"/>
    <n v="21"/>
    <n v="0"/>
    <n v="252"/>
    <n v="60.42"/>
    <n v="252"/>
    <n v="12"/>
    <x v="503"/>
  </r>
  <r>
    <n v="10876"/>
    <s v="BON APP'"/>
    <s v="Marseille"/>
    <x v="1"/>
    <s v="13008"/>
    <s v="France"/>
    <x v="1"/>
    <s v="Bon app'"/>
    <s v="12, rue des Bouchers"/>
    <x v="1"/>
    <m/>
    <s v="13008"/>
    <x v="1"/>
    <s v="Robert King"/>
    <s v="Federal Shipping"/>
    <n v="64"/>
    <s v="Wimmers gute Semmelknödel"/>
    <n v="33.25"/>
    <n v="20"/>
    <n v="0"/>
    <n v="665"/>
    <n v="60.42"/>
    <n v="665"/>
    <n v="33.25"/>
    <x v="504"/>
  </r>
  <r>
    <n v="10875"/>
    <s v="BERGLUNDS SNABBKÖP"/>
    <s v="Luleå"/>
    <x v="1"/>
    <s v="S-958 22"/>
    <s v="Sweden"/>
    <x v="70"/>
    <s v="Berglunds snabbköp"/>
    <s v="Berguvsvägen  8"/>
    <x v="57"/>
    <m/>
    <s v="S-958 22"/>
    <x v="13"/>
    <s v="Margaret Peacock"/>
    <s v="United Package"/>
    <n v="19"/>
    <s v="Teatime Chocolate Biscuits"/>
    <n v="9.1999999999999993"/>
    <n v="25"/>
    <n v="0"/>
    <n v="230"/>
    <n v="32.369999999999997"/>
    <n v="229.99999999999997"/>
    <n v="9.1999999999999993"/>
    <x v="505"/>
  </r>
  <r>
    <n v="10875"/>
    <s v="BERGLUNDS SNABBKÖP"/>
    <s v="Luleå"/>
    <x v="1"/>
    <s v="S-958 22"/>
    <s v="Sweden"/>
    <x v="70"/>
    <s v="Berglunds snabbköp"/>
    <s v="Berguvsvägen  8"/>
    <x v="57"/>
    <m/>
    <s v="S-958 22"/>
    <x v="13"/>
    <s v="Margaret Peacock"/>
    <s v="United Package"/>
    <n v="49"/>
    <s v="Maxilaku"/>
    <n v="20"/>
    <n v="15"/>
    <n v="0"/>
    <n v="300"/>
    <n v="32.369999999999997"/>
    <n v="300"/>
    <n v="20"/>
    <x v="506"/>
  </r>
  <r>
    <n v="10875"/>
    <s v="BERGLUNDS SNABBKÖP"/>
    <s v="Luleå"/>
    <x v="1"/>
    <s v="S-958 22"/>
    <s v="Sweden"/>
    <x v="70"/>
    <s v="Berglunds snabbköp"/>
    <s v="Berguvsvägen  8"/>
    <x v="57"/>
    <m/>
    <s v="S-958 22"/>
    <x v="13"/>
    <s v="Margaret Peacock"/>
    <s v="United Package"/>
    <n v="47"/>
    <s v="Zaanse koeken"/>
    <n v="9.5"/>
    <n v="21"/>
    <n v="0.10000000149011612"/>
    <n v="179.55"/>
    <n v="32.369999999999997"/>
    <n v="199.5"/>
    <n v="9.3999999985098839"/>
    <x v="507"/>
  </r>
  <r>
    <n v="10874"/>
    <s v="GODOS COCINA TÍPICA"/>
    <s v="Sevilla"/>
    <x v="1"/>
    <s v="41101"/>
    <s v="Spain"/>
    <x v="36"/>
    <s v="Godos Cocina Típica"/>
    <s v="C/ Romero, 33"/>
    <x v="32"/>
    <m/>
    <s v="41101"/>
    <x v="17"/>
    <s v="Steven Buchanan"/>
    <s v="United Package"/>
    <n v="10"/>
    <s v="Ikura"/>
    <n v="31"/>
    <n v="10"/>
    <n v="0"/>
    <n v="310"/>
    <n v="19.579999999999998"/>
    <n v="310"/>
    <n v="31"/>
    <x v="508"/>
  </r>
  <r>
    <n v="10873"/>
    <s v="WILMAN KALA"/>
    <s v="Helsinki"/>
    <x v="1"/>
    <s v="21240"/>
    <s v="Finland"/>
    <x v="51"/>
    <s v="Wilman Kala"/>
    <s v="Keskuskatu 45"/>
    <x v="44"/>
    <m/>
    <s v="21240"/>
    <x v="18"/>
    <s v="Margaret Peacock"/>
    <s v="Speedy Express"/>
    <n v="21"/>
    <s v="Sir Rodney's Scones"/>
    <n v="10"/>
    <n v="20"/>
    <n v="0"/>
    <n v="200"/>
    <n v="0.82"/>
    <n v="200"/>
    <n v="10"/>
    <x v="509"/>
  </r>
  <r>
    <n v="10873"/>
    <s v="WILMAN KALA"/>
    <s v="Helsinki"/>
    <x v="1"/>
    <s v="21240"/>
    <s v="Finland"/>
    <x v="51"/>
    <s v="Wilman Kala"/>
    <s v="Keskuskatu 45"/>
    <x v="44"/>
    <m/>
    <s v="21240"/>
    <x v="18"/>
    <s v="Margaret Peacock"/>
    <s v="Speedy Express"/>
    <n v="28"/>
    <s v="Rössle Sauerkraut"/>
    <n v="45.6"/>
    <n v="3"/>
    <n v="0"/>
    <n v="136.80000000000001"/>
    <n v="0.82"/>
    <n v="136.80000000000001"/>
    <n v="45.6"/>
    <x v="510"/>
  </r>
  <r>
    <n v="10872"/>
    <s v="GODOS COCINA TÍPICA"/>
    <s v="Sevilla"/>
    <x v="1"/>
    <s v="41101"/>
    <s v="Spain"/>
    <x v="36"/>
    <s v="Godos Cocina Típica"/>
    <s v="C/ Romero, 33"/>
    <x v="32"/>
    <m/>
    <s v="41101"/>
    <x v="17"/>
    <s v="Steven Buchanan"/>
    <s v="United Package"/>
    <n v="55"/>
    <s v="Pâté chinois"/>
    <n v="24"/>
    <n v="10"/>
    <n v="5.000000074505806E-2"/>
    <n v="228"/>
    <n v="175.32"/>
    <n v="240"/>
    <n v="23.949999999254942"/>
    <x v="511"/>
  </r>
  <r>
    <n v="10872"/>
    <s v="GODOS COCINA TÍPICA"/>
    <s v="Sevilla"/>
    <x v="1"/>
    <s v="41101"/>
    <s v="Spain"/>
    <x v="36"/>
    <s v="Godos Cocina Típica"/>
    <s v="C/ Romero, 33"/>
    <x v="32"/>
    <m/>
    <s v="41101"/>
    <x v="17"/>
    <s v="Steven Buchanan"/>
    <s v="United Package"/>
    <n v="62"/>
    <s v="Tarte au sucre"/>
    <n v="49.3"/>
    <n v="20"/>
    <n v="5.000000074505806E-2"/>
    <n v="936.7"/>
    <n v="175.32"/>
    <n v="986"/>
    <n v="49.249999999254939"/>
    <x v="512"/>
  </r>
  <r>
    <n v="10872"/>
    <s v="GODOS COCINA TÍPICA"/>
    <s v="Sevilla"/>
    <x v="1"/>
    <s v="41101"/>
    <s v="Spain"/>
    <x v="36"/>
    <s v="Godos Cocina Típica"/>
    <s v="C/ Romero, 33"/>
    <x v="32"/>
    <m/>
    <s v="41101"/>
    <x v="17"/>
    <s v="Steven Buchanan"/>
    <s v="United Package"/>
    <n v="64"/>
    <s v="Wimmers gute Semmelknödel"/>
    <n v="33.25"/>
    <n v="15"/>
    <n v="5.000000074505806E-2"/>
    <n v="473.81"/>
    <n v="175.32"/>
    <n v="498.75"/>
    <n v="33.199999999254942"/>
    <x v="513"/>
  </r>
  <r>
    <n v="10872"/>
    <s v="GODOS COCINA TÍPICA"/>
    <s v="Sevilla"/>
    <x v="1"/>
    <s v="41101"/>
    <s v="Spain"/>
    <x v="36"/>
    <s v="Godos Cocina Típica"/>
    <s v="C/ Romero, 33"/>
    <x v="32"/>
    <m/>
    <s v="41101"/>
    <x v="17"/>
    <s v="Steven Buchanan"/>
    <s v="United Package"/>
    <n v="65"/>
    <s v="Louisiana Fiery Hot Pepper Sauce"/>
    <n v="21.05"/>
    <n v="21"/>
    <n v="5.000000074505806E-2"/>
    <n v="419.95"/>
    <n v="175.32"/>
    <n v="442.05"/>
    <n v="20.999999999254943"/>
    <x v="514"/>
  </r>
  <r>
    <n v="10871"/>
    <s v="BON APP'"/>
    <s v="Marseille"/>
    <x v="1"/>
    <s v="13008"/>
    <s v="France"/>
    <x v="1"/>
    <s v="Bon app'"/>
    <s v="12, rue des Bouchers"/>
    <x v="1"/>
    <m/>
    <s v="13008"/>
    <x v="1"/>
    <s v="Anne Dodsworth"/>
    <s v="United Package"/>
    <n v="6"/>
    <s v="Grandma's Boysenberry Spread"/>
    <n v="25"/>
    <n v="50"/>
    <n v="5.000000074505806E-2"/>
    <n v="1187.5"/>
    <n v="112.27"/>
    <n v="1250"/>
    <n v="24.949999999254942"/>
    <x v="515"/>
  </r>
  <r>
    <n v="10871"/>
    <s v="BON APP'"/>
    <s v="Marseille"/>
    <x v="1"/>
    <s v="13008"/>
    <s v="France"/>
    <x v="1"/>
    <s v="Bon app'"/>
    <s v="12, rue des Bouchers"/>
    <x v="1"/>
    <m/>
    <s v="13008"/>
    <x v="1"/>
    <s v="Anne Dodsworth"/>
    <s v="United Package"/>
    <n v="16"/>
    <s v="Pavlova"/>
    <n v="17.45"/>
    <n v="12"/>
    <n v="5.000000074505806E-2"/>
    <n v="198.93"/>
    <n v="112.27"/>
    <n v="209.39999999999998"/>
    <n v="17.399999999254941"/>
    <x v="516"/>
  </r>
  <r>
    <n v="10871"/>
    <s v="BON APP'"/>
    <s v="Marseille"/>
    <x v="1"/>
    <s v="13008"/>
    <s v="France"/>
    <x v="1"/>
    <s v="Bon app'"/>
    <s v="12, rue des Bouchers"/>
    <x v="1"/>
    <m/>
    <s v="13008"/>
    <x v="1"/>
    <s v="Anne Dodsworth"/>
    <s v="United Package"/>
    <n v="17"/>
    <s v="Alice Mutton"/>
    <n v="39"/>
    <n v="16"/>
    <n v="5.000000074505806E-2"/>
    <n v="592.79999999999995"/>
    <n v="112.27"/>
    <n v="624"/>
    <n v="38.949999999254942"/>
    <x v="517"/>
  </r>
  <r>
    <n v="10870"/>
    <s v="WOLSKI ZAJAZD"/>
    <s v="Warszawa"/>
    <x v="1"/>
    <s v="01-012"/>
    <s v="Poland"/>
    <x v="30"/>
    <s v="Wolski  Zajazd"/>
    <s v="ul. Filtrowa 68"/>
    <x v="27"/>
    <m/>
    <s v="01-012"/>
    <x v="15"/>
    <s v="Steven Buchanan"/>
    <s v="Federal Shipping"/>
    <n v="35"/>
    <s v="Steeleye Stout"/>
    <n v="18"/>
    <n v="3"/>
    <n v="0"/>
    <n v="54"/>
    <n v="12.04"/>
    <n v="54"/>
    <n v="18"/>
    <x v="518"/>
  </r>
  <r>
    <n v="10870"/>
    <s v="WOLSKI ZAJAZD"/>
    <s v="Warszawa"/>
    <x v="1"/>
    <s v="01-012"/>
    <s v="Poland"/>
    <x v="30"/>
    <s v="Wolski  Zajazd"/>
    <s v="ul. Filtrowa 68"/>
    <x v="27"/>
    <m/>
    <s v="01-012"/>
    <x v="15"/>
    <s v="Steven Buchanan"/>
    <s v="Federal Shipping"/>
    <n v="51"/>
    <s v="Manjimup Dried Apples"/>
    <n v="53"/>
    <n v="2"/>
    <n v="0"/>
    <n v="106"/>
    <n v="12.04"/>
    <n v="106"/>
    <n v="53"/>
    <x v="519"/>
  </r>
  <r>
    <n v="10869"/>
    <s v="SEVEN SEAS IMPORTS"/>
    <s v="London"/>
    <x v="1"/>
    <s v="OX15 4NB"/>
    <s v="UK"/>
    <x v="73"/>
    <s v="Seven Seas Imports"/>
    <s v="90 Wadhurst Rd."/>
    <x v="18"/>
    <m/>
    <s v="OX15 4NB"/>
    <x v="11"/>
    <s v="Steven Buchanan"/>
    <s v="Speedy Express"/>
    <n v="1"/>
    <s v="Chai"/>
    <n v="18"/>
    <n v="40"/>
    <n v="0"/>
    <n v="720"/>
    <n v="143.28"/>
    <n v="720"/>
    <n v="18"/>
    <x v="520"/>
  </r>
  <r>
    <n v="10869"/>
    <s v="SEVEN SEAS IMPORTS"/>
    <s v="London"/>
    <x v="1"/>
    <s v="OX15 4NB"/>
    <s v="UK"/>
    <x v="73"/>
    <s v="Seven Seas Imports"/>
    <s v="90 Wadhurst Rd."/>
    <x v="18"/>
    <m/>
    <s v="OX15 4NB"/>
    <x v="11"/>
    <s v="Steven Buchanan"/>
    <s v="Speedy Express"/>
    <n v="11"/>
    <s v="Queso Cabrales"/>
    <n v="21"/>
    <n v="10"/>
    <n v="0"/>
    <n v="210"/>
    <n v="143.28"/>
    <n v="210"/>
    <n v="21"/>
    <x v="521"/>
  </r>
  <r>
    <n v="10869"/>
    <s v="SEVEN SEAS IMPORTS"/>
    <s v="London"/>
    <x v="1"/>
    <s v="OX15 4NB"/>
    <s v="UK"/>
    <x v="73"/>
    <s v="Seven Seas Imports"/>
    <s v="90 Wadhurst Rd."/>
    <x v="18"/>
    <m/>
    <s v="OX15 4NB"/>
    <x v="11"/>
    <s v="Steven Buchanan"/>
    <s v="Speedy Express"/>
    <n v="23"/>
    <s v="Tunnbröd"/>
    <n v="9"/>
    <n v="50"/>
    <n v="0"/>
    <n v="450"/>
    <n v="143.28"/>
    <n v="450"/>
    <n v="9"/>
    <x v="522"/>
  </r>
  <r>
    <n v="10869"/>
    <s v="SEVEN SEAS IMPORTS"/>
    <s v="London"/>
    <x v="1"/>
    <s v="OX15 4NB"/>
    <s v="UK"/>
    <x v="73"/>
    <s v="Seven Seas Imports"/>
    <s v="90 Wadhurst Rd."/>
    <x v="18"/>
    <m/>
    <s v="OX15 4NB"/>
    <x v="11"/>
    <s v="Steven Buchanan"/>
    <s v="Speedy Express"/>
    <n v="68"/>
    <s v="Scottish Longbreads"/>
    <n v="12.5"/>
    <n v="20"/>
    <n v="0"/>
    <n v="250"/>
    <n v="143.28"/>
    <n v="250"/>
    <n v="12.5"/>
    <x v="523"/>
  </r>
  <r>
    <n v="10868"/>
    <s v="QUEEN COZINHA"/>
    <s v="Sao Paulo"/>
    <x v="3"/>
    <s v="05487-020"/>
    <s v="Brazil"/>
    <x v="9"/>
    <s v="Queen Cozinha"/>
    <s v="Alameda dos Canàrios, 891"/>
    <x v="8"/>
    <s v="SP"/>
    <s v="05487-020"/>
    <x v="8"/>
    <s v="Robert King"/>
    <s v="United Package"/>
    <n v="26"/>
    <s v="Gumbär Gummibärchen"/>
    <n v="31.23"/>
    <n v="20"/>
    <n v="0"/>
    <n v="624.6"/>
    <n v="191.27"/>
    <n v="624.6"/>
    <n v="31.23"/>
    <x v="524"/>
  </r>
  <r>
    <n v="10868"/>
    <s v="QUEEN COZINHA"/>
    <s v="Sao Paulo"/>
    <x v="3"/>
    <s v="05487-020"/>
    <s v="Brazil"/>
    <x v="9"/>
    <s v="Queen Cozinha"/>
    <s v="Alameda dos Canàrios, 891"/>
    <x v="8"/>
    <s v="SP"/>
    <s v="05487-020"/>
    <x v="8"/>
    <s v="Robert King"/>
    <s v="United Package"/>
    <n v="35"/>
    <s v="Steeleye Stout"/>
    <n v="18"/>
    <n v="30"/>
    <n v="0"/>
    <n v="540"/>
    <n v="191.27"/>
    <n v="540"/>
    <n v="18"/>
    <x v="525"/>
  </r>
  <r>
    <n v="10868"/>
    <s v="QUEEN COZINHA"/>
    <s v="Sao Paulo"/>
    <x v="3"/>
    <s v="05487-020"/>
    <s v="Brazil"/>
    <x v="9"/>
    <s v="Queen Cozinha"/>
    <s v="Alameda dos Canàrios, 891"/>
    <x v="8"/>
    <s v="SP"/>
    <s v="05487-020"/>
    <x v="8"/>
    <s v="Robert King"/>
    <s v="United Package"/>
    <n v="49"/>
    <s v="Maxilaku"/>
    <n v="20"/>
    <n v="42"/>
    <n v="0.10000000149011612"/>
    <n v="756"/>
    <n v="191.27"/>
    <n v="840"/>
    <n v="19.899999998509884"/>
    <x v="526"/>
  </r>
  <r>
    <n v="10867"/>
    <s v="LONESOME PINE RESTAURANT"/>
    <s v="Portland"/>
    <x v="7"/>
    <s v="97219"/>
    <s v="USA"/>
    <x v="44"/>
    <s v="Lonesome Pine Restaurant"/>
    <s v="89 Chiaroscuro Rd."/>
    <x v="38"/>
    <s v="OR"/>
    <s v="97219"/>
    <x v="0"/>
    <s v="Michael Suyama"/>
    <s v="Speedy Express"/>
    <n v="53"/>
    <s v="Perth Pasties"/>
    <n v="32.799999999999997"/>
    <n v="3"/>
    <n v="0"/>
    <n v="98.4"/>
    <n v="1.93"/>
    <n v="98.399999999999991"/>
    <n v="32.799999999999997"/>
    <x v="527"/>
  </r>
  <r>
    <n v="10866"/>
    <s v="BERGLUNDS SNABBKÖP"/>
    <s v="Luleå"/>
    <x v="1"/>
    <s v="S-958 22"/>
    <s v="Sweden"/>
    <x v="70"/>
    <s v="Berglunds snabbköp"/>
    <s v="Berguvsvägen  8"/>
    <x v="57"/>
    <m/>
    <s v="S-958 22"/>
    <x v="13"/>
    <s v="Steven Buchanan"/>
    <s v="Speedy Express"/>
    <n v="2"/>
    <s v="Chang"/>
    <n v="19"/>
    <n v="21"/>
    <n v="0.25"/>
    <n v="299.25"/>
    <n v="109.11"/>
    <n v="399"/>
    <n v="18.75"/>
    <x v="528"/>
  </r>
  <r>
    <n v="10866"/>
    <s v="BERGLUNDS SNABBKÖP"/>
    <s v="Luleå"/>
    <x v="1"/>
    <s v="S-958 22"/>
    <s v="Sweden"/>
    <x v="70"/>
    <s v="Berglunds snabbköp"/>
    <s v="Berguvsvägen  8"/>
    <x v="57"/>
    <m/>
    <s v="S-958 22"/>
    <x v="13"/>
    <s v="Steven Buchanan"/>
    <s v="Speedy Express"/>
    <n v="24"/>
    <s v="Guaraná Fantástica"/>
    <n v="4.5"/>
    <n v="6"/>
    <n v="0.25"/>
    <n v="20.25"/>
    <n v="109.11"/>
    <n v="27"/>
    <n v="4.25"/>
    <x v="529"/>
  </r>
  <r>
    <n v="10866"/>
    <s v="BERGLUNDS SNABBKÖP"/>
    <s v="Luleå"/>
    <x v="1"/>
    <s v="S-958 22"/>
    <s v="Sweden"/>
    <x v="70"/>
    <s v="Berglunds snabbköp"/>
    <s v="Berguvsvägen  8"/>
    <x v="57"/>
    <m/>
    <s v="S-958 22"/>
    <x v="13"/>
    <s v="Steven Buchanan"/>
    <s v="Speedy Express"/>
    <n v="30"/>
    <s v="Nord-Ost Matjeshering"/>
    <n v="25.89"/>
    <n v="40"/>
    <n v="0.25"/>
    <n v="776.7"/>
    <n v="109.11"/>
    <n v="1035.5999999999999"/>
    <n v="25.64"/>
    <x v="530"/>
  </r>
  <r>
    <n v="10865"/>
    <s v="QUICK-STOP"/>
    <s v="Cunewalde"/>
    <x v="1"/>
    <s v="01307"/>
    <s v="Germany"/>
    <x v="41"/>
    <s v="QUICK-Stop"/>
    <s v="Taucherstraße 10"/>
    <x v="36"/>
    <m/>
    <s v="01307"/>
    <x v="7"/>
    <s v="Andrew Fuller"/>
    <s v="Speedy Express"/>
    <n v="38"/>
    <s v="Côte de Blaye"/>
    <n v="263.5"/>
    <n v="60"/>
    <n v="5.000000074505806E-2"/>
    <n v="15019.5"/>
    <n v="348.14"/>
    <n v="15810"/>
    <n v="263.44999999925494"/>
    <x v="531"/>
  </r>
  <r>
    <n v="10865"/>
    <s v="QUICK-STOP"/>
    <s v="Cunewalde"/>
    <x v="1"/>
    <s v="01307"/>
    <s v="Germany"/>
    <x v="41"/>
    <s v="QUICK-Stop"/>
    <s v="Taucherstraße 10"/>
    <x v="36"/>
    <m/>
    <s v="01307"/>
    <x v="7"/>
    <s v="Andrew Fuller"/>
    <s v="Speedy Express"/>
    <n v="39"/>
    <s v="Chartreuse verte"/>
    <n v="18"/>
    <n v="80"/>
    <n v="5.000000074505806E-2"/>
    <n v="1368"/>
    <n v="348.14"/>
    <n v="1440"/>
    <n v="17.949999999254942"/>
    <x v="532"/>
  </r>
  <r>
    <n v="10864"/>
    <s v="AROUND THE HORN"/>
    <s v="Colchester"/>
    <x v="13"/>
    <s v="CO7 6JX"/>
    <s v="UK"/>
    <x v="45"/>
    <s v="Around the Horn"/>
    <s v="120 Hanover Sq."/>
    <x v="18"/>
    <m/>
    <s v="WA1 1DP"/>
    <x v="11"/>
    <s v="Margaret Peacock"/>
    <s v="United Package"/>
    <n v="35"/>
    <s v="Steeleye Stout"/>
    <n v="18"/>
    <n v="4"/>
    <n v="0"/>
    <n v="72"/>
    <n v="3.04"/>
    <n v="72"/>
    <n v="18"/>
    <x v="533"/>
  </r>
  <r>
    <n v="10864"/>
    <s v="AROUND THE HORN"/>
    <s v="Colchester"/>
    <x v="13"/>
    <s v="CO7 6JX"/>
    <s v="UK"/>
    <x v="45"/>
    <s v="Around the Horn"/>
    <s v="120 Hanover Sq."/>
    <x v="18"/>
    <m/>
    <s v="WA1 1DP"/>
    <x v="11"/>
    <s v="Margaret Peacock"/>
    <s v="United Package"/>
    <n v="67"/>
    <s v="Laughing Lumberjack Lager"/>
    <n v="14"/>
    <n v="15"/>
    <n v="0"/>
    <n v="210"/>
    <n v="3.04"/>
    <n v="210"/>
    <n v="14"/>
    <x v="534"/>
  </r>
  <r>
    <n v="10863"/>
    <s v="HILARION-ABASTOS"/>
    <s v="San Cristóbal"/>
    <x v="9"/>
    <s v="5022"/>
    <s v="Venezuela"/>
    <x v="21"/>
    <s v="HILARION-Abastos"/>
    <s v="Carrera 22 con Ave. Carlos Soublette #8-35"/>
    <x v="19"/>
    <s v="Táchira"/>
    <s v="5022"/>
    <x v="6"/>
    <s v="Margaret Peacock"/>
    <s v="United Package"/>
    <n v="1"/>
    <s v="Chai"/>
    <n v="18"/>
    <n v="20"/>
    <n v="0.15000000596046448"/>
    <n v="306"/>
    <n v="30.26"/>
    <n v="360"/>
    <n v="17.849999994039536"/>
    <x v="535"/>
  </r>
  <r>
    <n v="10863"/>
    <s v="HILARION-ABASTOS"/>
    <s v="San Cristóbal"/>
    <x v="9"/>
    <s v="5022"/>
    <s v="Venezuela"/>
    <x v="21"/>
    <s v="HILARION-Abastos"/>
    <s v="Carrera 22 con Ave. Carlos Soublette #8-35"/>
    <x v="19"/>
    <s v="Táchira"/>
    <s v="5022"/>
    <x v="6"/>
    <s v="Margaret Peacock"/>
    <s v="United Package"/>
    <n v="58"/>
    <s v="Escargots de Bourgogne"/>
    <n v="13.25"/>
    <n v="12"/>
    <n v="0.15000000596046448"/>
    <n v="135.15"/>
    <n v="30.26"/>
    <n v="159"/>
    <n v="13.099999994039536"/>
    <x v="536"/>
  </r>
  <r>
    <n v="10862"/>
    <s v="LEHMANNS MARKTSTAND"/>
    <s v="Frankfurt a.M."/>
    <x v="1"/>
    <s v="60528"/>
    <s v="Germany"/>
    <x v="7"/>
    <s v="Lehmanns Marktstand"/>
    <s v="Magazinweg 7"/>
    <x v="7"/>
    <m/>
    <s v="60528"/>
    <x v="7"/>
    <s v="Laura Callahan"/>
    <s v="United Package"/>
    <n v="11"/>
    <s v="Queso Cabrales"/>
    <n v="21"/>
    <n v="25"/>
    <n v="0"/>
    <n v="525"/>
    <n v="53.23"/>
    <n v="525"/>
    <n v="21"/>
    <x v="537"/>
  </r>
  <r>
    <n v="10862"/>
    <s v="LEHMANNS MARKTSTAND"/>
    <s v="Frankfurt a.M."/>
    <x v="1"/>
    <s v="60528"/>
    <s v="Germany"/>
    <x v="7"/>
    <s v="Lehmanns Marktstand"/>
    <s v="Magazinweg 7"/>
    <x v="7"/>
    <m/>
    <s v="60528"/>
    <x v="7"/>
    <s v="Laura Callahan"/>
    <s v="United Package"/>
    <n v="52"/>
    <s v="Filo Mix"/>
    <n v="7"/>
    <n v="8"/>
    <n v="0"/>
    <n v="56"/>
    <n v="53.23"/>
    <n v="56"/>
    <n v="7"/>
    <x v="538"/>
  </r>
  <r>
    <n v="10861"/>
    <s v="WHITE CLOVER MARKETS"/>
    <s v="Seattle"/>
    <x v="4"/>
    <s v="98124"/>
    <s v="USA"/>
    <x v="11"/>
    <s v="White Clover Markets"/>
    <s v="305 - 14th Ave. S. Suite 3B"/>
    <x v="10"/>
    <s v="WA"/>
    <s v="98128"/>
    <x v="0"/>
    <s v="Margaret Peacock"/>
    <s v="United Package"/>
    <n v="17"/>
    <s v="Alice Mutton"/>
    <n v="39"/>
    <n v="42"/>
    <n v="0"/>
    <n v="1638"/>
    <n v="14.93"/>
    <n v="1638"/>
    <n v="39"/>
    <x v="539"/>
  </r>
  <r>
    <n v="10861"/>
    <s v="WHITE CLOVER MARKETS"/>
    <s v="Seattle"/>
    <x v="4"/>
    <s v="98124"/>
    <s v="USA"/>
    <x v="11"/>
    <s v="White Clover Markets"/>
    <s v="305 - 14th Ave. S. Suite 3B"/>
    <x v="10"/>
    <s v="WA"/>
    <s v="98128"/>
    <x v="0"/>
    <s v="Margaret Peacock"/>
    <s v="United Package"/>
    <n v="18"/>
    <s v="Carnarvon Tigers"/>
    <n v="62.5"/>
    <n v="20"/>
    <n v="0"/>
    <n v="1250"/>
    <n v="14.93"/>
    <n v="1250"/>
    <n v="62.5"/>
    <x v="540"/>
  </r>
  <r>
    <n v="10861"/>
    <s v="WHITE CLOVER MARKETS"/>
    <s v="Seattle"/>
    <x v="4"/>
    <s v="98124"/>
    <s v="USA"/>
    <x v="11"/>
    <s v="White Clover Markets"/>
    <s v="305 - 14th Ave. S. Suite 3B"/>
    <x v="10"/>
    <s v="WA"/>
    <s v="98128"/>
    <x v="0"/>
    <s v="Margaret Peacock"/>
    <s v="United Package"/>
    <n v="21"/>
    <s v="Sir Rodney's Scones"/>
    <n v="10"/>
    <n v="40"/>
    <n v="0"/>
    <n v="400"/>
    <n v="14.93"/>
    <n v="400"/>
    <n v="10"/>
    <x v="541"/>
  </r>
  <r>
    <n v="10861"/>
    <s v="WHITE CLOVER MARKETS"/>
    <s v="Seattle"/>
    <x v="4"/>
    <s v="98124"/>
    <s v="USA"/>
    <x v="11"/>
    <s v="White Clover Markets"/>
    <s v="305 - 14th Ave. S. Suite 3B"/>
    <x v="10"/>
    <s v="WA"/>
    <s v="98128"/>
    <x v="0"/>
    <s v="Margaret Peacock"/>
    <s v="United Package"/>
    <n v="33"/>
    <s v="Geitost"/>
    <n v="2.5"/>
    <n v="35"/>
    <n v="0"/>
    <n v="87.5"/>
    <n v="14.93"/>
    <n v="87.5"/>
    <n v="2.5"/>
    <x v="542"/>
  </r>
  <r>
    <n v="10861"/>
    <s v="WHITE CLOVER MARKETS"/>
    <s v="Seattle"/>
    <x v="4"/>
    <s v="98124"/>
    <s v="USA"/>
    <x v="11"/>
    <s v="White Clover Markets"/>
    <s v="305 - 14th Ave. S. Suite 3B"/>
    <x v="10"/>
    <s v="WA"/>
    <s v="98128"/>
    <x v="0"/>
    <s v="Margaret Peacock"/>
    <s v="United Package"/>
    <n v="62"/>
    <s v="Tarte au sucre"/>
    <n v="49.3"/>
    <n v="3"/>
    <n v="0"/>
    <n v="147.9"/>
    <n v="14.93"/>
    <n v="147.89999999999998"/>
    <n v="49.3"/>
    <x v="543"/>
  </r>
  <r>
    <n v="10860"/>
    <s v="FRANCE RESTAURATION"/>
    <s v="Nantes"/>
    <x v="1"/>
    <s v="44000"/>
    <s v="France"/>
    <x v="60"/>
    <s v="France restauration"/>
    <s v="54, rue Royale"/>
    <x v="50"/>
    <m/>
    <s v="44000"/>
    <x v="1"/>
    <s v="Janet Leverling"/>
    <s v="Federal Shipping"/>
    <n v="51"/>
    <s v="Manjimup Dried Apples"/>
    <n v="53"/>
    <n v="3"/>
    <n v="0"/>
    <n v="159"/>
    <n v="19.260000000000002"/>
    <n v="159"/>
    <n v="53"/>
    <x v="544"/>
  </r>
  <r>
    <n v="10860"/>
    <s v="FRANCE RESTAURATION"/>
    <s v="Nantes"/>
    <x v="1"/>
    <s v="44000"/>
    <s v="France"/>
    <x v="60"/>
    <s v="France restauration"/>
    <s v="54, rue Royale"/>
    <x v="50"/>
    <m/>
    <s v="44000"/>
    <x v="1"/>
    <s v="Janet Leverling"/>
    <s v="Federal Shipping"/>
    <n v="76"/>
    <s v="Lakkalikööri"/>
    <n v="18"/>
    <n v="20"/>
    <n v="0"/>
    <n v="360"/>
    <n v="19.260000000000002"/>
    <n v="360"/>
    <n v="18"/>
    <x v="545"/>
  </r>
  <r>
    <n v="10859"/>
    <s v="FRANKENVERSAND"/>
    <s v="München"/>
    <x v="1"/>
    <s v="80805"/>
    <s v="Germany"/>
    <x v="48"/>
    <s v="Frankenversand"/>
    <s v="Berliner Platz 43"/>
    <x v="41"/>
    <m/>
    <s v="80805"/>
    <x v="7"/>
    <s v="Nancy Davolio"/>
    <s v="United Package"/>
    <n v="24"/>
    <s v="Guaraná Fantástica"/>
    <n v="4.5"/>
    <n v="40"/>
    <n v="0.25"/>
    <n v="135"/>
    <n v="76.099999999999994"/>
    <n v="180"/>
    <n v="4.25"/>
    <x v="546"/>
  </r>
  <r>
    <n v="10859"/>
    <s v="FRANKENVERSAND"/>
    <s v="München"/>
    <x v="1"/>
    <s v="80805"/>
    <s v="Germany"/>
    <x v="48"/>
    <s v="Frankenversand"/>
    <s v="Berliner Platz 43"/>
    <x v="41"/>
    <m/>
    <s v="80805"/>
    <x v="7"/>
    <s v="Nancy Davolio"/>
    <s v="United Package"/>
    <n v="54"/>
    <s v="Tourtière"/>
    <n v="7.45"/>
    <n v="35"/>
    <n v="0.25"/>
    <n v="195.56"/>
    <n v="76.099999999999994"/>
    <n v="260.75"/>
    <n v="7.2"/>
    <x v="547"/>
  </r>
  <r>
    <n v="10859"/>
    <s v="FRANKENVERSAND"/>
    <s v="München"/>
    <x v="1"/>
    <s v="80805"/>
    <s v="Germany"/>
    <x v="48"/>
    <s v="Frankenversand"/>
    <s v="Berliner Platz 43"/>
    <x v="41"/>
    <m/>
    <s v="80805"/>
    <x v="7"/>
    <s v="Nancy Davolio"/>
    <s v="United Package"/>
    <n v="64"/>
    <s v="Wimmers gute Semmelknödel"/>
    <n v="33.25"/>
    <n v="30"/>
    <n v="0.25"/>
    <n v="748.12"/>
    <n v="76.099999999999994"/>
    <n v="997.5"/>
    <n v="33"/>
    <x v="548"/>
  </r>
  <r>
    <n v="10858"/>
    <s v="LA CORNE D'ABONDANCE"/>
    <s v="Versailles"/>
    <x v="1"/>
    <s v="78000"/>
    <s v="France"/>
    <x v="59"/>
    <s v="La corne d'abondance"/>
    <s v="67, avenue de l'Europe"/>
    <x v="49"/>
    <m/>
    <s v="78000"/>
    <x v="1"/>
    <s v="Andrew Fuller"/>
    <s v="Speedy Express"/>
    <n v="7"/>
    <s v="Uncle Bob's Organic Dried Pears"/>
    <n v="30"/>
    <n v="5"/>
    <n v="0"/>
    <n v="150"/>
    <n v="52.51"/>
    <n v="150"/>
    <n v="30"/>
    <x v="549"/>
  </r>
  <r>
    <n v="10858"/>
    <s v="LA CORNE D'ABONDANCE"/>
    <s v="Versailles"/>
    <x v="1"/>
    <s v="78000"/>
    <s v="France"/>
    <x v="59"/>
    <s v="La corne d'abondance"/>
    <s v="67, avenue de l'Europe"/>
    <x v="49"/>
    <m/>
    <s v="78000"/>
    <x v="1"/>
    <s v="Andrew Fuller"/>
    <s v="Speedy Express"/>
    <n v="27"/>
    <s v="Schoggi Schokolade"/>
    <n v="43.9"/>
    <n v="10"/>
    <n v="0"/>
    <n v="439"/>
    <n v="52.51"/>
    <n v="439"/>
    <n v="43.9"/>
    <x v="550"/>
  </r>
  <r>
    <n v="10858"/>
    <s v="LA CORNE D'ABONDANCE"/>
    <s v="Versailles"/>
    <x v="1"/>
    <s v="78000"/>
    <s v="France"/>
    <x v="59"/>
    <s v="La corne d'abondance"/>
    <s v="67, avenue de l'Europe"/>
    <x v="49"/>
    <m/>
    <s v="78000"/>
    <x v="1"/>
    <s v="Andrew Fuller"/>
    <s v="Speedy Express"/>
    <n v="70"/>
    <s v="Outback Lager"/>
    <n v="15"/>
    <n v="4"/>
    <n v="0"/>
    <n v="60"/>
    <n v="52.51"/>
    <n v="60"/>
    <n v="15"/>
    <x v="551"/>
  </r>
  <r>
    <n v="10857"/>
    <s v="BERGLUNDS SNABBKÖP"/>
    <s v="Luleå"/>
    <x v="1"/>
    <s v="S-958 22"/>
    <s v="Sweden"/>
    <x v="70"/>
    <s v="Berglunds snabbköp"/>
    <s v="Berguvsvägen  8"/>
    <x v="57"/>
    <m/>
    <s v="S-958 22"/>
    <x v="13"/>
    <s v="Laura Callahan"/>
    <s v="United Package"/>
    <n v="3"/>
    <s v="Aniseed Syrup"/>
    <n v="10"/>
    <n v="30"/>
    <n v="0"/>
    <n v="300"/>
    <n v="188.85"/>
    <n v="300"/>
    <n v="10"/>
    <x v="552"/>
  </r>
  <r>
    <n v="10857"/>
    <s v="BERGLUNDS SNABBKÖP"/>
    <s v="Luleå"/>
    <x v="1"/>
    <s v="S-958 22"/>
    <s v="Sweden"/>
    <x v="70"/>
    <s v="Berglunds snabbköp"/>
    <s v="Berguvsvägen  8"/>
    <x v="57"/>
    <m/>
    <s v="S-958 22"/>
    <x v="13"/>
    <s v="Laura Callahan"/>
    <s v="United Package"/>
    <n v="26"/>
    <s v="Gumbär Gummibärchen"/>
    <n v="31.23"/>
    <n v="35"/>
    <n v="0.25"/>
    <n v="819.79"/>
    <n v="188.85"/>
    <n v="1093.05"/>
    <n v="30.98"/>
    <x v="553"/>
  </r>
  <r>
    <n v="10857"/>
    <s v="BERGLUNDS SNABBKÖP"/>
    <s v="Luleå"/>
    <x v="1"/>
    <s v="S-958 22"/>
    <s v="Sweden"/>
    <x v="70"/>
    <s v="Berglunds snabbköp"/>
    <s v="Berguvsvägen  8"/>
    <x v="57"/>
    <m/>
    <s v="S-958 22"/>
    <x v="13"/>
    <s v="Laura Callahan"/>
    <s v="United Package"/>
    <n v="29"/>
    <s v="Thüringer Rostbratwurst"/>
    <n v="123.79"/>
    <n v="10"/>
    <n v="0.25"/>
    <n v="928.43"/>
    <n v="188.85"/>
    <n v="1237.9000000000001"/>
    <n v="123.54"/>
    <x v="554"/>
  </r>
  <r>
    <n v="10856"/>
    <s v="ANTONIO MORENO TAQUERÍA"/>
    <s v="México D.F."/>
    <x v="1"/>
    <s v="05023"/>
    <s v="Mexico"/>
    <x v="74"/>
    <s v="Antonio Moreno Taquería"/>
    <s v="Mataderos  2312"/>
    <x v="4"/>
    <m/>
    <s v="05023"/>
    <x v="4"/>
    <s v="Janet Leverling"/>
    <s v="United Package"/>
    <n v="2"/>
    <s v="Chang"/>
    <n v="19"/>
    <n v="20"/>
    <n v="0"/>
    <n v="380"/>
    <n v="58.43"/>
    <n v="380"/>
    <n v="19"/>
    <x v="555"/>
  </r>
  <r>
    <n v="10856"/>
    <s v="ANTONIO MORENO TAQUERÍA"/>
    <s v="México D.F."/>
    <x v="1"/>
    <s v="05023"/>
    <s v="Mexico"/>
    <x v="74"/>
    <s v="Antonio Moreno Taquería"/>
    <s v="Mataderos  2312"/>
    <x v="4"/>
    <m/>
    <s v="05023"/>
    <x v="4"/>
    <s v="Janet Leverling"/>
    <s v="United Package"/>
    <n v="42"/>
    <s v="Singaporean Hokkien Fried Mee"/>
    <n v="14"/>
    <n v="20"/>
    <n v="0"/>
    <n v="280"/>
    <n v="58.43"/>
    <n v="280"/>
    <n v="14"/>
    <x v="556"/>
  </r>
  <r>
    <n v="10855"/>
    <s v="OLD WORLD DELICATESSEN"/>
    <s v="Anchorage"/>
    <x v="12"/>
    <s v="99508"/>
    <s v="USA"/>
    <x v="37"/>
    <s v="Old World Delicatessen"/>
    <s v="2743 Bering St."/>
    <x v="33"/>
    <s v="AK"/>
    <s v="99508"/>
    <x v="0"/>
    <s v="Janet Leverling"/>
    <s v="Speedy Express"/>
    <n v="16"/>
    <s v="Pavlova"/>
    <n v="17.45"/>
    <n v="50"/>
    <n v="0"/>
    <n v="872.5"/>
    <n v="170.97"/>
    <n v="872.5"/>
    <n v="17.45"/>
    <x v="557"/>
  </r>
  <r>
    <n v="10855"/>
    <s v="OLD WORLD DELICATESSEN"/>
    <s v="Anchorage"/>
    <x v="12"/>
    <s v="99508"/>
    <s v="USA"/>
    <x v="37"/>
    <s v="Old World Delicatessen"/>
    <s v="2743 Bering St."/>
    <x v="33"/>
    <s v="AK"/>
    <s v="99508"/>
    <x v="0"/>
    <s v="Janet Leverling"/>
    <s v="Speedy Express"/>
    <n v="31"/>
    <s v="Gorgonzola Telino"/>
    <n v="12.5"/>
    <n v="14"/>
    <n v="0"/>
    <n v="175"/>
    <n v="170.97"/>
    <n v="175"/>
    <n v="12.5"/>
    <x v="558"/>
  </r>
  <r>
    <n v="10855"/>
    <s v="OLD WORLD DELICATESSEN"/>
    <s v="Anchorage"/>
    <x v="12"/>
    <s v="99508"/>
    <s v="USA"/>
    <x v="37"/>
    <s v="Old World Delicatessen"/>
    <s v="2743 Bering St."/>
    <x v="33"/>
    <s v="AK"/>
    <s v="99508"/>
    <x v="0"/>
    <s v="Janet Leverling"/>
    <s v="Speedy Express"/>
    <n v="56"/>
    <s v="Gnocchi di nonna Alice"/>
    <n v="38"/>
    <n v="24"/>
    <n v="0"/>
    <n v="912"/>
    <n v="170.97"/>
    <n v="912"/>
    <n v="38"/>
    <x v="559"/>
  </r>
  <r>
    <n v="10855"/>
    <s v="OLD WORLD DELICATESSEN"/>
    <s v="Anchorage"/>
    <x v="12"/>
    <s v="99508"/>
    <s v="USA"/>
    <x v="37"/>
    <s v="Old World Delicatessen"/>
    <s v="2743 Bering St."/>
    <x v="33"/>
    <s v="AK"/>
    <s v="99508"/>
    <x v="0"/>
    <s v="Janet Leverling"/>
    <s v="Speedy Express"/>
    <n v="65"/>
    <s v="Louisiana Fiery Hot Pepper Sauce"/>
    <n v="21.05"/>
    <n v="15"/>
    <n v="0.15000000596046448"/>
    <n v="268.39"/>
    <n v="170.97"/>
    <n v="315.75"/>
    <n v="20.899999994039536"/>
    <x v="560"/>
  </r>
  <r>
    <n v="10854"/>
    <s v="ERNST HANDEL"/>
    <s v="Graz"/>
    <x v="1"/>
    <s v="8010"/>
    <s v="Austria"/>
    <x v="5"/>
    <s v="Ernst Handel"/>
    <s v="Kirchgasse 6"/>
    <x v="5"/>
    <m/>
    <s v="8010"/>
    <x v="5"/>
    <s v="Janet Leverling"/>
    <s v="United Package"/>
    <n v="10"/>
    <s v="Ikura"/>
    <n v="31"/>
    <n v="100"/>
    <n v="0.15000000596046448"/>
    <n v="2635"/>
    <n v="100.22"/>
    <n v="3100"/>
    <n v="30.849999994039536"/>
    <x v="561"/>
  </r>
  <r>
    <n v="10854"/>
    <s v="ERNST HANDEL"/>
    <s v="Graz"/>
    <x v="1"/>
    <s v="8010"/>
    <s v="Austria"/>
    <x v="5"/>
    <s v="Ernst Handel"/>
    <s v="Kirchgasse 6"/>
    <x v="5"/>
    <m/>
    <s v="8010"/>
    <x v="5"/>
    <s v="Janet Leverling"/>
    <s v="United Package"/>
    <n v="13"/>
    <s v="Konbu"/>
    <n v="6"/>
    <n v="65"/>
    <n v="0.15000000596046448"/>
    <n v="331.5"/>
    <n v="100.22"/>
    <n v="390"/>
    <n v="5.8499999940395355"/>
    <x v="562"/>
  </r>
  <r>
    <n v="10853"/>
    <s v="BLAUER SEE DELIKATESSEN"/>
    <s v="Mannheim"/>
    <x v="1"/>
    <s v="68306"/>
    <s v="Germany"/>
    <x v="18"/>
    <s v="Blauer See Delikatessen"/>
    <s v="Forsterstr. 57"/>
    <x v="17"/>
    <m/>
    <s v="68306"/>
    <x v="7"/>
    <s v="Anne Dodsworth"/>
    <s v="United Package"/>
    <n v="18"/>
    <s v="Carnarvon Tigers"/>
    <n v="62.5"/>
    <n v="10"/>
    <n v="0"/>
    <n v="625"/>
    <n v="53.83"/>
    <n v="625"/>
    <n v="62.5"/>
    <x v="563"/>
  </r>
  <r>
    <n v="10852"/>
    <s v="RATTLESNAKE CANYON GROCERY"/>
    <s v="Albuquerque"/>
    <x v="0"/>
    <s v="87110"/>
    <s v="USA"/>
    <x v="0"/>
    <s v="Rattlesnake Canyon Grocery"/>
    <s v="2817 Milton Dr."/>
    <x v="0"/>
    <s v="NM"/>
    <s v="87110"/>
    <x v="0"/>
    <s v="Laura Callahan"/>
    <s v="Speedy Express"/>
    <n v="2"/>
    <s v="Chang"/>
    <n v="19"/>
    <n v="15"/>
    <n v="0"/>
    <n v="285"/>
    <n v="174.05"/>
    <n v="285"/>
    <n v="19"/>
    <x v="564"/>
  </r>
  <r>
    <n v="10852"/>
    <s v="RATTLESNAKE CANYON GROCERY"/>
    <s v="Albuquerque"/>
    <x v="0"/>
    <s v="87110"/>
    <s v="USA"/>
    <x v="0"/>
    <s v="Rattlesnake Canyon Grocery"/>
    <s v="2817 Milton Dr."/>
    <x v="0"/>
    <s v="NM"/>
    <s v="87110"/>
    <x v="0"/>
    <s v="Laura Callahan"/>
    <s v="Speedy Express"/>
    <n v="17"/>
    <s v="Alice Mutton"/>
    <n v="39"/>
    <n v="6"/>
    <n v="0"/>
    <n v="234"/>
    <n v="174.05"/>
    <n v="234"/>
    <n v="39"/>
    <x v="565"/>
  </r>
  <r>
    <n v="10852"/>
    <s v="RATTLESNAKE CANYON GROCERY"/>
    <s v="Albuquerque"/>
    <x v="0"/>
    <s v="87110"/>
    <s v="USA"/>
    <x v="0"/>
    <s v="Rattlesnake Canyon Grocery"/>
    <s v="2817 Milton Dr."/>
    <x v="0"/>
    <s v="NM"/>
    <s v="87110"/>
    <x v="0"/>
    <s v="Laura Callahan"/>
    <s v="Speedy Express"/>
    <n v="62"/>
    <s v="Tarte au sucre"/>
    <n v="49.3"/>
    <n v="50"/>
    <n v="0"/>
    <n v="2465"/>
    <n v="174.05"/>
    <n v="2465"/>
    <n v="49.3"/>
    <x v="566"/>
  </r>
  <r>
    <n v="10851"/>
    <s v="RICARDO ADOCICADOS"/>
    <s v="Rio de Janeiro"/>
    <x v="8"/>
    <s v="02389-890"/>
    <s v="Brazil"/>
    <x v="17"/>
    <s v="Ricardo Adocicados"/>
    <s v="Av. Copacabana, 267"/>
    <x v="16"/>
    <s v="RJ"/>
    <s v="02389-890"/>
    <x v="8"/>
    <s v="Steven Buchanan"/>
    <s v="Speedy Express"/>
    <n v="2"/>
    <s v="Chang"/>
    <n v="19"/>
    <n v="5"/>
    <n v="5.000000074505806E-2"/>
    <n v="90.25"/>
    <n v="160.55000000000001"/>
    <n v="95"/>
    <n v="18.949999999254942"/>
    <x v="567"/>
  </r>
  <r>
    <n v="10851"/>
    <s v="RICARDO ADOCICADOS"/>
    <s v="Rio de Janeiro"/>
    <x v="8"/>
    <s v="02389-890"/>
    <s v="Brazil"/>
    <x v="17"/>
    <s v="Ricardo Adocicados"/>
    <s v="Av. Copacabana, 267"/>
    <x v="16"/>
    <s v="RJ"/>
    <s v="02389-890"/>
    <x v="8"/>
    <s v="Steven Buchanan"/>
    <s v="Speedy Express"/>
    <n v="25"/>
    <s v="NuNuCa Nuß-Nougat-Creme"/>
    <n v="14"/>
    <n v="10"/>
    <n v="5.000000074505806E-2"/>
    <n v="133"/>
    <n v="160.55000000000001"/>
    <n v="140"/>
    <n v="13.949999999254942"/>
    <x v="568"/>
  </r>
  <r>
    <n v="10851"/>
    <s v="RICARDO ADOCICADOS"/>
    <s v="Rio de Janeiro"/>
    <x v="8"/>
    <s v="02389-890"/>
    <s v="Brazil"/>
    <x v="17"/>
    <s v="Ricardo Adocicados"/>
    <s v="Av. Copacabana, 267"/>
    <x v="16"/>
    <s v="RJ"/>
    <s v="02389-890"/>
    <x v="8"/>
    <s v="Steven Buchanan"/>
    <s v="Speedy Express"/>
    <n v="57"/>
    <s v="Ravioli Angelo"/>
    <n v="19.5"/>
    <n v="10"/>
    <n v="5.000000074505806E-2"/>
    <n v="185.25"/>
    <n v="160.55000000000001"/>
    <n v="195"/>
    <n v="19.449999999254942"/>
    <x v="569"/>
  </r>
  <r>
    <n v="10851"/>
    <s v="RICARDO ADOCICADOS"/>
    <s v="Rio de Janeiro"/>
    <x v="8"/>
    <s v="02389-890"/>
    <s v="Brazil"/>
    <x v="17"/>
    <s v="Ricardo Adocicados"/>
    <s v="Av. Copacabana, 267"/>
    <x v="16"/>
    <s v="RJ"/>
    <s v="02389-890"/>
    <x v="8"/>
    <s v="Steven Buchanan"/>
    <s v="Speedy Express"/>
    <n v="59"/>
    <s v="Raclette Courdavault"/>
    <n v="55"/>
    <n v="42"/>
    <n v="5.000000074505806E-2"/>
    <n v="2194.5"/>
    <n v="160.55000000000001"/>
    <n v="2310"/>
    <n v="54.949999999254942"/>
    <x v="570"/>
  </r>
  <r>
    <n v="10850"/>
    <s v="VICTUAILLES EN STOCK"/>
    <s v="Lyon"/>
    <x v="1"/>
    <s v="69004"/>
    <s v="France"/>
    <x v="75"/>
    <s v="Victuailles en stock"/>
    <s v="2, rue du Commerce"/>
    <x v="59"/>
    <m/>
    <s v="69004"/>
    <x v="1"/>
    <s v="Nancy Davolio"/>
    <s v="Speedy Express"/>
    <n v="25"/>
    <s v="NuNuCa Nuß-Nougat-Creme"/>
    <n v="14"/>
    <n v="20"/>
    <n v="0.15000000596046448"/>
    <n v="238"/>
    <n v="49.19"/>
    <n v="280"/>
    <n v="13.849999994039536"/>
    <x v="571"/>
  </r>
  <r>
    <n v="10850"/>
    <s v="VICTUAILLES EN STOCK"/>
    <s v="Lyon"/>
    <x v="1"/>
    <s v="69004"/>
    <s v="France"/>
    <x v="75"/>
    <s v="Victuailles en stock"/>
    <s v="2, rue du Commerce"/>
    <x v="59"/>
    <m/>
    <s v="69004"/>
    <x v="1"/>
    <s v="Nancy Davolio"/>
    <s v="Speedy Express"/>
    <n v="33"/>
    <s v="Geitost"/>
    <n v="2.5"/>
    <n v="4"/>
    <n v="0.15000000596046448"/>
    <n v="8.5"/>
    <n v="49.19"/>
    <n v="10"/>
    <n v="2.3499999940395355"/>
    <x v="572"/>
  </r>
  <r>
    <n v="10850"/>
    <s v="VICTUAILLES EN STOCK"/>
    <s v="Lyon"/>
    <x v="1"/>
    <s v="69004"/>
    <s v="France"/>
    <x v="75"/>
    <s v="Victuailles en stock"/>
    <s v="2, rue du Commerce"/>
    <x v="59"/>
    <m/>
    <s v="69004"/>
    <x v="1"/>
    <s v="Nancy Davolio"/>
    <s v="Speedy Express"/>
    <n v="70"/>
    <s v="Outback Lager"/>
    <n v="15"/>
    <n v="30"/>
    <n v="0.15000000596046448"/>
    <n v="382.5"/>
    <n v="49.19"/>
    <n v="450"/>
    <n v="14.849999994039536"/>
    <x v="573"/>
  </r>
  <r>
    <n v="10849"/>
    <s v="KÖNIGLICH ESSEN"/>
    <s v="Brandenburg"/>
    <x v="1"/>
    <s v="14776"/>
    <s v="Germany"/>
    <x v="38"/>
    <s v="Königlich Essen"/>
    <s v="Maubelstr. 90"/>
    <x v="34"/>
    <m/>
    <s v="14776"/>
    <x v="7"/>
    <s v="Anne Dodsworth"/>
    <s v="United Package"/>
    <n v="3"/>
    <s v="Aniseed Syrup"/>
    <n v="10"/>
    <n v="49"/>
    <n v="0"/>
    <n v="490"/>
    <n v="0.56000000000000005"/>
    <n v="490"/>
    <n v="10"/>
    <x v="574"/>
  </r>
  <r>
    <n v="10849"/>
    <s v="KÖNIGLICH ESSEN"/>
    <s v="Brandenburg"/>
    <x v="1"/>
    <s v="14776"/>
    <s v="Germany"/>
    <x v="38"/>
    <s v="Königlich Essen"/>
    <s v="Maubelstr. 90"/>
    <x v="34"/>
    <m/>
    <s v="14776"/>
    <x v="7"/>
    <s v="Anne Dodsworth"/>
    <s v="United Package"/>
    <n v="26"/>
    <s v="Gumbär Gummibärchen"/>
    <n v="31.23"/>
    <n v="18"/>
    <n v="0.15000000596046448"/>
    <n v="477.82"/>
    <n v="0.56000000000000005"/>
    <n v="562.14"/>
    <n v="31.079999994039536"/>
    <x v="575"/>
  </r>
  <r>
    <n v="10848"/>
    <s v="CONSOLIDATED HOLDINGS"/>
    <s v="London"/>
    <x v="1"/>
    <s v="WX1 6LT"/>
    <s v="UK"/>
    <x v="76"/>
    <s v="Consolidated Holdings"/>
    <s v="Berkeley Gardens 12  Brewery"/>
    <x v="18"/>
    <m/>
    <s v="WX1 6LT"/>
    <x v="11"/>
    <s v="Robert King"/>
    <s v="United Package"/>
    <n v="5"/>
    <s v="Chef Anton's Gumbo Mix"/>
    <n v="21.35"/>
    <n v="30"/>
    <n v="0"/>
    <n v="640.5"/>
    <n v="38.24"/>
    <n v="640.5"/>
    <n v="21.35"/>
    <x v="576"/>
  </r>
  <r>
    <n v="10848"/>
    <s v="CONSOLIDATED HOLDINGS"/>
    <s v="London"/>
    <x v="1"/>
    <s v="WX1 6LT"/>
    <s v="UK"/>
    <x v="76"/>
    <s v="Consolidated Holdings"/>
    <s v="Berkeley Gardens 12  Brewery"/>
    <x v="18"/>
    <m/>
    <s v="WX1 6LT"/>
    <x v="11"/>
    <s v="Robert King"/>
    <s v="United Package"/>
    <n v="9"/>
    <s v="Mishi Kobe Niku"/>
    <n v="97"/>
    <n v="3"/>
    <n v="0"/>
    <n v="291"/>
    <n v="38.24"/>
    <n v="291"/>
    <n v="97"/>
    <x v="577"/>
  </r>
  <r>
    <n v="10847"/>
    <s v="SAVE-A-LOT MARKETS"/>
    <s v="Boise"/>
    <x v="5"/>
    <s v="83720"/>
    <s v="USA"/>
    <x v="12"/>
    <s v="Save-a-lot Markets"/>
    <s v="187 Suffolk Ln."/>
    <x v="11"/>
    <s v="ID"/>
    <s v="83720"/>
    <x v="0"/>
    <s v="Margaret Peacock"/>
    <s v="Federal Shipping"/>
    <n v="1"/>
    <s v="Chai"/>
    <n v="18"/>
    <n v="80"/>
    <n v="0.20000000298023224"/>
    <n v="1152"/>
    <n v="487.57"/>
    <n v="1440"/>
    <n v="17.799999997019768"/>
    <x v="578"/>
  </r>
  <r>
    <n v="10847"/>
    <s v="SAVE-A-LOT MARKETS"/>
    <s v="Boise"/>
    <x v="5"/>
    <s v="83720"/>
    <s v="USA"/>
    <x v="12"/>
    <s v="Save-a-lot Markets"/>
    <s v="187 Suffolk Ln."/>
    <x v="11"/>
    <s v="ID"/>
    <s v="83720"/>
    <x v="0"/>
    <s v="Margaret Peacock"/>
    <s v="Federal Shipping"/>
    <n v="19"/>
    <s v="Teatime Chocolate Biscuits"/>
    <n v="9.1999999999999993"/>
    <n v="12"/>
    <n v="0.20000000298023224"/>
    <n v="88.32"/>
    <n v="487.57"/>
    <n v="110.39999999999999"/>
    <n v="8.9999999970197671"/>
    <x v="579"/>
  </r>
  <r>
    <n v="10847"/>
    <s v="SAVE-A-LOT MARKETS"/>
    <s v="Boise"/>
    <x v="5"/>
    <s v="83720"/>
    <s v="USA"/>
    <x v="12"/>
    <s v="Save-a-lot Markets"/>
    <s v="187 Suffolk Ln."/>
    <x v="11"/>
    <s v="ID"/>
    <s v="83720"/>
    <x v="0"/>
    <s v="Margaret Peacock"/>
    <s v="Federal Shipping"/>
    <n v="37"/>
    <s v="Gravad lax"/>
    <n v="26"/>
    <n v="60"/>
    <n v="0.20000000298023224"/>
    <n v="1248"/>
    <n v="487.57"/>
    <n v="1560"/>
    <n v="25.799999997019768"/>
    <x v="580"/>
  </r>
  <r>
    <n v="10847"/>
    <s v="SAVE-A-LOT MARKETS"/>
    <s v="Boise"/>
    <x v="5"/>
    <s v="83720"/>
    <s v="USA"/>
    <x v="12"/>
    <s v="Save-a-lot Markets"/>
    <s v="187 Suffolk Ln."/>
    <x v="11"/>
    <s v="ID"/>
    <s v="83720"/>
    <x v="0"/>
    <s v="Margaret Peacock"/>
    <s v="Federal Shipping"/>
    <n v="45"/>
    <s v="Rogede sild"/>
    <n v="9.5"/>
    <n v="36"/>
    <n v="0.20000000298023224"/>
    <n v="273.60000000000002"/>
    <n v="487.57"/>
    <n v="342"/>
    <n v="9.2999999970197678"/>
    <x v="581"/>
  </r>
  <r>
    <n v="10847"/>
    <s v="SAVE-A-LOT MARKETS"/>
    <s v="Boise"/>
    <x v="5"/>
    <s v="83720"/>
    <s v="USA"/>
    <x v="12"/>
    <s v="Save-a-lot Markets"/>
    <s v="187 Suffolk Ln."/>
    <x v="11"/>
    <s v="ID"/>
    <s v="83720"/>
    <x v="0"/>
    <s v="Margaret Peacock"/>
    <s v="Federal Shipping"/>
    <n v="60"/>
    <s v="Camembert Pierrot"/>
    <n v="34"/>
    <n v="45"/>
    <n v="0.20000000298023224"/>
    <n v="1224"/>
    <n v="487.57"/>
    <n v="1530"/>
    <n v="33.799999997019768"/>
    <x v="582"/>
  </r>
  <r>
    <n v="10847"/>
    <s v="SAVE-A-LOT MARKETS"/>
    <s v="Boise"/>
    <x v="5"/>
    <s v="83720"/>
    <s v="USA"/>
    <x v="12"/>
    <s v="Save-a-lot Markets"/>
    <s v="187 Suffolk Ln."/>
    <x v="11"/>
    <s v="ID"/>
    <s v="83720"/>
    <x v="0"/>
    <s v="Margaret Peacock"/>
    <s v="Federal Shipping"/>
    <n v="71"/>
    <s v="Flotemysost"/>
    <n v="21.5"/>
    <n v="55"/>
    <n v="0.20000000298023224"/>
    <n v="946"/>
    <n v="487.57"/>
    <n v="1182.5"/>
    <n v="21.299999997019768"/>
    <x v="583"/>
  </r>
  <r>
    <n v="10846"/>
    <s v="SUPRÊMES DÉLICES"/>
    <s v="Charleroi"/>
    <x v="1"/>
    <s v="B-6000"/>
    <s v="Belgium"/>
    <x v="35"/>
    <s v="Suprêmes délices"/>
    <s v="Boulevard Tirou, 255"/>
    <x v="31"/>
    <m/>
    <s v="B-6000"/>
    <x v="16"/>
    <s v="Andrew Fuller"/>
    <s v="Federal Shipping"/>
    <n v="4"/>
    <s v="Chef Anton's Cajun Seasoning"/>
    <n v="22"/>
    <n v="21"/>
    <n v="0"/>
    <n v="462"/>
    <n v="56.46"/>
    <n v="462"/>
    <n v="22"/>
    <x v="584"/>
  </r>
  <r>
    <n v="10846"/>
    <s v="SUPRÊMES DÉLICES"/>
    <s v="Charleroi"/>
    <x v="1"/>
    <s v="B-6000"/>
    <s v="Belgium"/>
    <x v="35"/>
    <s v="Suprêmes délices"/>
    <s v="Boulevard Tirou, 255"/>
    <x v="31"/>
    <m/>
    <s v="B-6000"/>
    <x v="16"/>
    <s v="Andrew Fuller"/>
    <s v="Federal Shipping"/>
    <n v="70"/>
    <s v="Outback Lager"/>
    <n v="15"/>
    <n v="30"/>
    <n v="0"/>
    <n v="450"/>
    <n v="56.46"/>
    <n v="450"/>
    <n v="15"/>
    <x v="585"/>
  </r>
  <r>
    <n v="10846"/>
    <s v="SUPRÊMES DÉLICES"/>
    <s v="Charleroi"/>
    <x v="1"/>
    <s v="B-6000"/>
    <s v="Belgium"/>
    <x v="35"/>
    <s v="Suprêmes délices"/>
    <s v="Boulevard Tirou, 255"/>
    <x v="31"/>
    <m/>
    <s v="B-6000"/>
    <x v="16"/>
    <s v="Andrew Fuller"/>
    <s v="Federal Shipping"/>
    <n v="74"/>
    <s v="Longlife Tofu"/>
    <n v="10"/>
    <n v="20"/>
    <n v="0"/>
    <n v="200"/>
    <n v="56.46"/>
    <n v="200"/>
    <n v="10"/>
    <x v="586"/>
  </r>
  <r>
    <n v="10845"/>
    <s v="QUICK-STOP"/>
    <s v="Cunewalde"/>
    <x v="1"/>
    <s v="01307"/>
    <s v="Germany"/>
    <x v="41"/>
    <s v="QUICK-Stop"/>
    <s v="Taucherstraße 10"/>
    <x v="36"/>
    <m/>
    <s v="01307"/>
    <x v="7"/>
    <s v="Laura Callahan"/>
    <s v="Speedy Express"/>
    <n v="64"/>
    <s v="Wimmers gute Semmelknödel"/>
    <n v="33.25"/>
    <n v="48"/>
    <n v="0"/>
    <n v="1596"/>
    <n v="212.98"/>
    <n v="1596"/>
    <n v="33.25"/>
    <x v="587"/>
  </r>
  <r>
    <n v="10845"/>
    <s v="QUICK-STOP"/>
    <s v="Cunewalde"/>
    <x v="1"/>
    <s v="01307"/>
    <s v="Germany"/>
    <x v="41"/>
    <s v="QUICK-Stop"/>
    <s v="Taucherstraße 10"/>
    <x v="36"/>
    <m/>
    <s v="01307"/>
    <x v="7"/>
    <s v="Laura Callahan"/>
    <s v="Speedy Express"/>
    <n v="23"/>
    <s v="Tunnbröd"/>
    <n v="9"/>
    <n v="70"/>
    <n v="0.10000000149011612"/>
    <n v="567"/>
    <n v="212.98"/>
    <n v="630"/>
    <n v="8.8999999985098839"/>
    <x v="588"/>
  </r>
  <r>
    <n v="10845"/>
    <s v="QUICK-STOP"/>
    <s v="Cunewalde"/>
    <x v="1"/>
    <s v="01307"/>
    <s v="Germany"/>
    <x v="41"/>
    <s v="QUICK-Stop"/>
    <s v="Taucherstraße 10"/>
    <x v="36"/>
    <m/>
    <s v="01307"/>
    <x v="7"/>
    <s v="Laura Callahan"/>
    <s v="Speedy Express"/>
    <n v="35"/>
    <s v="Steeleye Stout"/>
    <n v="18"/>
    <n v="25"/>
    <n v="0.10000000149011612"/>
    <n v="405"/>
    <n v="212.98"/>
    <n v="450"/>
    <n v="17.899999998509884"/>
    <x v="589"/>
  </r>
  <r>
    <n v="10845"/>
    <s v="QUICK-STOP"/>
    <s v="Cunewalde"/>
    <x v="1"/>
    <s v="01307"/>
    <s v="Germany"/>
    <x v="41"/>
    <s v="QUICK-Stop"/>
    <s v="Taucherstraße 10"/>
    <x v="36"/>
    <m/>
    <s v="01307"/>
    <x v="7"/>
    <s v="Laura Callahan"/>
    <s v="Speedy Express"/>
    <n v="42"/>
    <s v="Singaporean Hokkien Fried Mee"/>
    <n v="14"/>
    <n v="42"/>
    <n v="0.10000000149011612"/>
    <n v="529.20000000000005"/>
    <n v="212.98"/>
    <n v="588"/>
    <n v="13.899999998509884"/>
    <x v="590"/>
  </r>
  <r>
    <n v="10845"/>
    <s v="QUICK-STOP"/>
    <s v="Cunewalde"/>
    <x v="1"/>
    <s v="01307"/>
    <s v="Germany"/>
    <x v="41"/>
    <s v="QUICK-Stop"/>
    <s v="Taucherstraße 10"/>
    <x v="36"/>
    <m/>
    <s v="01307"/>
    <x v="7"/>
    <s v="Laura Callahan"/>
    <s v="Speedy Express"/>
    <n v="58"/>
    <s v="Escargots de Bourgogne"/>
    <n v="13.25"/>
    <n v="60"/>
    <n v="0.10000000149011612"/>
    <n v="715.5"/>
    <n v="212.98"/>
    <n v="795"/>
    <n v="13.149999998509884"/>
    <x v="591"/>
  </r>
  <r>
    <n v="10844"/>
    <s v="PICCOLO UND MEHR"/>
    <s v="Salzburg"/>
    <x v="1"/>
    <s v="5020"/>
    <s v="Austria"/>
    <x v="23"/>
    <s v="Piccolo und mehr"/>
    <s v="Geislweg 14"/>
    <x v="21"/>
    <m/>
    <s v="5020"/>
    <x v="5"/>
    <s v="Laura Callahan"/>
    <s v="United Package"/>
    <n v="22"/>
    <s v="Gustaf's Knäckebröd"/>
    <n v="21"/>
    <n v="35"/>
    <n v="0"/>
    <n v="735"/>
    <n v="25.22"/>
    <n v="735"/>
    <n v="21"/>
    <x v="592"/>
  </r>
  <r>
    <n v="10843"/>
    <s v="VICTUAILLES EN STOCK"/>
    <s v="Lyon"/>
    <x v="1"/>
    <s v="69004"/>
    <s v="France"/>
    <x v="75"/>
    <s v="Victuailles en stock"/>
    <s v="2, rue du Commerce"/>
    <x v="59"/>
    <m/>
    <s v="69004"/>
    <x v="1"/>
    <s v="Margaret Peacock"/>
    <s v="United Package"/>
    <n v="51"/>
    <s v="Manjimup Dried Apples"/>
    <n v="53"/>
    <n v="4"/>
    <n v="0.25"/>
    <n v="159"/>
    <n v="9.26"/>
    <n v="212"/>
    <n v="52.75"/>
    <x v="593"/>
  </r>
  <r>
    <n v="10842"/>
    <s v="TORTUGA RESTAURANTE"/>
    <s v="México D.F."/>
    <x v="1"/>
    <s v="05033"/>
    <s v="Mexico"/>
    <x v="8"/>
    <s v="Tortuga Restaurante"/>
    <s v="Avda. Azteca 123"/>
    <x v="4"/>
    <m/>
    <s v="05033"/>
    <x v="4"/>
    <s v="Nancy Davolio"/>
    <s v="Federal Shipping"/>
    <n v="11"/>
    <s v="Queso Cabrales"/>
    <n v="21"/>
    <n v="15"/>
    <n v="0"/>
    <n v="315"/>
    <n v="54.42"/>
    <n v="315"/>
    <n v="21"/>
    <x v="594"/>
  </r>
  <r>
    <n v="10842"/>
    <s v="TORTUGA RESTAURANTE"/>
    <s v="México D.F."/>
    <x v="1"/>
    <s v="05033"/>
    <s v="Mexico"/>
    <x v="8"/>
    <s v="Tortuga Restaurante"/>
    <s v="Avda. Azteca 123"/>
    <x v="4"/>
    <m/>
    <s v="05033"/>
    <x v="4"/>
    <s v="Nancy Davolio"/>
    <s v="Federal Shipping"/>
    <n v="43"/>
    <s v="Ipoh Coffee"/>
    <n v="46"/>
    <n v="5"/>
    <n v="0"/>
    <n v="230"/>
    <n v="54.42"/>
    <n v="230"/>
    <n v="46"/>
    <x v="595"/>
  </r>
  <r>
    <n v="10842"/>
    <s v="TORTUGA RESTAURANTE"/>
    <s v="México D.F."/>
    <x v="1"/>
    <s v="05033"/>
    <s v="Mexico"/>
    <x v="8"/>
    <s v="Tortuga Restaurante"/>
    <s v="Avda. Azteca 123"/>
    <x v="4"/>
    <m/>
    <s v="05033"/>
    <x v="4"/>
    <s v="Nancy Davolio"/>
    <s v="Federal Shipping"/>
    <n v="68"/>
    <s v="Scottish Longbreads"/>
    <n v="12.5"/>
    <n v="20"/>
    <n v="0"/>
    <n v="250"/>
    <n v="54.42"/>
    <n v="250"/>
    <n v="12.5"/>
    <x v="596"/>
  </r>
  <r>
    <n v="10842"/>
    <s v="TORTUGA RESTAURANTE"/>
    <s v="México D.F."/>
    <x v="1"/>
    <s v="05033"/>
    <s v="Mexico"/>
    <x v="8"/>
    <s v="Tortuga Restaurante"/>
    <s v="Avda. Azteca 123"/>
    <x v="4"/>
    <m/>
    <s v="05033"/>
    <x v="4"/>
    <s v="Nancy Davolio"/>
    <s v="Federal Shipping"/>
    <n v="70"/>
    <s v="Outback Lager"/>
    <n v="15"/>
    <n v="12"/>
    <n v="0"/>
    <n v="180"/>
    <n v="54.42"/>
    <n v="180"/>
    <n v="15"/>
    <x v="597"/>
  </r>
  <r>
    <n v="10841"/>
    <s v="SUPRÊMES DÉLICES"/>
    <s v="Charleroi"/>
    <x v="1"/>
    <s v="B-6000"/>
    <s v="Belgium"/>
    <x v="35"/>
    <s v="Suprêmes délices"/>
    <s v="Boulevard Tirou, 255"/>
    <x v="31"/>
    <m/>
    <s v="B-6000"/>
    <x v="16"/>
    <s v="Steven Buchanan"/>
    <s v="United Package"/>
    <n v="10"/>
    <s v="Ikura"/>
    <n v="31"/>
    <n v="16"/>
    <n v="0"/>
    <n v="496"/>
    <n v="424.3"/>
    <n v="496"/>
    <n v="31"/>
    <x v="598"/>
  </r>
  <r>
    <n v="10841"/>
    <s v="SUPRÊMES DÉLICES"/>
    <s v="Charleroi"/>
    <x v="1"/>
    <s v="B-6000"/>
    <s v="Belgium"/>
    <x v="35"/>
    <s v="Suprêmes délices"/>
    <s v="Boulevard Tirou, 255"/>
    <x v="31"/>
    <m/>
    <s v="B-6000"/>
    <x v="16"/>
    <s v="Steven Buchanan"/>
    <s v="United Package"/>
    <n v="56"/>
    <s v="Gnocchi di nonna Alice"/>
    <n v="38"/>
    <n v="30"/>
    <n v="0"/>
    <n v="1140"/>
    <n v="424.3"/>
    <n v="1140"/>
    <n v="38"/>
    <x v="599"/>
  </r>
  <r>
    <n v="10841"/>
    <s v="SUPRÊMES DÉLICES"/>
    <s v="Charleroi"/>
    <x v="1"/>
    <s v="B-6000"/>
    <s v="Belgium"/>
    <x v="35"/>
    <s v="Suprêmes délices"/>
    <s v="Boulevard Tirou, 255"/>
    <x v="31"/>
    <m/>
    <s v="B-6000"/>
    <x v="16"/>
    <s v="Steven Buchanan"/>
    <s v="United Package"/>
    <n v="59"/>
    <s v="Raclette Courdavault"/>
    <n v="55"/>
    <n v="50"/>
    <n v="0"/>
    <n v="2750"/>
    <n v="424.3"/>
    <n v="2750"/>
    <n v="55"/>
    <x v="600"/>
  </r>
  <r>
    <n v="10841"/>
    <s v="SUPRÊMES DÉLICES"/>
    <s v="Charleroi"/>
    <x v="1"/>
    <s v="B-6000"/>
    <s v="Belgium"/>
    <x v="35"/>
    <s v="Suprêmes délices"/>
    <s v="Boulevard Tirou, 255"/>
    <x v="31"/>
    <m/>
    <s v="B-6000"/>
    <x v="16"/>
    <s v="Steven Buchanan"/>
    <s v="United Package"/>
    <n v="77"/>
    <s v="Original Frankfurter grüne Soße"/>
    <n v="13"/>
    <n v="15"/>
    <n v="0"/>
    <n v="195"/>
    <n v="424.3"/>
    <n v="195"/>
    <n v="13"/>
    <x v="601"/>
  </r>
  <r>
    <n v="10840"/>
    <s v="LINO-DELICATESES"/>
    <s v="I. de Margarita"/>
    <x v="11"/>
    <s v="4980"/>
    <s v="Venezuela"/>
    <x v="34"/>
    <s v="LINO-Delicateses"/>
    <s v="Ave. 5 de Mayo Porlamar"/>
    <x v="30"/>
    <s v="Nueva Esparta"/>
    <s v="4980"/>
    <x v="6"/>
    <s v="Margaret Peacock"/>
    <s v="United Package"/>
    <n v="25"/>
    <s v="NuNuCa Nuß-Nougat-Creme"/>
    <n v="14"/>
    <n v="6"/>
    <n v="0.20000000298023224"/>
    <n v="67.2"/>
    <n v="2.71"/>
    <n v="84"/>
    <n v="13.799999997019768"/>
    <x v="602"/>
  </r>
  <r>
    <n v="10840"/>
    <s v="LINO-DELICATESES"/>
    <s v="I. de Margarita"/>
    <x v="11"/>
    <s v="4980"/>
    <s v="Venezuela"/>
    <x v="34"/>
    <s v="LINO-Delicateses"/>
    <s v="Ave. 5 de Mayo Porlamar"/>
    <x v="30"/>
    <s v="Nueva Esparta"/>
    <s v="4980"/>
    <x v="6"/>
    <s v="Margaret Peacock"/>
    <s v="United Package"/>
    <n v="39"/>
    <s v="Chartreuse verte"/>
    <n v="18"/>
    <n v="10"/>
    <n v="0.20000000298023224"/>
    <n v="144"/>
    <n v="2.71"/>
    <n v="180"/>
    <n v="17.799999997019768"/>
    <x v="603"/>
  </r>
  <r>
    <n v="10839"/>
    <s v="TRADIÇAO HIPERMERCADOS"/>
    <s v="Sao Paulo"/>
    <x v="3"/>
    <s v="05634-030"/>
    <s v="Brazil"/>
    <x v="77"/>
    <s v="Tradição Hipermercados"/>
    <s v="Av. Inês de Castro, 414"/>
    <x v="8"/>
    <s v="SP"/>
    <s v="05634-030"/>
    <x v="8"/>
    <s v="Janet Leverling"/>
    <s v="Federal Shipping"/>
    <n v="58"/>
    <s v="Escargots de Bourgogne"/>
    <n v="13.25"/>
    <n v="30"/>
    <n v="0.10000000149011612"/>
    <n v="357.75"/>
    <n v="35.43"/>
    <n v="397.5"/>
    <n v="13.149999998509884"/>
    <x v="604"/>
  </r>
  <r>
    <n v="10839"/>
    <s v="TRADIÇAO HIPERMERCADOS"/>
    <s v="Sao Paulo"/>
    <x v="3"/>
    <s v="05634-030"/>
    <s v="Brazil"/>
    <x v="77"/>
    <s v="Tradição Hipermercados"/>
    <s v="Av. Inês de Castro, 414"/>
    <x v="8"/>
    <s v="SP"/>
    <s v="05634-030"/>
    <x v="8"/>
    <s v="Janet Leverling"/>
    <s v="Federal Shipping"/>
    <n v="72"/>
    <s v="Mozzarella di Giovanni"/>
    <n v="34.799999999999997"/>
    <n v="15"/>
    <n v="0.10000000149011612"/>
    <n v="469.8"/>
    <n v="35.43"/>
    <n v="522"/>
    <n v="34.699999998509881"/>
    <x v="605"/>
  </r>
  <r>
    <n v="10838"/>
    <s v="LINO-DELICATESES"/>
    <s v="I. de Margarita"/>
    <x v="11"/>
    <s v="4980"/>
    <s v="Venezuela"/>
    <x v="34"/>
    <s v="LINO-Delicateses"/>
    <s v="Ave. 5 de Mayo Porlamar"/>
    <x v="30"/>
    <s v="Nueva Esparta"/>
    <s v="4980"/>
    <x v="6"/>
    <s v="Janet Leverling"/>
    <s v="Federal Shipping"/>
    <n v="1"/>
    <s v="Chai"/>
    <n v="18"/>
    <n v="4"/>
    <n v="0.25"/>
    <n v="54"/>
    <n v="59.28"/>
    <n v="72"/>
    <n v="17.75"/>
    <x v="606"/>
  </r>
  <r>
    <n v="10838"/>
    <s v="LINO-DELICATESES"/>
    <s v="I. de Margarita"/>
    <x v="11"/>
    <s v="4980"/>
    <s v="Venezuela"/>
    <x v="34"/>
    <s v="LINO-Delicateses"/>
    <s v="Ave. 5 de Mayo Porlamar"/>
    <x v="30"/>
    <s v="Nueva Esparta"/>
    <s v="4980"/>
    <x v="6"/>
    <s v="Janet Leverling"/>
    <s v="Federal Shipping"/>
    <n v="18"/>
    <s v="Carnarvon Tigers"/>
    <n v="62.5"/>
    <n v="25"/>
    <n v="0.25"/>
    <n v="1171.8800000000001"/>
    <n v="59.28"/>
    <n v="1562.5"/>
    <n v="62.25"/>
    <x v="607"/>
  </r>
  <r>
    <n v="10838"/>
    <s v="LINO-DELICATESES"/>
    <s v="I. de Margarita"/>
    <x v="11"/>
    <s v="4980"/>
    <s v="Venezuela"/>
    <x v="34"/>
    <s v="LINO-Delicateses"/>
    <s v="Ave. 5 de Mayo Porlamar"/>
    <x v="30"/>
    <s v="Nueva Esparta"/>
    <s v="4980"/>
    <x v="6"/>
    <s v="Janet Leverling"/>
    <s v="Federal Shipping"/>
    <n v="36"/>
    <s v="Inlagd Sill"/>
    <n v="19"/>
    <n v="50"/>
    <n v="0.25"/>
    <n v="712.5"/>
    <n v="59.28"/>
    <n v="950"/>
    <n v="18.75"/>
    <x v="608"/>
  </r>
  <r>
    <n v="10837"/>
    <s v="BERGLUNDS SNABBKÖP"/>
    <s v="Luleå"/>
    <x v="1"/>
    <s v="S-958 22"/>
    <s v="Sweden"/>
    <x v="70"/>
    <s v="Berglunds snabbköp"/>
    <s v="Berguvsvägen  8"/>
    <x v="57"/>
    <m/>
    <s v="S-958 22"/>
    <x v="13"/>
    <s v="Anne Dodsworth"/>
    <s v="Federal Shipping"/>
    <n v="13"/>
    <s v="Konbu"/>
    <n v="6"/>
    <n v="6"/>
    <n v="0"/>
    <n v="36"/>
    <n v="13.32"/>
    <n v="36"/>
    <n v="6"/>
    <x v="609"/>
  </r>
  <r>
    <n v="10837"/>
    <s v="BERGLUNDS SNABBKÖP"/>
    <s v="Luleå"/>
    <x v="1"/>
    <s v="S-958 22"/>
    <s v="Sweden"/>
    <x v="70"/>
    <s v="Berglunds snabbköp"/>
    <s v="Berguvsvägen  8"/>
    <x v="57"/>
    <m/>
    <s v="S-958 22"/>
    <x v="13"/>
    <s v="Anne Dodsworth"/>
    <s v="Federal Shipping"/>
    <n v="40"/>
    <s v="Boston Crab Meat"/>
    <n v="18.399999999999999"/>
    <n v="25"/>
    <n v="0"/>
    <n v="460"/>
    <n v="13.32"/>
    <n v="459.99999999999994"/>
    <n v="18.399999999999999"/>
    <x v="610"/>
  </r>
  <r>
    <n v="10837"/>
    <s v="BERGLUNDS SNABBKÖP"/>
    <s v="Luleå"/>
    <x v="1"/>
    <s v="S-958 22"/>
    <s v="Sweden"/>
    <x v="70"/>
    <s v="Berglunds snabbköp"/>
    <s v="Berguvsvägen  8"/>
    <x v="57"/>
    <m/>
    <s v="S-958 22"/>
    <x v="13"/>
    <s v="Anne Dodsworth"/>
    <s v="Federal Shipping"/>
    <n v="47"/>
    <s v="Zaanse koeken"/>
    <n v="9.5"/>
    <n v="40"/>
    <n v="0.25"/>
    <n v="285"/>
    <n v="13.32"/>
    <n v="380"/>
    <n v="9.25"/>
    <x v="611"/>
  </r>
  <r>
    <n v="10837"/>
    <s v="BERGLUNDS SNABBKÖP"/>
    <s v="Luleå"/>
    <x v="1"/>
    <s v="S-958 22"/>
    <s v="Sweden"/>
    <x v="70"/>
    <s v="Berglunds snabbköp"/>
    <s v="Berguvsvägen  8"/>
    <x v="57"/>
    <m/>
    <s v="S-958 22"/>
    <x v="13"/>
    <s v="Anne Dodsworth"/>
    <s v="Federal Shipping"/>
    <n v="76"/>
    <s v="Lakkalikööri"/>
    <n v="18"/>
    <n v="21"/>
    <n v="0.25"/>
    <n v="283.5"/>
    <n v="13.32"/>
    <n v="378"/>
    <n v="17.75"/>
    <x v="612"/>
  </r>
  <r>
    <n v="10836"/>
    <s v="ERNST HANDEL"/>
    <s v="Graz"/>
    <x v="1"/>
    <s v="8010"/>
    <s v="Austria"/>
    <x v="5"/>
    <s v="Ernst Handel"/>
    <s v="Kirchgasse 6"/>
    <x v="5"/>
    <m/>
    <s v="8010"/>
    <x v="5"/>
    <s v="Robert King"/>
    <s v="Speedy Express"/>
    <n v="22"/>
    <s v="Gustaf's Knäckebröd"/>
    <n v="21"/>
    <n v="52"/>
    <n v="0"/>
    <n v="1092"/>
    <n v="411.88"/>
    <n v="1092"/>
    <n v="21"/>
    <x v="613"/>
  </r>
  <r>
    <n v="10836"/>
    <s v="ERNST HANDEL"/>
    <s v="Graz"/>
    <x v="1"/>
    <s v="8010"/>
    <s v="Austria"/>
    <x v="5"/>
    <s v="Ernst Handel"/>
    <s v="Kirchgasse 6"/>
    <x v="5"/>
    <m/>
    <s v="8010"/>
    <x v="5"/>
    <s v="Robert King"/>
    <s v="Speedy Express"/>
    <n v="35"/>
    <s v="Steeleye Stout"/>
    <n v="18"/>
    <n v="6"/>
    <n v="0"/>
    <n v="108"/>
    <n v="411.88"/>
    <n v="108"/>
    <n v="18"/>
    <x v="614"/>
  </r>
  <r>
    <n v="10836"/>
    <s v="ERNST HANDEL"/>
    <s v="Graz"/>
    <x v="1"/>
    <s v="8010"/>
    <s v="Austria"/>
    <x v="5"/>
    <s v="Ernst Handel"/>
    <s v="Kirchgasse 6"/>
    <x v="5"/>
    <m/>
    <s v="8010"/>
    <x v="5"/>
    <s v="Robert King"/>
    <s v="Speedy Express"/>
    <n v="57"/>
    <s v="Ravioli Angelo"/>
    <n v="19.5"/>
    <n v="24"/>
    <n v="0"/>
    <n v="468"/>
    <n v="411.88"/>
    <n v="468"/>
    <n v="19.5"/>
    <x v="615"/>
  </r>
  <r>
    <n v="10836"/>
    <s v="ERNST HANDEL"/>
    <s v="Graz"/>
    <x v="1"/>
    <s v="8010"/>
    <s v="Austria"/>
    <x v="5"/>
    <s v="Ernst Handel"/>
    <s v="Kirchgasse 6"/>
    <x v="5"/>
    <m/>
    <s v="8010"/>
    <x v="5"/>
    <s v="Robert King"/>
    <s v="Speedy Express"/>
    <n v="60"/>
    <s v="Camembert Pierrot"/>
    <n v="34"/>
    <n v="60"/>
    <n v="0"/>
    <n v="2040"/>
    <n v="411.88"/>
    <n v="2040"/>
    <n v="34"/>
    <x v="616"/>
  </r>
  <r>
    <n v="10836"/>
    <s v="ERNST HANDEL"/>
    <s v="Graz"/>
    <x v="1"/>
    <s v="8010"/>
    <s v="Austria"/>
    <x v="5"/>
    <s v="Ernst Handel"/>
    <s v="Kirchgasse 6"/>
    <x v="5"/>
    <m/>
    <s v="8010"/>
    <x v="5"/>
    <s v="Robert King"/>
    <s v="Speedy Express"/>
    <n v="64"/>
    <s v="Wimmers gute Semmelknödel"/>
    <n v="33.25"/>
    <n v="30"/>
    <n v="0"/>
    <n v="997.5"/>
    <n v="411.88"/>
    <n v="997.5"/>
    <n v="33.25"/>
    <x v="617"/>
  </r>
  <r>
    <n v="10835"/>
    <s v="ALFRED'S FUTTERKISTE"/>
    <s v="Berlin"/>
    <x v="1"/>
    <s v="12209"/>
    <s v="Germany"/>
    <x v="49"/>
    <s v="Alfreds Futterkiste"/>
    <s v="Obere Str. 57"/>
    <x v="42"/>
    <m/>
    <s v="12209"/>
    <x v="7"/>
    <s v="Nancy Davolio"/>
    <s v="Federal Shipping"/>
    <n v="59"/>
    <s v="Raclette Courdavault"/>
    <n v="55"/>
    <n v="15"/>
    <n v="0"/>
    <n v="825"/>
    <n v="69.53"/>
    <n v="825"/>
    <n v="55"/>
    <x v="618"/>
  </r>
  <r>
    <n v="10835"/>
    <s v="ALFRED'S FUTTERKISTE"/>
    <s v="Berlin"/>
    <x v="1"/>
    <s v="12209"/>
    <s v="Germany"/>
    <x v="49"/>
    <s v="Alfreds Futterkiste"/>
    <s v="Obere Str. 57"/>
    <x v="42"/>
    <m/>
    <s v="12209"/>
    <x v="7"/>
    <s v="Nancy Davolio"/>
    <s v="Federal Shipping"/>
    <n v="77"/>
    <s v="Original Frankfurter grüne Soße"/>
    <n v="13"/>
    <n v="2"/>
    <n v="0.20000000298023224"/>
    <n v="20.8"/>
    <n v="69.53"/>
    <n v="26"/>
    <n v="12.799999997019768"/>
    <x v="619"/>
  </r>
  <r>
    <n v="10834"/>
    <s v="TRADIÇAO HIPERMERCADOS"/>
    <s v="Sao Paulo"/>
    <x v="3"/>
    <s v="05634-030"/>
    <s v="Brazil"/>
    <x v="77"/>
    <s v="Tradição Hipermercados"/>
    <s v="Av. Inês de Castro, 414"/>
    <x v="8"/>
    <s v="SP"/>
    <s v="05634-030"/>
    <x v="8"/>
    <s v="Nancy Davolio"/>
    <s v="Federal Shipping"/>
    <n v="29"/>
    <s v="Thüringer Rostbratwurst"/>
    <n v="123.79"/>
    <n v="8"/>
    <n v="5.000000074505806E-2"/>
    <n v="940.8"/>
    <n v="29.78"/>
    <n v="990.32"/>
    <n v="123.73999999925495"/>
    <x v="620"/>
  </r>
  <r>
    <n v="10834"/>
    <s v="TRADIÇAO HIPERMERCADOS"/>
    <s v="Sao Paulo"/>
    <x v="3"/>
    <s v="05634-030"/>
    <s v="Brazil"/>
    <x v="77"/>
    <s v="Tradição Hipermercados"/>
    <s v="Av. Inês de Castro, 414"/>
    <x v="8"/>
    <s v="SP"/>
    <s v="05634-030"/>
    <x v="8"/>
    <s v="Nancy Davolio"/>
    <s v="Federal Shipping"/>
    <n v="30"/>
    <s v="Nord-Ost Matjeshering"/>
    <n v="25.89"/>
    <n v="20"/>
    <n v="5.000000074505806E-2"/>
    <n v="491.91"/>
    <n v="29.78"/>
    <n v="517.79999999999995"/>
    <n v="25.839999999254943"/>
    <x v="621"/>
  </r>
  <r>
    <n v="10833"/>
    <s v="OTTILIES KÄSELADEN"/>
    <s v="Köln"/>
    <x v="1"/>
    <s v="50739"/>
    <s v="Germany"/>
    <x v="42"/>
    <s v="Ottilies Käseladen"/>
    <s v="Mehrheimerstr. 369"/>
    <x v="37"/>
    <m/>
    <s v="50739"/>
    <x v="7"/>
    <s v="Michael Suyama"/>
    <s v="United Package"/>
    <n v="7"/>
    <s v="Uncle Bob's Organic Dried Pears"/>
    <n v="30"/>
    <n v="20"/>
    <n v="0.10000000149011612"/>
    <n v="540"/>
    <n v="71.489999999999995"/>
    <n v="600"/>
    <n v="29.899999998509884"/>
    <x v="622"/>
  </r>
  <r>
    <n v="10833"/>
    <s v="OTTILIES KÄSELADEN"/>
    <s v="Köln"/>
    <x v="1"/>
    <s v="50739"/>
    <s v="Germany"/>
    <x v="42"/>
    <s v="Ottilies Käseladen"/>
    <s v="Mehrheimerstr. 369"/>
    <x v="37"/>
    <m/>
    <s v="50739"/>
    <x v="7"/>
    <s v="Michael Suyama"/>
    <s v="United Package"/>
    <n v="31"/>
    <s v="Gorgonzola Telino"/>
    <n v="12.5"/>
    <n v="9"/>
    <n v="0.10000000149011612"/>
    <n v="101.25"/>
    <n v="71.489999999999995"/>
    <n v="112.5"/>
    <n v="12.399999998509884"/>
    <x v="623"/>
  </r>
  <r>
    <n v="10833"/>
    <s v="OTTILIES KÄSELADEN"/>
    <s v="Köln"/>
    <x v="1"/>
    <s v="50739"/>
    <s v="Germany"/>
    <x v="42"/>
    <s v="Ottilies Käseladen"/>
    <s v="Mehrheimerstr. 369"/>
    <x v="37"/>
    <m/>
    <s v="50739"/>
    <x v="7"/>
    <s v="Michael Suyama"/>
    <s v="United Package"/>
    <n v="53"/>
    <s v="Perth Pasties"/>
    <n v="32.799999999999997"/>
    <n v="9"/>
    <n v="0.10000000149011612"/>
    <n v="265.68"/>
    <n v="71.489999999999995"/>
    <n v="295.2"/>
    <n v="32.699999998509881"/>
    <x v="624"/>
  </r>
  <r>
    <n v="10832"/>
    <s v="LA MAISON D'ASIE"/>
    <s v="Toulouse"/>
    <x v="1"/>
    <s v="31000"/>
    <s v="France"/>
    <x v="25"/>
    <s v="La maison d'Asie"/>
    <s v="1 rue Alsace-Lorraine"/>
    <x v="22"/>
    <m/>
    <s v="31000"/>
    <x v="1"/>
    <s v="Andrew Fuller"/>
    <s v="United Package"/>
    <n v="64"/>
    <s v="Wimmers gute Semmelknödel"/>
    <n v="33.25"/>
    <n v="3"/>
    <n v="0"/>
    <n v="99.75"/>
    <n v="43.26"/>
    <n v="99.75"/>
    <n v="33.25"/>
    <x v="625"/>
  </r>
  <r>
    <n v="10832"/>
    <s v="LA MAISON D'ASIE"/>
    <s v="Toulouse"/>
    <x v="1"/>
    <s v="31000"/>
    <s v="France"/>
    <x v="25"/>
    <s v="La maison d'Asie"/>
    <s v="1 rue Alsace-Lorraine"/>
    <x v="22"/>
    <m/>
    <s v="31000"/>
    <x v="1"/>
    <s v="Andrew Fuller"/>
    <s v="United Package"/>
    <n v="13"/>
    <s v="Konbu"/>
    <n v="6"/>
    <n v="3"/>
    <n v="0.20000000298023224"/>
    <n v="14.4"/>
    <n v="43.26"/>
    <n v="18"/>
    <n v="5.7999999970197678"/>
    <x v="626"/>
  </r>
  <r>
    <n v="10832"/>
    <s v="LA MAISON D'ASIE"/>
    <s v="Toulouse"/>
    <x v="1"/>
    <s v="31000"/>
    <s v="France"/>
    <x v="25"/>
    <s v="La maison d'Asie"/>
    <s v="1 rue Alsace-Lorraine"/>
    <x v="22"/>
    <m/>
    <s v="31000"/>
    <x v="1"/>
    <s v="Andrew Fuller"/>
    <s v="United Package"/>
    <n v="25"/>
    <s v="NuNuCa Nuß-Nougat-Creme"/>
    <n v="14"/>
    <n v="10"/>
    <n v="0.20000000298023224"/>
    <n v="112"/>
    <n v="43.26"/>
    <n v="140"/>
    <n v="13.799999997019768"/>
    <x v="627"/>
  </r>
  <r>
    <n v="10832"/>
    <s v="LA MAISON D'ASIE"/>
    <s v="Toulouse"/>
    <x v="1"/>
    <s v="31000"/>
    <s v="France"/>
    <x v="25"/>
    <s v="La maison d'Asie"/>
    <s v="1 rue Alsace-Lorraine"/>
    <x v="22"/>
    <m/>
    <s v="31000"/>
    <x v="1"/>
    <s v="Andrew Fuller"/>
    <s v="United Package"/>
    <n v="44"/>
    <s v="Gula Malacca"/>
    <n v="19.45"/>
    <n v="16"/>
    <n v="0.20000000298023224"/>
    <n v="248.96"/>
    <n v="43.26"/>
    <n v="311.2"/>
    <n v="19.249999997019767"/>
    <x v="628"/>
  </r>
  <r>
    <n v="10831"/>
    <s v="SANTÉ GOURMET"/>
    <s v="Stavern"/>
    <x v="1"/>
    <s v="4110"/>
    <s v="Norway"/>
    <x v="46"/>
    <s v="Santé Gourmet"/>
    <s v="Erling Skakkes gate 78"/>
    <x v="39"/>
    <m/>
    <s v="4110"/>
    <x v="19"/>
    <s v="Janet Leverling"/>
    <s v="United Package"/>
    <n v="19"/>
    <s v="Teatime Chocolate Biscuits"/>
    <n v="9.1999999999999993"/>
    <n v="2"/>
    <n v="0"/>
    <n v="18.399999999999999"/>
    <n v="72.19"/>
    <n v="18.399999999999999"/>
    <n v="9.1999999999999993"/>
    <x v="629"/>
  </r>
  <r>
    <n v="10831"/>
    <s v="SANTÉ GOURMET"/>
    <s v="Stavern"/>
    <x v="1"/>
    <s v="4110"/>
    <s v="Norway"/>
    <x v="46"/>
    <s v="Santé Gourmet"/>
    <s v="Erling Skakkes gate 78"/>
    <x v="39"/>
    <m/>
    <s v="4110"/>
    <x v="19"/>
    <s v="Janet Leverling"/>
    <s v="United Package"/>
    <n v="35"/>
    <s v="Steeleye Stout"/>
    <n v="18"/>
    <n v="8"/>
    <n v="0"/>
    <n v="144"/>
    <n v="72.19"/>
    <n v="144"/>
    <n v="18"/>
    <x v="630"/>
  </r>
  <r>
    <n v="10831"/>
    <s v="SANTÉ GOURMET"/>
    <s v="Stavern"/>
    <x v="1"/>
    <s v="4110"/>
    <s v="Norway"/>
    <x v="46"/>
    <s v="Santé Gourmet"/>
    <s v="Erling Skakkes gate 78"/>
    <x v="39"/>
    <m/>
    <s v="4110"/>
    <x v="19"/>
    <s v="Janet Leverling"/>
    <s v="United Package"/>
    <n v="38"/>
    <s v="Côte de Blaye"/>
    <n v="263.5"/>
    <n v="8"/>
    <n v="0"/>
    <n v="2108"/>
    <n v="72.19"/>
    <n v="2108"/>
    <n v="263.5"/>
    <x v="631"/>
  </r>
  <r>
    <n v="10831"/>
    <s v="SANTÉ GOURMET"/>
    <s v="Stavern"/>
    <x v="1"/>
    <s v="4110"/>
    <s v="Norway"/>
    <x v="46"/>
    <s v="Santé Gourmet"/>
    <s v="Erling Skakkes gate 78"/>
    <x v="39"/>
    <m/>
    <s v="4110"/>
    <x v="19"/>
    <s v="Janet Leverling"/>
    <s v="United Package"/>
    <n v="43"/>
    <s v="Ipoh Coffee"/>
    <n v="46"/>
    <n v="9"/>
    <n v="0"/>
    <n v="414"/>
    <n v="72.19"/>
    <n v="414"/>
    <n v="46"/>
    <x v="632"/>
  </r>
  <r>
    <n v="10830"/>
    <s v="TRADIÇAO HIPERMERCADOS"/>
    <s v="Sao Paulo"/>
    <x v="3"/>
    <s v="05634-030"/>
    <s v="Brazil"/>
    <x v="77"/>
    <s v="Tradição Hipermercados"/>
    <s v="Av. Inês de Castro, 414"/>
    <x v="8"/>
    <s v="SP"/>
    <s v="05634-030"/>
    <x v="8"/>
    <s v="Margaret Peacock"/>
    <s v="United Package"/>
    <n v="6"/>
    <s v="Grandma's Boysenberry Spread"/>
    <n v="25"/>
    <n v="6"/>
    <n v="0"/>
    <n v="150"/>
    <n v="81.83"/>
    <n v="150"/>
    <n v="25"/>
    <x v="633"/>
  </r>
  <r>
    <n v="10830"/>
    <s v="TRADIÇAO HIPERMERCADOS"/>
    <s v="Sao Paulo"/>
    <x v="3"/>
    <s v="05634-030"/>
    <s v="Brazil"/>
    <x v="77"/>
    <s v="Tradição Hipermercados"/>
    <s v="Av. Inês de Castro, 414"/>
    <x v="8"/>
    <s v="SP"/>
    <s v="05634-030"/>
    <x v="8"/>
    <s v="Margaret Peacock"/>
    <s v="United Package"/>
    <n v="39"/>
    <s v="Chartreuse verte"/>
    <n v="18"/>
    <n v="28"/>
    <n v="0"/>
    <n v="504"/>
    <n v="81.83"/>
    <n v="504"/>
    <n v="18"/>
    <x v="634"/>
  </r>
  <r>
    <n v="10830"/>
    <s v="TRADIÇAO HIPERMERCADOS"/>
    <s v="Sao Paulo"/>
    <x v="3"/>
    <s v="05634-030"/>
    <s v="Brazil"/>
    <x v="77"/>
    <s v="Tradição Hipermercados"/>
    <s v="Av. Inês de Castro, 414"/>
    <x v="8"/>
    <s v="SP"/>
    <s v="05634-030"/>
    <x v="8"/>
    <s v="Margaret Peacock"/>
    <s v="United Package"/>
    <n v="60"/>
    <s v="Camembert Pierrot"/>
    <n v="34"/>
    <n v="30"/>
    <n v="0"/>
    <n v="1020"/>
    <n v="81.83"/>
    <n v="1020"/>
    <n v="34"/>
    <x v="635"/>
  </r>
  <r>
    <n v="10830"/>
    <s v="TRADIÇAO HIPERMERCADOS"/>
    <s v="Sao Paulo"/>
    <x v="3"/>
    <s v="05634-030"/>
    <s v="Brazil"/>
    <x v="77"/>
    <s v="Tradição Hipermercados"/>
    <s v="Av. Inês de Castro, 414"/>
    <x v="8"/>
    <s v="SP"/>
    <s v="05634-030"/>
    <x v="8"/>
    <s v="Margaret Peacock"/>
    <s v="United Package"/>
    <n v="68"/>
    <s v="Scottish Longbreads"/>
    <n v="12.5"/>
    <n v="24"/>
    <n v="0"/>
    <n v="300"/>
    <n v="81.83"/>
    <n v="300"/>
    <n v="12.5"/>
    <x v="636"/>
  </r>
  <r>
    <n v="10829"/>
    <s v="ISLAND TRADING"/>
    <s v="Cowes"/>
    <x v="16"/>
    <s v="PO31 7PJ"/>
    <s v="UK"/>
    <x v="67"/>
    <s v="Island Trading"/>
    <s v="Garden House Crowther Way"/>
    <x v="55"/>
    <s v="Isle of Wight"/>
    <s v="PO31 7PJ"/>
    <x v="11"/>
    <s v="Anne Dodsworth"/>
    <s v="Speedy Express"/>
    <n v="2"/>
    <s v="Chang"/>
    <n v="19"/>
    <n v="10"/>
    <n v="0"/>
    <n v="190"/>
    <n v="154.72"/>
    <n v="190"/>
    <n v="19"/>
    <x v="637"/>
  </r>
  <r>
    <n v="10829"/>
    <s v="ISLAND TRADING"/>
    <s v="Cowes"/>
    <x v="16"/>
    <s v="PO31 7PJ"/>
    <s v="UK"/>
    <x v="67"/>
    <s v="Island Trading"/>
    <s v="Garden House Crowther Way"/>
    <x v="55"/>
    <s v="Isle of Wight"/>
    <s v="PO31 7PJ"/>
    <x v="11"/>
    <s v="Anne Dodsworth"/>
    <s v="Speedy Express"/>
    <n v="8"/>
    <s v="Northwoods Cranberry Sauce"/>
    <n v="40"/>
    <n v="20"/>
    <n v="0"/>
    <n v="800"/>
    <n v="154.72"/>
    <n v="800"/>
    <n v="40"/>
    <x v="638"/>
  </r>
  <r>
    <n v="10829"/>
    <s v="ISLAND TRADING"/>
    <s v="Cowes"/>
    <x v="16"/>
    <s v="PO31 7PJ"/>
    <s v="UK"/>
    <x v="67"/>
    <s v="Island Trading"/>
    <s v="Garden House Crowther Way"/>
    <x v="55"/>
    <s v="Isle of Wight"/>
    <s v="PO31 7PJ"/>
    <x v="11"/>
    <s v="Anne Dodsworth"/>
    <s v="Speedy Express"/>
    <n v="13"/>
    <s v="Konbu"/>
    <n v="6"/>
    <n v="10"/>
    <n v="0"/>
    <n v="60"/>
    <n v="154.72"/>
    <n v="60"/>
    <n v="6"/>
    <x v="639"/>
  </r>
  <r>
    <n v="10829"/>
    <s v="ISLAND TRADING"/>
    <s v="Cowes"/>
    <x v="16"/>
    <s v="PO31 7PJ"/>
    <s v="UK"/>
    <x v="67"/>
    <s v="Island Trading"/>
    <s v="Garden House Crowther Way"/>
    <x v="55"/>
    <s v="Isle of Wight"/>
    <s v="PO31 7PJ"/>
    <x v="11"/>
    <s v="Anne Dodsworth"/>
    <s v="Speedy Express"/>
    <n v="60"/>
    <s v="Camembert Pierrot"/>
    <n v="34"/>
    <n v="21"/>
    <n v="0"/>
    <n v="714"/>
    <n v="154.72"/>
    <n v="714"/>
    <n v="34"/>
    <x v="640"/>
  </r>
  <r>
    <n v="10828"/>
    <s v="RANCHO GRANDE"/>
    <s v="Buenos Aires"/>
    <x v="1"/>
    <s v="1010"/>
    <s v="Argentina"/>
    <x v="43"/>
    <s v="Rancho grande"/>
    <s v="Av. del Libertador 900"/>
    <x v="20"/>
    <m/>
    <s v="1010"/>
    <x v="12"/>
    <s v="Anne Dodsworth"/>
    <s v="Speedy Express"/>
    <n v="20"/>
    <s v="Sir Rodney's Marmalade"/>
    <n v="81"/>
    <n v="5"/>
    <n v="0"/>
    <n v="405"/>
    <n v="90.85"/>
    <n v="405"/>
    <n v="81"/>
    <x v="641"/>
  </r>
  <r>
    <n v="10828"/>
    <s v="RANCHO GRANDE"/>
    <s v="Buenos Aires"/>
    <x v="1"/>
    <s v="1010"/>
    <s v="Argentina"/>
    <x v="43"/>
    <s v="Rancho grande"/>
    <s v="Av. del Libertador 900"/>
    <x v="20"/>
    <m/>
    <s v="1010"/>
    <x v="12"/>
    <s v="Anne Dodsworth"/>
    <s v="Speedy Express"/>
    <n v="38"/>
    <s v="Côte de Blaye"/>
    <n v="263.5"/>
    <n v="2"/>
    <n v="0"/>
    <n v="527"/>
    <n v="90.85"/>
    <n v="527"/>
    <n v="263.5"/>
    <x v="642"/>
  </r>
  <r>
    <n v="10827"/>
    <s v="BON APP'"/>
    <s v="Marseille"/>
    <x v="1"/>
    <s v="13008"/>
    <s v="France"/>
    <x v="1"/>
    <s v="Bon app'"/>
    <s v="12, rue des Bouchers"/>
    <x v="1"/>
    <m/>
    <s v="13008"/>
    <x v="1"/>
    <s v="Nancy Davolio"/>
    <s v="United Package"/>
    <n v="10"/>
    <s v="Ikura"/>
    <n v="31"/>
    <n v="15"/>
    <n v="0"/>
    <n v="465"/>
    <n v="63.54"/>
    <n v="465"/>
    <n v="31"/>
    <x v="643"/>
  </r>
  <r>
    <n v="10827"/>
    <s v="BON APP'"/>
    <s v="Marseille"/>
    <x v="1"/>
    <s v="13008"/>
    <s v="France"/>
    <x v="1"/>
    <s v="Bon app'"/>
    <s v="12, rue des Bouchers"/>
    <x v="1"/>
    <m/>
    <s v="13008"/>
    <x v="1"/>
    <s v="Nancy Davolio"/>
    <s v="United Package"/>
    <n v="39"/>
    <s v="Chartreuse verte"/>
    <n v="18"/>
    <n v="21"/>
    <n v="0"/>
    <n v="378"/>
    <n v="63.54"/>
    <n v="378"/>
    <n v="18"/>
    <x v="644"/>
  </r>
  <r>
    <n v="10826"/>
    <s v="BLONDEL PÈRE ET FILS"/>
    <s v="Strasbourg"/>
    <x v="1"/>
    <s v="67000"/>
    <s v="France"/>
    <x v="78"/>
    <s v="Blondesddsl père et fils"/>
    <s v="24, place Kléber"/>
    <x v="60"/>
    <m/>
    <s v="67000"/>
    <x v="1"/>
    <s v="Michael Suyama"/>
    <s v="Speedy Express"/>
    <n v="31"/>
    <s v="Gorgonzola Telino"/>
    <n v="12.5"/>
    <n v="35"/>
    <n v="0"/>
    <n v="437.5"/>
    <n v="7.09"/>
    <n v="437.5"/>
    <n v="12.5"/>
    <x v="645"/>
  </r>
  <r>
    <n v="10826"/>
    <s v="BLONDEL PÈRE ET FILS"/>
    <s v="Strasbourg"/>
    <x v="1"/>
    <s v="67000"/>
    <s v="France"/>
    <x v="78"/>
    <s v="Blondesddsl père et fils"/>
    <s v="24, place Kléber"/>
    <x v="60"/>
    <m/>
    <s v="67000"/>
    <x v="1"/>
    <s v="Michael Suyama"/>
    <s v="Speedy Express"/>
    <n v="57"/>
    <s v="Ravioli Angelo"/>
    <n v="19.5"/>
    <n v="15"/>
    <n v="0"/>
    <n v="292.5"/>
    <n v="7.09"/>
    <n v="292.5"/>
    <n v="19.5"/>
    <x v="646"/>
  </r>
  <r>
    <n v="10825"/>
    <s v="DRACHENBLUT DELIKATESSEN"/>
    <s v="Aachen"/>
    <x v="1"/>
    <s v="52066"/>
    <s v="Germany"/>
    <x v="10"/>
    <s v="Drachenblut Delikatessen"/>
    <s v="Walserweg 21"/>
    <x v="9"/>
    <m/>
    <s v="52066"/>
    <x v="7"/>
    <s v="Nancy Davolio"/>
    <s v="Speedy Express"/>
    <n v="26"/>
    <s v="Gumbär Gummibärchen"/>
    <n v="31.23"/>
    <n v="12"/>
    <n v="0"/>
    <n v="374.76"/>
    <n v="79.25"/>
    <n v="374.76"/>
    <n v="31.23"/>
    <x v="647"/>
  </r>
  <r>
    <n v="10825"/>
    <s v="DRACHENBLUT DELIKATESSEN"/>
    <s v="Aachen"/>
    <x v="1"/>
    <s v="52066"/>
    <s v="Germany"/>
    <x v="10"/>
    <s v="Drachenblut Delikatessen"/>
    <s v="Walserweg 21"/>
    <x v="9"/>
    <m/>
    <s v="52066"/>
    <x v="7"/>
    <s v="Nancy Davolio"/>
    <s v="Speedy Express"/>
    <n v="53"/>
    <s v="Perth Pasties"/>
    <n v="32.799999999999997"/>
    <n v="20"/>
    <n v="0"/>
    <n v="656"/>
    <n v="79.25"/>
    <n v="656"/>
    <n v="32.799999999999997"/>
    <x v="648"/>
  </r>
  <r>
    <n v="10824"/>
    <s v="FOLK OCH FÄ HB"/>
    <s v="Bräcke"/>
    <x v="1"/>
    <s v="S-844 67"/>
    <s v="Sweden"/>
    <x v="26"/>
    <s v="Folk och fä HB"/>
    <s v="Åkergatan 24"/>
    <x v="23"/>
    <m/>
    <s v="S-844 67"/>
    <x v="13"/>
    <s v="Laura Callahan"/>
    <s v="Speedy Express"/>
    <n v="41"/>
    <s v="Jack's New England Clam Chowder"/>
    <n v="9.65"/>
    <n v="12"/>
    <n v="0"/>
    <n v="115.8"/>
    <n v="1.23"/>
    <n v="115.80000000000001"/>
    <n v="9.65"/>
    <x v="649"/>
  </r>
  <r>
    <n v="10824"/>
    <s v="FOLK OCH FÄ HB"/>
    <s v="Bräcke"/>
    <x v="1"/>
    <s v="S-844 67"/>
    <s v="Sweden"/>
    <x v="26"/>
    <s v="Folk och fä HB"/>
    <s v="Åkergatan 24"/>
    <x v="23"/>
    <m/>
    <s v="S-844 67"/>
    <x v="13"/>
    <s v="Laura Callahan"/>
    <s v="Speedy Express"/>
    <n v="70"/>
    <s v="Outback Lager"/>
    <n v="15"/>
    <n v="9"/>
    <n v="0"/>
    <n v="135"/>
    <n v="1.23"/>
    <n v="135"/>
    <n v="15"/>
    <x v="650"/>
  </r>
  <r>
    <n v="10823"/>
    <s v="LILA-SUPERMERCADO"/>
    <s v="Barquisimeto"/>
    <x v="2"/>
    <s v="3508"/>
    <s v="Venezuela"/>
    <x v="6"/>
    <s v="LILA-Supermercado"/>
    <s v="Carrera 52 con Ave. Bolívar #65-98 Llano Largo"/>
    <x v="6"/>
    <s v="Lara"/>
    <s v="3508"/>
    <x v="6"/>
    <s v="Steven Buchanan"/>
    <s v="United Package"/>
    <n v="57"/>
    <s v="Ravioli Angelo"/>
    <n v="19.5"/>
    <n v="15"/>
    <n v="0"/>
    <n v="292.5"/>
    <n v="163.97"/>
    <n v="292.5"/>
    <n v="19.5"/>
    <x v="651"/>
  </r>
  <r>
    <n v="10823"/>
    <s v="LILA-SUPERMERCADO"/>
    <s v="Barquisimeto"/>
    <x v="2"/>
    <s v="3508"/>
    <s v="Venezuela"/>
    <x v="6"/>
    <s v="LILA-Supermercado"/>
    <s v="Carrera 52 con Ave. Bolívar #65-98 Llano Largo"/>
    <x v="6"/>
    <s v="Lara"/>
    <s v="3508"/>
    <x v="6"/>
    <s v="Steven Buchanan"/>
    <s v="United Package"/>
    <n v="11"/>
    <s v="Queso Cabrales"/>
    <n v="21"/>
    <n v="20"/>
    <n v="0.10000000149011612"/>
    <n v="378"/>
    <n v="163.97"/>
    <n v="420"/>
    <n v="20.899999998509884"/>
    <x v="652"/>
  </r>
  <r>
    <n v="10823"/>
    <s v="LILA-SUPERMERCADO"/>
    <s v="Barquisimeto"/>
    <x v="2"/>
    <s v="3508"/>
    <s v="Venezuela"/>
    <x v="6"/>
    <s v="LILA-Supermercado"/>
    <s v="Carrera 52 con Ave. Bolívar #65-98 Llano Largo"/>
    <x v="6"/>
    <s v="Lara"/>
    <s v="3508"/>
    <x v="6"/>
    <s v="Steven Buchanan"/>
    <s v="United Package"/>
    <n v="59"/>
    <s v="Raclette Courdavault"/>
    <n v="55"/>
    <n v="40"/>
    <n v="0.10000000149011612"/>
    <n v="1980"/>
    <n v="163.97"/>
    <n v="2200"/>
    <n v="54.899999998509884"/>
    <x v="653"/>
  </r>
  <r>
    <n v="10823"/>
    <s v="LILA-SUPERMERCADO"/>
    <s v="Barquisimeto"/>
    <x v="2"/>
    <s v="3508"/>
    <s v="Venezuela"/>
    <x v="6"/>
    <s v="LILA-Supermercado"/>
    <s v="Carrera 52 con Ave. Bolívar #65-98 Llano Largo"/>
    <x v="6"/>
    <s v="Lara"/>
    <s v="3508"/>
    <x v="6"/>
    <s v="Steven Buchanan"/>
    <s v="United Package"/>
    <n v="77"/>
    <s v="Original Frankfurter grüne Soße"/>
    <n v="13"/>
    <n v="15"/>
    <n v="0.10000000149011612"/>
    <n v="175.5"/>
    <n v="163.97"/>
    <n v="195"/>
    <n v="12.899999998509884"/>
    <x v="654"/>
  </r>
  <r>
    <n v="10822"/>
    <s v="TRAIL'S HEAD GOURMET PROVISIONERS"/>
    <s v="Kirkland"/>
    <x v="4"/>
    <s v="98034"/>
    <s v="USA"/>
    <x v="79"/>
    <s v="Trail's Head Gourmet Provisioners"/>
    <s v="722 DaVinci Blvd."/>
    <x v="61"/>
    <s v="WA"/>
    <s v="98034"/>
    <x v="0"/>
    <s v="Michael Suyama"/>
    <s v="Federal Shipping"/>
    <n v="62"/>
    <s v="Tarte au sucre"/>
    <n v="49.3"/>
    <n v="3"/>
    <n v="0"/>
    <n v="147.9"/>
    <n v="7"/>
    <n v="147.89999999999998"/>
    <n v="49.3"/>
    <x v="655"/>
  </r>
  <r>
    <n v="10822"/>
    <s v="TRAIL'S HEAD GOURMET PROVISIONERS"/>
    <s v="Kirkland"/>
    <x v="4"/>
    <s v="98034"/>
    <s v="USA"/>
    <x v="79"/>
    <s v="Trail's Head Gourmet Provisioners"/>
    <s v="722 DaVinci Blvd."/>
    <x v="61"/>
    <s v="WA"/>
    <s v="98034"/>
    <x v="0"/>
    <s v="Michael Suyama"/>
    <s v="Federal Shipping"/>
    <n v="70"/>
    <s v="Outback Lager"/>
    <n v="15"/>
    <n v="6"/>
    <n v="0"/>
    <n v="90"/>
    <n v="7"/>
    <n v="90"/>
    <n v="15"/>
    <x v="656"/>
  </r>
  <r>
    <n v="10821"/>
    <s v="SPLIT RAIL BEER &amp; ALE"/>
    <s v="Lander"/>
    <x v="15"/>
    <s v="82520"/>
    <s v="USA"/>
    <x v="58"/>
    <s v="Split Rail Beer &amp; Ale"/>
    <s v="P.O. Box 555"/>
    <x v="48"/>
    <s v="WY"/>
    <s v="82520"/>
    <x v="0"/>
    <s v="Nancy Davolio"/>
    <s v="Speedy Express"/>
    <n v="35"/>
    <s v="Steeleye Stout"/>
    <n v="18"/>
    <n v="20"/>
    <n v="0"/>
    <n v="360"/>
    <n v="36.68"/>
    <n v="360"/>
    <n v="18"/>
    <x v="657"/>
  </r>
  <r>
    <n v="10821"/>
    <s v="SPLIT RAIL BEER &amp; ALE"/>
    <s v="Lander"/>
    <x v="15"/>
    <s v="82520"/>
    <s v="USA"/>
    <x v="58"/>
    <s v="Split Rail Beer &amp; Ale"/>
    <s v="P.O. Box 555"/>
    <x v="48"/>
    <s v="WY"/>
    <s v="82520"/>
    <x v="0"/>
    <s v="Nancy Davolio"/>
    <s v="Speedy Express"/>
    <n v="51"/>
    <s v="Manjimup Dried Apples"/>
    <n v="53"/>
    <n v="6"/>
    <n v="0"/>
    <n v="318"/>
    <n v="36.68"/>
    <n v="318"/>
    <n v="53"/>
    <x v="658"/>
  </r>
  <r>
    <n v="10820"/>
    <s v="RATTLESNAKE CANYON GROCERY"/>
    <s v="Albuquerque"/>
    <x v="0"/>
    <s v="87110"/>
    <s v="USA"/>
    <x v="0"/>
    <s v="Rattlesnake Canyon Grocery"/>
    <s v="2817 Milton Dr."/>
    <x v="0"/>
    <s v="NM"/>
    <s v="87110"/>
    <x v="0"/>
    <s v="Janet Leverling"/>
    <s v="United Package"/>
    <n v="56"/>
    <s v="Gnocchi di nonna Alice"/>
    <n v="38"/>
    <n v="30"/>
    <n v="0"/>
    <n v="1140"/>
    <n v="37.520000000000003"/>
    <n v="1140"/>
    <n v="38"/>
    <x v="659"/>
  </r>
  <r>
    <n v="10819"/>
    <s v="CACTUS COMIDAS PARA LLEVAR"/>
    <s v="Buenos Aires"/>
    <x v="1"/>
    <s v="1010"/>
    <s v="Argentina"/>
    <x v="22"/>
    <s v="Cactus Comidas para llevar"/>
    <s v="Cerrito 333"/>
    <x v="20"/>
    <m/>
    <s v="1010"/>
    <x v="12"/>
    <s v="Andrew Fuller"/>
    <s v="Federal Shipping"/>
    <n v="43"/>
    <s v="Ipoh Coffee"/>
    <n v="46"/>
    <n v="7"/>
    <n v="0"/>
    <n v="322"/>
    <n v="19.760000000000002"/>
    <n v="322"/>
    <n v="46"/>
    <x v="660"/>
  </r>
  <r>
    <n v="10819"/>
    <s v="CACTUS COMIDAS PARA LLEVAR"/>
    <s v="Buenos Aires"/>
    <x v="1"/>
    <s v="1010"/>
    <s v="Argentina"/>
    <x v="22"/>
    <s v="Cactus Comidas para llevar"/>
    <s v="Cerrito 333"/>
    <x v="20"/>
    <m/>
    <s v="1010"/>
    <x v="12"/>
    <s v="Andrew Fuller"/>
    <s v="Federal Shipping"/>
    <n v="75"/>
    <s v="Rhönbräu Klosterbier"/>
    <n v="7.75"/>
    <n v="20"/>
    <n v="0"/>
    <n v="155"/>
    <n v="19.760000000000002"/>
    <n v="155"/>
    <n v="7.75"/>
    <x v="661"/>
  </r>
  <r>
    <n v="10818"/>
    <s v="MAGAZZINI ALIMENTARI RIUNITI"/>
    <s v="Bergamo"/>
    <x v="1"/>
    <s v="24100"/>
    <s v="Italy"/>
    <x v="64"/>
    <s v="Magazzini Alimentari Riuniti"/>
    <s v="Via Ludovico il Moro 22"/>
    <x v="52"/>
    <m/>
    <s v="24100"/>
    <x v="10"/>
    <s v="Robert King"/>
    <s v="Federal Shipping"/>
    <n v="32"/>
    <s v="Mascarpone Fabioli"/>
    <n v="32"/>
    <n v="20"/>
    <n v="0"/>
    <n v="640"/>
    <n v="65.48"/>
    <n v="640"/>
    <n v="32"/>
    <x v="662"/>
  </r>
  <r>
    <n v="10818"/>
    <s v="MAGAZZINI ALIMENTARI RIUNITI"/>
    <s v="Bergamo"/>
    <x v="1"/>
    <s v="24100"/>
    <s v="Italy"/>
    <x v="64"/>
    <s v="Magazzini Alimentari Riuniti"/>
    <s v="Via Ludovico il Moro 22"/>
    <x v="52"/>
    <m/>
    <s v="24100"/>
    <x v="10"/>
    <s v="Robert King"/>
    <s v="Federal Shipping"/>
    <n v="41"/>
    <s v="Jack's New England Clam Chowder"/>
    <n v="9.65"/>
    <n v="20"/>
    <n v="0"/>
    <n v="193"/>
    <n v="65.48"/>
    <n v="193"/>
    <n v="9.65"/>
    <x v="663"/>
  </r>
  <r>
    <n v="10817"/>
    <s v="KÖNIGLICH ESSEN"/>
    <s v="Brandenburg"/>
    <x v="1"/>
    <s v="14776"/>
    <s v="Germany"/>
    <x v="38"/>
    <s v="Königlich Essen"/>
    <s v="Maubelstr. 90"/>
    <x v="34"/>
    <m/>
    <s v="14776"/>
    <x v="7"/>
    <s v="Janet Leverling"/>
    <s v="United Package"/>
    <n v="38"/>
    <s v="Côte de Blaye"/>
    <n v="263.5"/>
    <n v="30"/>
    <n v="0"/>
    <n v="7905"/>
    <n v="306.07"/>
    <n v="7905"/>
    <n v="263.5"/>
    <x v="664"/>
  </r>
  <r>
    <n v="10817"/>
    <s v="KÖNIGLICH ESSEN"/>
    <s v="Brandenburg"/>
    <x v="1"/>
    <s v="14776"/>
    <s v="Germany"/>
    <x v="38"/>
    <s v="Königlich Essen"/>
    <s v="Maubelstr. 90"/>
    <x v="34"/>
    <m/>
    <s v="14776"/>
    <x v="7"/>
    <s v="Janet Leverling"/>
    <s v="United Package"/>
    <n v="26"/>
    <s v="Gumbär Gummibärchen"/>
    <n v="31.23"/>
    <n v="40"/>
    <n v="0.15000000596046448"/>
    <n v="1061.82"/>
    <n v="306.07"/>
    <n v="1249.2"/>
    <n v="31.079999994039536"/>
    <x v="665"/>
  </r>
  <r>
    <n v="10817"/>
    <s v="KÖNIGLICH ESSEN"/>
    <s v="Brandenburg"/>
    <x v="1"/>
    <s v="14776"/>
    <s v="Germany"/>
    <x v="38"/>
    <s v="Königlich Essen"/>
    <s v="Maubelstr. 90"/>
    <x v="34"/>
    <m/>
    <s v="14776"/>
    <x v="7"/>
    <s v="Janet Leverling"/>
    <s v="United Package"/>
    <n v="40"/>
    <s v="Boston Crab Meat"/>
    <n v="18.399999999999999"/>
    <n v="60"/>
    <n v="0.15000000596046448"/>
    <n v="938.4"/>
    <n v="306.07"/>
    <n v="1104"/>
    <n v="18.249999994039534"/>
    <x v="666"/>
  </r>
  <r>
    <n v="10817"/>
    <s v="KÖNIGLICH ESSEN"/>
    <s v="Brandenburg"/>
    <x v="1"/>
    <s v="14776"/>
    <s v="Germany"/>
    <x v="38"/>
    <s v="Königlich Essen"/>
    <s v="Maubelstr. 90"/>
    <x v="34"/>
    <m/>
    <s v="14776"/>
    <x v="7"/>
    <s v="Janet Leverling"/>
    <s v="United Package"/>
    <n v="62"/>
    <s v="Tarte au sucre"/>
    <n v="49.3"/>
    <n v="25"/>
    <n v="0.15000000596046448"/>
    <n v="1047.6199999999999"/>
    <n v="306.07"/>
    <n v="1232.5"/>
    <n v="49.149999994039533"/>
    <x v="667"/>
  </r>
  <r>
    <n v="10816"/>
    <s v="GREAT LAKES FOOD MARKET"/>
    <s v="Eugene"/>
    <x v="7"/>
    <s v="97403"/>
    <s v="USA"/>
    <x v="15"/>
    <s v="Great Lakes Food Market"/>
    <s v="2732 Baker Blvd."/>
    <x v="14"/>
    <s v="OR"/>
    <s v="97403"/>
    <x v="0"/>
    <s v="Margaret Peacock"/>
    <s v="United Package"/>
    <n v="38"/>
    <s v="Côte de Blaye"/>
    <n v="263.5"/>
    <n v="30"/>
    <n v="5.000000074505806E-2"/>
    <n v="7509.75"/>
    <n v="719.78"/>
    <n v="7905"/>
    <n v="263.44999999925494"/>
    <x v="668"/>
  </r>
  <r>
    <n v="10816"/>
    <s v="GREAT LAKES FOOD MARKET"/>
    <s v="Eugene"/>
    <x v="7"/>
    <s v="97403"/>
    <s v="USA"/>
    <x v="15"/>
    <s v="Great Lakes Food Market"/>
    <s v="2732 Baker Blvd."/>
    <x v="14"/>
    <s v="OR"/>
    <s v="97403"/>
    <x v="0"/>
    <s v="Margaret Peacock"/>
    <s v="United Package"/>
    <n v="62"/>
    <s v="Tarte au sucre"/>
    <n v="49.3"/>
    <n v="20"/>
    <n v="5.000000074505806E-2"/>
    <n v="936.7"/>
    <n v="719.78"/>
    <n v="986"/>
    <n v="49.249999999254939"/>
    <x v="669"/>
  </r>
  <r>
    <n v="10815"/>
    <s v="SAVE-A-LOT MARKETS"/>
    <s v="Boise"/>
    <x v="5"/>
    <s v="83720"/>
    <s v="USA"/>
    <x v="12"/>
    <s v="Save-a-lot Markets"/>
    <s v="187 Suffolk Ln."/>
    <x v="11"/>
    <s v="ID"/>
    <s v="83720"/>
    <x v="0"/>
    <s v="Andrew Fuller"/>
    <s v="Federal Shipping"/>
    <n v="33"/>
    <s v="Geitost"/>
    <n v="2.5"/>
    <n v="16"/>
    <n v="0"/>
    <n v="40"/>
    <n v="14.62"/>
    <n v="40"/>
    <n v="2.5"/>
    <x v="670"/>
  </r>
  <r>
    <n v="10814"/>
    <s v="VICTUAILLES EN STOCK"/>
    <s v="Lyon"/>
    <x v="1"/>
    <s v="69004"/>
    <s v="France"/>
    <x v="75"/>
    <s v="Victuailles en stock"/>
    <s v="2, rue du Commerce"/>
    <x v="59"/>
    <m/>
    <s v="69004"/>
    <x v="1"/>
    <s v="Janet Leverling"/>
    <s v="Federal Shipping"/>
    <n v="41"/>
    <s v="Jack's New England Clam Chowder"/>
    <n v="9.65"/>
    <n v="20"/>
    <n v="0"/>
    <n v="193"/>
    <n v="130.94"/>
    <n v="193"/>
    <n v="9.65"/>
    <x v="671"/>
  </r>
  <r>
    <n v="10814"/>
    <s v="VICTUAILLES EN STOCK"/>
    <s v="Lyon"/>
    <x v="1"/>
    <s v="69004"/>
    <s v="France"/>
    <x v="75"/>
    <s v="Victuailles en stock"/>
    <s v="2, rue du Commerce"/>
    <x v="59"/>
    <m/>
    <s v="69004"/>
    <x v="1"/>
    <s v="Janet Leverling"/>
    <s v="Federal Shipping"/>
    <n v="43"/>
    <s v="Ipoh Coffee"/>
    <n v="46"/>
    <n v="20"/>
    <n v="0.15000000596046448"/>
    <n v="782"/>
    <n v="130.94"/>
    <n v="920"/>
    <n v="45.849999994039536"/>
    <x v="672"/>
  </r>
  <r>
    <n v="10814"/>
    <s v="VICTUAILLES EN STOCK"/>
    <s v="Lyon"/>
    <x v="1"/>
    <s v="69004"/>
    <s v="France"/>
    <x v="75"/>
    <s v="Victuailles en stock"/>
    <s v="2, rue du Commerce"/>
    <x v="59"/>
    <m/>
    <s v="69004"/>
    <x v="1"/>
    <s v="Janet Leverling"/>
    <s v="Federal Shipping"/>
    <n v="48"/>
    <s v="Chocolade"/>
    <n v="12.75"/>
    <n v="8"/>
    <n v="0.15000000596046448"/>
    <n v="86.7"/>
    <n v="130.94"/>
    <n v="102"/>
    <n v="12.599999994039536"/>
    <x v="673"/>
  </r>
  <r>
    <n v="10814"/>
    <s v="VICTUAILLES EN STOCK"/>
    <s v="Lyon"/>
    <x v="1"/>
    <s v="69004"/>
    <s v="France"/>
    <x v="75"/>
    <s v="Victuailles en stock"/>
    <s v="2, rue du Commerce"/>
    <x v="59"/>
    <m/>
    <s v="69004"/>
    <x v="1"/>
    <s v="Janet Leverling"/>
    <s v="Federal Shipping"/>
    <n v="61"/>
    <s v="Sirop d'érable"/>
    <n v="28.5"/>
    <n v="30"/>
    <n v="0.15000000596046448"/>
    <n v="726.75"/>
    <n v="130.94"/>
    <n v="855"/>
    <n v="28.349999994039536"/>
    <x v="674"/>
  </r>
  <r>
    <n v="10813"/>
    <s v="RICARDO ADOCICADOS"/>
    <s v="Rio de Janeiro"/>
    <x v="8"/>
    <s v="02389-890"/>
    <s v="Brazil"/>
    <x v="17"/>
    <s v="Ricardo Adocicados"/>
    <s v="Av. Copacabana, 267"/>
    <x v="16"/>
    <s v="RJ"/>
    <s v="02389-890"/>
    <x v="8"/>
    <s v="Nancy Davolio"/>
    <s v="Speedy Express"/>
    <n v="46"/>
    <s v="Spegesild"/>
    <n v="12"/>
    <n v="35"/>
    <n v="0"/>
    <n v="420"/>
    <n v="47.38"/>
    <n v="420"/>
    <n v="12"/>
    <x v="675"/>
  </r>
  <r>
    <n v="10813"/>
    <s v="RICARDO ADOCICADOS"/>
    <s v="Rio de Janeiro"/>
    <x v="8"/>
    <s v="02389-890"/>
    <s v="Brazil"/>
    <x v="17"/>
    <s v="Ricardo Adocicados"/>
    <s v="Av. Copacabana, 267"/>
    <x v="16"/>
    <s v="RJ"/>
    <s v="02389-890"/>
    <x v="8"/>
    <s v="Nancy Davolio"/>
    <s v="Speedy Express"/>
    <n v="2"/>
    <s v="Chang"/>
    <n v="19"/>
    <n v="12"/>
    <n v="0.20000000298023224"/>
    <n v="182.4"/>
    <n v="47.38"/>
    <n v="228"/>
    <n v="18.799999997019768"/>
    <x v="676"/>
  </r>
  <r>
    <n v="10812"/>
    <s v="REGGIANI CASEIFICI"/>
    <s v="Reggio Emilia"/>
    <x v="1"/>
    <s v="42100"/>
    <s v="Italy"/>
    <x v="14"/>
    <s v="Reggiani Caseifici"/>
    <s v="Strada Provinciale 124"/>
    <x v="13"/>
    <m/>
    <s v="42100"/>
    <x v="10"/>
    <s v="Steven Buchanan"/>
    <s v="Speedy Express"/>
    <n v="77"/>
    <s v="Original Frankfurter grüne Soße"/>
    <n v="13"/>
    <n v="20"/>
    <n v="0"/>
    <n v="260"/>
    <n v="59.78"/>
    <n v="260"/>
    <n v="13"/>
    <x v="677"/>
  </r>
  <r>
    <n v="10812"/>
    <s v="REGGIANI CASEIFICI"/>
    <s v="Reggio Emilia"/>
    <x v="1"/>
    <s v="42100"/>
    <s v="Italy"/>
    <x v="14"/>
    <s v="Reggiani Caseifici"/>
    <s v="Strada Provinciale 124"/>
    <x v="13"/>
    <m/>
    <s v="42100"/>
    <x v="10"/>
    <s v="Steven Buchanan"/>
    <s v="Speedy Express"/>
    <n v="31"/>
    <s v="Gorgonzola Telino"/>
    <n v="12.5"/>
    <n v="16"/>
    <n v="0.10000000149011612"/>
    <n v="180"/>
    <n v="59.78"/>
    <n v="200"/>
    <n v="12.399999998509884"/>
    <x v="678"/>
  </r>
  <r>
    <n v="10812"/>
    <s v="REGGIANI CASEIFICI"/>
    <s v="Reggio Emilia"/>
    <x v="1"/>
    <s v="42100"/>
    <s v="Italy"/>
    <x v="14"/>
    <s v="Reggiani Caseifici"/>
    <s v="Strada Provinciale 124"/>
    <x v="13"/>
    <m/>
    <s v="42100"/>
    <x v="10"/>
    <s v="Steven Buchanan"/>
    <s v="Speedy Express"/>
    <n v="72"/>
    <s v="Mozzarella di Giovanni"/>
    <n v="34.799999999999997"/>
    <n v="40"/>
    <n v="0.10000000149011612"/>
    <n v="1252.8"/>
    <n v="59.78"/>
    <n v="1392"/>
    <n v="34.699999998509881"/>
    <x v="679"/>
  </r>
  <r>
    <n v="10811"/>
    <s v="LINO-DELICATESES"/>
    <s v="I. de Margarita"/>
    <x v="11"/>
    <s v="4980"/>
    <s v="Venezuela"/>
    <x v="34"/>
    <s v="LINO-Delicateses"/>
    <s v="Ave. 5 de Mayo Porlamar"/>
    <x v="30"/>
    <s v="Nueva Esparta"/>
    <s v="4980"/>
    <x v="6"/>
    <s v="Laura Callahan"/>
    <s v="Speedy Express"/>
    <n v="19"/>
    <s v="Teatime Chocolate Biscuits"/>
    <n v="9.1999999999999993"/>
    <n v="15"/>
    <n v="0"/>
    <n v="138"/>
    <n v="31.22"/>
    <n v="138"/>
    <n v="9.1999999999999993"/>
    <x v="680"/>
  </r>
  <r>
    <n v="10811"/>
    <s v="LINO-DELICATESES"/>
    <s v="I. de Margarita"/>
    <x v="11"/>
    <s v="4980"/>
    <s v="Venezuela"/>
    <x v="34"/>
    <s v="LINO-Delicateses"/>
    <s v="Ave. 5 de Mayo Porlamar"/>
    <x v="30"/>
    <s v="Nueva Esparta"/>
    <s v="4980"/>
    <x v="6"/>
    <s v="Laura Callahan"/>
    <s v="Speedy Express"/>
    <n v="23"/>
    <s v="Tunnbröd"/>
    <n v="9"/>
    <n v="18"/>
    <n v="0"/>
    <n v="162"/>
    <n v="31.22"/>
    <n v="162"/>
    <n v="9"/>
    <x v="681"/>
  </r>
  <r>
    <n v="10811"/>
    <s v="LINO-DELICATESES"/>
    <s v="I. de Margarita"/>
    <x v="11"/>
    <s v="4980"/>
    <s v="Venezuela"/>
    <x v="34"/>
    <s v="LINO-Delicateses"/>
    <s v="Ave. 5 de Mayo Porlamar"/>
    <x v="30"/>
    <s v="Nueva Esparta"/>
    <s v="4980"/>
    <x v="6"/>
    <s v="Laura Callahan"/>
    <s v="Speedy Express"/>
    <n v="40"/>
    <s v="Boston Crab Meat"/>
    <n v="18.399999999999999"/>
    <n v="30"/>
    <n v="0"/>
    <n v="552"/>
    <n v="31.22"/>
    <n v="552"/>
    <n v="18.399999999999999"/>
    <x v="682"/>
  </r>
  <r>
    <n v="10810"/>
    <s v="LAUGHING BACCHUS WINE CELLARS"/>
    <s v="Vancouver"/>
    <x v="10"/>
    <s v="V3F 2K1"/>
    <s v="Canada"/>
    <x v="80"/>
    <s v="Laughing Bacchus Wine Cellars"/>
    <s v="1900 Oak St."/>
    <x v="62"/>
    <s v="BC"/>
    <s v="V3F 2K1"/>
    <x v="14"/>
    <s v="Andrew Fuller"/>
    <s v="Federal Shipping"/>
    <n v="13"/>
    <s v="Konbu"/>
    <n v="6"/>
    <n v="7"/>
    <n v="0"/>
    <n v="42"/>
    <n v="4.33"/>
    <n v="42"/>
    <n v="6"/>
    <x v="683"/>
  </r>
  <r>
    <n v="10810"/>
    <s v="LAUGHING BACCHUS WINE CELLARS"/>
    <s v="Vancouver"/>
    <x v="10"/>
    <s v="V3F 2K1"/>
    <s v="Canada"/>
    <x v="80"/>
    <s v="Laughing Bacchus Wine Cellars"/>
    <s v="1900 Oak St."/>
    <x v="62"/>
    <s v="BC"/>
    <s v="V3F 2K1"/>
    <x v="14"/>
    <s v="Andrew Fuller"/>
    <s v="Federal Shipping"/>
    <n v="25"/>
    <s v="NuNuCa Nuß-Nougat-Creme"/>
    <n v="14"/>
    <n v="5"/>
    <n v="0"/>
    <n v="70"/>
    <n v="4.33"/>
    <n v="70"/>
    <n v="14"/>
    <x v="684"/>
  </r>
  <r>
    <n v="10810"/>
    <s v="LAUGHING BACCHUS WINE CELLARS"/>
    <s v="Vancouver"/>
    <x v="10"/>
    <s v="V3F 2K1"/>
    <s v="Canada"/>
    <x v="80"/>
    <s v="Laughing Bacchus Wine Cellars"/>
    <s v="1900 Oak St."/>
    <x v="62"/>
    <s v="BC"/>
    <s v="V3F 2K1"/>
    <x v="14"/>
    <s v="Andrew Fuller"/>
    <s v="Federal Shipping"/>
    <n v="70"/>
    <s v="Outback Lager"/>
    <n v="15"/>
    <n v="5"/>
    <n v="0"/>
    <n v="75"/>
    <n v="4.33"/>
    <n v="75"/>
    <n v="15"/>
    <x v="685"/>
  </r>
  <r>
    <n v="10809"/>
    <s v="WELLINGTON IMPORTADORA"/>
    <s v="Resende"/>
    <x v="3"/>
    <s v="08737-363"/>
    <s v="Brazil"/>
    <x v="66"/>
    <s v="Wellington Importadora"/>
    <s v="Rua do Mercado, 12"/>
    <x v="54"/>
    <s v="SP"/>
    <s v="08737-363"/>
    <x v="8"/>
    <s v="Robert King"/>
    <s v="Speedy Express"/>
    <n v="52"/>
    <s v="Filo Mix"/>
    <n v="7"/>
    <n v="20"/>
    <n v="0"/>
    <n v="140"/>
    <n v="4.87"/>
    <n v="140"/>
    <n v="7"/>
    <x v="686"/>
  </r>
  <r>
    <n v="10808"/>
    <s v="OLD WORLD DELICATESSEN"/>
    <s v="Anchorage"/>
    <x v="12"/>
    <s v="99508"/>
    <s v="USA"/>
    <x v="37"/>
    <s v="Old World Delicatessen"/>
    <s v="2743 Bering St."/>
    <x v="33"/>
    <s v="AK"/>
    <s v="99508"/>
    <x v="0"/>
    <s v="Andrew Fuller"/>
    <s v="Federal Shipping"/>
    <n v="56"/>
    <s v="Gnocchi di nonna Alice"/>
    <n v="38"/>
    <n v="20"/>
    <n v="0.15000000596046448"/>
    <n v="646"/>
    <n v="45.53"/>
    <n v="760"/>
    <n v="37.849999994039536"/>
    <x v="687"/>
  </r>
  <r>
    <n v="10808"/>
    <s v="OLD WORLD DELICATESSEN"/>
    <s v="Anchorage"/>
    <x v="12"/>
    <s v="99508"/>
    <s v="USA"/>
    <x v="37"/>
    <s v="Old World Delicatessen"/>
    <s v="2743 Bering St."/>
    <x v="33"/>
    <s v="AK"/>
    <s v="99508"/>
    <x v="0"/>
    <s v="Andrew Fuller"/>
    <s v="Federal Shipping"/>
    <n v="76"/>
    <s v="Lakkalikööri"/>
    <n v="18"/>
    <n v="50"/>
    <n v="0.15000000596046448"/>
    <n v="765"/>
    <n v="45.53"/>
    <n v="900"/>
    <n v="17.849999994039536"/>
    <x v="688"/>
  </r>
  <r>
    <n v="10807"/>
    <s v="FRANCHI S.P.A."/>
    <s v="Torino"/>
    <x v="1"/>
    <s v="10100"/>
    <s v="Italy"/>
    <x v="16"/>
    <s v="Franchi S.p.A."/>
    <s v="Via Monte Bianco 34"/>
    <x v="15"/>
    <m/>
    <s v="10100"/>
    <x v="10"/>
    <s v="Margaret Peacock"/>
    <s v="Speedy Express"/>
    <n v="40"/>
    <s v="Boston Crab Meat"/>
    <n v="18.399999999999999"/>
    <n v="1"/>
    <n v="0"/>
    <n v="18.399999999999999"/>
    <n v="1.36"/>
    <n v="18.399999999999999"/>
    <n v="18.399999999999999"/>
    <x v="689"/>
  </r>
  <r>
    <n v="10806"/>
    <s v="VICTUAILLES EN STOCK"/>
    <s v="Lyon"/>
    <x v="1"/>
    <s v="69004"/>
    <s v="France"/>
    <x v="75"/>
    <s v="Victuailles en stock"/>
    <s v="2, rue du Commerce"/>
    <x v="59"/>
    <m/>
    <s v="69004"/>
    <x v="1"/>
    <s v="Janet Leverling"/>
    <s v="United Package"/>
    <n v="65"/>
    <s v="Louisiana Fiery Hot Pepper Sauce"/>
    <n v="21.05"/>
    <n v="2"/>
    <n v="0"/>
    <n v="42.1"/>
    <n v="22.11"/>
    <n v="42.1"/>
    <n v="21.05"/>
    <x v="690"/>
  </r>
  <r>
    <n v="10806"/>
    <s v="VICTUAILLES EN STOCK"/>
    <s v="Lyon"/>
    <x v="1"/>
    <s v="69004"/>
    <s v="France"/>
    <x v="75"/>
    <s v="Victuailles en stock"/>
    <s v="2, rue du Commerce"/>
    <x v="59"/>
    <m/>
    <s v="69004"/>
    <x v="1"/>
    <s v="Janet Leverling"/>
    <s v="United Package"/>
    <n v="2"/>
    <s v="Chang"/>
    <n v="19"/>
    <n v="20"/>
    <n v="0.25"/>
    <n v="285"/>
    <n v="22.11"/>
    <n v="380"/>
    <n v="18.75"/>
    <x v="691"/>
  </r>
  <r>
    <n v="10806"/>
    <s v="VICTUAILLES EN STOCK"/>
    <s v="Lyon"/>
    <x v="1"/>
    <s v="69004"/>
    <s v="France"/>
    <x v="75"/>
    <s v="Victuailles en stock"/>
    <s v="2, rue du Commerce"/>
    <x v="59"/>
    <m/>
    <s v="69004"/>
    <x v="1"/>
    <s v="Janet Leverling"/>
    <s v="United Package"/>
    <n v="74"/>
    <s v="Longlife Tofu"/>
    <n v="10"/>
    <n v="15"/>
    <n v="0.25"/>
    <n v="112.5"/>
    <n v="22.11"/>
    <n v="150"/>
    <n v="9.75"/>
    <x v="692"/>
  </r>
  <r>
    <n v="10805"/>
    <s v="THE BIG CHEESE"/>
    <s v="Portland"/>
    <x v="7"/>
    <s v="97201"/>
    <s v="USA"/>
    <x v="55"/>
    <s v="The Big Cheese"/>
    <s v="89 Jefferson Way Suite 2"/>
    <x v="38"/>
    <s v="OR"/>
    <s v="97201"/>
    <x v="0"/>
    <s v="Andrew Fuller"/>
    <s v="Federal Shipping"/>
    <n v="34"/>
    <s v="Sasquatch Ale"/>
    <n v="14"/>
    <n v="10"/>
    <n v="0"/>
    <n v="140"/>
    <n v="237.34"/>
    <n v="140"/>
    <n v="14"/>
    <x v="693"/>
  </r>
  <r>
    <n v="10805"/>
    <s v="THE BIG CHEESE"/>
    <s v="Portland"/>
    <x v="7"/>
    <s v="97201"/>
    <s v="USA"/>
    <x v="55"/>
    <s v="The Big Cheese"/>
    <s v="89 Jefferson Way Suite 2"/>
    <x v="38"/>
    <s v="OR"/>
    <s v="97201"/>
    <x v="0"/>
    <s v="Andrew Fuller"/>
    <s v="Federal Shipping"/>
    <n v="38"/>
    <s v="Côte de Blaye"/>
    <n v="263.5"/>
    <n v="10"/>
    <n v="0"/>
    <n v="2635"/>
    <n v="237.34"/>
    <n v="2635"/>
    <n v="263.5"/>
    <x v="694"/>
  </r>
  <r>
    <n v="10804"/>
    <s v="SEVEN SEAS IMPORTS"/>
    <s v="London"/>
    <x v="1"/>
    <s v="OX15 4NB"/>
    <s v="UK"/>
    <x v="73"/>
    <s v="Seven Seas Imports"/>
    <s v="90 Wadhurst Rd."/>
    <x v="18"/>
    <m/>
    <s v="OX15 4NB"/>
    <x v="11"/>
    <s v="Michael Suyama"/>
    <s v="United Package"/>
    <n v="10"/>
    <s v="Ikura"/>
    <n v="31"/>
    <n v="36"/>
    <n v="0"/>
    <n v="1116"/>
    <n v="27.33"/>
    <n v="1116"/>
    <n v="31"/>
    <x v="695"/>
  </r>
  <r>
    <n v="10804"/>
    <s v="SEVEN SEAS IMPORTS"/>
    <s v="London"/>
    <x v="1"/>
    <s v="OX15 4NB"/>
    <s v="UK"/>
    <x v="73"/>
    <s v="Seven Seas Imports"/>
    <s v="90 Wadhurst Rd."/>
    <x v="18"/>
    <m/>
    <s v="OX15 4NB"/>
    <x v="11"/>
    <s v="Michael Suyama"/>
    <s v="United Package"/>
    <n v="28"/>
    <s v="Rössle Sauerkraut"/>
    <n v="45.6"/>
    <n v="24"/>
    <n v="0"/>
    <n v="1094.4000000000001"/>
    <n v="27.33"/>
    <n v="1094.4000000000001"/>
    <n v="45.6"/>
    <x v="696"/>
  </r>
  <r>
    <n v="10804"/>
    <s v="SEVEN SEAS IMPORTS"/>
    <s v="London"/>
    <x v="1"/>
    <s v="OX15 4NB"/>
    <s v="UK"/>
    <x v="73"/>
    <s v="Seven Seas Imports"/>
    <s v="90 Wadhurst Rd."/>
    <x v="18"/>
    <m/>
    <s v="OX15 4NB"/>
    <x v="11"/>
    <s v="Michael Suyama"/>
    <s v="United Package"/>
    <n v="49"/>
    <s v="Maxilaku"/>
    <n v="20"/>
    <n v="4"/>
    <n v="0.15000000596046448"/>
    <n v="68"/>
    <n v="27.33"/>
    <n v="80"/>
    <n v="19.849999994039536"/>
    <x v="697"/>
  </r>
  <r>
    <n v="10803"/>
    <s v="WELLINGTON IMPORTADORA"/>
    <s v="Resende"/>
    <x v="3"/>
    <s v="08737-363"/>
    <s v="Brazil"/>
    <x v="66"/>
    <s v="Wellington Importadora"/>
    <s v="Rua do Mercado, 12"/>
    <x v="54"/>
    <s v="SP"/>
    <s v="08737-363"/>
    <x v="8"/>
    <s v="Margaret Peacock"/>
    <s v="Speedy Express"/>
    <n v="19"/>
    <s v="Teatime Chocolate Biscuits"/>
    <n v="9.1999999999999993"/>
    <n v="24"/>
    <n v="5.000000074505806E-2"/>
    <n v="209.76"/>
    <n v="55.23"/>
    <n v="220.79999999999998"/>
    <n v="9.1499999992549412"/>
    <x v="698"/>
  </r>
  <r>
    <n v="10803"/>
    <s v="WELLINGTON IMPORTADORA"/>
    <s v="Resende"/>
    <x v="3"/>
    <s v="08737-363"/>
    <s v="Brazil"/>
    <x v="66"/>
    <s v="Wellington Importadora"/>
    <s v="Rua do Mercado, 12"/>
    <x v="54"/>
    <s v="SP"/>
    <s v="08737-363"/>
    <x v="8"/>
    <s v="Margaret Peacock"/>
    <s v="Speedy Express"/>
    <n v="25"/>
    <s v="NuNuCa Nuß-Nougat-Creme"/>
    <n v="14"/>
    <n v="15"/>
    <n v="5.000000074505806E-2"/>
    <n v="199.5"/>
    <n v="55.23"/>
    <n v="210"/>
    <n v="13.949999999254942"/>
    <x v="699"/>
  </r>
  <r>
    <n v="10803"/>
    <s v="WELLINGTON IMPORTADORA"/>
    <s v="Resende"/>
    <x v="3"/>
    <s v="08737-363"/>
    <s v="Brazil"/>
    <x v="66"/>
    <s v="Wellington Importadora"/>
    <s v="Rua do Mercado, 12"/>
    <x v="54"/>
    <s v="SP"/>
    <s v="08737-363"/>
    <x v="8"/>
    <s v="Margaret Peacock"/>
    <s v="Speedy Express"/>
    <n v="59"/>
    <s v="Raclette Courdavault"/>
    <n v="55"/>
    <n v="15"/>
    <n v="5.000000074505806E-2"/>
    <n v="783.75"/>
    <n v="55.23"/>
    <n v="825"/>
    <n v="54.949999999254942"/>
    <x v="700"/>
  </r>
  <r>
    <n v="10802"/>
    <s v="SIMONS BISTRO"/>
    <s v="Kobenhavn"/>
    <x v="1"/>
    <s v="1734"/>
    <s v="Denmark"/>
    <x v="3"/>
    <s v="Simons bistro"/>
    <s v="Vinbæltet 34"/>
    <x v="3"/>
    <m/>
    <s v="1734"/>
    <x v="3"/>
    <s v="Margaret Peacock"/>
    <s v="United Package"/>
    <n v="30"/>
    <s v="Nord-Ost Matjeshering"/>
    <n v="25.89"/>
    <n v="25"/>
    <n v="0.25"/>
    <n v="485.44"/>
    <n v="257.26"/>
    <n v="647.25"/>
    <n v="25.64"/>
    <x v="701"/>
  </r>
  <r>
    <n v="10802"/>
    <s v="SIMONS BISTRO"/>
    <s v="Kobenhavn"/>
    <x v="1"/>
    <s v="1734"/>
    <s v="Denmark"/>
    <x v="3"/>
    <s v="Simons bistro"/>
    <s v="Vinbæltet 34"/>
    <x v="3"/>
    <m/>
    <s v="1734"/>
    <x v="3"/>
    <s v="Margaret Peacock"/>
    <s v="United Package"/>
    <n v="51"/>
    <s v="Manjimup Dried Apples"/>
    <n v="53"/>
    <n v="30"/>
    <n v="0.25"/>
    <n v="1192.5"/>
    <n v="257.26"/>
    <n v="1590"/>
    <n v="52.75"/>
    <x v="702"/>
  </r>
  <r>
    <n v="10802"/>
    <s v="SIMONS BISTRO"/>
    <s v="Kobenhavn"/>
    <x v="1"/>
    <s v="1734"/>
    <s v="Denmark"/>
    <x v="3"/>
    <s v="Simons bistro"/>
    <s v="Vinbæltet 34"/>
    <x v="3"/>
    <m/>
    <s v="1734"/>
    <x v="3"/>
    <s v="Margaret Peacock"/>
    <s v="United Package"/>
    <n v="55"/>
    <s v="Pâté chinois"/>
    <n v="24"/>
    <n v="60"/>
    <n v="0.25"/>
    <n v="1080"/>
    <n v="257.26"/>
    <n v="1440"/>
    <n v="23.75"/>
    <x v="703"/>
  </r>
  <r>
    <n v="10802"/>
    <s v="SIMONS BISTRO"/>
    <s v="Kobenhavn"/>
    <x v="1"/>
    <s v="1734"/>
    <s v="Denmark"/>
    <x v="3"/>
    <s v="Simons bistro"/>
    <s v="Vinbæltet 34"/>
    <x v="3"/>
    <m/>
    <s v="1734"/>
    <x v="3"/>
    <s v="Margaret Peacock"/>
    <s v="United Package"/>
    <n v="62"/>
    <s v="Tarte au sucre"/>
    <n v="49.3"/>
    <n v="5"/>
    <n v="0.25"/>
    <n v="184.87"/>
    <n v="257.26"/>
    <n v="246.5"/>
    <n v="49.05"/>
    <x v="704"/>
  </r>
  <r>
    <n v="10801"/>
    <s v="BÓLIDO COMIDAS PREPARADAS"/>
    <s v="Madrid"/>
    <x v="1"/>
    <s v="28023"/>
    <s v="Spain"/>
    <x v="61"/>
    <s v="Bólido Comidas preparadas"/>
    <s v="C/ Araquil, 67"/>
    <x v="40"/>
    <m/>
    <s v="28023"/>
    <x v="17"/>
    <s v="Margaret Peacock"/>
    <s v="United Package"/>
    <n v="17"/>
    <s v="Alice Mutton"/>
    <n v="39"/>
    <n v="40"/>
    <n v="0.25"/>
    <n v="1170"/>
    <n v="97.09"/>
    <n v="1560"/>
    <n v="38.75"/>
    <x v="705"/>
  </r>
  <r>
    <n v="10801"/>
    <s v="BÓLIDO COMIDAS PREPARADAS"/>
    <s v="Madrid"/>
    <x v="1"/>
    <s v="28023"/>
    <s v="Spain"/>
    <x v="61"/>
    <s v="Bólido Comidas preparadas"/>
    <s v="C/ Araquil, 67"/>
    <x v="40"/>
    <m/>
    <s v="28023"/>
    <x v="17"/>
    <s v="Margaret Peacock"/>
    <s v="United Package"/>
    <n v="29"/>
    <s v="Thüringer Rostbratwurst"/>
    <n v="123.79"/>
    <n v="20"/>
    <n v="0.25"/>
    <n v="1856.85"/>
    <n v="97.09"/>
    <n v="2475.8000000000002"/>
    <n v="123.54"/>
    <x v="706"/>
  </r>
  <r>
    <n v="10800"/>
    <s v="SEVEN SEAS IMPORTS"/>
    <s v="London"/>
    <x v="1"/>
    <s v="OX15 4NB"/>
    <s v="UK"/>
    <x v="73"/>
    <s v="Seven Seas Imports"/>
    <s v="90 Wadhurst Rd."/>
    <x v="18"/>
    <m/>
    <s v="OX15 4NB"/>
    <x v="11"/>
    <s v="Nancy Davolio"/>
    <s v="Federal Shipping"/>
    <n v="11"/>
    <s v="Queso Cabrales"/>
    <n v="21"/>
    <n v="50"/>
    <n v="0.10000000149011612"/>
    <n v="945"/>
    <n v="137.44"/>
    <n v="1050"/>
    <n v="20.899999998509884"/>
    <x v="707"/>
  </r>
  <r>
    <n v="10800"/>
    <s v="SEVEN SEAS IMPORTS"/>
    <s v="London"/>
    <x v="1"/>
    <s v="OX15 4NB"/>
    <s v="UK"/>
    <x v="73"/>
    <s v="Seven Seas Imports"/>
    <s v="90 Wadhurst Rd."/>
    <x v="18"/>
    <m/>
    <s v="OX15 4NB"/>
    <x v="11"/>
    <s v="Nancy Davolio"/>
    <s v="Federal Shipping"/>
    <n v="51"/>
    <s v="Manjimup Dried Apples"/>
    <n v="53"/>
    <n v="10"/>
    <n v="0.10000000149011612"/>
    <n v="477"/>
    <n v="137.44"/>
    <n v="530"/>
    <n v="52.899999998509884"/>
    <x v="708"/>
  </r>
  <r>
    <n v="10800"/>
    <s v="SEVEN SEAS IMPORTS"/>
    <s v="London"/>
    <x v="1"/>
    <s v="OX15 4NB"/>
    <s v="UK"/>
    <x v="73"/>
    <s v="Seven Seas Imports"/>
    <s v="90 Wadhurst Rd."/>
    <x v="18"/>
    <m/>
    <s v="OX15 4NB"/>
    <x v="11"/>
    <s v="Nancy Davolio"/>
    <s v="Federal Shipping"/>
    <n v="54"/>
    <s v="Tourtière"/>
    <n v="7.45"/>
    <n v="7"/>
    <n v="0.10000000149011612"/>
    <n v="46.94"/>
    <n v="137.44"/>
    <n v="52.15"/>
    <n v="7.3499999985098841"/>
    <x v="709"/>
  </r>
  <r>
    <n v="10799"/>
    <s v="KÖNIGLICH ESSEN"/>
    <s v="Brandenburg"/>
    <x v="1"/>
    <s v="14776"/>
    <s v="Germany"/>
    <x v="38"/>
    <s v="Königlich Essen"/>
    <s v="Maubelstr. 90"/>
    <x v="34"/>
    <m/>
    <s v="14776"/>
    <x v="7"/>
    <s v="Anne Dodsworth"/>
    <s v="Federal Shipping"/>
    <n v="59"/>
    <s v="Raclette Courdavault"/>
    <n v="55"/>
    <n v="25"/>
    <n v="0"/>
    <n v="1375"/>
    <n v="30.76"/>
    <n v="1375"/>
    <n v="55"/>
    <x v="710"/>
  </r>
  <r>
    <n v="10799"/>
    <s v="KÖNIGLICH ESSEN"/>
    <s v="Brandenburg"/>
    <x v="1"/>
    <s v="14776"/>
    <s v="Germany"/>
    <x v="38"/>
    <s v="Königlich Essen"/>
    <s v="Maubelstr. 90"/>
    <x v="34"/>
    <m/>
    <s v="14776"/>
    <x v="7"/>
    <s v="Anne Dodsworth"/>
    <s v="Federal Shipping"/>
    <n v="13"/>
    <s v="Konbu"/>
    <n v="6"/>
    <n v="20"/>
    <n v="0.15000000596046448"/>
    <n v="102"/>
    <n v="30.76"/>
    <n v="120"/>
    <n v="5.8499999940395355"/>
    <x v="711"/>
  </r>
  <r>
    <n v="10799"/>
    <s v="KÖNIGLICH ESSEN"/>
    <s v="Brandenburg"/>
    <x v="1"/>
    <s v="14776"/>
    <s v="Germany"/>
    <x v="38"/>
    <s v="Königlich Essen"/>
    <s v="Maubelstr. 90"/>
    <x v="34"/>
    <m/>
    <s v="14776"/>
    <x v="7"/>
    <s v="Anne Dodsworth"/>
    <s v="Federal Shipping"/>
    <n v="24"/>
    <s v="Guaraná Fantástica"/>
    <n v="4.5"/>
    <n v="20"/>
    <n v="0.15000000596046448"/>
    <n v="76.5"/>
    <n v="30.76"/>
    <n v="90"/>
    <n v="4.3499999940395355"/>
    <x v="712"/>
  </r>
  <r>
    <n v="10798"/>
    <s v="ISLAND TRADING"/>
    <s v="Cowes"/>
    <x v="16"/>
    <s v="PO31 7PJ"/>
    <s v="UK"/>
    <x v="67"/>
    <s v="Island Trading"/>
    <s v="Garden House Crowther Way"/>
    <x v="55"/>
    <s v="Isle of Wight"/>
    <s v="PO31 7PJ"/>
    <x v="11"/>
    <s v="Andrew Fuller"/>
    <s v="Speedy Express"/>
    <n v="62"/>
    <s v="Tarte au sucre"/>
    <n v="49.3"/>
    <n v="2"/>
    <n v="0"/>
    <n v="98.6"/>
    <n v="2.33"/>
    <n v="98.6"/>
    <n v="49.3"/>
    <x v="713"/>
  </r>
  <r>
    <n v="10798"/>
    <s v="ISLAND TRADING"/>
    <s v="Cowes"/>
    <x v="16"/>
    <s v="PO31 7PJ"/>
    <s v="UK"/>
    <x v="67"/>
    <s v="Island Trading"/>
    <s v="Garden House Crowther Way"/>
    <x v="55"/>
    <s v="Isle of Wight"/>
    <s v="PO31 7PJ"/>
    <x v="11"/>
    <s v="Andrew Fuller"/>
    <s v="Speedy Express"/>
    <n v="72"/>
    <s v="Mozzarella di Giovanni"/>
    <n v="34.799999999999997"/>
    <n v="10"/>
    <n v="0"/>
    <n v="348"/>
    <n v="2.33"/>
    <n v="348"/>
    <n v="34.799999999999997"/>
    <x v="714"/>
  </r>
  <r>
    <n v="10797"/>
    <s v="DRACHENBLUT DELIKATESSEN"/>
    <s v="Aachen"/>
    <x v="1"/>
    <s v="52066"/>
    <s v="Germany"/>
    <x v="10"/>
    <s v="Drachenblut Delikatessen"/>
    <s v="Walserweg 21"/>
    <x v="9"/>
    <m/>
    <s v="52066"/>
    <x v="7"/>
    <s v="Robert King"/>
    <s v="United Package"/>
    <n v="11"/>
    <s v="Queso Cabrales"/>
    <n v="21"/>
    <n v="20"/>
    <n v="0"/>
    <n v="420"/>
    <n v="33.35"/>
    <n v="420"/>
    <n v="21"/>
    <x v="715"/>
  </r>
  <r>
    <n v="10796"/>
    <s v="HILARION-ABASTOS"/>
    <s v="San Cristóbal"/>
    <x v="9"/>
    <s v="5022"/>
    <s v="Venezuela"/>
    <x v="21"/>
    <s v="HILARION-Abastos"/>
    <s v="Carrera 22 con Ave. Carlos Soublette #8-35"/>
    <x v="19"/>
    <s v="Táchira"/>
    <s v="5022"/>
    <x v="6"/>
    <s v="Janet Leverling"/>
    <s v="Speedy Express"/>
    <n v="44"/>
    <s v="Gula Malacca"/>
    <n v="19.45"/>
    <n v="10"/>
    <n v="0"/>
    <n v="194.5"/>
    <n v="26.52"/>
    <n v="194.5"/>
    <n v="19.45"/>
    <x v="716"/>
  </r>
  <r>
    <n v="10796"/>
    <s v="HILARION-ABASTOS"/>
    <s v="San Cristóbal"/>
    <x v="9"/>
    <s v="5022"/>
    <s v="Venezuela"/>
    <x v="21"/>
    <s v="HILARION-Abastos"/>
    <s v="Carrera 22 con Ave. Carlos Soublette #8-35"/>
    <x v="19"/>
    <s v="Táchira"/>
    <s v="5022"/>
    <x v="6"/>
    <s v="Janet Leverling"/>
    <s v="Speedy Express"/>
    <n v="26"/>
    <s v="Gumbär Gummibärchen"/>
    <n v="31.23"/>
    <n v="21"/>
    <n v="0.20000000298023224"/>
    <n v="524.66"/>
    <n v="26.52"/>
    <n v="655.83"/>
    <n v="31.029999997019768"/>
    <x v="717"/>
  </r>
  <r>
    <n v="10796"/>
    <s v="HILARION-ABASTOS"/>
    <s v="San Cristóbal"/>
    <x v="9"/>
    <s v="5022"/>
    <s v="Venezuela"/>
    <x v="21"/>
    <s v="HILARION-Abastos"/>
    <s v="Carrera 22 con Ave. Carlos Soublette #8-35"/>
    <x v="19"/>
    <s v="Táchira"/>
    <s v="5022"/>
    <x v="6"/>
    <s v="Janet Leverling"/>
    <s v="Speedy Express"/>
    <n v="64"/>
    <s v="Wimmers gute Semmelknödel"/>
    <n v="33.25"/>
    <n v="35"/>
    <n v="0.20000000298023224"/>
    <n v="931"/>
    <n v="26.52"/>
    <n v="1163.75"/>
    <n v="33.049999997019768"/>
    <x v="718"/>
  </r>
  <r>
    <n v="10796"/>
    <s v="HILARION-ABASTOS"/>
    <s v="San Cristóbal"/>
    <x v="9"/>
    <s v="5022"/>
    <s v="Venezuela"/>
    <x v="21"/>
    <s v="HILARION-Abastos"/>
    <s v="Carrera 22 con Ave. Carlos Soublette #8-35"/>
    <x v="19"/>
    <s v="Táchira"/>
    <s v="5022"/>
    <x v="6"/>
    <s v="Janet Leverling"/>
    <s v="Speedy Express"/>
    <n v="69"/>
    <s v="Gudbrandsdalsost"/>
    <n v="36"/>
    <n v="24"/>
    <n v="0.20000000298023224"/>
    <n v="691.2"/>
    <n v="26.52"/>
    <n v="864"/>
    <n v="35.799999997019768"/>
    <x v="719"/>
  </r>
  <r>
    <n v="10795"/>
    <s v="ERNST HANDEL"/>
    <s v="Graz"/>
    <x v="1"/>
    <s v="8010"/>
    <s v="Austria"/>
    <x v="5"/>
    <s v="Ernst Handel"/>
    <s v="Kirchgasse 6"/>
    <x v="5"/>
    <m/>
    <s v="8010"/>
    <x v="5"/>
    <s v="Laura Callahan"/>
    <s v="United Package"/>
    <n v="16"/>
    <s v="Pavlova"/>
    <n v="17.45"/>
    <n v="65"/>
    <n v="0"/>
    <n v="1134.25"/>
    <n v="126.66"/>
    <n v="1134.25"/>
    <n v="17.45"/>
    <x v="720"/>
  </r>
  <r>
    <n v="10795"/>
    <s v="ERNST HANDEL"/>
    <s v="Graz"/>
    <x v="1"/>
    <s v="8010"/>
    <s v="Austria"/>
    <x v="5"/>
    <s v="Ernst Handel"/>
    <s v="Kirchgasse 6"/>
    <x v="5"/>
    <m/>
    <s v="8010"/>
    <x v="5"/>
    <s v="Laura Callahan"/>
    <s v="United Package"/>
    <n v="17"/>
    <s v="Alice Mutton"/>
    <n v="39"/>
    <n v="35"/>
    <n v="0.25"/>
    <n v="1023.75"/>
    <n v="126.66"/>
    <n v="1365"/>
    <n v="38.75"/>
    <x v="721"/>
  </r>
  <r>
    <n v="10794"/>
    <s v="QUE DELÍCIA"/>
    <s v="Rio de Janeiro"/>
    <x v="8"/>
    <s v="02389-673"/>
    <s v="Brazil"/>
    <x v="56"/>
    <s v="Que Delícia"/>
    <s v="Rua da Panificadora, 12"/>
    <x v="16"/>
    <s v="RJ"/>
    <s v="02389-673"/>
    <x v="8"/>
    <s v="Michael Suyama"/>
    <s v="Speedy Express"/>
    <n v="14"/>
    <s v="Tofu"/>
    <n v="23.25"/>
    <n v="15"/>
    <n v="0.20000000298023224"/>
    <n v="279"/>
    <n v="21.49"/>
    <n v="348.75"/>
    <n v="23.049999997019768"/>
    <x v="722"/>
  </r>
  <r>
    <n v="10794"/>
    <s v="QUE DELÍCIA"/>
    <s v="Rio de Janeiro"/>
    <x v="8"/>
    <s v="02389-673"/>
    <s v="Brazil"/>
    <x v="56"/>
    <s v="Que Delícia"/>
    <s v="Rua da Panificadora, 12"/>
    <x v="16"/>
    <s v="RJ"/>
    <s v="02389-673"/>
    <x v="8"/>
    <s v="Michael Suyama"/>
    <s v="Speedy Express"/>
    <n v="54"/>
    <s v="Tourtière"/>
    <n v="7.45"/>
    <n v="6"/>
    <n v="0.20000000298023224"/>
    <n v="35.76"/>
    <n v="21.49"/>
    <n v="44.7"/>
    <n v="7.2499999970197679"/>
    <x v="723"/>
  </r>
  <r>
    <n v="10793"/>
    <s v="AROUND THE HORN"/>
    <s v="Colchester"/>
    <x v="13"/>
    <s v="CO7 6JX"/>
    <s v="UK"/>
    <x v="45"/>
    <s v="Around the Horn"/>
    <s v="120 Hanover Sq."/>
    <x v="18"/>
    <m/>
    <s v="WA1 1DP"/>
    <x v="11"/>
    <s v="Janet Leverling"/>
    <s v="Federal Shipping"/>
    <n v="41"/>
    <s v="Jack's New England Clam Chowder"/>
    <n v="9.65"/>
    <n v="14"/>
    <n v="0"/>
    <n v="135.1"/>
    <n v="4.5199999999999996"/>
    <n v="135.1"/>
    <n v="9.65"/>
    <x v="724"/>
  </r>
  <r>
    <n v="10793"/>
    <s v="AROUND THE HORN"/>
    <s v="Colchester"/>
    <x v="13"/>
    <s v="CO7 6JX"/>
    <s v="UK"/>
    <x v="45"/>
    <s v="Around the Horn"/>
    <s v="120 Hanover Sq."/>
    <x v="18"/>
    <m/>
    <s v="WA1 1DP"/>
    <x v="11"/>
    <s v="Janet Leverling"/>
    <s v="Federal Shipping"/>
    <n v="52"/>
    <s v="Filo Mix"/>
    <n v="7"/>
    <n v="8"/>
    <n v="0"/>
    <n v="56"/>
    <n v="4.5199999999999996"/>
    <n v="56"/>
    <n v="7"/>
    <x v="725"/>
  </r>
  <r>
    <n v="10792"/>
    <s v="WOLSKI ZAJAZD"/>
    <s v="Warszawa"/>
    <x v="1"/>
    <s v="01-012"/>
    <s v="Poland"/>
    <x v="30"/>
    <s v="Wolski  Zajazd"/>
    <s v="ul. Filtrowa 68"/>
    <x v="27"/>
    <m/>
    <s v="01-012"/>
    <x v="15"/>
    <s v="Nancy Davolio"/>
    <s v="Federal Shipping"/>
    <n v="2"/>
    <s v="Chang"/>
    <n v="19"/>
    <n v="10"/>
    <n v="0"/>
    <n v="190"/>
    <n v="23.79"/>
    <n v="190"/>
    <n v="19"/>
    <x v="726"/>
  </r>
  <r>
    <n v="10792"/>
    <s v="WOLSKI ZAJAZD"/>
    <s v="Warszawa"/>
    <x v="1"/>
    <s v="01-012"/>
    <s v="Poland"/>
    <x v="30"/>
    <s v="Wolski  Zajazd"/>
    <s v="ul. Filtrowa 68"/>
    <x v="27"/>
    <m/>
    <s v="01-012"/>
    <x v="15"/>
    <s v="Nancy Davolio"/>
    <s v="Federal Shipping"/>
    <n v="54"/>
    <s v="Tourtière"/>
    <n v="7.45"/>
    <n v="3"/>
    <n v="0"/>
    <n v="22.35"/>
    <n v="23.79"/>
    <n v="22.35"/>
    <n v="7.45"/>
    <x v="727"/>
  </r>
  <r>
    <n v="10792"/>
    <s v="WOLSKI ZAJAZD"/>
    <s v="Warszawa"/>
    <x v="1"/>
    <s v="01-012"/>
    <s v="Poland"/>
    <x v="30"/>
    <s v="Wolski  Zajazd"/>
    <s v="ul. Filtrowa 68"/>
    <x v="27"/>
    <m/>
    <s v="01-012"/>
    <x v="15"/>
    <s v="Nancy Davolio"/>
    <s v="Federal Shipping"/>
    <n v="68"/>
    <s v="Scottish Longbreads"/>
    <n v="12.5"/>
    <n v="15"/>
    <n v="0"/>
    <n v="187.5"/>
    <n v="23.79"/>
    <n v="187.5"/>
    <n v="12.5"/>
    <x v="728"/>
  </r>
  <r>
    <n v="10791"/>
    <s v="FRANKENVERSAND"/>
    <s v="München"/>
    <x v="1"/>
    <s v="80805"/>
    <s v="Germany"/>
    <x v="48"/>
    <s v="Frankenversand"/>
    <s v="Berliner Platz 43"/>
    <x v="41"/>
    <m/>
    <s v="80805"/>
    <x v="7"/>
    <s v="Michael Suyama"/>
    <s v="United Package"/>
    <n v="29"/>
    <s v="Thüringer Rostbratwurst"/>
    <n v="123.79"/>
    <n v="14"/>
    <n v="5.000000074505806E-2"/>
    <n v="1646.41"/>
    <n v="16.850000000000001"/>
    <n v="1733.0600000000002"/>
    <n v="123.73999999925495"/>
    <x v="729"/>
  </r>
  <r>
    <n v="10791"/>
    <s v="FRANKENVERSAND"/>
    <s v="München"/>
    <x v="1"/>
    <s v="80805"/>
    <s v="Germany"/>
    <x v="48"/>
    <s v="Frankenversand"/>
    <s v="Berliner Platz 43"/>
    <x v="41"/>
    <m/>
    <s v="80805"/>
    <x v="7"/>
    <s v="Michael Suyama"/>
    <s v="United Package"/>
    <n v="41"/>
    <s v="Jack's New England Clam Chowder"/>
    <n v="9.65"/>
    <n v="20"/>
    <n v="5.000000074505806E-2"/>
    <n v="183.35"/>
    <n v="16.850000000000001"/>
    <n v="193"/>
    <n v="9.5999999992549423"/>
    <x v="730"/>
  </r>
  <r>
    <n v="10790"/>
    <s v="GOURMET LANCHONETES"/>
    <s v="Campinas"/>
    <x v="3"/>
    <s v="04876-786"/>
    <s v="Brazil"/>
    <x v="27"/>
    <s v="Gourmet Lanchonetes"/>
    <s v="Av. Brasil, 442"/>
    <x v="24"/>
    <s v="SP"/>
    <s v="04876-786"/>
    <x v="8"/>
    <s v="Michael Suyama"/>
    <s v="Speedy Express"/>
    <n v="7"/>
    <s v="Uncle Bob's Organic Dried Pears"/>
    <n v="30"/>
    <n v="3"/>
    <n v="0.15000000596046448"/>
    <n v="76.5"/>
    <n v="28.23"/>
    <n v="90"/>
    <n v="29.849999994039536"/>
    <x v="731"/>
  </r>
  <r>
    <n v="10790"/>
    <s v="GOURMET LANCHONETES"/>
    <s v="Campinas"/>
    <x v="3"/>
    <s v="04876-786"/>
    <s v="Brazil"/>
    <x v="27"/>
    <s v="Gourmet Lanchonetes"/>
    <s v="Av. Brasil, 442"/>
    <x v="24"/>
    <s v="SP"/>
    <s v="04876-786"/>
    <x v="8"/>
    <s v="Michael Suyama"/>
    <s v="Speedy Express"/>
    <n v="56"/>
    <s v="Gnocchi di nonna Alice"/>
    <n v="38"/>
    <n v="20"/>
    <n v="0.15000000596046448"/>
    <n v="646"/>
    <n v="28.23"/>
    <n v="760"/>
    <n v="37.849999994039536"/>
    <x v="732"/>
  </r>
  <r>
    <n v="10789"/>
    <s v="FOLIES GOURMANDES"/>
    <s v="Lille"/>
    <x v="1"/>
    <s v="59000"/>
    <s v="France"/>
    <x v="81"/>
    <s v="Folies gourmandes"/>
    <s v="184, chaussée de Tournai"/>
    <x v="63"/>
    <m/>
    <s v="59000"/>
    <x v="1"/>
    <s v="Nancy Davolio"/>
    <s v="United Package"/>
    <n v="18"/>
    <s v="Carnarvon Tigers"/>
    <n v="62.5"/>
    <n v="30"/>
    <n v="0"/>
    <n v="1875"/>
    <n v="100.6"/>
    <n v="1875"/>
    <n v="62.5"/>
    <x v="733"/>
  </r>
  <r>
    <n v="10789"/>
    <s v="FOLIES GOURMANDES"/>
    <s v="Lille"/>
    <x v="1"/>
    <s v="59000"/>
    <s v="France"/>
    <x v="81"/>
    <s v="Folies gourmandes"/>
    <s v="184, chaussée de Tournai"/>
    <x v="63"/>
    <m/>
    <s v="59000"/>
    <x v="1"/>
    <s v="Nancy Davolio"/>
    <s v="United Package"/>
    <n v="35"/>
    <s v="Steeleye Stout"/>
    <n v="18"/>
    <n v="15"/>
    <n v="0"/>
    <n v="270"/>
    <n v="100.6"/>
    <n v="270"/>
    <n v="18"/>
    <x v="734"/>
  </r>
  <r>
    <n v="10789"/>
    <s v="FOLIES GOURMANDES"/>
    <s v="Lille"/>
    <x v="1"/>
    <s v="59000"/>
    <s v="France"/>
    <x v="81"/>
    <s v="Folies gourmandes"/>
    <s v="184, chaussée de Tournai"/>
    <x v="63"/>
    <m/>
    <s v="59000"/>
    <x v="1"/>
    <s v="Nancy Davolio"/>
    <s v="United Package"/>
    <n v="63"/>
    <s v="Vegie-spread"/>
    <n v="43.9"/>
    <n v="30"/>
    <n v="0"/>
    <n v="1317"/>
    <n v="100.6"/>
    <n v="1317"/>
    <n v="43.9"/>
    <x v="735"/>
  </r>
  <r>
    <n v="10789"/>
    <s v="FOLIES GOURMANDES"/>
    <s v="Lille"/>
    <x v="1"/>
    <s v="59000"/>
    <s v="France"/>
    <x v="81"/>
    <s v="Folies gourmandes"/>
    <s v="184, chaussée de Tournai"/>
    <x v="63"/>
    <m/>
    <s v="59000"/>
    <x v="1"/>
    <s v="Nancy Davolio"/>
    <s v="United Package"/>
    <n v="68"/>
    <s v="Scottish Longbreads"/>
    <n v="12.5"/>
    <n v="18"/>
    <n v="0"/>
    <n v="225"/>
    <n v="100.6"/>
    <n v="225"/>
    <n v="12.5"/>
    <x v="736"/>
  </r>
  <r>
    <n v="10788"/>
    <s v="QUICK-STOP"/>
    <s v="Cunewalde"/>
    <x v="1"/>
    <s v="01307"/>
    <s v="Germany"/>
    <x v="41"/>
    <s v="QUICK-Stop"/>
    <s v="Taucherstraße 10"/>
    <x v="36"/>
    <m/>
    <s v="01307"/>
    <x v="7"/>
    <s v="Nancy Davolio"/>
    <s v="United Package"/>
    <n v="19"/>
    <s v="Teatime Chocolate Biscuits"/>
    <n v="9.1999999999999993"/>
    <n v="50"/>
    <n v="5.000000074505806E-2"/>
    <n v="437"/>
    <n v="42.7"/>
    <n v="459.99999999999994"/>
    <n v="9.1499999992549412"/>
    <x v="737"/>
  </r>
  <r>
    <n v="10788"/>
    <s v="QUICK-STOP"/>
    <s v="Cunewalde"/>
    <x v="1"/>
    <s v="01307"/>
    <s v="Germany"/>
    <x v="41"/>
    <s v="QUICK-Stop"/>
    <s v="Taucherstraße 10"/>
    <x v="36"/>
    <m/>
    <s v="01307"/>
    <x v="7"/>
    <s v="Nancy Davolio"/>
    <s v="United Package"/>
    <n v="75"/>
    <s v="Rhönbräu Klosterbier"/>
    <n v="7.75"/>
    <n v="40"/>
    <n v="5.000000074505806E-2"/>
    <n v="294.5"/>
    <n v="42.7"/>
    <n v="310"/>
    <n v="7.6999999992549419"/>
    <x v="738"/>
  </r>
  <r>
    <n v="10787"/>
    <s v="LA MAISON D'ASIE"/>
    <s v="Toulouse"/>
    <x v="1"/>
    <s v="31000"/>
    <s v="France"/>
    <x v="25"/>
    <s v="La maison d'Asie"/>
    <s v="1 rue Alsace-Lorraine"/>
    <x v="22"/>
    <m/>
    <s v="31000"/>
    <x v="1"/>
    <s v="Andrew Fuller"/>
    <s v="Speedy Express"/>
    <n v="2"/>
    <s v="Chang"/>
    <n v="19"/>
    <n v="15"/>
    <n v="5.000000074505806E-2"/>
    <n v="270.75"/>
    <n v="249.93"/>
    <n v="285"/>
    <n v="18.949999999254942"/>
    <x v="739"/>
  </r>
  <r>
    <n v="10787"/>
    <s v="LA MAISON D'ASIE"/>
    <s v="Toulouse"/>
    <x v="1"/>
    <s v="31000"/>
    <s v="France"/>
    <x v="25"/>
    <s v="La maison d'Asie"/>
    <s v="1 rue Alsace-Lorraine"/>
    <x v="22"/>
    <m/>
    <s v="31000"/>
    <x v="1"/>
    <s v="Andrew Fuller"/>
    <s v="Speedy Express"/>
    <n v="29"/>
    <s v="Thüringer Rostbratwurst"/>
    <n v="123.79"/>
    <n v="20"/>
    <n v="5.000000074505806E-2"/>
    <n v="2352.0100000000002"/>
    <n v="249.93"/>
    <n v="2475.8000000000002"/>
    <n v="123.73999999925495"/>
    <x v="740"/>
  </r>
  <r>
    <n v="10786"/>
    <s v="QUEEN COZINHA"/>
    <s v="Sao Paulo"/>
    <x v="3"/>
    <s v="05487-020"/>
    <s v="Brazil"/>
    <x v="9"/>
    <s v="Queen Cozinha"/>
    <s v="Alameda dos Canàrios, 891"/>
    <x v="8"/>
    <s v="SP"/>
    <s v="05487-020"/>
    <x v="8"/>
    <s v="Laura Callahan"/>
    <s v="Speedy Express"/>
    <n v="8"/>
    <s v="Northwoods Cranberry Sauce"/>
    <n v="40"/>
    <n v="30"/>
    <n v="0.20000000298023224"/>
    <n v="960"/>
    <n v="110.87"/>
    <n v="1200"/>
    <n v="39.799999997019768"/>
    <x v="741"/>
  </r>
  <r>
    <n v="10786"/>
    <s v="QUEEN COZINHA"/>
    <s v="Sao Paulo"/>
    <x v="3"/>
    <s v="05487-020"/>
    <s v="Brazil"/>
    <x v="9"/>
    <s v="Queen Cozinha"/>
    <s v="Alameda dos Canàrios, 891"/>
    <x v="8"/>
    <s v="SP"/>
    <s v="05487-020"/>
    <x v="8"/>
    <s v="Laura Callahan"/>
    <s v="Speedy Express"/>
    <n v="30"/>
    <s v="Nord-Ost Matjeshering"/>
    <n v="25.89"/>
    <n v="15"/>
    <n v="0.20000000298023224"/>
    <n v="310.68"/>
    <n v="110.87"/>
    <n v="388.35"/>
    <n v="25.689999997019768"/>
    <x v="742"/>
  </r>
  <r>
    <n v="10786"/>
    <s v="QUEEN COZINHA"/>
    <s v="Sao Paulo"/>
    <x v="3"/>
    <s v="05487-020"/>
    <s v="Brazil"/>
    <x v="9"/>
    <s v="Queen Cozinha"/>
    <s v="Alameda dos Canàrios, 891"/>
    <x v="8"/>
    <s v="SP"/>
    <s v="05487-020"/>
    <x v="8"/>
    <s v="Laura Callahan"/>
    <s v="Speedy Express"/>
    <n v="75"/>
    <s v="Rhönbräu Klosterbier"/>
    <n v="7.75"/>
    <n v="42"/>
    <n v="0.20000000298023224"/>
    <n v="260.39999999999998"/>
    <n v="110.87"/>
    <n v="325.5"/>
    <n v="7.5499999970197678"/>
    <x v="743"/>
  </r>
  <r>
    <n v="10785"/>
    <s v="GROSELLA-RESTAURANTE"/>
    <s v="Caracas"/>
    <x v="18"/>
    <s v="1081"/>
    <s v="Venezuela"/>
    <x v="82"/>
    <s v="GROSELLA-Restaurante"/>
    <s v="5ª Ave. Los Palos Grandes"/>
    <x v="64"/>
    <s v="DF"/>
    <s v="1081"/>
    <x v="6"/>
    <s v="Nancy Davolio"/>
    <s v="Federal Shipping"/>
    <n v="10"/>
    <s v="Ikura"/>
    <n v="31"/>
    <n v="10"/>
    <n v="0"/>
    <n v="310"/>
    <n v="1.51"/>
    <n v="310"/>
    <n v="31"/>
    <x v="366"/>
  </r>
  <r>
    <n v="10785"/>
    <s v="GROSELLA-RESTAURANTE"/>
    <s v="Caracas"/>
    <x v="18"/>
    <s v="1081"/>
    <s v="Venezuela"/>
    <x v="82"/>
    <s v="GROSELLA-Restaurante"/>
    <s v="5ª Ave. Los Palos Grandes"/>
    <x v="64"/>
    <s v="DF"/>
    <s v="1081"/>
    <x v="6"/>
    <s v="Nancy Davolio"/>
    <s v="Federal Shipping"/>
    <n v="75"/>
    <s v="Rhönbräu Klosterbier"/>
    <n v="7.75"/>
    <n v="10"/>
    <n v="0"/>
    <n v="77.5"/>
    <n v="1.51"/>
    <n v="77.5"/>
    <n v="7.75"/>
    <x v="744"/>
  </r>
  <r>
    <n v="10784"/>
    <s v="MAGAZZINI ALIMENTARI RIUNITI"/>
    <s v="Bergamo"/>
    <x v="1"/>
    <s v="24100"/>
    <s v="Italy"/>
    <x v="64"/>
    <s v="Magazzini Alimentari Riuniti"/>
    <s v="Via Ludovico il Moro 22"/>
    <x v="52"/>
    <m/>
    <s v="24100"/>
    <x v="10"/>
    <s v="Margaret Peacock"/>
    <s v="Federal Shipping"/>
    <n v="36"/>
    <s v="Inlagd Sill"/>
    <n v="19"/>
    <n v="30"/>
    <n v="0"/>
    <n v="570"/>
    <n v="70.09"/>
    <n v="570"/>
    <n v="19"/>
    <x v="745"/>
  </r>
  <r>
    <n v="10784"/>
    <s v="MAGAZZINI ALIMENTARI RIUNITI"/>
    <s v="Bergamo"/>
    <x v="1"/>
    <s v="24100"/>
    <s v="Italy"/>
    <x v="64"/>
    <s v="Magazzini Alimentari Riuniti"/>
    <s v="Via Ludovico il Moro 22"/>
    <x v="52"/>
    <m/>
    <s v="24100"/>
    <x v="10"/>
    <s v="Margaret Peacock"/>
    <s v="Federal Shipping"/>
    <n v="39"/>
    <s v="Chartreuse verte"/>
    <n v="18"/>
    <n v="2"/>
    <n v="0.15000000596046448"/>
    <n v="30.6"/>
    <n v="70.09"/>
    <n v="36"/>
    <n v="17.849999994039536"/>
    <x v="746"/>
  </r>
  <r>
    <n v="10784"/>
    <s v="MAGAZZINI ALIMENTARI RIUNITI"/>
    <s v="Bergamo"/>
    <x v="1"/>
    <s v="24100"/>
    <s v="Italy"/>
    <x v="64"/>
    <s v="Magazzini Alimentari Riuniti"/>
    <s v="Via Ludovico il Moro 22"/>
    <x v="52"/>
    <m/>
    <s v="24100"/>
    <x v="10"/>
    <s v="Margaret Peacock"/>
    <s v="Federal Shipping"/>
    <n v="72"/>
    <s v="Mozzarella di Giovanni"/>
    <n v="34.799999999999997"/>
    <n v="30"/>
    <n v="0.15000000596046448"/>
    <n v="887.4"/>
    <n v="70.09"/>
    <n v="1044"/>
    <n v="34.649999994039533"/>
    <x v="747"/>
  </r>
  <r>
    <n v="10783"/>
    <s v="HANARI CARNES"/>
    <s v="Rio de Janeiro"/>
    <x v="8"/>
    <s v="05454-876"/>
    <s v="Brazil"/>
    <x v="24"/>
    <s v="Hanari Carnes"/>
    <s v="Rua do Paço, 67"/>
    <x v="16"/>
    <s v="RJ"/>
    <s v="05454-876"/>
    <x v="8"/>
    <s v="Margaret Peacock"/>
    <s v="United Package"/>
    <n v="31"/>
    <s v="Gorgonzola Telino"/>
    <n v="12.5"/>
    <n v="10"/>
    <n v="0"/>
    <n v="125"/>
    <n v="124.98"/>
    <n v="125"/>
    <n v="12.5"/>
    <x v="748"/>
  </r>
  <r>
    <n v="10783"/>
    <s v="HANARI CARNES"/>
    <s v="Rio de Janeiro"/>
    <x v="8"/>
    <s v="05454-876"/>
    <s v="Brazil"/>
    <x v="24"/>
    <s v="Hanari Carnes"/>
    <s v="Rua do Paço, 67"/>
    <x v="16"/>
    <s v="RJ"/>
    <s v="05454-876"/>
    <x v="8"/>
    <s v="Margaret Peacock"/>
    <s v="United Package"/>
    <n v="38"/>
    <s v="Côte de Blaye"/>
    <n v="263.5"/>
    <n v="5"/>
    <n v="0"/>
    <n v="1317.5"/>
    <n v="124.98"/>
    <n v="1317.5"/>
    <n v="263.5"/>
    <x v="749"/>
  </r>
  <r>
    <n v="10782"/>
    <s v="CACTUS COMIDAS PARA LLEVAR"/>
    <s v="Buenos Aires"/>
    <x v="1"/>
    <s v="1010"/>
    <s v="Argentina"/>
    <x v="22"/>
    <s v="Cactus Comidas para llevar"/>
    <s v="Cerrito 333"/>
    <x v="20"/>
    <m/>
    <s v="1010"/>
    <x v="12"/>
    <s v="Anne Dodsworth"/>
    <s v="Federal Shipping"/>
    <n v="31"/>
    <s v="Gorgonzola Telino"/>
    <n v="12.5"/>
    <n v="1"/>
    <n v="0"/>
    <n v="12.5"/>
    <n v="1.1000000000000001"/>
    <n v="12.5"/>
    <n v="12.5"/>
    <x v="750"/>
  </r>
  <r>
    <n v="10781"/>
    <s v="WARTIAN HERKKU"/>
    <s v="Oulu"/>
    <x v="1"/>
    <s v="90110"/>
    <s v="Finland"/>
    <x v="39"/>
    <s v="Wartian Herkku"/>
    <s v="Torikatu 38"/>
    <x v="35"/>
    <m/>
    <s v="90110"/>
    <x v="18"/>
    <s v="Andrew Fuller"/>
    <s v="Federal Shipping"/>
    <n v="74"/>
    <s v="Longlife Tofu"/>
    <n v="10"/>
    <n v="35"/>
    <n v="0"/>
    <n v="350"/>
    <n v="73.16"/>
    <n v="350"/>
    <n v="10"/>
    <x v="751"/>
  </r>
  <r>
    <n v="10781"/>
    <s v="WARTIAN HERKKU"/>
    <s v="Oulu"/>
    <x v="1"/>
    <s v="90110"/>
    <s v="Finland"/>
    <x v="39"/>
    <s v="Wartian Herkku"/>
    <s v="Torikatu 38"/>
    <x v="35"/>
    <m/>
    <s v="90110"/>
    <x v="18"/>
    <s v="Andrew Fuller"/>
    <s v="Federal Shipping"/>
    <n v="54"/>
    <s v="Tourtière"/>
    <n v="7.45"/>
    <n v="3"/>
    <n v="0.20000000298023224"/>
    <n v="17.88"/>
    <n v="73.16"/>
    <n v="22.35"/>
    <n v="7.2499999970197679"/>
    <x v="752"/>
  </r>
  <r>
    <n v="10781"/>
    <s v="WARTIAN HERKKU"/>
    <s v="Oulu"/>
    <x v="1"/>
    <s v="90110"/>
    <s v="Finland"/>
    <x v="39"/>
    <s v="Wartian Herkku"/>
    <s v="Torikatu 38"/>
    <x v="35"/>
    <m/>
    <s v="90110"/>
    <x v="18"/>
    <s v="Andrew Fuller"/>
    <s v="Federal Shipping"/>
    <n v="56"/>
    <s v="Gnocchi di nonna Alice"/>
    <n v="38"/>
    <n v="20"/>
    <n v="0.20000000298023224"/>
    <n v="608"/>
    <n v="73.16"/>
    <n v="760"/>
    <n v="37.799999997019768"/>
    <x v="753"/>
  </r>
  <r>
    <n v="10780"/>
    <s v="LILA-SUPERMERCADO"/>
    <s v="Barquisimeto"/>
    <x v="2"/>
    <s v="3508"/>
    <s v="Venezuela"/>
    <x v="6"/>
    <s v="LILA-Supermercado"/>
    <s v="Carrera 52 con Ave. Bolívar #65-98 Llano Largo"/>
    <x v="6"/>
    <s v="Lara"/>
    <s v="3508"/>
    <x v="6"/>
    <s v="Andrew Fuller"/>
    <s v="Speedy Express"/>
    <n v="70"/>
    <s v="Outback Lager"/>
    <n v="15"/>
    <n v="35"/>
    <n v="0"/>
    <n v="525"/>
    <n v="42.13"/>
    <n v="525"/>
    <n v="15"/>
    <x v="754"/>
  </r>
  <r>
    <n v="10780"/>
    <s v="LILA-SUPERMERCADO"/>
    <s v="Barquisimeto"/>
    <x v="2"/>
    <s v="3508"/>
    <s v="Venezuela"/>
    <x v="6"/>
    <s v="LILA-Supermercado"/>
    <s v="Carrera 52 con Ave. Bolívar #65-98 Llano Largo"/>
    <x v="6"/>
    <s v="Lara"/>
    <s v="3508"/>
    <x v="6"/>
    <s v="Andrew Fuller"/>
    <s v="Speedy Express"/>
    <n v="77"/>
    <s v="Original Frankfurter grüne Soße"/>
    <n v="13"/>
    <n v="15"/>
    <n v="0"/>
    <n v="195"/>
    <n v="42.13"/>
    <n v="195"/>
    <n v="13"/>
    <x v="755"/>
  </r>
  <r>
    <n v="10779"/>
    <s v="MORGENSTERN GESUNDKOST"/>
    <s v="Leipzig"/>
    <x v="1"/>
    <s v="04179"/>
    <s v="Germany"/>
    <x v="65"/>
    <s v="Morgenstern Gesundkost"/>
    <s v="Heerstr. 22"/>
    <x v="53"/>
    <m/>
    <s v="04179"/>
    <x v="7"/>
    <s v="Janet Leverling"/>
    <s v="United Package"/>
    <n v="16"/>
    <s v="Pavlova"/>
    <n v="17.45"/>
    <n v="20"/>
    <n v="0"/>
    <n v="349"/>
    <n v="58.13"/>
    <n v="349"/>
    <n v="17.45"/>
    <x v="756"/>
  </r>
  <r>
    <n v="10779"/>
    <s v="MORGENSTERN GESUNDKOST"/>
    <s v="Leipzig"/>
    <x v="1"/>
    <s v="04179"/>
    <s v="Germany"/>
    <x v="65"/>
    <s v="Morgenstern Gesundkost"/>
    <s v="Heerstr. 22"/>
    <x v="53"/>
    <m/>
    <s v="04179"/>
    <x v="7"/>
    <s v="Janet Leverling"/>
    <s v="United Package"/>
    <n v="62"/>
    <s v="Tarte au sucre"/>
    <n v="49.3"/>
    <n v="20"/>
    <n v="0"/>
    <n v="986"/>
    <n v="58.13"/>
    <n v="986"/>
    <n v="49.3"/>
    <x v="757"/>
  </r>
  <r>
    <n v="10778"/>
    <s v="BERGLUNDS SNABBKÖP"/>
    <s v="Luleå"/>
    <x v="1"/>
    <s v="S-958 22"/>
    <s v="Sweden"/>
    <x v="70"/>
    <s v="Berglunds snabbköp"/>
    <s v="Berguvsvägen  8"/>
    <x v="57"/>
    <m/>
    <s v="S-958 22"/>
    <x v="13"/>
    <s v="Janet Leverling"/>
    <s v="Speedy Express"/>
    <n v="41"/>
    <s v="Jack's New England Clam Chowder"/>
    <n v="9.65"/>
    <n v="10"/>
    <n v="0"/>
    <n v="96.5"/>
    <n v="6.79"/>
    <n v="96.5"/>
    <n v="9.65"/>
    <x v="758"/>
  </r>
  <r>
    <n v="10777"/>
    <s v="GOURMET LANCHONETES"/>
    <s v="Campinas"/>
    <x v="3"/>
    <s v="04876-786"/>
    <s v="Brazil"/>
    <x v="27"/>
    <s v="Gourmet Lanchonetes"/>
    <s v="Av. Brasil, 442"/>
    <x v="24"/>
    <s v="SP"/>
    <s v="04876-786"/>
    <x v="8"/>
    <s v="Robert King"/>
    <s v="United Package"/>
    <n v="42"/>
    <s v="Singaporean Hokkien Fried Mee"/>
    <n v="14"/>
    <n v="20"/>
    <n v="0.20000000298023224"/>
    <n v="224"/>
    <n v="3.01"/>
    <n v="280"/>
    <n v="13.799999997019768"/>
    <x v="759"/>
  </r>
  <r>
    <n v="10776"/>
    <s v="ERNST HANDEL"/>
    <s v="Graz"/>
    <x v="1"/>
    <s v="8010"/>
    <s v="Austria"/>
    <x v="5"/>
    <s v="Ernst Handel"/>
    <s v="Kirchgasse 6"/>
    <x v="5"/>
    <m/>
    <s v="8010"/>
    <x v="5"/>
    <s v="Nancy Davolio"/>
    <s v="Federal Shipping"/>
    <n v="31"/>
    <s v="Gorgonzola Telino"/>
    <n v="12.5"/>
    <n v="16"/>
    <n v="5.000000074505806E-2"/>
    <n v="190"/>
    <n v="351.53"/>
    <n v="200"/>
    <n v="12.449999999254942"/>
    <x v="760"/>
  </r>
  <r>
    <n v="10776"/>
    <s v="ERNST HANDEL"/>
    <s v="Graz"/>
    <x v="1"/>
    <s v="8010"/>
    <s v="Austria"/>
    <x v="5"/>
    <s v="Ernst Handel"/>
    <s v="Kirchgasse 6"/>
    <x v="5"/>
    <m/>
    <s v="8010"/>
    <x v="5"/>
    <s v="Nancy Davolio"/>
    <s v="Federal Shipping"/>
    <n v="42"/>
    <s v="Singaporean Hokkien Fried Mee"/>
    <n v="14"/>
    <n v="12"/>
    <n v="5.000000074505806E-2"/>
    <n v="159.6"/>
    <n v="351.53"/>
    <n v="168"/>
    <n v="13.949999999254942"/>
    <x v="761"/>
  </r>
  <r>
    <n v="10776"/>
    <s v="ERNST HANDEL"/>
    <s v="Graz"/>
    <x v="1"/>
    <s v="8010"/>
    <s v="Austria"/>
    <x v="5"/>
    <s v="Ernst Handel"/>
    <s v="Kirchgasse 6"/>
    <x v="5"/>
    <m/>
    <s v="8010"/>
    <x v="5"/>
    <s v="Nancy Davolio"/>
    <s v="Federal Shipping"/>
    <n v="45"/>
    <s v="Rogede sild"/>
    <n v="9.5"/>
    <n v="27"/>
    <n v="5.000000074505806E-2"/>
    <n v="243.67"/>
    <n v="351.53"/>
    <n v="256.5"/>
    <n v="9.4499999992549419"/>
    <x v="762"/>
  </r>
  <r>
    <n v="10776"/>
    <s v="ERNST HANDEL"/>
    <s v="Graz"/>
    <x v="1"/>
    <s v="8010"/>
    <s v="Austria"/>
    <x v="5"/>
    <s v="Ernst Handel"/>
    <s v="Kirchgasse 6"/>
    <x v="5"/>
    <m/>
    <s v="8010"/>
    <x v="5"/>
    <s v="Nancy Davolio"/>
    <s v="Federal Shipping"/>
    <n v="51"/>
    <s v="Manjimup Dried Apples"/>
    <n v="53"/>
    <n v="120"/>
    <n v="5.000000074505806E-2"/>
    <n v="6042"/>
    <n v="351.53"/>
    <n v="6360"/>
    <n v="52.949999999254942"/>
    <x v="763"/>
  </r>
  <r>
    <n v="10775"/>
    <s v="THE CRACKER BOX"/>
    <s v="Butte"/>
    <x v="14"/>
    <s v="59801"/>
    <s v="USA"/>
    <x v="53"/>
    <s v="The Cracker Box"/>
    <s v="55 Grizzly Peak Rd."/>
    <x v="46"/>
    <s v="MT"/>
    <s v="59801"/>
    <x v="0"/>
    <s v="Robert King"/>
    <s v="Speedy Express"/>
    <n v="10"/>
    <s v="Ikura"/>
    <n v="31"/>
    <n v="6"/>
    <n v="0"/>
    <n v="186"/>
    <n v="20.25"/>
    <n v="186"/>
    <n v="31"/>
    <x v="764"/>
  </r>
  <r>
    <n v="10775"/>
    <s v="THE CRACKER BOX"/>
    <s v="Butte"/>
    <x v="14"/>
    <s v="59801"/>
    <s v="USA"/>
    <x v="53"/>
    <s v="The Cracker Box"/>
    <s v="55 Grizzly Peak Rd."/>
    <x v="46"/>
    <s v="MT"/>
    <s v="59801"/>
    <x v="0"/>
    <s v="Robert King"/>
    <s v="Speedy Express"/>
    <n v="67"/>
    <s v="Laughing Lumberjack Lager"/>
    <n v="14"/>
    <n v="3"/>
    <n v="0"/>
    <n v="42"/>
    <n v="20.25"/>
    <n v="42"/>
    <n v="14"/>
    <x v="765"/>
  </r>
  <r>
    <n v="10774"/>
    <s v="FOLK OCH FÄ HB"/>
    <s v="Bräcke"/>
    <x v="1"/>
    <s v="S-844 67"/>
    <s v="Sweden"/>
    <x v="26"/>
    <s v="Folk och fä HB"/>
    <s v="Åkergatan 24"/>
    <x v="23"/>
    <m/>
    <s v="S-844 67"/>
    <x v="13"/>
    <s v="Margaret Peacock"/>
    <s v="Speedy Express"/>
    <n v="66"/>
    <s v="Louisiana Hot Spiced Okra"/>
    <n v="17"/>
    <n v="50"/>
    <n v="0"/>
    <n v="850"/>
    <n v="48.2"/>
    <n v="850"/>
    <n v="17"/>
    <x v="766"/>
  </r>
  <r>
    <n v="10774"/>
    <s v="FOLK OCH FÄ HB"/>
    <s v="Bräcke"/>
    <x v="1"/>
    <s v="S-844 67"/>
    <s v="Sweden"/>
    <x v="26"/>
    <s v="Folk och fä HB"/>
    <s v="Åkergatan 24"/>
    <x v="23"/>
    <m/>
    <s v="S-844 67"/>
    <x v="13"/>
    <s v="Margaret Peacock"/>
    <s v="Speedy Express"/>
    <n v="31"/>
    <s v="Gorgonzola Telino"/>
    <n v="12.5"/>
    <n v="2"/>
    <n v="0.25"/>
    <n v="18.75"/>
    <n v="48.2"/>
    <n v="25"/>
    <n v="12.25"/>
    <x v="767"/>
  </r>
  <r>
    <n v="10773"/>
    <s v="ERNST HANDEL"/>
    <s v="Graz"/>
    <x v="1"/>
    <s v="8010"/>
    <s v="Austria"/>
    <x v="5"/>
    <s v="Ernst Handel"/>
    <s v="Kirchgasse 6"/>
    <x v="5"/>
    <m/>
    <s v="8010"/>
    <x v="5"/>
    <s v="Nancy Davolio"/>
    <s v="Federal Shipping"/>
    <n v="17"/>
    <s v="Alice Mutton"/>
    <n v="39"/>
    <n v="33"/>
    <n v="0"/>
    <n v="1287"/>
    <n v="96.43"/>
    <n v="1287"/>
    <n v="39"/>
    <x v="768"/>
  </r>
  <r>
    <n v="10773"/>
    <s v="ERNST HANDEL"/>
    <s v="Graz"/>
    <x v="1"/>
    <s v="8010"/>
    <s v="Austria"/>
    <x v="5"/>
    <s v="Ernst Handel"/>
    <s v="Kirchgasse 6"/>
    <x v="5"/>
    <m/>
    <s v="8010"/>
    <x v="5"/>
    <s v="Nancy Davolio"/>
    <s v="Federal Shipping"/>
    <n v="31"/>
    <s v="Gorgonzola Telino"/>
    <n v="12.5"/>
    <n v="70"/>
    <n v="0.20000000298023224"/>
    <n v="700"/>
    <n v="96.43"/>
    <n v="875"/>
    <n v="12.299999997019768"/>
    <x v="769"/>
  </r>
  <r>
    <n v="10773"/>
    <s v="ERNST HANDEL"/>
    <s v="Graz"/>
    <x v="1"/>
    <s v="8010"/>
    <s v="Austria"/>
    <x v="5"/>
    <s v="Ernst Handel"/>
    <s v="Kirchgasse 6"/>
    <x v="5"/>
    <m/>
    <s v="8010"/>
    <x v="5"/>
    <s v="Nancy Davolio"/>
    <s v="Federal Shipping"/>
    <n v="75"/>
    <s v="Rhönbräu Klosterbier"/>
    <n v="7.75"/>
    <n v="7"/>
    <n v="0.20000000298023224"/>
    <n v="43.4"/>
    <n v="96.43"/>
    <n v="54.25"/>
    <n v="7.5499999970197678"/>
    <x v="770"/>
  </r>
  <r>
    <n v="10772"/>
    <s v="LEHMANNS MARKTSTAND"/>
    <s v="Frankfurt a.M."/>
    <x v="1"/>
    <s v="60528"/>
    <s v="Germany"/>
    <x v="7"/>
    <s v="Lehmanns Marktstand"/>
    <s v="Magazinweg 7"/>
    <x v="7"/>
    <m/>
    <s v="60528"/>
    <x v="7"/>
    <s v="Janet Leverling"/>
    <s v="United Package"/>
    <n v="29"/>
    <s v="Thüringer Rostbratwurst"/>
    <n v="123.79"/>
    <n v="18"/>
    <n v="0"/>
    <n v="2228.2199999999998"/>
    <n v="91.28"/>
    <n v="2228.2200000000003"/>
    <n v="123.79"/>
    <x v="771"/>
  </r>
  <r>
    <n v="10772"/>
    <s v="LEHMANNS MARKTSTAND"/>
    <s v="Frankfurt a.M."/>
    <x v="1"/>
    <s v="60528"/>
    <s v="Germany"/>
    <x v="7"/>
    <s v="Lehmanns Marktstand"/>
    <s v="Magazinweg 7"/>
    <x v="7"/>
    <m/>
    <s v="60528"/>
    <x v="7"/>
    <s v="Janet Leverling"/>
    <s v="United Package"/>
    <n v="59"/>
    <s v="Raclette Courdavault"/>
    <n v="55"/>
    <n v="25"/>
    <n v="0"/>
    <n v="1375"/>
    <n v="91.28"/>
    <n v="1375"/>
    <n v="55"/>
    <x v="772"/>
  </r>
  <r>
    <n v="10771"/>
    <s v="ERNST HANDEL"/>
    <s v="Graz"/>
    <x v="1"/>
    <s v="8010"/>
    <s v="Austria"/>
    <x v="5"/>
    <s v="Ernst Handel"/>
    <s v="Kirchgasse 6"/>
    <x v="5"/>
    <m/>
    <s v="8010"/>
    <x v="5"/>
    <s v="Anne Dodsworth"/>
    <s v="United Package"/>
    <n v="71"/>
    <s v="Flotemysost"/>
    <n v="21.5"/>
    <n v="16"/>
    <n v="0"/>
    <n v="344"/>
    <n v="11.19"/>
    <n v="344"/>
    <n v="21.5"/>
    <x v="773"/>
  </r>
  <r>
    <n v="10770"/>
    <s v="HANARI CARNES"/>
    <s v="Rio de Janeiro"/>
    <x v="8"/>
    <s v="05454-876"/>
    <s v="Brazil"/>
    <x v="24"/>
    <s v="Hanari Carnes"/>
    <s v="Rua do Paço, 67"/>
    <x v="16"/>
    <s v="RJ"/>
    <s v="05454-876"/>
    <x v="8"/>
    <s v="Laura Callahan"/>
    <s v="Federal Shipping"/>
    <n v="11"/>
    <s v="Queso Cabrales"/>
    <n v="21"/>
    <n v="15"/>
    <n v="0.25"/>
    <n v="236.25"/>
    <n v="5.32"/>
    <n v="315"/>
    <n v="20.75"/>
    <x v="774"/>
  </r>
  <r>
    <n v="10769"/>
    <s v="VAFFELJERNET"/>
    <s v="Århus"/>
    <x v="1"/>
    <s v="8200"/>
    <s v="Denmark"/>
    <x v="54"/>
    <s v="Vaffeljernet"/>
    <s v="Smagsloget 45"/>
    <x v="47"/>
    <m/>
    <s v="8200"/>
    <x v="3"/>
    <s v="Janet Leverling"/>
    <s v="Speedy Express"/>
    <n v="61"/>
    <s v="Sirop d'érable"/>
    <n v="28.5"/>
    <n v="20"/>
    <n v="0"/>
    <n v="570"/>
    <n v="65.06"/>
    <n v="570"/>
    <n v="28.5"/>
    <x v="775"/>
  </r>
  <r>
    <n v="10769"/>
    <s v="VAFFELJERNET"/>
    <s v="Århus"/>
    <x v="1"/>
    <s v="8200"/>
    <s v="Denmark"/>
    <x v="54"/>
    <s v="Vaffeljernet"/>
    <s v="Smagsloget 45"/>
    <x v="47"/>
    <m/>
    <s v="8200"/>
    <x v="3"/>
    <s v="Janet Leverling"/>
    <s v="Speedy Express"/>
    <n v="62"/>
    <s v="Tarte au sucre"/>
    <n v="49.3"/>
    <n v="15"/>
    <n v="0"/>
    <n v="739.5"/>
    <n v="65.06"/>
    <n v="739.5"/>
    <n v="49.3"/>
    <x v="776"/>
  </r>
  <r>
    <n v="10769"/>
    <s v="VAFFELJERNET"/>
    <s v="Århus"/>
    <x v="1"/>
    <s v="8200"/>
    <s v="Denmark"/>
    <x v="54"/>
    <s v="Vaffeljernet"/>
    <s v="Smagsloget 45"/>
    <x v="47"/>
    <m/>
    <s v="8200"/>
    <x v="3"/>
    <s v="Janet Leverling"/>
    <s v="Speedy Express"/>
    <n v="41"/>
    <s v="Jack's New England Clam Chowder"/>
    <n v="9.65"/>
    <n v="30"/>
    <n v="5.000000074505806E-2"/>
    <n v="275.02"/>
    <n v="65.06"/>
    <n v="289.5"/>
    <n v="9.5999999992549423"/>
    <x v="777"/>
  </r>
  <r>
    <n v="10769"/>
    <s v="VAFFELJERNET"/>
    <s v="Århus"/>
    <x v="1"/>
    <s v="8200"/>
    <s v="Denmark"/>
    <x v="54"/>
    <s v="Vaffeljernet"/>
    <s v="Smagsloget 45"/>
    <x v="47"/>
    <m/>
    <s v="8200"/>
    <x v="3"/>
    <s v="Janet Leverling"/>
    <s v="Speedy Express"/>
    <n v="52"/>
    <s v="Filo Mix"/>
    <n v="7"/>
    <n v="15"/>
    <n v="5.000000074505806E-2"/>
    <n v="99.75"/>
    <n v="65.06"/>
    <n v="105"/>
    <n v="6.9499999992549419"/>
    <x v="778"/>
  </r>
  <r>
    <n v="10768"/>
    <s v="AROUND THE HORN"/>
    <s v="Colchester"/>
    <x v="13"/>
    <s v="CO7 6JX"/>
    <s v="UK"/>
    <x v="45"/>
    <s v="Around the Horn"/>
    <s v="120 Hanover Sq."/>
    <x v="18"/>
    <m/>
    <s v="WA1 1DP"/>
    <x v="11"/>
    <s v="Janet Leverling"/>
    <s v="United Package"/>
    <n v="22"/>
    <s v="Gustaf's Knäckebröd"/>
    <n v="21"/>
    <n v="4"/>
    <n v="0"/>
    <n v="84"/>
    <n v="146.32"/>
    <n v="84"/>
    <n v="21"/>
    <x v="779"/>
  </r>
  <r>
    <n v="10768"/>
    <s v="AROUND THE HORN"/>
    <s v="Colchester"/>
    <x v="13"/>
    <s v="CO7 6JX"/>
    <s v="UK"/>
    <x v="45"/>
    <s v="Around the Horn"/>
    <s v="120 Hanover Sq."/>
    <x v="18"/>
    <m/>
    <s v="WA1 1DP"/>
    <x v="11"/>
    <s v="Janet Leverling"/>
    <s v="United Package"/>
    <n v="31"/>
    <s v="Gorgonzola Telino"/>
    <n v="12.5"/>
    <n v="50"/>
    <n v="0"/>
    <n v="625"/>
    <n v="146.32"/>
    <n v="625"/>
    <n v="12.5"/>
    <x v="780"/>
  </r>
  <r>
    <n v="10768"/>
    <s v="AROUND THE HORN"/>
    <s v="Colchester"/>
    <x v="13"/>
    <s v="CO7 6JX"/>
    <s v="UK"/>
    <x v="45"/>
    <s v="Around the Horn"/>
    <s v="120 Hanover Sq."/>
    <x v="18"/>
    <m/>
    <s v="WA1 1DP"/>
    <x v="11"/>
    <s v="Janet Leverling"/>
    <s v="United Package"/>
    <n v="60"/>
    <s v="Camembert Pierrot"/>
    <n v="34"/>
    <n v="15"/>
    <n v="0"/>
    <n v="510"/>
    <n v="146.32"/>
    <n v="510"/>
    <n v="34"/>
    <x v="781"/>
  </r>
  <r>
    <n v="10768"/>
    <s v="AROUND THE HORN"/>
    <s v="Colchester"/>
    <x v="13"/>
    <s v="CO7 6JX"/>
    <s v="UK"/>
    <x v="45"/>
    <s v="Around the Horn"/>
    <s v="120 Hanover Sq."/>
    <x v="18"/>
    <m/>
    <s v="WA1 1DP"/>
    <x v="11"/>
    <s v="Janet Leverling"/>
    <s v="United Package"/>
    <n v="71"/>
    <s v="Flotemysost"/>
    <n v="21.5"/>
    <n v="12"/>
    <n v="0"/>
    <n v="258"/>
    <n v="146.32"/>
    <n v="258"/>
    <n v="21.5"/>
    <x v="782"/>
  </r>
  <r>
    <n v="10767"/>
    <s v="SUPRÊMES DÉLICES"/>
    <s v="Charleroi"/>
    <x v="1"/>
    <s v="B-6000"/>
    <s v="Belgium"/>
    <x v="35"/>
    <s v="Suprêmes délices"/>
    <s v="Boulevard Tirou, 255"/>
    <x v="31"/>
    <m/>
    <s v="B-6000"/>
    <x v="16"/>
    <s v="Margaret Peacock"/>
    <s v="Federal Shipping"/>
    <n v="42"/>
    <s v="Singaporean Hokkien Fried Mee"/>
    <n v="14"/>
    <n v="2"/>
    <n v="0"/>
    <n v="28"/>
    <n v="1.59"/>
    <n v="28"/>
    <n v="14"/>
    <x v="783"/>
  </r>
  <r>
    <n v="10766"/>
    <s v="OTTILIES KÄSELADEN"/>
    <s v="Köln"/>
    <x v="1"/>
    <s v="50739"/>
    <s v="Germany"/>
    <x v="42"/>
    <s v="Ottilies Käseladen"/>
    <s v="Mehrheimerstr. 369"/>
    <x v="37"/>
    <m/>
    <s v="50739"/>
    <x v="7"/>
    <s v="Margaret Peacock"/>
    <s v="Speedy Express"/>
    <n v="2"/>
    <s v="Chang"/>
    <n v="19"/>
    <n v="40"/>
    <n v="0"/>
    <n v="760"/>
    <n v="157.55000000000001"/>
    <n v="760"/>
    <n v="19"/>
    <x v="784"/>
  </r>
  <r>
    <n v="10766"/>
    <s v="OTTILIES KÄSELADEN"/>
    <s v="Köln"/>
    <x v="1"/>
    <s v="50739"/>
    <s v="Germany"/>
    <x v="42"/>
    <s v="Ottilies Käseladen"/>
    <s v="Mehrheimerstr. 369"/>
    <x v="37"/>
    <m/>
    <s v="50739"/>
    <x v="7"/>
    <s v="Margaret Peacock"/>
    <s v="Speedy Express"/>
    <n v="7"/>
    <s v="Uncle Bob's Organic Dried Pears"/>
    <n v="30"/>
    <n v="35"/>
    <n v="0"/>
    <n v="1050"/>
    <n v="157.55000000000001"/>
    <n v="1050"/>
    <n v="30"/>
    <x v="785"/>
  </r>
  <r>
    <n v="10766"/>
    <s v="OTTILIES KÄSELADEN"/>
    <s v="Köln"/>
    <x v="1"/>
    <s v="50739"/>
    <s v="Germany"/>
    <x v="42"/>
    <s v="Ottilies Käseladen"/>
    <s v="Mehrheimerstr. 369"/>
    <x v="37"/>
    <m/>
    <s v="50739"/>
    <x v="7"/>
    <s v="Margaret Peacock"/>
    <s v="Speedy Express"/>
    <n v="68"/>
    <s v="Scottish Longbreads"/>
    <n v="12.5"/>
    <n v="40"/>
    <n v="0"/>
    <n v="500"/>
    <n v="157.55000000000001"/>
    <n v="500"/>
    <n v="12.5"/>
    <x v="786"/>
  </r>
  <r>
    <n v="10765"/>
    <s v="QUICK-STOP"/>
    <s v="Cunewalde"/>
    <x v="1"/>
    <s v="01307"/>
    <s v="Germany"/>
    <x v="41"/>
    <s v="QUICK-Stop"/>
    <s v="Taucherstraße 10"/>
    <x v="36"/>
    <m/>
    <s v="01307"/>
    <x v="7"/>
    <s v="Janet Leverling"/>
    <s v="Federal Shipping"/>
    <n v="65"/>
    <s v="Louisiana Fiery Hot Pepper Sauce"/>
    <n v="21.05"/>
    <n v="80"/>
    <n v="0.10000000149011612"/>
    <n v="1515.6"/>
    <n v="42.74"/>
    <n v="1684"/>
    <n v="20.949999998509885"/>
    <x v="787"/>
  </r>
  <r>
    <n v="10764"/>
    <s v="ERNST HANDEL"/>
    <s v="Graz"/>
    <x v="1"/>
    <s v="8010"/>
    <s v="Austria"/>
    <x v="5"/>
    <s v="Ernst Handel"/>
    <s v="Kirchgasse 6"/>
    <x v="5"/>
    <m/>
    <s v="8010"/>
    <x v="5"/>
    <s v="Michael Suyama"/>
    <s v="Federal Shipping"/>
    <n v="3"/>
    <s v="Aniseed Syrup"/>
    <n v="10"/>
    <n v="20"/>
    <n v="0.10000000149011612"/>
    <n v="180"/>
    <n v="145.44999999999999"/>
    <n v="200"/>
    <n v="9.8999999985098839"/>
    <x v="788"/>
  </r>
  <r>
    <n v="10764"/>
    <s v="ERNST HANDEL"/>
    <s v="Graz"/>
    <x v="1"/>
    <s v="8010"/>
    <s v="Austria"/>
    <x v="5"/>
    <s v="Ernst Handel"/>
    <s v="Kirchgasse 6"/>
    <x v="5"/>
    <m/>
    <s v="8010"/>
    <x v="5"/>
    <s v="Michael Suyama"/>
    <s v="Federal Shipping"/>
    <n v="39"/>
    <s v="Chartreuse verte"/>
    <n v="18"/>
    <n v="130"/>
    <n v="0.10000000149011612"/>
    <n v="2106"/>
    <n v="145.44999999999999"/>
    <n v="2340"/>
    <n v="17.899999998509884"/>
    <x v="789"/>
  </r>
  <r>
    <n v="10763"/>
    <s v="FOLIES GOURMANDES"/>
    <s v="Lille"/>
    <x v="1"/>
    <s v="59000"/>
    <s v="France"/>
    <x v="81"/>
    <s v="Folies gourmandes"/>
    <s v="184, chaussée de Tournai"/>
    <x v="63"/>
    <m/>
    <s v="59000"/>
    <x v="1"/>
    <s v="Janet Leverling"/>
    <s v="Federal Shipping"/>
    <n v="21"/>
    <s v="Sir Rodney's Scones"/>
    <n v="10"/>
    <n v="40"/>
    <n v="0"/>
    <n v="400"/>
    <n v="37.35"/>
    <n v="400"/>
    <n v="10"/>
    <x v="790"/>
  </r>
  <r>
    <n v="10763"/>
    <s v="FOLIES GOURMANDES"/>
    <s v="Lille"/>
    <x v="1"/>
    <s v="59000"/>
    <s v="France"/>
    <x v="81"/>
    <s v="Folies gourmandes"/>
    <s v="184, chaussée de Tournai"/>
    <x v="63"/>
    <m/>
    <s v="59000"/>
    <x v="1"/>
    <s v="Janet Leverling"/>
    <s v="Federal Shipping"/>
    <n v="22"/>
    <s v="Gustaf's Knäckebröd"/>
    <n v="21"/>
    <n v="6"/>
    <n v="0"/>
    <n v="126"/>
    <n v="37.35"/>
    <n v="126"/>
    <n v="21"/>
    <x v="791"/>
  </r>
  <r>
    <n v="10763"/>
    <s v="FOLIES GOURMANDES"/>
    <s v="Lille"/>
    <x v="1"/>
    <s v="59000"/>
    <s v="France"/>
    <x v="81"/>
    <s v="Folies gourmandes"/>
    <s v="184, chaussée de Tournai"/>
    <x v="63"/>
    <m/>
    <s v="59000"/>
    <x v="1"/>
    <s v="Janet Leverling"/>
    <s v="Federal Shipping"/>
    <n v="24"/>
    <s v="Guaraná Fantástica"/>
    <n v="4.5"/>
    <n v="20"/>
    <n v="0"/>
    <n v="90"/>
    <n v="37.35"/>
    <n v="90"/>
    <n v="4.5"/>
    <x v="792"/>
  </r>
  <r>
    <n v="10762"/>
    <s v="FOLK OCH FÄ HB"/>
    <s v="Bräcke"/>
    <x v="1"/>
    <s v="S-844 67"/>
    <s v="Sweden"/>
    <x v="26"/>
    <s v="Folk och fä HB"/>
    <s v="Åkergatan 24"/>
    <x v="23"/>
    <m/>
    <s v="S-844 67"/>
    <x v="13"/>
    <s v="Janet Leverling"/>
    <s v="Speedy Express"/>
    <n v="39"/>
    <s v="Chartreuse verte"/>
    <n v="18"/>
    <n v="16"/>
    <n v="0"/>
    <n v="288"/>
    <n v="328.74"/>
    <n v="288"/>
    <n v="18"/>
    <x v="793"/>
  </r>
  <r>
    <n v="10762"/>
    <s v="FOLK OCH FÄ HB"/>
    <s v="Bräcke"/>
    <x v="1"/>
    <s v="S-844 67"/>
    <s v="Sweden"/>
    <x v="26"/>
    <s v="Folk och fä HB"/>
    <s v="Åkergatan 24"/>
    <x v="23"/>
    <m/>
    <s v="S-844 67"/>
    <x v="13"/>
    <s v="Janet Leverling"/>
    <s v="Speedy Express"/>
    <n v="47"/>
    <s v="Zaanse koeken"/>
    <n v="9.5"/>
    <n v="30"/>
    <n v="0"/>
    <n v="285"/>
    <n v="328.74"/>
    <n v="285"/>
    <n v="9.5"/>
    <x v="794"/>
  </r>
  <r>
    <n v="10762"/>
    <s v="FOLK OCH FÄ HB"/>
    <s v="Bräcke"/>
    <x v="1"/>
    <s v="S-844 67"/>
    <s v="Sweden"/>
    <x v="26"/>
    <s v="Folk och fä HB"/>
    <s v="Åkergatan 24"/>
    <x v="23"/>
    <m/>
    <s v="S-844 67"/>
    <x v="13"/>
    <s v="Janet Leverling"/>
    <s v="Speedy Express"/>
    <n v="51"/>
    <s v="Manjimup Dried Apples"/>
    <n v="53"/>
    <n v="28"/>
    <n v="0"/>
    <n v="1484"/>
    <n v="328.74"/>
    <n v="1484"/>
    <n v="53"/>
    <x v="795"/>
  </r>
  <r>
    <n v="10762"/>
    <s v="FOLK OCH FÄ HB"/>
    <s v="Bräcke"/>
    <x v="1"/>
    <s v="S-844 67"/>
    <s v="Sweden"/>
    <x v="26"/>
    <s v="Folk och fä HB"/>
    <s v="Åkergatan 24"/>
    <x v="23"/>
    <m/>
    <s v="S-844 67"/>
    <x v="13"/>
    <s v="Janet Leverling"/>
    <s v="Speedy Express"/>
    <n v="56"/>
    <s v="Gnocchi di nonna Alice"/>
    <n v="38"/>
    <n v="60"/>
    <n v="0"/>
    <n v="2280"/>
    <n v="328.74"/>
    <n v="2280"/>
    <n v="38"/>
    <x v="796"/>
  </r>
  <r>
    <n v="10761"/>
    <s v="RATTLESNAKE CANYON GROCERY"/>
    <s v="Albuquerque"/>
    <x v="0"/>
    <s v="87110"/>
    <s v="USA"/>
    <x v="0"/>
    <s v="Rattlesnake Canyon Grocery"/>
    <s v="2817 Milton Dr."/>
    <x v="0"/>
    <s v="NM"/>
    <s v="87110"/>
    <x v="0"/>
    <s v="Steven Buchanan"/>
    <s v="United Package"/>
    <n v="75"/>
    <s v="Rhönbräu Klosterbier"/>
    <n v="7.75"/>
    <n v="18"/>
    <n v="0"/>
    <n v="139.5"/>
    <n v="18.66"/>
    <n v="139.5"/>
    <n v="7.75"/>
    <x v="797"/>
  </r>
  <r>
    <n v="10761"/>
    <s v="RATTLESNAKE CANYON GROCERY"/>
    <s v="Albuquerque"/>
    <x v="0"/>
    <s v="87110"/>
    <s v="USA"/>
    <x v="0"/>
    <s v="Rattlesnake Canyon Grocery"/>
    <s v="2817 Milton Dr."/>
    <x v="0"/>
    <s v="NM"/>
    <s v="87110"/>
    <x v="0"/>
    <s v="Steven Buchanan"/>
    <s v="United Package"/>
    <n v="25"/>
    <s v="NuNuCa Nuß-Nougat-Creme"/>
    <n v="14"/>
    <n v="35"/>
    <n v="0.25"/>
    <n v="367.5"/>
    <n v="18.66"/>
    <n v="490"/>
    <n v="13.75"/>
    <x v="798"/>
  </r>
  <r>
    <n v="10760"/>
    <s v="MAISON DEWEY"/>
    <s v="Bruxelles"/>
    <x v="1"/>
    <s v="B-1180"/>
    <s v="Belgium"/>
    <x v="52"/>
    <s v="Maison Dewey"/>
    <s v="Rue Joseph-Bens 532"/>
    <x v="45"/>
    <m/>
    <s v="B-1180"/>
    <x v="16"/>
    <s v="Margaret Peacock"/>
    <s v="Speedy Express"/>
    <n v="27"/>
    <s v="Schoggi Schokolade"/>
    <n v="43.9"/>
    <n v="40"/>
    <n v="0"/>
    <n v="1756"/>
    <n v="155.63999999999999"/>
    <n v="1756"/>
    <n v="43.9"/>
    <x v="799"/>
  </r>
  <r>
    <n v="10760"/>
    <s v="MAISON DEWEY"/>
    <s v="Bruxelles"/>
    <x v="1"/>
    <s v="B-1180"/>
    <s v="Belgium"/>
    <x v="52"/>
    <s v="Maison Dewey"/>
    <s v="Rue Joseph-Bens 532"/>
    <x v="45"/>
    <m/>
    <s v="B-1180"/>
    <x v="16"/>
    <s v="Margaret Peacock"/>
    <s v="Speedy Express"/>
    <n v="25"/>
    <s v="NuNuCa Nuß-Nougat-Creme"/>
    <n v="14"/>
    <n v="12"/>
    <n v="0.25"/>
    <n v="126"/>
    <n v="155.63999999999999"/>
    <n v="168"/>
    <n v="13.75"/>
    <x v="800"/>
  </r>
  <r>
    <n v="10760"/>
    <s v="MAISON DEWEY"/>
    <s v="Bruxelles"/>
    <x v="1"/>
    <s v="B-1180"/>
    <s v="Belgium"/>
    <x v="52"/>
    <s v="Maison Dewey"/>
    <s v="Rue Joseph-Bens 532"/>
    <x v="45"/>
    <m/>
    <s v="B-1180"/>
    <x v="16"/>
    <s v="Margaret Peacock"/>
    <s v="Speedy Express"/>
    <n v="43"/>
    <s v="Ipoh Coffee"/>
    <n v="46"/>
    <n v="30"/>
    <n v="0.25"/>
    <n v="1035"/>
    <n v="155.63999999999999"/>
    <n v="1380"/>
    <n v="45.75"/>
    <x v="801"/>
  </r>
  <r>
    <n v="10759"/>
    <s v="ANA TRUJILLO EMPAREDADOS Y HELADOS"/>
    <s v="México D.F."/>
    <x v="1"/>
    <s v="05021"/>
    <s v="Mexico"/>
    <x v="69"/>
    <s v="Ana Trujillo Emparedados y helados"/>
    <s v="Avda. de la Constitución 2222"/>
    <x v="4"/>
    <m/>
    <s v="05021"/>
    <x v="4"/>
    <s v="Janet Leverling"/>
    <s v="Federal Shipping"/>
    <n v="32"/>
    <s v="Mascarpone Fabioli"/>
    <n v="32"/>
    <n v="10"/>
    <n v="0"/>
    <n v="320"/>
    <n v="11.99"/>
    <n v="320"/>
    <n v="32"/>
    <x v="802"/>
  </r>
  <r>
    <n v="10758"/>
    <s v="RICHTER SUPERMARKT"/>
    <s v="Genève"/>
    <x v="1"/>
    <s v="1204"/>
    <s v="Switzerland"/>
    <x v="2"/>
    <s v="Richter Supermarkt"/>
    <s v="Grenzacherweg 237"/>
    <x v="2"/>
    <m/>
    <s v="1203"/>
    <x v="2"/>
    <s v="Janet Leverling"/>
    <s v="Federal Shipping"/>
    <n v="26"/>
    <s v="Gumbär Gummibärchen"/>
    <n v="31.23"/>
    <n v="20"/>
    <n v="0"/>
    <n v="624.6"/>
    <n v="138.16999999999999"/>
    <n v="624.6"/>
    <n v="31.23"/>
    <x v="803"/>
  </r>
  <r>
    <n v="10758"/>
    <s v="RICHTER SUPERMARKT"/>
    <s v="Genève"/>
    <x v="1"/>
    <s v="1204"/>
    <s v="Switzerland"/>
    <x v="2"/>
    <s v="Richter Supermarkt"/>
    <s v="Grenzacherweg 237"/>
    <x v="2"/>
    <m/>
    <s v="1203"/>
    <x v="2"/>
    <s v="Janet Leverling"/>
    <s v="Federal Shipping"/>
    <n v="52"/>
    <s v="Filo Mix"/>
    <n v="7"/>
    <n v="60"/>
    <n v="0"/>
    <n v="420"/>
    <n v="138.16999999999999"/>
    <n v="420"/>
    <n v="7"/>
    <x v="804"/>
  </r>
  <r>
    <n v="10758"/>
    <s v="RICHTER SUPERMARKT"/>
    <s v="Genève"/>
    <x v="1"/>
    <s v="1204"/>
    <s v="Switzerland"/>
    <x v="2"/>
    <s v="Richter Supermarkt"/>
    <s v="Grenzacherweg 237"/>
    <x v="2"/>
    <m/>
    <s v="1203"/>
    <x v="2"/>
    <s v="Janet Leverling"/>
    <s v="Federal Shipping"/>
    <n v="70"/>
    <s v="Outback Lager"/>
    <n v="15"/>
    <n v="40"/>
    <n v="0"/>
    <n v="600"/>
    <n v="138.16999999999999"/>
    <n v="600"/>
    <n v="15"/>
    <x v="805"/>
  </r>
  <r>
    <n v="10757"/>
    <s v="SAVE-A-LOT MARKETS"/>
    <s v="Boise"/>
    <x v="5"/>
    <s v="83720"/>
    <s v="USA"/>
    <x v="12"/>
    <s v="Save-a-lot Markets"/>
    <s v="187 Suffolk Ln."/>
    <x v="11"/>
    <s v="ID"/>
    <s v="83720"/>
    <x v="0"/>
    <s v="Michael Suyama"/>
    <s v="Speedy Express"/>
    <n v="34"/>
    <s v="Sasquatch Ale"/>
    <n v="14"/>
    <n v="30"/>
    <n v="0"/>
    <n v="420"/>
    <n v="8.19"/>
    <n v="420"/>
    <n v="14"/>
    <x v="806"/>
  </r>
  <r>
    <n v="10757"/>
    <s v="SAVE-A-LOT MARKETS"/>
    <s v="Boise"/>
    <x v="5"/>
    <s v="83720"/>
    <s v="USA"/>
    <x v="12"/>
    <s v="Save-a-lot Markets"/>
    <s v="187 Suffolk Ln."/>
    <x v="11"/>
    <s v="ID"/>
    <s v="83720"/>
    <x v="0"/>
    <s v="Michael Suyama"/>
    <s v="Speedy Express"/>
    <n v="59"/>
    <s v="Raclette Courdavault"/>
    <n v="55"/>
    <n v="7"/>
    <n v="0"/>
    <n v="385"/>
    <n v="8.19"/>
    <n v="385"/>
    <n v="55"/>
    <x v="807"/>
  </r>
  <r>
    <n v="10757"/>
    <s v="SAVE-A-LOT MARKETS"/>
    <s v="Boise"/>
    <x v="5"/>
    <s v="83720"/>
    <s v="USA"/>
    <x v="12"/>
    <s v="Save-a-lot Markets"/>
    <s v="187 Suffolk Ln."/>
    <x v="11"/>
    <s v="ID"/>
    <s v="83720"/>
    <x v="0"/>
    <s v="Michael Suyama"/>
    <s v="Speedy Express"/>
    <n v="62"/>
    <s v="Tarte au sucre"/>
    <n v="49.3"/>
    <n v="30"/>
    <n v="0"/>
    <n v="1479"/>
    <n v="8.19"/>
    <n v="1479"/>
    <n v="49.3"/>
    <x v="808"/>
  </r>
  <r>
    <n v="10757"/>
    <s v="SAVE-A-LOT MARKETS"/>
    <s v="Boise"/>
    <x v="5"/>
    <s v="83720"/>
    <s v="USA"/>
    <x v="12"/>
    <s v="Save-a-lot Markets"/>
    <s v="187 Suffolk Ln."/>
    <x v="11"/>
    <s v="ID"/>
    <s v="83720"/>
    <x v="0"/>
    <s v="Michael Suyama"/>
    <s v="Speedy Express"/>
    <n v="64"/>
    <s v="Wimmers gute Semmelknödel"/>
    <n v="33.25"/>
    <n v="24"/>
    <n v="0"/>
    <n v="798"/>
    <n v="8.19"/>
    <n v="798"/>
    <n v="33.25"/>
    <x v="809"/>
  </r>
  <r>
    <n v="10756"/>
    <s v="SPLIT RAIL BEER &amp; ALE"/>
    <s v="Lander"/>
    <x v="15"/>
    <s v="82520"/>
    <s v="USA"/>
    <x v="58"/>
    <s v="Split Rail Beer &amp; Ale"/>
    <s v="P.O. Box 555"/>
    <x v="48"/>
    <s v="WY"/>
    <s v="82520"/>
    <x v="0"/>
    <s v="Laura Callahan"/>
    <s v="United Package"/>
    <n v="18"/>
    <s v="Carnarvon Tigers"/>
    <n v="62.5"/>
    <n v="21"/>
    <n v="0.20000000298023224"/>
    <n v="1050"/>
    <n v="73.209999999999994"/>
    <n v="1312.5"/>
    <n v="62.299999997019768"/>
    <x v="810"/>
  </r>
  <r>
    <n v="10756"/>
    <s v="SPLIT RAIL BEER &amp; ALE"/>
    <s v="Lander"/>
    <x v="15"/>
    <s v="82520"/>
    <s v="USA"/>
    <x v="58"/>
    <s v="Split Rail Beer &amp; Ale"/>
    <s v="P.O. Box 555"/>
    <x v="48"/>
    <s v="WY"/>
    <s v="82520"/>
    <x v="0"/>
    <s v="Laura Callahan"/>
    <s v="United Package"/>
    <n v="36"/>
    <s v="Inlagd Sill"/>
    <n v="19"/>
    <n v="20"/>
    <n v="0.20000000298023224"/>
    <n v="304"/>
    <n v="73.209999999999994"/>
    <n v="380"/>
    <n v="18.799999997019768"/>
    <x v="811"/>
  </r>
  <r>
    <n v="10756"/>
    <s v="SPLIT RAIL BEER &amp; ALE"/>
    <s v="Lander"/>
    <x v="15"/>
    <s v="82520"/>
    <s v="USA"/>
    <x v="58"/>
    <s v="Split Rail Beer &amp; Ale"/>
    <s v="P.O. Box 555"/>
    <x v="48"/>
    <s v="WY"/>
    <s v="82520"/>
    <x v="0"/>
    <s v="Laura Callahan"/>
    <s v="United Package"/>
    <n v="68"/>
    <s v="Scottish Longbreads"/>
    <n v="12.5"/>
    <n v="6"/>
    <n v="0.20000000298023224"/>
    <n v="60"/>
    <n v="73.209999999999994"/>
    <n v="75"/>
    <n v="12.299999997019768"/>
    <x v="812"/>
  </r>
  <r>
    <n v="10756"/>
    <s v="SPLIT RAIL BEER &amp; ALE"/>
    <s v="Lander"/>
    <x v="15"/>
    <s v="82520"/>
    <s v="USA"/>
    <x v="58"/>
    <s v="Split Rail Beer &amp; Ale"/>
    <s v="P.O. Box 555"/>
    <x v="48"/>
    <s v="WY"/>
    <s v="82520"/>
    <x v="0"/>
    <s v="Laura Callahan"/>
    <s v="United Package"/>
    <n v="69"/>
    <s v="Gudbrandsdalsost"/>
    <n v="36"/>
    <n v="20"/>
    <n v="0.20000000298023224"/>
    <n v="576"/>
    <n v="73.209999999999994"/>
    <n v="720"/>
    <n v="35.799999997019768"/>
    <x v="813"/>
  </r>
  <r>
    <n v="10755"/>
    <s v="BON APP'"/>
    <s v="Marseille"/>
    <x v="1"/>
    <s v="13008"/>
    <s v="France"/>
    <x v="1"/>
    <s v="Bon app'"/>
    <s v="12, rue des Bouchers"/>
    <x v="1"/>
    <m/>
    <s v="13008"/>
    <x v="1"/>
    <s v="Margaret Peacock"/>
    <s v="United Package"/>
    <n v="47"/>
    <s v="Zaanse koeken"/>
    <n v="9.5"/>
    <n v="30"/>
    <n v="0.25"/>
    <n v="213.75"/>
    <n v="16.71"/>
    <n v="285"/>
    <n v="9.25"/>
    <x v="814"/>
  </r>
  <r>
    <n v="10755"/>
    <s v="BON APP'"/>
    <s v="Marseille"/>
    <x v="1"/>
    <s v="13008"/>
    <s v="France"/>
    <x v="1"/>
    <s v="Bon app'"/>
    <s v="12, rue des Bouchers"/>
    <x v="1"/>
    <m/>
    <s v="13008"/>
    <x v="1"/>
    <s v="Margaret Peacock"/>
    <s v="United Package"/>
    <n v="56"/>
    <s v="Gnocchi di nonna Alice"/>
    <n v="38"/>
    <n v="30"/>
    <n v="0.25"/>
    <n v="855"/>
    <n v="16.71"/>
    <n v="1140"/>
    <n v="37.75"/>
    <x v="815"/>
  </r>
  <r>
    <n v="10755"/>
    <s v="BON APP'"/>
    <s v="Marseille"/>
    <x v="1"/>
    <s v="13008"/>
    <s v="France"/>
    <x v="1"/>
    <s v="Bon app'"/>
    <s v="12, rue des Bouchers"/>
    <x v="1"/>
    <m/>
    <s v="13008"/>
    <x v="1"/>
    <s v="Margaret Peacock"/>
    <s v="United Package"/>
    <n v="57"/>
    <s v="Ravioli Angelo"/>
    <n v="19.5"/>
    <n v="14"/>
    <n v="0.25"/>
    <n v="204.75"/>
    <n v="16.71"/>
    <n v="273"/>
    <n v="19.25"/>
    <x v="816"/>
  </r>
  <r>
    <n v="10755"/>
    <s v="BON APP'"/>
    <s v="Marseille"/>
    <x v="1"/>
    <s v="13008"/>
    <s v="France"/>
    <x v="1"/>
    <s v="Bon app'"/>
    <s v="12, rue des Bouchers"/>
    <x v="1"/>
    <m/>
    <s v="13008"/>
    <x v="1"/>
    <s v="Margaret Peacock"/>
    <s v="United Package"/>
    <n v="69"/>
    <s v="Gudbrandsdalsost"/>
    <n v="36"/>
    <n v="25"/>
    <n v="0.25"/>
    <n v="675"/>
    <n v="16.71"/>
    <n v="900"/>
    <n v="35.75"/>
    <x v="817"/>
  </r>
  <r>
    <n v="10754"/>
    <s v="MAGAZZINI ALIMENTARI RIUNITI"/>
    <s v="Bergamo"/>
    <x v="1"/>
    <s v="24100"/>
    <s v="Italy"/>
    <x v="64"/>
    <s v="Magazzini Alimentari Riuniti"/>
    <s v="Via Ludovico il Moro 22"/>
    <x v="52"/>
    <m/>
    <s v="24100"/>
    <x v="10"/>
    <s v="Michael Suyama"/>
    <s v="Federal Shipping"/>
    <n v="40"/>
    <s v="Boston Crab Meat"/>
    <n v="18.399999999999999"/>
    <n v="3"/>
    <n v="0"/>
    <n v="55.2"/>
    <n v="2.38"/>
    <n v="55.199999999999996"/>
    <n v="18.399999999999999"/>
    <x v="818"/>
  </r>
  <r>
    <n v="10753"/>
    <s v="FRANCHI S.P.A."/>
    <s v="Torino"/>
    <x v="1"/>
    <s v="10100"/>
    <s v="Italy"/>
    <x v="16"/>
    <s v="Franchi S.p.A."/>
    <s v="Via Monte Bianco 34"/>
    <x v="15"/>
    <m/>
    <s v="10100"/>
    <x v="10"/>
    <s v="Janet Leverling"/>
    <s v="Speedy Express"/>
    <n v="45"/>
    <s v="Rogede sild"/>
    <n v="9.5"/>
    <n v="4"/>
    <n v="0"/>
    <n v="38"/>
    <n v="7.7"/>
    <n v="38"/>
    <n v="9.5"/>
    <x v="819"/>
  </r>
  <r>
    <n v="10753"/>
    <s v="FRANCHI S.P.A."/>
    <s v="Torino"/>
    <x v="1"/>
    <s v="10100"/>
    <s v="Italy"/>
    <x v="16"/>
    <s v="Franchi S.p.A."/>
    <s v="Via Monte Bianco 34"/>
    <x v="15"/>
    <m/>
    <s v="10100"/>
    <x v="10"/>
    <s v="Janet Leverling"/>
    <s v="Speedy Express"/>
    <n v="74"/>
    <s v="Longlife Tofu"/>
    <n v="10"/>
    <n v="5"/>
    <n v="0"/>
    <n v="50"/>
    <n v="7.7"/>
    <n v="50"/>
    <n v="10"/>
    <x v="820"/>
  </r>
  <r>
    <n v="10752"/>
    <s v="NORTH/SOUTH"/>
    <s v="London"/>
    <x v="1"/>
    <s v="SW7 1RZ"/>
    <s v="UK"/>
    <x v="19"/>
    <s v="North/South"/>
    <s v="South House 300 Queensbridge"/>
    <x v="18"/>
    <m/>
    <s v="SW7 1RZ"/>
    <x v="11"/>
    <s v="Andrew Fuller"/>
    <s v="Federal Shipping"/>
    <n v="1"/>
    <s v="Chai"/>
    <n v="18"/>
    <n v="8"/>
    <n v="0"/>
    <n v="144"/>
    <n v="1.39"/>
    <n v="144"/>
    <n v="18"/>
    <x v="821"/>
  </r>
  <r>
    <n v="10752"/>
    <s v="NORTH/SOUTH"/>
    <s v="London"/>
    <x v="1"/>
    <s v="SW7 1RZ"/>
    <s v="UK"/>
    <x v="19"/>
    <s v="North/South"/>
    <s v="South House 300 Queensbridge"/>
    <x v="18"/>
    <m/>
    <s v="SW7 1RZ"/>
    <x v="11"/>
    <s v="Andrew Fuller"/>
    <s v="Federal Shipping"/>
    <n v="69"/>
    <s v="Gudbrandsdalsost"/>
    <n v="36"/>
    <n v="3"/>
    <n v="0"/>
    <n v="108"/>
    <n v="1.39"/>
    <n v="108"/>
    <n v="36"/>
    <x v="822"/>
  </r>
  <r>
    <n v="10751"/>
    <s v="RICHTER SUPERMARKT"/>
    <s v="Genève"/>
    <x v="1"/>
    <s v="1204"/>
    <s v="Switzerland"/>
    <x v="2"/>
    <s v="Richter Supermarkt"/>
    <s v="Grenzacherweg 237"/>
    <x v="2"/>
    <m/>
    <s v="1203"/>
    <x v="2"/>
    <s v="Janet Leverling"/>
    <s v="Federal Shipping"/>
    <n v="30"/>
    <s v="Nord-Ost Matjeshering"/>
    <n v="25.89"/>
    <n v="30"/>
    <n v="0"/>
    <n v="776.7"/>
    <n v="130.79"/>
    <n v="776.7"/>
    <n v="25.89"/>
    <x v="823"/>
  </r>
  <r>
    <n v="10751"/>
    <s v="RICHTER SUPERMARKT"/>
    <s v="Genève"/>
    <x v="1"/>
    <s v="1204"/>
    <s v="Switzerland"/>
    <x v="2"/>
    <s v="Richter Supermarkt"/>
    <s v="Grenzacherweg 237"/>
    <x v="2"/>
    <m/>
    <s v="1203"/>
    <x v="2"/>
    <s v="Janet Leverling"/>
    <s v="Federal Shipping"/>
    <n v="73"/>
    <s v="Röd Kaviar"/>
    <n v="15"/>
    <n v="15"/>
    <n v="0"/>
    <n v="225"/>
    <n v="130.79"/>
    <n v="225"/>
    <n v="15"/>
    <x v="824"/>
  </r>
  <r>
    <n v="10751"/>
    <s v="RICHTER SUPERMARKT"/>
    <s v="Genève"/>
    <x v="1"/>
    <s v="1204"/>
    <s v="Switzerland"/>
    <x v="2"/>
    <s v="Richter Supermarkt"/>
    <s v="Grenzacherweg 237"/>
    <x v="2"/>
    <m/>
    <s v="1203"/>
    <x v="2"/>
    <s v="Janet Leverling"/>
    <s v="Federal Shipping"/>
    <n v="26"/>
    <s v="Gumbär Gummibärchen"/>
    <n v="31.23"/>
    <n v="12"/>
    <n v="0.10000000149011612"/>
    <n v="337.28"/>
    <n v="130.79"/>
    <n v="374.76"/>
    <n v="31.129999998509884"/>
    <x v="825"/>
  </r>
  <r>
    <n v="10751"/>
    <s v="RICHTER SUPERMARKT"/>
    <s v="Genève"/>
    <x v="1"/>
    <s v="1204"/>
    <s v="Switzerland"/>
    <x v="2"/>
    <s v="Richter Supermarkt"/>
    <s v="Grenzacherweg 237"/>
    <x v="2"/>
    <m/>
    <s v="1203"/>
    <x v="2"/>
    <s v="Janet Leverling"/>
    <s v="Federal Shipping"/>
    <n v="50"/>
    <s v="Valkoinen suklaa"/>
    <n v="16.25"/>
    <n v="20"/>
    <n v="0.10000000149011612"/>
    <n v="292.5"/>
    <n v="130.79"/>
    <n v="325"/>
    <n v="16.149999998509884"/>
    <x v="826"/>
  </r>
  <r>
    <n v="10750"/>
    <s v="WARTIAN HERKKU"/>
    <s v="Oulu"/>
    <x v="1"/>
    <s v="90110"/>
    <s v="Finland"/>
    <x v="39"/>
    <s v="Wartian Herkku"/>
    <s v="Torikatu 38"/>
    <x v="35"/>
    <m/>
    <s v="90110"/>
    <x v="18"/>
    <s v="Anne Dodsworth"/>
    <s v="Speedy Express"/>
    <n v="14"/>
    <s v="Tofu"/>
    <n v="23.25"/>
    <n v="5"/>
    <n v="0.15000000596046448"/>
    <n v="98.81"/>
    <n v="79.3"/>
    <n v="116.25"/>
    <n v="23.099999994039536"/>
    <x v="827"/>
  </r>
  <r>
    <n v="10750"/>
    <s v="WARTIAN HERKKU"/>
    <s v="Oulu"/>
    <x v="1"/>
    <s v="90110"/>
    <s v="Finland"/>
    <x v="39"/>
    <s v="Wartian Herkku"/>
    <s v="Torikatu 38"/>
    <x v="35"/>
    <m/>
    <s v="90110"/>
    <x v="18"/>
    <s v="Anne Dodsworth"/>
    <s v="Speedy Express"/>
    <n v="45"/>
    <s v="Rogede sild"/>
    <n v="9.5"/>
    <n v="40"/>
    <n v="0.15000000596046448"/>
    <n v="323"/>
    <n v="79.3"/>
    <n v="380"/>
    <n v="9.3499999940395355"/>
    <x v="828"/>
  </r>
  <r>
    <n v="10750"/>
    <s v="WARTIAN HERKKU"/>
    <s v="Oulu"/>
    <x v="1"/>
    <s v="90110"/>
    <s v="Finland"/>
    <x v="39"/>
    <s v="Wartian Herkku"/>
    <s v="Torikatu 38"/>
    <x v="35"/>
    <m/>
    <s v="90110"/>
    <x v="18"/>
    <s v="Anne Dodsworth"/>
    <s v="Speedy Express"/>
    <n v="59"/>
    <s v="Raclette Courdavault"/>
    <n v="55"/>
    <n v="25"/>
    <n v="0.15000000596046448"/>
    <n v="1168.75"/>
    <n v="79.3"/>
    <n v="1375"/>
    <n v="54.849999994039536"/>
    <x v="829"/>
  </r>
  <r>
    <n v="10749"/>
    <s v="ISLAND TRADING"/>
    <s v="Cowes"/>
    <x v="16"/>
    <s v="PO31 7PJ"/>
    <s v="UK"/>
    <x v="67"/>
    <s v="Island Trading"/>
    <s v="Garden House Crowther Way"/>
    <x v="55"/>
    <s v="Isle of Wight"/>
    <s v="PO31 7PJ"/>
    <x v="11"/>
    <s v="Margaret Peacock"/>
    <s v="United Package"/>
    <n v="56"/>
    <s v="Gnocchi di nonna Alice"/>
    <n v="38"/>
    <n v="15"/>
    <n v="0"/>
    <n v="570"/>
    <n v="61.53"/>
    <n v="570"/>
    <n v="38"/>
    <x v="830"/>
  </r>
  <r>
    <n v="10749"/>
    <s v="ISLAND TRADING"/>
    <s v="Cowes"/>
    <x v="16"/>
    <s v="PO31 7PJ"/>
    <s v="UK"/>
    <x v="67"/>
    <s v="Island Trading"/>
    <s v="Garden House Crowther Way"/>
    <x v="55"/>
    <s v="Isle of Wight"/>
    <s v="PO31 7PJ"/>
    <x v="11"/>
    <s v="Margaret Peacock"/>
    <s v="United Package"/>
    <n v="59"/>
    <s v="Raclette Courdavault"/>
    <n v="55"/>
    <n v="6"/>
    <n v="0"/>
    <n v="330"/>
    <n v="61.53"/>
    <n v="330"/>
    <n v="55"/>
    <x v="831"/>
  </r>
  <r>
    <n v="10749"/>
    <s v="ISLAND TRADING"/>
    <s v="Cowes"/>
    <x v="16"/>
    <s v="PO31 7PJ"/>
    <s v="UK"/>
    <x v="67"/>
    <s v="Island Trading"/>
    <s v="Garden House Crowther Way"/>
    <x v="55"/>
    <s v="Isle of Wight"/>
    <s v="PO31 7PJ"/>
    <x v="11"/>
    <s v="Margaret Peacock"/>
    <s v="United Package"/>
    <n v="76"/>
    <s v="Lakkalikööri"/>
    <n v="18"/>
    <n v="10"/>
    <n v="0"/>
    <n v="180"/>
    <n v="61.53"/>
    <n v="180"/>
    <n v="18"/>
    <x v="832"/>
  </r>
  <r>
    <n v="10748"/>
    <s v="SAVE-A-LOT MARKETS"/>
    <s v="Boise"/>
    <x v="5"/>
    <s v="83720"/>
    <s v="USA"/>
    <x v="12"/>
    <s v="Save-a-lot Markets"/>
    <s v="187 Suffolk Ln."/>
    <x v="11"/>
    <s v="ID"/>
    <s v="83720"/>
    <x v="0"/>
    <s v="Janet Leverling"/>
    <s v="Speedy Express"/>
    <n v="23"/>
    <s v="Tunnbröd"/>
    <n v="9"/>
    <n v="44"/>
    <n v="0"/>
    <n v="396"/>
    <n v="232.55"/>
    <n v="396"/>
    <n v="9"/>
    <x v="833"/>
  </r>
  <r>
    <n v="10748"/>
    <s v="SAVE-A-LOT MARKETS"/>
    <s v="Boise"/>
    <x v="5"/>
    <s v="83720"/>
    <s v="USA"/>
    <x v="12"/>
    <s v="Save-a-lot Markets"/>
    <s v="187 Suffolk Ln."/>
    <x v="11"/>
    <s v="ID"/>
    <s v="83720"/>
    <x v="0"/>
    <s v="Janet Leverling"/>
    <s v="Speedy Express"/>
    <n v="40"/>
    <s v="Boston Crab Meat"/>
    <n v="18.399999999999999"/>
    <n v="40"/>
    <n v="0"/>
    <n v="736"/>
    <n v="232.55"/>
    <n v="736"/>
    <n v="18.399999999999999"/>
    <x v="834"/>
  </r>
  <r>
    <n v="10748"/>
    <s v="SAVE-A-LOT MARKETS"/>
    <s v="Boise"/>
    <x v="5"/>
    <s v="83720"/>
    <s v="USA"/>
    <x v="12"/>
    <s v="Save-a-lot Markets"/>
    <s v="187 Suffolk Ln."/>
    <x v="11"/>
    <s v="ID"/>
    <s v="83720"/>
    <x v="0"/>
    <s v="Janet Leverling"/>
    <s v="Speedy Express"/>
    <n v="56"/>
    <s v="Gnocchi di nonna Alice"/>
    <n v="38"/>
    <n v="28"/>
    <n v="0"/>
    <n v="1064"/>
    <n v="232.55"/>
    <n v="1064"/>
    <n v="38"/>
    <x v="835"/>
  </r>
  <r>
    <n v="10747"/>
    <s v="PICCOLO UND MEHR"/>
    <s v="Salzburg"/>
    <x v="1"/>
    <s v="5020"/>
    <s v="Austria"/>
    <x v="23"/>
    <s v="Piccolo und mehr"/>
    <s v="Geislweg 14"/>
    <x v="21"/>
    <m/>
    <s v="5020"/>
    <x v="5"/>
    <s v="Michael Suyama"/>
    <s v="Speedy Express"/>
    <n v="31"/>
    <s v="Gorgonzola Telino"/>
    <n v="12.5"/>
    <n v="8"/>
    <n v="0"/>
    <n v="100"/>
    <n v="117.33"/>
    <n v="100"/>
    <n v="12.5"/>
    <x v="836"/>
  </r>
  <r>
    <n v="10747"/>
    <s v="PICCOLO UND MEHR"/>
    <s v="Salzburg"/>
    <x v="1"/>
    <s v="5020"/>
    <s v="Austria"/>
    <x v="23"/>
    <s v="Piccolo und mehr"/>
    <s v="Geislweg 14"/>
    <x v="21"/>
    <m/>
    <s v="5020"/>
    <x v="5"/>
    <s v="Michael Suyama"/>
    <s v="Speedy Express"/>
    <n v="41"/>
    <s v="Jack's New England Clam Chowder"/>
    <n v="9.65"/>
    <n v="35"/>
    <n v="0"/>
    <n v="337.75"/>
    <n v="117.33"/>
    <n v="337.75"/>
    <n v="9.65"/>
    <x v="837"/>
  </r>
  <r>
    <n v="10747"/>
    <s v="PICCOLO UND MEHR"/>
    <s v="Salzburg"/>
    <x v="1"/>
    <s v="5020"/>
    <s v="Austria"/>
    <x v="23"/>
    <s v="Piccolo und mehr"/>
    <s v="Geislweg 14"/>
    <x v="21"/>
    <m/>
    <s v="5020"/>
    <x v="5"/>
    <s v="Michael Suyama"/>
    <s v="Speedy Express"/>
    <n v="63"/>
    <s v="Vegie-spread"/>
    <n v="43.9"/>
    <n v="9"/>
    <n v="0"/>
    <n v="395.1"/>
    <n v="117.33"/>
    <n v="395.09999999999997"/>
    <n v="43.9"/>
    <x v="838"/>
  </r>
  <r>
    <n v="10747"/>
    <s v="PICCOLO UND MEHR"/>
    <s v="Salzburg"/>
    <x v="1"/>
    <s v="5020"/>
    <s v="Austria"/>
    <x v="23"/>
    <s v="Piccolo und mehr"/>
    <s v="Geislweg 14"/>
    <x v="21"/>
    <m/>
    <s v="5020"/>
    <x v="5"/>
    <s v="Michael Suyama"/>
    <s v="Speedy Express"/>
    <n v="69"/>
    <s v="Gudbrandsdalsost"/>
    <n v="36"/>
    <n v="30"/>
    <n v="0"/>
    <n v="1080"/>
    <n v="117.33"/>
    <n v="1080"/>
    <n v="36"/>
    <x v="839"/>
  </r>
  <r>
    <n v="10746"/>
    <s v="CHOP-SUEY CHINESE"/>
    <s v="Bern"/>
    <x v="1"/>
    <s v="3012"/>
    <s v="Switzerland"/>
    <x v="33"/>
    <s v="Chop-suey Chinese"/>
    <s v="Hauptstr. 29"/>
    <x v="29"/>
    <m/>
    <s v="3012"/>
    <x v="2"/>
    <s v="Nancy Davolio"/>
    <s v="Federal Shipping"/>
    <n v="13"/>
    <s v="Konbu"/>
    <n v="6"/>
    <n v="6"/>
    <n v="0"/>
    <n v="36"/>
    <n v="31.43"/>
    <n v="36"/>
    <n v="6"/>
    <x v="840"/>
  </r>
  <r>
    <n v="10746"/>
    <s v="CHOP-SUEY CHINESE"/>
    <s v="Bern"/>
    <x v="1"/>
    <s v="3012"/>
    <s v="Switzerland"/>
    <x v="33"/>
    <s v="Chop-suey Chinese"/>
    <s v="Hauptstr. 29"/>
    <x v="29"/>
    <m/>
    <s v="3012"/>
    <x v="2"/>
    <s v="Nancy Davolio"/>
    <s v="Federal Shipping"/>
    <n v="42"/>
    <s v="Singaporean Hokkien Fried Mee"/>
    <n v="14"/>
    <n v="28"/>
    <n v="0"/>
    <n v="392"/>
    <n v="31.43"/>
    <n v="392"/>
    <n v="14"/>
    <x v="841"/>
  </r>
  <r>
    <n v="10746"/>
    <s v="CHOP-SUEY CHINESE"/>
    <s v="Bern"/>
    <x v="1"/>
    <s v="3012"/>
    <s v="Switzerland"/>
    <x v="33"/>
    <s v="Chop-suey Chinese"/>
    <s v="Hauptstr. 29"/>
    <x v="29"/>
    <m/>
    <s v="3012"/>
    <x v="2"/>
    <s v="Nancy Davolio"/>
    <s v="Federal Shipping"/>
    <n v="62"/>
    <s v="Tarte au sucre"/>
    <n v="49.3"/>
    <n v="9"/>
    <n v="0"/>
    <n v="443.7"/>
    <n v="31.43"/>
    <n v="443.7"/>
    <n v="49.3"/>
    <x v="842"/>
  </r>
  <r>
    <n v="10746"/>
    <s v="CHOP-SUEY CHINESE"/>
    <s v="Bern"/>
    <x v="1"/>
    <s v="3012"/>
    <s v="Switzerland"/>
    <x v="33"/>
    <s v="Chop-suey Chinese"/>
    <s v="Hauptstr. 29"/>
    <x v="29"/>
    <m/>
    <s v="3012"/>
    <x v="2"/>
    <s v="Nancy Davolio"/>
    <s v="Federal Shipping"/>
    <n v="69"/>
    <s v="Gudbrandsdalsost"/>
    <n v="36"/>
    <n v="40"/>
    <n v="0"/>
    <n v="1440"/>
    <n v="31.43"/>
    <n v="1440"/>
    <n v="36"/>
    <x v="843"/>
  </r>
  <r>
    <n v="10745"/>
    <s v="QUICK-STOP"/>
    <s v="Cunewalde"/>
    <x v="1"/>
    <s v="01307"/>
    <s v="Germany"/>
    <x v="41"/>
    <s v="QUICK-Stop"/>
    <s v="Taucherstraße 10"/>
    <x v="36"/>
    <m/>
    <s v="01307"/>
    <x v="7"/>
    <s v="Anne Dodsworth"/>
    <s v="Speedy Express"/>
    <n v="18"/>
    <s v="Carnarvon Tigers"/>
    <n v="62.5"/>
    <n v="24"/>
    <n v="0"/>
    <n v="1500"/>
    <n v="3.52"/>
    <n v="1500"/>
    <n v="62.5"/>
    <x v="844"/>
  </r>
  <r>
    <n v="10745"/>
    <s v="QUICK-STOP"/>
    <s v="Cunewalde"/>
    <x v="1"/>
    <s v="01307"/>
    <s v="Germany"/>
    <x v="41"/>
    <s v="QUICK-Stop"/>
    <s v="Taucherstraße 10"/>
    <x v="36"/>
    <m/>
    <s v="01307"/>
    <x v="7"/>
    <s v="Anne Dodsworth"/>
    <s v="Speedy Express"/>
    <n v="44"/>
    <s v="Gula Malacca"/>
    <n v="19.45"/>
    <n v="16"/>
    <n v="0"/>
    <n v="311.2"/>
    <n v="3.52"/>
    <n v="311.2"/>
    <n v="19.45"/>
    <x v="845"/>
  </r>
  <r>
    <n v="10745"/>
    <s v="QUICK-STOP"/>
    <s v="Cunewalde"/>
    <x v="1"/>
    <s v="01307"/>
    <s v="Germany"/>
    <x v="41"/>
    <s v="QUICK-Stop"/>
    <s v="Taucherstraße 10"/>
    <x v="36"/>
    <m/>
    <s v="01307"/>
    <x v="7"/>
    <s v="Anne Dodsworth"/>
    <s v="Speedy Express"/>
    <n v="59"/>
    <s v="Raclette Courdavault"/>
    <n v="55"/>
    <n v="45"/>
    <n v="0"/>
    <n v="2475"/>
    <n v="3.52"/>
    <n v="2475"/>
    <n v="55"/>
    <x v="846"/>
  </r>
  <r>
    <n v="10745"/>
    <s v="QUICK-STOP"/>
    <s v="Cunewalde"/>
    <x v="1"/>
    <s v="01307"/>
    <s v="Germany"/>
    <x v="41"/>
    <s v="QUICK-Stop"/>
    <s v="Taucherstraße 10"/>
    <x v="36"/>
    <m/>
    <s v="01307"/>
    <x v="7"/>
    <s v="Anne Dodsworth"/>
    <s v="Speedy Express"/>
    <n v="72"/>
    <s v="Mozzarella di Giovanni"/>
    <n v="34.799999999999997"/>
    <n v="7"/>
    <n v="0"/>
    <n v="243.6"/>
    <n v="3.52"/>
    <n v="243.59999999999997"/>
    <n v="34.799999999999997"/>
    <x v="847"/>
  </r>
  <r>
    <n v="10744"/>
    <s v="VAFFELJERNET"/>
    <s v="Århus"/>
    <x v="1"/>
    <s v="8200"/>
    <s v="Denmark"/>
    <x v="54"/>
    <s v="Vaffeljernet"/>
    <s v="Smagsloget 45"/>
    <x v="47"/>
    <m/>
    <s v="8200"/>
    <x v="3"/>
    <s v="Michael Suyama"/>
    <s v="Speedy Express"/>
    <n v="40"/>
    <s v="Boston Crab Meat"/>
    <n v="18.399999999999999"/>
    <n v="50"/>
    <n v="0.20000000298023224"/>
    <n v="736"/>
    <n v="69.19"/>
    <n v="919.99999999999989"/>
    <n v="18.199999997019766"/>
    <x v="848"/>
  </r>
  <r>
    <n v="10743"/>
    <s v="AROUND THE HORN"/>
    <s v="Colchester"/>
    <x v="13"/>
    <s v="CO7 6JX"/>
    <s v="UK"/>
    <x v="45"/>
    <s v="Around the Horn"/>
    <s v="120 Hanover Sq."/>
    <x v="18"/>
    <m/>
    <s v="WA1 1DP"/>
    <x v="11"/>
    <s v="Nancy Davolio"/>
    <s v="United Package"/>
    <n v="46"/>
    <s v="Spegesild"/>
    <n v="12"/>
    <n v="28"/>
    <n v="5.000000074505806E-2"/>
    <n v="319.2"/>
    <n v="23.72"/>
    <n v="336"/>
    <n v="11.949999999254942"/>
    <x v="849"/>
  </r>
  <r>
    <n v="10742"/>
    <s v="BOTTOM-DOLLAR MARKETS"/>
    <s v="Tsawassen"/>
    <x v="10"/>
    <s v="T2F 8M4"/>
    <s v="Canada"/>
    <x v="28"/>
    <s v="Bottom-Dollar Markets"/>
    <s v="23 Tsawassen Blvd."/>
    <x v="25"/>
    <s v="BC"/>
    <s v="T2F 8M4"/>
    <x v="14"/>
    <s v="Janet Leverling"/>
    <s v="Federal Shipping"/>
    <n v="3"/>
    <s v="Aniseed Syrup"/>
    <n v="10"/>
    <n v="20"/>
    <n v="0"/>
    <n v="200"/>
    <n v="243.73"/>
    <n v="200"/>
    <n v="10"/>
    <x v="850"/>
  </r>
  <r>
    <n v="10742"/>
    <s v="BOTTOM-DOLLAR MARKETS"/>
    <s v="Tsawassen"/>
    <x v="10"/>
    <s v="T2F 8M4"/>
    <s v="Canada"/>
    <x v="28"/>
    <s v="Bottom-Dollar Markets"/>
    <s v="23 Tsawassen Blvd."/>
    <x v="25"/>
    <s v="BC"/>
    <s v="T2F 8M4"/>
    <x v="14"/>
    <s v="Janet Leverling"/>
    <s v="Federal Shipping"/>
    <n v="60"/>
    <s v="Camembert Pierrot"/>
    <n v="34"/>
    <n v="50"/>
    <n v="0"/>
    <n v="1700"/>
    <n v="243.73"/>
    <n v="1700"/>
    <n v="34"/>
    <x v="851"/>
  </r>
  <r>
    <n v="10742"/>
    <s v="BOTTOM-DOLLAR MARKETS"/>
    <s v="Tsawassen"/>
    <x v="10"/>
    <s v="T2F 8M4"/>
    <s v="Canada"/>
    <x v="28"/>
    <s v="Bottom-Dollar Markets"/>
    <s v="23 Tsawassen Blvd."/>
    <x v="25"/>
    <s v="BC"/>
    <s v="T2F 8M4"/>
    <x v="14"/>
    <s v="Janet Leverling"/>
    <s v="Federal Shipping"/>
    <n v="72"/>
    <s v="Mozzarella di Giovanni"/>
    <n v="34.799999999999997"/>
    <n v="35"/>
    <n v="0"/>
    <n v="1218"/>
    <n v="243.73"/>
    <n v="1218"/>
    <n v="34.799999999999997"/>
    <x v="852"/>
  </r>
  <r>
    <n v="10741"/>
    <s v="AROUND THE HORN"/>
    <s v="Colchester"/>
    <x v="13"/>
    <s v="CO7 6JX"/>
    <s v="UK"/>
    <x v="45"/>
    <s v="Around the Horn"/>
    <s v="120 Hanover Sq."/>
    <x v="18"/>
    <m/>
    <s v="WA1 1DP"/>
    <x v="11"/>
    <s v="Margaret Peacock"/>
    <s v="Federal Shipping"/>
    <n v="2"/>
    <s v="Chang"/>
    <n v="19"/>
    <n v="15"/>
    <n v="0.20000000298023224"/>
    <n v="228"/>
    <n v="10.96"/>
    <n v="285"/>
    <n v="18.799999997019768"/>
    <x v="853"/>
  </r>
  <r>
    <n v="10740"/>
    <s v="WHITE CLOVER MARKETS"/>
    <s v="Seattle"/>
    <x v="4"/>
    <s v="98124"/>
    <s v="USA"/>
    <x v="11"/>
    <s v="White Clover Markets"/>
    <s v="305 - 14th Ave. S. Suite 3B"/>
    <x v="10"/>
    <s v="WA"/>
    <s v="98128"/>
    <x v="0"/>
    <s v="Margaret Peacock"/>
    <s v="United Package"/>
    <n v="28"/>
    <s v="Rössle Sauerkraut"/>
    <n v="45.6"/>
    <n v="5"/>
    <n v="0.20000000298023224"/>
    <n v="182.4"/>
    <n v="81.88"/>
    <n v="228"/>
    <n v="45.399999997019769"/>
    <x v="854"/>
  </r>
  <r>
    <n v="10740"/>
    <s v="WHITE CLOVER MARKETS"/>
    <s v="Seattle"/>
    <x v="4"/>
    <s v="98124"/>
    <s v="USA"/>
    <x v="11"/>
    <s v="White Clover Markets"/>
    <s v="305 - 14th Ave. S. Suite 3B"/>
    <x v="10"/>
    <s v="WA"/>
    <s v="98128"/>
    <x v="0"/>
    <s v="Margaret Peacock"/>
    <s v="United Package"/>
    <n v="35"/>
    <s v="Steeleye Stout"/>
    <n v="18"/>
    <n v="35"/>
    <n v="0.20000000298023224"/>
    <n v="504"/>
    <n v="81.88"/>
    <n v="630"/>
    <n v="17.799999997019768"/>
    <x v="855"/>
  </r>
  <r>
    <n v="10740"/>
    <s v="WHITE CLOVER MARKETS"/>
    <s v="Seattle"/>
    <x v="4"/>
    <s v="98124"/>
    <s v="USA"/>
    <x v="11"/>
    <s v="White Clover Markets"/>
    <s v="305 - 14th Ave. S. Suite 3B"/>
    <x v="10"/>
    <s v="WA"/>
    <s v="98128"/>
    <x v="0"/>
    <s v="Margaret Peacock"/>
    <s v="United Package"/>
    <n v="45"/>
    <s v="Rogede sild"/>
    <n v="9.5"/>
    <n v="40"/>
    <n v="0.20000000298023224"/>
    <n v="304"/>
    <n v="81.88"/>
    <n v="380"/>
    <n v="9.2999999970197678"/>
    <x v="856"/>
  </r>
  <r>
    <n v="10740"/>
    <s v="WHITE CLOVER MARKETS"/>
    <s v="Seattle"/>
    <x v="4"/>
    <s v="98124"/>
    <s v="USA"/>
    <x v="11"/>
    <s v="White Clover Markets"/>
    <s v="305 - 14th Ave. S. Suite 3B"/>
    <x v="10"/>
    <s v="WA"/>
    <s v="98128"/>
    <x v="0"/>
    <s v="Margaret Peacock"/>
    <s v="United Package"/>
    <n v="56"/>
    <s v="Gnocchi di nonna Alice"/>
    <n v="38"/>
    <n v="14"/>
    <n v="0.20000000298023224"/>
    <n v="425.6"/>
    <n v="81.88"/>
    <n v="532"/>
    <n v="37.799999997019768"/>
    <x v="857"/>
  </r>
  <r>
    <n v="10739"/>
    <s v="VINS ET ALCOOLS CHEVALIER"/>
    <s v="Reims"/>
    <x v="1"/>
    <s v="51100"/>
    <s v="France"/>
    <x v="83"/>
    <s v="Vins et alcools Chevalier"/>
    <s v="59 rue de l'Abbaye"/>
    <x v="65"/>
    <m/>
    <s v="51100"/>
    <x v="1"/>
    <s v="Janet Leverling"/>
    <s v="Federal Shipping"/>
    <n v="36"/>
    <s v="Inlagd Sill"/>
    <n v="19"/>
    <n v="6"/>
    <n v="0"/>
    <n v="114"/>
    <n v="11.08"/>
    <n v="114"/>
    <n v="19"/>
    <x v="858"/>
  </r>
  <r>
    <n v="10739"/>
    <s v="VINS ET ALCOOLS CHEVALIER"/>
    <s v="Reims"/>
    <x v="1"/>
    <s v="51100"/>
    <s v="France"/>
    <x v="83"/>
    <s v="Vins et alcools Chevalier"/>
    <s v="59 rue de l'Abbaye"/>
    <x v="65"/>
    <m/>
    <s v="51100"/>
    <x v="1"/>
    <s v="Janet Leverling"/>
    <s v="Federal Shipping"/>
    <n v="52"/>
    <s v="Filo Mix"/>
    <n v="7"/>
    <n v="18"/>
    <n v="0"/>
    <n v="126"/>
    <n v="11.08"/>
    <n v="126"/>
    <n v="7"/>
    <x v="859"/>
  </r>
  <r>
    <n v="10738"/>
    <s v="SPÉCIALITÉS DU MONDE"/>
    <s v="Paris"/>
    <x v="1"/>
    <s v="75016"/>
    <s v="France"/>
    <x v="31"/>
    <s v="Spécialités du monde"/>
    <s v="25, rue Lauriston"/>
    <x v="28"/>
    <m/>
    <s v="75016"/>
    <x v="1"/>
    <s v="Andrew Fuller"/>
    <s v="Speedy Express"/>
    <n v="16"/>
    <s v="Pavlova"/>
    <n v="17.45"/>
    <n v="3"/>
    <n v="0"/>
    <n v="52.35"/>
    <n v="2.91"/>
    <n v="52.349999999999994"/>
    <n v="17.45"/>
    <x v="860"/>
  </r>
  <r>
    <n v="10737"/>
    <s v="VINS ET ALCOOLS CHEVALIER"/>
    <s v="Reims"/>
    <x v="1"/>
    <s v="51100"/>
    <s v="France"/>
    <x v="83"/>
    <s v="Vins et alcools Chevalier"/>
    <s v="59 rue de l'Abbaye"/>
    <x v="65"/>
    <m/>
    <s v="51100"/>
    <x v="1"/>
    <s v="Andrew Fuller"/>
    <s v="United Package"/>
    <n v="13"/>
    <s v="Konbu"/>
    <n v="6"/>
    <n v="4"/>
    <n v="0"/>
    <n v="24"/>
    <n v="7.79"/>
    <n v="24"/>
    <n v="6"/>
    <x v="861"/>
  </r>
  <r>
    <n v="10737"/>
    <s v="VINS ET ALCOOLS CHEVALIER"/>
    <s v="Reims"/>
    <x v="1"/>
    <s v="51100"/>
    <s v="France"/>
    <x v="83"/>
    <s v="Vins et alcools Chevalier"/>
    <s v="59 rue de l'Abbaye"/>
    <x v="65"/>
    <m/>
    <s v="51100"/>
    <x v="1"/>
    <s v="Andrew Fuller"/>
    <s v="United Package"/>
    <n v="41"/>
    <s v="Jack's New England Clam Chowder"/>
    <n v="9.65"/>
    <n v="12"/>
    <n v="0"/>
    <n v="115.8"/>
    <n v="7.79"/>
    <n v="115.80000000000001"/>
    <n v="9.65"/>
    <x v="862"/>
  </r>
  <r>
    <n v="10736"/>
    <s v="HUNGRY OWL ALL-NIGHT GROCERS"/>
    <s v="Cork"/>
    <x v="6"/>
    <m/>
    <s v="Ireland"/>
    <x v="13"/>
    <s v="Hungry Owl All-Night Grocers"/>
    <s v="8 Johnstown Road"/>
    <x v="12"/>
    <s v="Co. Cork"/>
    <m/>
    <x v="9"/>
    <s v="Anne Dodsworth"/>
    <s v="United Package"/>
    <n v="65"/>
    <s v="Louisiana Fiery Hot Pepper Sauce"/>
    <n v="21.05"/>
    <n v="40"/>
    <n v="0"/>
    <n v="842"/>
    <n v="44.1"/>
    <n v="842"/>
    <n v="21.05"/>
    <x v="863"/>
  </r>
  <r>
    <n v="10736"/>
    <s v="HUNGRY OWL ALL-NIGHT GROCERS"/>
    <s v="Cork"/>
    <x v="6"/>
    <m/>
    <s v="Ireland"/>
    <x v="13"/>
    <s v="Hungry Owl All-Night Grocers"/>
    <s v="8 Johnstown Road"/>
    <x v="12"/>
    <s v="Co. Cork"/>
    <m/>
    <x v="9"/>
    <s v="Anne Dodsworth"/>
    <s v="United Package"/>
    <n v="75"/>
    <s v="Rhönbräu Klosterbier"/>
    <n v="7.75"/>
    <n v="20"/>
    <n v="0"/>
    <n v="155"/>
    <n v="44.1"/>
    <n v="155"/>
    <n v="7.75"/>
    <x v="864"/>
  </r>
  <r>
    <n v="10735"/>
    <s v="LET'S STOP N SHOP"/>
    <s v="San Francisco"/>
    <x v="17"/>
    <s v="94117"/>
    <s v="USA"/>
    <x v="72"/>
    <s v="Let's Stop N Shop"/>
    <s v="87 Polk St. Suite 5"/>
    <x v="58"/>
    <s v="CA"/>
    <s v="94117"/>
    <x v="0"/>
    <s v="Michael Suyama"/>
    <s v="United Package"/>
    <n v="61"/>
    <s v="Sirop d'érable"/>
    <n v="28.5"/>
    <n v="20"/>
    <n v="0.10000000149011612"/>
    <n v="513"/>
    <n v="45.97"/>
    <n v="570"/>
    <n v="28.399999998509884"/>
    <x v="865"/>
  </r>
  <r>
    <n v="10735"/>
    <s v="LET'S STOP N SHOP"/>
    <s v="San Francisco"/>
    <x v="17"/>
    <s v="94117"/>
    <s v="USA"/>
    <x v="72"/>
    <s v="Let's Stop N Shop"/>
    <s v="87 Polk St. Suite 5"/>
    <x v="58"/>
    <s v="CA"/>
    <s v="94117"/>
    <x v="0"/>
    <s v="Michael Suyama"/>
    <s v="United Package"/>
    <n v="77"/>
    <s v="Original Frankfurter grüne Soße"/>
    <n v="13"/>
    <n v="2"/>
    <n v="0.10000000149011612"/>
    <n v="23.4"/>
    <n v="45.97"/>
    <n v="26"/>
    <n v="12.899999998509884"/>
    <x v="866"/>
  </r>
  <r>
    <n v="10734"/>
    <s v="GOURMET LANCHONETES"/>
    <s v="Campinas"/>
    <x v="3"/>
    <s v="04876-786"/>
    <s v="Brazil"/>
    <x v="27"/>
    <s v="Gourmet Lanchonetes"/>
    <s v="Av. Brasil, 442"/>
    <x v="24"/>
    <s v="SP"/>
    <s v="04876-786"/>
    <x v="8"/>
    <s v="Andrew Fuller"/>
    <s v="Federal Shipping"/>
    <n v="6"/>
    <s v="Grandma's Boysenberry Spread"/>
    <n v="25"/>
    <n v="30"/>
    <n v="0"/>
    <n v="750"/>
    <n v="1.63"/>
    <n v="750"/>
    <n v="25"/>
    <x v="867"/>
  </r>
  <r>
    <n v="10734"/>
    <s v="GOURMET LANCHONETES"/>
    <s v="Campinas"/>
    <x v="3"/>
    <s v="04876-786"/>
    <s v="Brazil"/>
    <x v="27"/>
    <s v="Gourmet Lanchonetes"/>
    <s v="Av. Brasil, 442"/>
    <x v="24"/>
    <s v="SP"/>
    <s v="04876-786"/>
    <x v="8"/>
    <s v="Andrew Fuller"/>
    <s v="Federal Shipping"/>
    <n v="30"/>
    <s v="Nord-Ost Matjeshering"/>
    <n v="25.89"/>
    <n v="15"/>
    <n v="0"/>
    <n v="388.35"/>
    <n v="1.63"/>
    <n v="388.35"/>
    <n v="25.89"/>
    <x v="868"/>
  </r>
  <r>
    <n v="10734"/>
    <s v="GOURMET LANCHONETES"/>
    <s v="Campinas"/>
    <x v="3"/>
    <s v="04876-786"/>
    <s v="Brazil"/>
    <x v="27"/>
    <s v="Gourmet Lanchonetes"/>
    <s v="Av. Brasil, 442"/>
    <x v="24"/>
    <s v="SP"/>
    <s v="04876-786"/>
    <x v="8"/>
    <s v="Andrew Fuller"/>
    <s v="Federal Shipping"/>
    <n v="76"/>
    <s v="Lakkalikööri"/>
    <n v="18"/>
    <n v="20"/>
    <n v="0"/>
    <n v="360"/>
    <n v="1.63"/>
    <n v="360"/>
    <n v="18"/>
    <x v="869"/>
  </r>
  <r>
    <n v="10733"/>
    <s v="BERGLUNDS SNABBKÖP"/>
    <s v="Luleå"/>
    <x v="1"/>
    <s v="S-958 22"/>
    <s v="Sweden"/>
    <x v="70"/>
    <s v="Berglunds snabbköp"/>
    <s v="Berguvsvägen  8"/>
    <x v="57"/>
    <m/>
    <s v="S-958 22"/>
    <x v="13"/>
    <s v="Nancy Davolio"/>
    <s v="Federal Shipping"/>
    <n v="14"/>
    <s v="Tofu"/>
    <n v="23.25"/>
    <n v="16"/>
    <n v="0"/>
    <n v="372"/>
    <n v="110.11"/>
    <n v="372"/>
    <n v="23.25"/>
    <x v="870"/>
  </r>
  <r>
    <n v="10733"/>
    <s v="BERGLUNDS SNABBKÖP"/>
    <s v="Luleå"/>
    <x v="1"/>
    <s v="S-958 22"/>
    <s v="Sweden"/>
    <x v="70"/>
    <s v="Berglunds snabbköp"/>
    <s v="Berguvsvägen  8"/>
    <x v="57"/>
    <m/>
    <s v="S-958 22"/>
    <x v="13"/>
    <s v="Nancy Davolio"/>
    <s v="Federal Shipping"/>
    <n v="28"/>
    <s v="Rössle Sauerkraut"/>
    <n v="45.6"/>
    <n v="20"/>
    <n v="0"/>
    <n v="912"/>
    <n v="110.11"/>
    <n v="912"/>
    <n v="45.6"/>
    <x v="871"/>
  </r>
  <r>
    <n v="10733"/>
    <s v="BERGLUNDS SNABBKÖP"/>
    <s v="Luleå"/>
    <x v="1"/>
    <s v="S-958 22"/>
    <s v="Sweden"/>
    <x v="70"/>
    <s v="Berglunds snabbköp"/>
    <s v="Berguvsvägen  8"/>
    <x v="57"/>
    <m/>
    <s v="S-958 22"/>
    <x v="13"/>
    <s v="Nancy Davolio"/>
    <s v="Federal Shipping"/>
    <n v="52"/>
    <s v="Filo Mix"/>
    <n v="7"/>
    <n v="25"/>
    <n v="0"/>
    <n v="175"/>
    <n v="110.11"/>
    <n v="175"/>
    <n v="7"/>
    <x v="872"/>
  </r>
  <r>
    <n v="10732"/>
    <s v="BON APP'"/>
    <s v="Marseille"/>
    <x v="1"/>
    <s v="13008"/>
    <s v="France"/>
    <x v="1"/>
    <s v="Bon app'"/>
    <s v="12, rue des Bouchers"/>
    <x v="1"/>
    <m/>
    <s v="13008"/>
    <x v="1"/>
    <s v="Janet Leverling"/>
    <s v="Speedy Express"/>
    <n v="76"/>
    <s v="Lakkalikööri"/>
    <n v="18"/>
    <n v="20"/>
    <n v="0"/>
    <n v="360"/>
    <n v="16.97"/>
    <n v="360"/>
    <n v="18"/>
    <x v="873"/>
  </r>
  <r>
    <n v="10731"/>
    <s v="CHOP-SUEY CHINESE"/>
    <s v="Bern"/>
    <x v="1"/>
    <s v="3012"/>
    <s v="Switzerland"/>
    <x v="33"/>
    <s v="Chop-suey Chinese"/>
    <s v="Hauptstr. 29"/>
    <x v="29"/>
    <m/>
    <s v="3012"/>
    <x v="2"/>
    <s v="Robert King"/>
    <s v="Speedy Express"/>
    <n v="21"/>
    <s v="Sir Rodney's Scones"/>
    <n v="10"/>
    <n v="40"/>
    <n v="5.000000074505806E-2"/>
    <n v="380"/>
    <n v="96.65"/>
    <n v="400"/>
    <n v="9.9499999992549419"/>
    <x v="874"/>
  </r>
  <r>
    <n v="10731"/>
    <s v="CHOP-SUEY CHINESE"/>
    <s v="Bern"/>
    <x v="1"/>
    <s v="3012"/>
    <s v="Switzerland"/>
    <x v="33"/>
    <s v="Chop-suey Chinese"/>
    <s v="Hauptstr. 29"/>
    <x v="29"/>
    <m/>
    <s v="3012"/>
    <x v="2"/>
    <s v="Robert King"/>
    <s v="Speedy Express"/>
    <n v="51"/>
    <s v="Manjimup Dried Apples"/>
    <n v="53"/>
    <n v="30"/>
    <n v="5.000000074505806E-2"/>
    <n v="1510.5"/>
    <n v="96.65"/>
    <n v="1590"/>
    <n v="52.949999999254942"/>
    <x v="875"/>
  </r>
  <r>
    <n v="10730"/>
    <s v="BON APP'"/>
    <s v="Marseille"/>
    <x v="1"/>
    <s v="13008"/>
    <s v="France"/>
    <x v="1"/>
    <s v="Bon app'"/>
    <s v="12, rue des Bouchers"/>
    <x v="1"/>
    <m/>
    <s v="13008"/>
    <x v="1"/>
    <s v="Steven Buchanan"/>
    <s v="Speedy Express"/>
    <n v="16"/>
    <s v="Pavlova"/>
    <n v="17.45"/>
    <n v="15"/>
    <n v="5.000000074505806E-2"/>
    <n v="248.66"/>
    <n v="20.12"/>
    <n v="261.75"/>
    <n v="17.399999999254941"/>
    <x v="876"/>
  </r>
  <r>
    <n v="10730"/>
    <s v="BON APP'"/>
    <s v="Marseille"/>
    <x v="1"/>
    <s v="13008"/>
    <s v="France"/>
    <x v="1"/>
    <s v="Bon app'"/>
    <s v="12, rue des Bouchers"/>
    <x v="1"/>
    <m/>
    <s v="13008"/>
    <x v="1"/>
    <s v="Steven Buchanan"/>
    <s v="Speedy Express"/>
    <n v="31"/>
    <s v="Gorgonzola Telino"/>
    <n v="12.5"/>
    <n v="3"/>
    <n v="5.000000074505806E-2"/>
    <n v="35.619999999999997"/>
    <n v="20.12"/>
    <n v="37.5"/>
    <n v="12.449999999254942"/>
    <x v="877"/>
  </r>
  <r>
    <n v="10730"/>
    <s v="BON APP'"/>
    <s v="Marseille"/>
    <x v="1"/>
    <s v="13008"/>
    <s v="France"/>
    <x v="1"/>
    <s v="Bon app'"/>
    <s v="12, rue des Bouchers"/>
    <x v="1"/>
    <m/>
    <s v="13008"/>
    <x v="1"/>
    <s v="Steven Buchanan"/>
    <s v="Speedy Express"/>
    <n v="65"/>
    <s v="Louisiana Fiery Hot Pepper Sauce"/>
    <n v="21.05"/>
    <n v="10"/>
    <n v="5.000000074505806E-2"/>
    <n v="199.97"/>
    <n v="20.12"/>
    <n v="210.5"/>
    <n v="20.999999999254943"/>
    <x v="878"/>
  </r>
  <r>
    <n v="10729"/>
    <s v="LINO-DELICATESES"/>
    <s v="I. de Margarita"/>
    <x v="11"/>
    <s v="4980"/>
    <s v="Venezuela"/>
    <x v="34"/>
    <s v="LINO-Delicateses"/>
    <s v="Ave. 5 de Mayo Porlamar"/>
    <x v="30"/>
    <s v="Nueva Esparta"/>
    <s v="4980"/>
    <x v="6"/>
    <s v="Laura Callahan"/>
    <s v="Federal Shipping"/>
    <n v="1"/>
    <s v="Chai"/>
    <n v="18"/>
    <n v="50"/>
    <n v="0"/>
    <n v="900"/>
    <n v="141.06"/>
    <n v="900"/>
    <n v="18"/>
    <x v="879"/>
  </r>
  <r>
    <n v="10729"/>
    <s v="LINO-DELICATESES"/>
    <s v="I. de Margarita"/>
    <x v="11"/>
    <s v="4980"/>
    <s v="Venezuela"/>
    <x v="34"/>
    <s v="LINO-Delicateses"/>
    <s v="Ave. 5 de Mayo Porlamar"/>
    <x v="30"/>
    <s v="Nueva Esparta"/>
    <s v="4980"/>
    <x v="6"/>
    <s v="Laura Callahan"/>
    <s v="Federal Shipping"/>
    <n v="21"/>
    <s v="Sir Rodney's Scones"/>
    <n v="10"/>
    <n v="30"/>
    <n v="0"/>
    <n v="300"/>
    <n v="141.06"/>
    <n v="300"/>
    <n v="10"/>
    <x v="880"/>
  </r>
  <r>
    <n v="10729"/>
    <s v="LINO-DELICATESES"/>
    <s v="I. de Margarita"/>
    <x v="11"/>
    <s v="4980"/>
    <s v="Venezuela"/>
    <x v="34"/>
    <s v="LINO-Delicateses"/>
    <s v="Ave. 5 de Mayo Porlamar"/>
    <x v="30"/>
    <s v="Nueva Esparta"/>
    <s v="4980"/>
    <x v="6"/>
    <s v="Laura Callahan"/>
    <s v="Federal Shipping"/>
    <n v="50"/>
    <s v="Valkoinen suklaa"/>
    <n v="16.25"/>
    <n v="40"/>
    <n v="0"/>
    <n v="650"/>
    <n v="141.06"/>
    <n v="650"/>
    <n v="16.25"/>
    <x v="881"/>
  </r>
  <r>
    <n v="10728"/>
    <s v="QUEEN COZINHA"/>
    <s v="Sao Paulo"/>
    <x v="3"/>
    <s v="05487-020"/>
    <s v="Brazil"/>
    <x v="9"/>
    <s v="Queen Cozinha"/>
    <s v="Alameda dos Canàrios, 891"/>
    <x v="8"/>
    <s v="SP"/>
    <s v="05487-020"/>
    <x v="8"/>
    <s v="Margaret Peacock"/>
    <s v="United Package"/>
    <n v="30"/>
    <s v="Nord-Ost Matjeshering"/>
    <n v="25.89"/>
    <n v="15"/>
    <n v="0"/>
    <n v="388.35"/>
    <n v="58.33"/>
    <n v="388.35"/>
    <n v="25.89"/>
    <x v="882"/>
  </r>
  <r>
    <n v="10728"/>
    <s v="QUEEN COZINHA"/>
    <s v="Sao Paulo"/>
    <x v="3"/>
    <s v="05487-020"/>
    <s v="Brazil"/>
    <x v="9"/>
    <s v="Queen Cozinha"/>
    <s v="Alameda dos Canàrios, 891"/>
    <x v="8"/>
    <s v="SP"/>
    <s v="05487-020"/>
    <x v="8"/>
    <s v="Margaret Peacock"/>
    <s v="United Package"/>
    <n v="40"/>
    <s v="Boston Crab Meat"/>
    <n v="18.399999999999999"/>
    <n v="6"/>
    <n v="0"/>
    <n v="110.4"/>
    <n v="58.33"/>
    <n v="110.39999999999999"/>
    <n v="18.399999999999999"/>
    <x v="883"/>
  </r>
  <r>
    <n v="10728"/>
    <s v="QUEEN COZINHA"/>
    <s v="Sao Paulo"/>
    <x v="3"/>
    <s v="05487-020"/>
    <s v="Brazil"/>
    <x v="9"/>
    <s v="Queen Cozinha"/>
    <s v="Alameda dos Canàrios, 891"/>
    <x v="8"/>
    <s v="SP"/>
    <s v="05487-020"/>
    <x v="8"/>
    <s v="Margaret Peacock"/>
    <s v="United Package"/>
    <n v="55"/>
    <s v="Pâté chinois"/>
    <n v="24"/>
    <n v="12"/>
    <n v="0"/>
    <n v="288"/>
    <n v="58.33"/>
    <n v="288"/>
    <n v="24"/>
    <x v="884"/>
  </r>
  <r>
    <n v="10728"/>
    <s v="QUEEN COZINHA"/>
    <s v="Sao Paulo"/>
    <x v="3"/>
    <s v="05487-020"/>
    <s v="Brazil"/>
    <x v="9"/>
    <s v="Queen Cozinha"/>
    <s v="Alameda dos Canàrios, 891"/>
    <x v="8"/>
    <s v="SP"/>
    <s v="05487-020"/>
    <x v="8"/>
    <s v="Margaret Peacock"/>
    <s v="United Package"/>
    <n v="60"/>
    <s v="Camembert Pierrot"/>
    <n v="34"/>
    <n v="15"/>
    <n v="0"/>
    <n v="510"/>
    <n v="58.33"/>
    <n v="510"/>
    <n v="34"/>
    <x v="885"/>
  </r>
  <r>
    <n v="10727"/>
    <s v="REGGIANI CASEIFICI"/>
    <s v="Reggio Emilia"/>
    <x v="1"/>
    <s v="42100"/>
    <s v="Italy"/>
    <x v="14"/>
    <s v="Reggiani Caseifici"/>
    <s v="Strada Provinciale 124"/>
    <x v="13"/>
    <m/>
    <s v="42100"/>
    <x v="10"/>
    <s v="Andrew Fuller"/>
    <s v="Speedy Express"/>
    <n v="17"/>
    <s v="Alice Mutton"/>
    <n v="39"/>
    <n v="20"/>
    <n v="5.000000074505806E-2"/>
    <n v="741"/>
    <n v="89.9"/>
    <n v="780"/>
    <n v="38.949999999254942"/>
    <x v="886"/>
  </r>
  <r>
    <n v="10727"/>
    <s v="REGGIANI CASEIFICI"/>
    <s v="Reggio Emilia"/>
    <x v="1"/>
    <s v="42100"/>
    <s v="Italy"/>
    <x v="14"/>
    <s v="Reggiani Caseifici"/>
    <s v="Strada Provinciale 124"/>
    <x v="13"/>
    <m/>
    <s v="42100"/>
    <x v="10"/>
    <s v="Andrew Fuller"/>
    <s v="Speedy Express"/>
    <n v="56"/>
    <s v="Gnocchi di nonna Alice"/>
    <n v="38"/>
    <n v="10"/>
    <n v="5.000000074505806E-2"/>
    <n v="361"/>
    <n v="89.9"/>
    <n v="380"/>
    <n v="37.949999999254942"/>
    <x v="887"/>
  </r>
  <r>
    <n v="10727"/>
    <s v="REGGIANI CASEIFICI"/>
    <s v="Reggio Emilia"/>
    <x v="1"/>
    <s v="42100"/>
    <s v="Italy"/>
    <x v="14"/>
    <s v="Reggiani Caseifici"/>
    <s v="Strada Provinciale 124"/>
    <x v="13"/>
    <m/>
    <s v="42100"/>
    <x v="10"/>
    <s v="Andrew Fuller"/>
    <s v="Speedy Express"/>
    <n v="59"/>
    <s v="Raclette Courdavault"/>
    <n v="55"/>
    <n v="10"/>
    <n v="5.000000074505806E-2"/>
    <n v="522.5"/>
    <n v="89.9"/>
    <n v="550"/>
    <n v="54.949999999254942"/>
    <x v="888"/>
  </r>
  <r>
    <n v="10726"/>
    <s v="EASTERN CONNECTION"/>
    <s v="London"/>
    <x v="1"/>
    <s v="WX3 6FW"/>
    <s v="UK"/>
    <x v="20"/>
    <s v="Eastern Connection"/>
    <s v="35 King George"/>
    <x v="18"/>
    <m/>
    <s v="WX3 6FW"/>
    <x v="11"/>
    <s v="Margaret Peacock"/>
    <s v="Speedy Express"/>
    <n v="4"/>
    <s v="Chef Anton's Cajun Seasoning"/>
    <n v="22"/>
    <n v="25"/>
    <n v="0"/>
    <n v="550"/>
    <n v="16.559999999999999"/>
    <n v="550"/>
    <n v="22"/>
    <x v="889"/>
  </r>
  <r>
    <n v="10726"/>
    <s v="EASTERN CONNECTION"/>
    <s v="London"/>
    <x v="1"/>
    <s v="WX3 6FW"/>
    <s v="UK"/>
    <x v="20"/>
    <s v="Eastern Connection"/>
    <s v="35 King George"/>
    <x v="18"/>
    <m/>
    <s v="WX3 6FW"/>
    <x v="11"/>
    <s v="Margaret Peacock"/>
    <s v="Speedy Express"/>
    <n v="11"/>
    <s v="Queso Cabrales"/>
    <n v="21"/>
    <n v="5"/>
    <n v="0"/>
    <n v="105"/>
    <n v="16.559999999999999"/>
    <n v="105"/>
    <n v="21"/>
    <x v="890"/>
  </r>
  <r>
    <n v="10725"/>
    <s v="FAMILIA ARQUIBALDO"/>
    <s v="Sao Paulo"/>
    <x v="3"/>
    <s v="05442-030"/>
    <s v="Brazil"/>
    <x v="84"/>
    <s v="Familia Arquibaldo"/>
    <s v="Rua Orós, 92"/>
    <x v="8"/>
    <s v="SP"/>
    <s v="05442-030"/>
    <x v="8"/>
    <s v="Margaret Peacock"/>
    <s v="Federal Shipping"/>
    <n v="41"/>
    <s v="Jack's New England Clam Chowder"/>
    <n v="9.65"/>
    <n v="12"/>
    <n v="0"/>
    <n v="115.8"/>
    <n v="10.83"/>
    <n v="115.80000000000001"/>
    <n v="9.65"/>
    <x v="891"/>
  </r>
  <r>
    <n v="10725"/>
    <s v="FAMILIA ARQUIBALDO"/>
    <s v="Sao Paulo"/>
    <x v="3"/>
    <s v="05442-030"/>
    <s v="Brazil"/>
    <x v="84"/>
    <s v="Familia Arquibaldo"/>
    <s v="Rua Orós, 92"/>
    <x v="8"/>
    <s v="SP"/>
    <s v="05442-030"/>
    <x v="8"/>
    <s v="Margaret Peacock"/>
    <s v="Federal Shipping"/>
    <n v="52"/>
    <s v="Filo Mix"/>
    <n v="7"/>
    <n v="4"/>
    <n v="0"/>
    <n v="28"/>
    <n v="10.83"/>
    <n v="28"/>
    <n v="7"/>
    <x v="892"/>
  </r>
  <r>
    <n v="10725"/>
    <s v="FAMILIA ARQUIBALDO"/>
    <s v="Sao Paulo"/>
    <x v="3"/>
    <s v="05442-030"/>
    <s v="Brazil"/>
    <x v="84"/>
    <s v="Familia Arquibaldo"/>
    <s v="Rua Orós, 92"/>
    <x v="8"/>
    <s v="SP"/>
    <s v="05442-030"/>
    <x v="8"/>
    <s v="Margaret Peacock"/>
    <s v="Federal Shipping"/>
    <n v="55"/>
    <s v="Pâté chinois"/>
    <n v="24"/>
    <n v="6"/>
    <n v="0"/>
    <n v="144"/>
    <n v="10.83"/>
    <n v="144"/>
    <n v="24"/>
    <x v="893"/>
  </r>
  <r>
    <n v="10724"/>
    <s v="MÈRE PAILLARDE"/>
    <s v="Montréal"/>
    <x v="19"/>
    <s v="H1J 1C3"/>
    <s v="Canada"/>
    <x v="85"/>
    <s v="Mère Paillarde"/>
    <s v="43 rue St. Laurent"/>
    <x v="66"/>
    <s v="Québec"/>
    <s v="H1J 1C3"/>
    <x v="14"/>
    <s v="Laura Callahan"/>
    <s v="United Package"/>
    <n v="10"/>
    <s v="Ikura"/>
    <n v="31"/>
    <n v="16"/>
    <n v="0"/>
    <n v="496"/>
    <n v="57.75"/>
    <n v="496"/>
    <n v="31"/>
    <x v="894"/>
  </r>
  <r>
    <n v="10724"/>
    <s v="MÈRE PAILLARDE"/>
    <s v="Montréal"/>
    <x v="19"/>
    <s v="H1J 1C3"/>
    <s v="Canada"/>
    <x v="85"/>
    <s v="Mère Paillarde"/>
    <s v="43 rue St. Laurent"/>
    <x v="66"/>
    <s v="Québec"/>
    <s v="H1J 1C3"/>
    <x v="14"/>
    <s v="Laura Callahan"/>
    <s v="United Package"/>
    <n v="61"/>
    <s v="Sirop d'érable"/>
    <n v="28.5"/>
    <n v="5"/>
    <n v="0"/>
    <n v="142.5"/>
    <n v="57.75"/>
    <n v="142.5"/>
    <n v="28.5"/>
    <x v="895"/>
  </r>
  <r>
    <n v="10723"/>
    <s v="WHITE CLOVER MARKETS"/>
    <s v="Seattle"/>
    <x v="4"/>
    <s v="98124"/>
    <s v="USA"/>
    <x v="11"/>
    <s v="White Clover Markets"/>
    <s v="305 - 14th Ave. S. Suite 3B"/>
    <x v="10"/>
    <s v="WA"/>
    <s v="98128"/>
    <x v="0"/>
    <s v="Janet Leverling"/>
    <s v="Speedy Express"/>
    <n v="26"/>
    <s v="Gumbär Gummibärchen"/>
    <n v="31.23"/>
    <n v="15"/>
    <n v="0"/>
    <n v="468.45"/>
    <n v="21.72"/>
    <n v="468.45"/>
    <n v="31.23"/>
    <x v="896"/>
  </r>
  <r>
    <n v="10722"/>
    <s v="SAVE-A-LOT MARKETS"/>
    <s v="Boise"/>
    <x v="5"/>
    <s v="83720"/>
    <s v="USA"/>
    <x v="12"/>
    <s v="Save-a-lot Markets"/>
    <s v="187 Suffolk Ln."/>
    <x v="11"/>
    <s v="ID"/>
    <s v="83720"/>
    <x v="0"/>
    <s v="Laura Callahan"/>
    <s v="Speedy Express"/>
    <n v="2"/>
    <s v="Chang"/>
    <n v="19"/>
    <n v="3"/>
    <n v="0"/>
    <n v="57"/>
    <n v="74.58"/>
    <n v="57"/>
    <n v="19"/>
    <x v="897"/>
  </r>
  <r>
    <n v="10722"/>
    <s v="SAVE-A-LOT MARKETS"/>
    <s v="Boise"/>
    <x v="5"/>
    <s v="83720"/>
    <s v="USA"/>
    <x v="12"/>
    <s v="Save-a-lot Markets"/>
    <s v="187 Suffolk Ln."/>
    <x v="11"/>
    <s v="ID"/>
    <s v="83720"/>
    <x v="0"/>
    <s v="Laura Callahan"/>
    <s v="Speedy Express"/>
    <n v="31"/>
    <s v="Gorgonzola Telino"/>
    <n v="12.5"/>
    <n v="50"/>
    <n v="0"/>
    <n v="625"/>
    <n v="74.58"/>
    <n v="625"/>
    <n v="12.5"/>
    <x v="898"/>
  </r>
  <r>
    <n v="10722"/>
    <s v="SAVE-A-LOT MARKETS"/>
    <s v="Boise"/>
    <x v="5"/>
    <s v="83720"/>
    <s v="USA"/>
    <x v="12"/>
    <s v="Save-a-lot Markets"/>
    <s v="187 Suffolk Ln."/>
    <x v="11"/>
    <s v="ID"/>
    <s v="83720"/>
    <x v="0"/>
    <s v="Laura Callahan"/>
    <s v="Speedy Express"/>
    <n v="68"/>
    <s v="Scottish Longbreads"/>
    <n v="12.5"/>
    <n v="45"/>
    <n v="0"/>
    <n v="562.5"/>
    <n v="74.58"/>
    <n v="562.5"/>
    <n v="12.5"/>
    <x v="899"/>
  </r>
  <r>
    <n v="10722"/>
    <s v="SAVE-A-LOT MARKETS"/>
    <s v="Boise"/>
    <x v="5"/>
    <s v="83720"/>
    <s v="USA"/>
    <x v="12"/>
    <s v="Save-a-lot Markets"/>
    <s v="187 Suffolk Ln."/>
    <x v="11"/>
    <s v="ID"/>
    <s v="83720"/>
    <x v="0"/>
    <s v="Laura Callahan"/>
    <s v="Speedy Express"/>
    <n v="75"/>
    <s v="Rhönbräu Klosterbier"/>
    <n v="7.75"/>
    <n v="42"/>
    <n v="0"/>
    <n v="325.5"/>
    <n v="74.58"/>
    <n v="325.5"/>
    <n v="7.75"/>
    <x v="900"/>
  </r>
  <r>
    <n v="10721"/>
    <s v="QUICK-STOP"/>
    <s v="Cunewalde"/>
    <x v="1"/>
    <s v="01307"/>
    <s v="Germany"/>
    <x v="41"/>
    <s v="QUICK-Stop"/>
    <s v="Taucherstraße 10"/>
    <x v="36"/>
    <m/>
    <s v="01307"/>
    <x v="7"/>
    <s v="Steven Buchanan"/>
    <s v="Federal Shipping"/>
    <n v="44"/>
    <s v="Gula Malacca"/>
    <n v="19.45"/>
    <n v="50"/>
    <n v="5.000000074505806E-2"/>
    <n v="923.88"/>
    <n v="48.92"/>
    <n v="972.5"/>
    <n v="19.399999999254941"/>
    <x v="901"/>
  </r>
  <r>
    <n v="10720"/>
    <s v="QUE DELÍCIA"/>
    <s v="Rio de Janeiro"/>
    <x v="8"/>
    <s v="02389-673"/>
    <s v="Brazil"/>
    <x v="56"/>
    <s v="Que Delícia"/>
    <s v="Rua da Panificadora, 12"/>
    <x v="16"/>
    <s v="RJ"/>
    <s v="02389-673"/>
    <x v="8"/>
    <s v="Laura Callahan"/>
    <s v="United Package"/>
    <n v="35"/>
    <s v="Steeleye Stout"/>
    <n v="18"/>
    <n v="21"/>
    <n v="0"/>
    <n v="378"/>
    <n v="9.5299999999999994"/>
    <n v="378"/>
    <n v="18"/>
    <x v="902"/>
  </r>
  <r>
    <n v="10720"/>
    <s v="QUE DELÍCIA"/>
    <s v="Rio de Janeiro"/>
    <x v="8"/>
    <s v="02389-673"/>
    <s v="Brazil"/>
    <x v="56"/>
    <s v="Que Delícia"/>
    <s v="Rua da Panificadora, 12"/>
    <x v="16"/>
    <s v="RJ"/>
    <s v="02389-673"/>
    <x v="8"/>
    <s v="Laura Callahan"/>
    <s v="United Package"/>
    <n v="71"/>
    <s v="Flotemysost"/>
    <n v="21.5"/>
    <n v="8"/>
    <n v="0"/>
    <n v="172"/>
    <n v="9.5299999999999994"/>
    <n v="172"/>
    <n v="21.5"/>
    <x v="903"/>
  </r>
  <r>
    <n v="10719"/>
    <s v="LET'S STOP N SHOP"/>
    <s v="San Francisco"/>
    <x v="17"/>
    <s v="94117"/>
    <s v="USA"/>
    <x v="72"/>
    <s v="Let's Stop N Shop"/>
    <s v="87 Polk St. Suite 5"/>
    <x v="58"/>
    <s v="CA"/>
    <s v="94117"/>
    <x v="0"/>
    <s v="Laura Callahan"/>
    <s v="United Package"/>
    <n v="18"/>
    <s v="Carnarvon Tigers"/>
    <n v="62.5"/>
    <n v="12"/>
    <n v="0.25"/>
    <n v="562.5"/>
    <n v="51.44"/>
    <n v="750"/>
    <n v="62.25"/>
    <x v="904"/>
  </r>
  <r>
    <n v="10719"/>
    <s v="LET'S STOP N SHOP"/>
    <s v="San Francisco"/>
    <x v="17"/>
    <s v="94117"/>
    <s v="USA"/>
    <x v="72"/>
    <s v="Let's Stop N Shop"/>
    <s v="87 Polk St. Suite 5"/>
    <x v="58"/>
    <s v="CA"/>
    <s v="94117"/>
    <x v="0"/>
    <s v="Laura Callahan"/>
    <s v="United Package"/>
    <n v="30"/>
    <s v="Nord-Ost Matjeshering"/>
    <n v="25.89"/>
    <n v="3"/>
    <n v="0.25"/>
    <n v="58.25"/>
    <n v="51.44"/>
    <n v="77.67"/>
    <n v="25.64"/>
    <x v="905"/>
  </r>
  <r>
    <n v="10719"/>
    <s v="LET'S STOP N SHOP"/>
    <s v="San Francisco"/>
    <x v="17"/>
    <s v="94117"/>
    <s v="USA"/>
    <x v="72"/>
    <s v="Let's Stop N Shop"/>
    <s v="87 Polk St. Suite 5"/>
    <x v="58"/>
    <s v="CA"/>
    <s v="94117"/>
    <x v="0"/>
    <s v="Laura Callahan"/>
    <s v="United Package"/>
    <n v="54"/>
    <s v="Tourtière"/>
    <n v="7.45"/>
    <n v="40"/>
    <n v="0.25"/>
    <n v="223.5"/>
    <n v="51.44"/>
    <n v="298"/>
    <n v="7.2"/>
    <x v="906"/>
  </r>
  <r>
    <n v="10718"/>
    <s v="KÖNIGLICH ESSEN"/>
    <s v="Brandenburg"/>
    <x v="1"/>
    <s v="14776"/>
    <s v="Germany"/>
    <x v="38"/>
    <s v="Königlich Essen"/>
    <s v="Maubelstr. 90"/>
    <x v="34"/>
    <m/>
    <s v="14776"/>
    <x v="7"/>
    <s v="Nancy Davolio"/>
    <s v="Federal Shipping"/>
    <n v="12"/>
    <s v="Queso Manchego La Pastora"/>
    <n v="38"/>
    <n v="36"/>
    <n v="0"/>
    <n v="1368"/>
    <n v="170.88"/>
    <n v="1368"/>
    <n v="38"/>
    <x v="907"/>
  </r>
  <r>
    <n v="10718"/>
    <s v="KÖNIGLICH ESSEN"/>
    <s v="Brandenburg"/>
    <x v="1"/>
    <s v="14776"/>
    <s v="Germany"/>
    <x v="38"/>
    <s v="Königlich Essen"/>
    <s v="Maubelstr. 90"/>
    <x v="34"/>
    <m/>
    <s v="14776"/>
    <x v="7"/>
    <s v="Nancy Davolio"/>
    <s v="Federal Shipping"/>
    <n v="16"/>
    <s v="Pavlova"/>
    <n v="17.45"/>
    <n v="20"/>
    <n v="0"/>
    <n v="349"/>
    <n v="170.88"/>
    <n v="349"/>
    <n v="17.45"/>
    <x v="614"/>
  </r>
  <r>
    <n v="10718"/>
    <s v="KÖNIGLICH ESSEN"/>
    <s v="Brandenburg"/>
    <x v="1"/>
    <s v="14776"/>
    <s v="Germany"/>
    <x v="38"/>
    <s v="Königlich Essen"/>
    <s v="Maubelstr. 90"/>
    <x v="34"/>
    <m/>
    <s v="14776"/>
    <x v="7"/>
    <s v="Nancy Davolio"/>
    <s v="Federal Shipping"/>
    <n v="36"/>
    <s v="Inlagd Sill"/>
    <n v="19"/>
    <n v="40"/>
    <n v="0"/>
    <n v="760"/>
    <n v="170.88"/>
    <n v="760"/>
    <n v="19"/>
    <x v="908"/>
  </r>
  <r>
    <n v="10718"/>
    <s v="KÖNIGLICH ESSEN"/>
    <s v="Brandenburg"/>
    <x v="1"/>
    <s v="14776"/>
    <s v="Germany"/>
    <x v="38"/>
    <s v="Königlich Essen"/>
    <s v="Maubelstr. 90"/>
    <x v="34"/>
    <m/>
    <s v="14776"/>
    <x v="7"/>
    <s v="Nancy Davolio"/>
    <s v="Federal Shipping"/>
    <n v="62"/>
    <s v="Tarte au sucre"/>
    <n v="49.3"/>
    <n v="20"/>
    <n v="0"/>
    <n v="986"/>
    <n v="170.88"/>
    <n v="986"/>
    <n v="49.3"/>
    <x v="909"/>
  </r>
  <r>
    <n v="10717"/>
    <s v="FRANKENVERSAND"/>
    <s v="München"/>
    <x v="1"/>
    <s v="80805"/>
    <s v="Germany"/>
    <x v="48"/>
    <s v="Frankenversand"/>
    <s v="Berliner Platz 43"/>
    <x v="41"/>
    <m/>
    <s v="80805"/>
    <x v="7"/>
    <s v="Nancy Davolio"/>
    <s v="United Package"/>
    <n v="54"/>
    <s v="Tourtière"/>
    <n v="7.45"/>
    <n v="15"/>
    <n v="0"/>
    <n v="111.75"/>
    <n v="59.25"/>
    <n v="111.75"/>
    <n v="7.45"/>
    <x v="910"/>
  </r>
  <r>
    <n v="10717"/>
    <s v="FRANKENVERSAND"/>
    <s v="München"/>
    <x v="1"/>
    <s v="80805"/>
    <s v="Germany"/>
    <x v="48"/>
    <s v="Frankenversand"/>
    <s v="Berliner Platz 43"/>
    <x v="41"/>
    <m/>
    <s v="80805"/>
    <x v="7"/>
    <s v="Nancy Davolio"/>
    <s v="United Package"/>
    <n v="21"/>
    <s v="Sir Rodney's Scones"/>
    <n v="10"/>
    <n v="32"/>
    <n v="5.000000074505806E-2"/>
    <n v="304"/>
    <n v="59.25"/>
    <n v="320"/>
    <n v="9.9499999992549419"/>
    <x v="911"/>
  </r>
  <r>
    <n v="10717"/>
    <s v="FRANKENVERSAND"/>
    <s v="München"/>
    <x v="1"/>
    <s v="80805"/>
    <s v="Germany"/>
    <x v="48"/>
    <s v="Frankenversand"/>
    <s v="Berliner Platz 43"/>
    <x v="41"/>
    <m/>
    <s v="80805"/>
    <x v="7"/>
    <s v="Nancy Davolio"/>
    <s v="United Package"/>
    <n v="69"/>
    <s v="Gudbrandsdalsost"/>
    <n v="36"/>
    <n v="25"/>
    <n v="5.000000074505806E-2"/>
    <n v="855"/>
    <n v="59.25"/>
    <n v="900"/>
    <n v="35.949999999254942"/>
    <x v="912"/>
  </r>
  <r>
    <n v="10716"/>
    <s v="RANCHO GRANDE"/>
    <s v="Buenos Aires"/>
    <x v="1"/>
    <s v="1010"/>
    <s v="Argentina"/>
    <x v="43"/>
    <s v="Rancho grande"/>
    <s v="Av. del Libertador 900"/>
    <x v="20"/>
    <m/>
    <s v="1010"/>
    <x v="12"/>
    <s v="Margaret Peacock"/>
    <s v="United Package"/>
    <n v="21"/>
    <s v="Sir Rodney's Scones"/>
    <n v="10"/>
    <n v="5"/>
    <n v="0"/>
    <n v="50"/>
    <n v="22.57"/>
    <n v="50"/>
    <n v="10"/>
    <x v="913"/>
  </r>
  <r>
    <n v="10716"/>
    <s v="RANCHO GRANDE"/>
    <s v="Buenos Aires"/>
    <x v="1"/>
    <s v="1010"/>
    <s v="Argentina"/>
    <x v="43"/>
    <s v="Rancho grande"/>
    <s v="Av. del Libertador 900"/>
    <x v="20"/>
    <m/>
    <s v="1010"/>
    <x v="12"/>
    <s v="Margaret Peacock"/>
    <s v="United Package"/>
    <n v="51"/>
    <s v="Manjimup Dried Apples"/>
    <n v="53"/>
    <n v="7"/>
    <n v="0"/>
    <n v="371"/>
    <n v="22.57"/>
    <n v="371"/>
    <n v="53"/>
    <x v="914"/>
  </r>
  <r>
    <n v="10716"/>
    <s v="RANCHO GRANDE"/>
    <s v="Buenos Aires"/>
    <x v="1"/>
    <s v="1010"/>
    <s v="Argentina"/>
    <x v="43"/>
    <s v="Rancho grande"/>
    <s v="Av. del Libertador 900"/>
    <x v="20"/>
    <m/>
    <s v="1010"/>
    <x v="12"/>
    <s v="Margaret Peacock"/>
    <s v="United Package"/>
    <n v="61"/>
    <s v="Sirop d'érable"/>
    <n v="28.5"/>
    <n v="10"/>
    <n v="0"/>
    <n v="285"/>
    <n v="22.57"/>
    <n v="285"/>
    <n v="28.5"/>
    <x v="915"/>
  </r>
  <r>
    <n v="10715"/>
    <s v="BON APP'"/>
    <s v="Marseille"/>
    <x v="1"/>
    <s v="13008"/>
    <s v="France"/>
    <x v="1"/>
    <s v="Bon app'"/>
    <s v="12, rue des Bouchers"/>
    <x v="1"/>
    <m/>
    <s v="13008"/>
    <x v="1"/>
    <s v="Janet Leverling"/>
    <s v="Speedy Express"/>
    <n v="10"/>
    <s v="Ikura"/>
    <n v="31"/>
    <n v="21"/>
    <n v="0"/>
    <n v="651"/>
    <n v="63.2"/>
    <n v="651"/>
    <n v="31"/>
    <x v="916"/>
  </r>
  <r>
    <n v="10715"/>
    <s v="BON APP'"/>
    <s v="Marseille"/>
    <x v="1"/>
    <s v="13008"/>
    <s v="France"/>
    <x v="1"/>
    <s v="Bon app'"/>
    <s v="12, rue des Bouchers"/>
    <x v="1"/>
    <m/>
    <s v="13008"/>
    <x v="1"/>
    <s v="Janet Leverling"/>
    <s v="Speedy Express"/>
    <n v="71"/>
    <s v="Flotemysost"/>
    <n v="21.5"/>
    <n v="30"/>
    <n v="0"/>
    <n v="645"/>
    <n v="63.2"/>
    <n v="645"/>
    <n v="21.5"/>
    <x v="917"/>
  </r>
  <r>
    <n v="10714"/>
    <s v="SAVE-A-LOT MARKETS"/>
    <s v="Boise"/>
    <x v="5"/>
    <s v="83720"/>
    <s v="USA"/>
    <x v="12"/>
    <s v="Save-a-lot Markets"/>
    <s v="187 Suffolk Ln."/>
    <x v="11"/>
    <s v="ID"/>
    <s v="83720"/>
    <x v="0"/>
    <s v="Steven Buchanan"/>
    <s v="Federal Shipping"/>
    <n v="2"/>
    <s v="Chang"/>
    <n v="19"/>
    <n v="30"/>
    <n v="0.25"/>
    <n v="427.5"/>
    <n v="24.49"/>
    <n v="570"/>
    <n v="18.75"/>
    <x v="918"/>
  </r>
  <r>
    <n v="10714"/>
    <s v="SAVE-A-LOT MARKETS"/>
    <s v="Boise"/>
    <x v="5"/>
    <s v="83720"/>
    <s v="USA"/>
    <x v="12"/>
    <s v="Save-a-lot Markets"/>
    <s v="187 Suffolk Ln."/>
    <x v="11"/>
    <s v="ID"/>
    <s v="83720"/>
    <x v="0"/>
    <s v="Steven Buchanan"/>
    <s v="Federal Shipping"/>
    <n v="17"/>
    <s v="Alice Mutton"/>
    <n v="39"/>
    <n v="27"/>
    <n v="0.25"/>
    <n v="789.75"/>
    <n v="24.49"/>
    <n v="1053"/>
    <n v="38.75"/>
    <x v="919"/>
  </r>
  <r>
    <n v="10714"/>
    <s v="SAVE-A-LOT MARKETS"/>
    <s v="Boise"/>
    <x v="5"/>
    <s v="83720"/>
    <s v="USA"/>
    <x v="12"/>
    <s v="Save-a-lot Markets"/>
    <s v="187 Suffolk Ln."/>
    <x v="11"/>
    <s v="ID"/>
    <s v="83720"/>
    <x v="0"/>
    <s v="Steven Buchanan"/>
    <s v="Federal Shipping"/>
    <n v="47"/>
    <s v="Zaanse koeken"/>
    <n v="9.5"/>
    <n v="50"/>
    <n v="0.25"/>
    <n v="356.25"/>
    <n v="24.49"/>
    <n v="475"/>
    <n v="9.25"/>
    <x v="920"/>
  </r>
  <r>
    <n v="10714"/>
    <s v="SAVE-A-LOT MARKETS"/>
    <s v="Boise"/>
    <x v="5"/>
    <s v="83720"/>
    <s v="USA"/>
    <x v="12"/>
    <s v="Save-a-lot Markets"/>
    <s v="187 Suffolk Ln."/>
    <x v="11"/>
    <s v="ID"/>
    <s v="83720"/>
    <x v="0"/>
    <s v="Steven Buchanan"/>
    <s v="Federal Shipping"/>
    <n v="56"/>
    <s v="Gnocchi di nonna Alice"/>
    <n v="38"/>
    <n v="18"/>
    <n v="0.25"/>
    <n v="513"/>
    <n v="24.49"/>
    <n v="684"/>
    <n v="37.75"/>
    <x v="921"/>
  </r>
  <r>
    <n v="10714"/>
    <s v="SAVE-A-LOT MARKETS"/>
    <s v="Boise"/>
    <x v="5"/>
    <s v="83720"/>
    <s v="USA"/>
    <x v="12"/>
    <s v="Save-a-lot Markets"/>
    <s v="187 Suffolk Ln."/>
    <x v="11"/>
    <s v="ID"/>
    <s v="83720"/>
    <x v="0"/>
    <s v="Steven Buchanan"/>
    <s v="Federal Shipping"/>
    <n v="58"/>
    <s v="Escargots de Bourgogne"/>
    <n v="13.25"/>
    <n v="12"/>
    <n v="0.25"/>
    <n v="119.25"/>
    <n v="24.49"/>
    <n v="159"/>
    <n v="13"/>
    <x v="922"/>
  </r>
  <r>
    <n v="10713"/>
    <s v="SAVE-A-LOT MARKETS"/>
    <s v="Boise"/>
    <x v="5"/>
    <s v="83720"/>
    <s v="USA"/>
    <x v="12"/>
    <s v="Save-a-lot Markets"/>
    <s v="187 Suffolk Ln."/>
    <x v="11"/>
    <s v="ID"/>
    <s v="83720"/>
    <x v="0"/>
    <s v="Nancy Davolio"/>
    <s v="Speedy Express"/>
    <n v="10"/>
    <s v="Ikura"/>
    <n v="31"/>
    <n v="18"/>
    <n v="0"/>
    <n v="558"/>
    <n v="167.05"/>
    <n v="558"/>
    <n v="31"/>
    <x v="923"/>
  </r>
  <r>
    <n v="10713"/>
    <s v="SAVE-A-LOT MARKETS"/>
    <s v="Boise"/>
    <x v="5"/>
    <s v="83720"/>
    <s v="USA"/>
    <x v="12"/>
    <s v="Save-a-lot Markets"/>
    <s v="187 Suffolk Ln."/>
    <x v="11"/>
    <s v="ID"/>
    <s v="83720"/>
    <x v="0"/>
    <s v="Nancy Davolio"/>
    <s v="Speedy Express"/>
    <n v="26"/>
    <s v="Gumbär Gummibärchen"/>
    <n v="31.23"/>
    <n v="30"/>
    <n v="0"/>
    <n v="936.9"/>
    <n v="167.05"/>
    <n v="936.9"/>
    <n v="31.23"/>
    <x v="924"/>
  </r>
  <r>
    <n v="10713"/>
    <s v="SAVE-A-LOT MARKETS"/>
    <s v="Boise"/>
    <x v="5"/>
    <s v="83720"/>
    <s v="USA"/>
    <x v="12"/>
    <s v="Save-a-lot Markets"/>
    <s v="187 Suffolk Ln."/>
    <x v="11"/>
    <s v="ID"/>
    <s v="83720"/>
    <x v="0"/>
    <s v="Nancy Davolio"/>
    <s v="Speedy Express"/>
    <n v="45"/>
    <s v="Rogede sild"/>
    <n v="9.5"/>
    <n v="110"/>
    <n v="0"/>
    <n v="1045"/>
    <n v="167.05"/>
    <n v="1045"/>
    <n v="9.5"/>
    <x v="925"/>
  </r>
  <r>
    <n v="10713"/>
    <s v="SAVE-A-LOT MARKETS"/>
    <s v="Boise"/>
    <x v="5"/>
    <s v="83720"/>
    <s v="USA"/>
    <x v="12"/>
    <s v="Save-a-lot Markets"/>
    <s v="187 Suffolk Ln."/>
    <x v="11"/>
    <s v="ID"/>
    <s v="83720"/>
    <x v="0"/>
    <s v="Nancy Davolio"/>
    <s v="Speedy Express"/>
    <n v="46"/>
    <s v="Spegesild"/>
    <n v="12"/>
    <n v="24"/>
    <n v="0"/>
    <n v="288"/>
    <n v="167.05"/>
    <n v="288"/>
    <n v="12"/>
    <x v="926"/>
  </r>
  <r>
    <n v="10712"/>
    <s v="HUNGRY OWL ALL-NIGHT GROCERS"/>
    <s v="Cork"/>
    <x v="6"/>
    <m/>
    <s v="Ireland"/>
    <x v="13"/>
    <s v="Hungry Owl All-Night Grocers"/>
    <s v="8 Johnstown Road"/>
    <x v="12"/>
    <s v="Co. Cork"/>
    <m/>
    <x v="9"/>
    <s v="Janet Leverling"/>
    <s v="Speedy Express"/>
    <n v="56"/>
    <s v="Gnocchi di nonna Alice"/>
    <n v="38"/>
    <n v="30"/>
    <n v="0"/>
    <n v="1140"/>
    <n v="89.93"/>
    <n v="1140"/>
    <n v="38"/>
    <x v="927"/>
  </r>
  <r>
    <n v="10712"/>
    <s v="HUNGRY OWL ALL-NIGHT GROCERS"/>
    <s v="Cork"/>
    <x v="6"/>
    <m/>
    <s v="Ireland"/>
    <x v="13"/>
    <s v="Hungry Owl All-Night Grocers"/>
    <s v="8 Johnstown Road"/>
    <x v="12"/>
    <s v="Co. Cork"/>
    <m/>
    <x v="9"/>
    <s v="Janet Leverling"/>
    <s v="Speedy Express"/>
    <n v="53"/>
    <s v="Perth Pasties"/>
    <n v="32.799999999999997"/>
    <n v="3"/>
    <n v="5.000000074505806E-2"/>
    <n v="93.48"/>
    <n v="89.93"/>
    <n v="98.399999999999991"/>
    <n v="32.749999999254939"/>
    <x v="928"/>
  </r>
  <r>
    <n v="10711"/>
    <s v="SAVE-A-LOT MARKETS"/>
    <s v="Boise"/>
    <x v="5"/>
    <s v="83720"/>
    <s v="USA"/>
    <x v="12"/>
    <s v="Save-a-lot Markets"/>
    <s v="187 Suffolk Ln."/>
    <x v="11"/>
    <s v="ID"/>
    <s v="83720"/>
    <x v="0"/>
    <s v="Steven Buchanan"/>
    <s v="United Package"/>
    <n v="19"/>
    <s v="Teatime Chocolate Biscuits"/>
    <n v="9.1999999999999993"/>
    <n v="12"/>
    <n v="0"/>
    <n v="110.4"/>
    <n v="52.41"/>
    <n v="110.39999999999999"/>
    <n v="9.1999999999999993"/>
    <x v="929"/>
  </r>
  <r>
    <n v="10711"/>
    <s v="SAVE-A-LOT MARKETS"/>
    <s v="Boise"/>
    <x v="5"/>
    <s v="83720"/>
    <s v="USA"/>
    <x v="12"/>
    <s v="Save-a-lot Markets"/>
    <s v="187 Suffolk Ln."/>
    <x v="11"/>
    <s v="ID"/>
    <s v="83720"/>
    <x v="0"/>
    <s v="Steven Buchanan"/>
    <s v="United Package"/>
    <n v="41"/>
    <s v="Jack's New England Clam Chowder"/>
    <n v="9.65"/>
    <n v="42"/>
    <n v="0"/>
    <n v="405.3"/>
    <n v="52.41"/>
    <n v="405.3"/>
    <n v="9.65"/>
    <x v="930"/>
  </r>
  <r>
    <n v="10711"/>
    <s v="SAVE-A-LOT MARKETS"/>
    <s v="Boise"/>
    <x v="5"/>
    <s v="83720"/>
    <s v="USA"/>
    <x v="12"/>
    <s v="Save-a-lot Markets"/>
    <s v="187 Suffolk Ln."/>
    <x v="11"/>
    <s v="ID"/>
    <s v="83720"/>
    <x v="0"/>
    <s v="Steven Buchanan"/>
    <s v="United Package"/>
    <n v="53"/>
    <s v="Perth Pasties"/>
    <n v="32.799999999999997"/>
    <n v="120"/>
    <n v="0"/>
    <n v="3936"/>
    <n v="52.41"/>
    <n v="3935.9999999999995"/>
    <n v="32.799999999999997"/>
    <x v="931"/>
  </r>
  <r>
    <n v="10710"/>
    <s v="FRANCHI S.P.A."/>
    <s v="Torino"/>
    <x v="1"/>
    <s v="10100"/>
    <s v="Italy"/>
    <x v="16"/>
    <s v="Franchi S.p.A."/>
    <s v="Via Monte Bianco 34"/>
    <x v="15"/>
    <m/>
    <s v="10100"/>
    <x v="10"/>
    <s v="Nancy Davolio"/>
    <s v="Speedy Express"/>
    <n v="19"/>
    <s v="Teatime Chocolate Biscuits"/>
    <n v="9.1999999999999993"/>
    <n v="5"/>
    <n v="0"/>
    <n v="46"/>
    <n v="4.9800000000000004"/>
    <n v="46"/>
    <n v="9.1999999999999993"/>
    <x v="932"/>
  </r>
  <r>
    <n v="10710"/>
    <s v="FRANCHI S.P.A."/>
    <s v="Torino"/>
    <x v="1"/>
    <s v="10100"/>
    <s v="Italy"/>
    <x v="16"/>
    <s v="Franchi S.p.A."/>
    <s v="Via Monte Bianco 34"/>
    <x v="15"/>
    <m/>
    <s v="10100"/>
    <x v="10"/>
    <s v="Nancy Davolio"/>
    <s v="Speedy Express"/>
    <n v="47"/>
    <s v="Zaanse koeken"/>
    <n v="9.5"/>
    <n v="5"/>
    <n v="0"/>
    <n v="47.5"/>
    <n v="4.9800000000000004"/>
    <n v="47.5"/>
    <n v="9.5"/>
    <x v="933"/>
  </r>
  <r>
    <n v="10709"/>
    <s v="GOURMET LANCHONETES"/>
    <s v="Campinas"/>
    <x v="3"/>
    <s v="04876-786"/>
    <s v="Brazil"/>
    <x v="27"/>
    <s v="Gourmet Lanchonetes"/>
    <s v="Av. Brasil, 442"/>
    <x v="24"/>
    <s v="SP"/>
    <s v="04876-786"/>
    <x v="8"/>
    <s v="Nancy Davolio"/>
    <s v="Federal Shipping"/>
    <n v="8"/>
    <s v="Northwoods Cranberry Sauce"/>
    <n v="40"/>
    <n v="40"/>
    <n v="0"/>
    <n v="1600"/>
    <n v="210.8"/>
    <n v="1600"/>
    <n v="40"/>
    <x v="934"/>
  </r>
  <r>
    <n v="10709"/>
    <s v="GOURMET LANCHONETES"/>
    <s v="Campinas"/>
    <x v="3"/>
    <s v="04876-786"/>
    <s v="Brazil"/>
    <x v="27"/>
    <s v="Gourmet Lanchonetes"/>
    <s v="Av. Brasil, 442"/>
    <x v="24"/>
    <s v="SP"/>
    <s v="04876-786"/>
    <x v="8"/>
    <s v="Nancy Davolio"/>
    <s v="Federal Shipping"/>
    <n v="51"/>
    <s v="Manjimup Dried Apples"/>
    <n v="53"/>
    <n v="28"/>
    <n v="0"/>
    <n v="1484"/>
    <n v="210.8"/>
    <n v="1484"/>
    <n v="53"/>
    <x v="935"/>
  </r>
  <r>
    <n v="10709"/>
    <s v="GOURMET LANCHONETES"/>
    <s v="Campinas"/>
    <x v="3"/>
    <s v="04876-786"/>
    <s v="Brazil"/>
    <x v="27"/>
    <s v="Gourmet Lanchonetes"/>
    <s v="Av. Brasil, 442"/>
    <x v="24"/>
    <s v="SP"/>
    <s v="04876-786"/>
    <x v="8"/>
    <s v="Nancy Davolio"/>
    <s v="Federal Shipping"/>
    <n v="60"/>
    <s v="Camembert Pierrot"/>
    <n v="34"/>
    <n v="10"/>
    <n v="0"/>
    <n v="340"/>
    <n v="210.8"/>
    <n v="340"/>
    <n v="34"/>
    <x v="936"/>
  </r>
  <r>
    <n v="10708"/>
    <s v="THE BIG CHEESE"/>
    <s v="Portland"/>
    <x v="7"/>
    <s v="97201"/>
    <s v="USA"/>
    <x v="55"/>
    <s v="The Big Cheese"/>
    <s v="89 Jefferson Way Suite 2"/>
    <x v="38"/>
    <s v="OR"/>
    <s v="97201"/>
    <x v="0"/>
    <s v="Michael Suyama"/>
    <s v="United Package"/>
    <n v="5"/>
    <s v="Chef Anton's Gumbo Mix"/>
    <n v="21.35"/>
    <n v="4"/>
    <n v="0"/>
    <n v="85.4"/>
    <n v="2.96"/>
    <n v="85.4"/>
    <n v="21.35"/>
    <x v="937"/>
  </r>
  <r>
    <n v="10708"/>
    <s v="THE BIG CHEESE"/>
    <s v="Portland"/>
    <x v="7"/>
    <s v="97201"/>
    <s v="USA"/>
    <x v="55"/>
    <s v="The Big Cheese"/>
    <s v="89 Jefferson Way Suite 2"/>
    <x v="38"/>
    <s v="OR"/>
    <s v="97201"/>
    <x v="0"/>
    <s v="Michael Suyama"/>
    <s v="United Package"/>
    <n v="36"/>
    <s v="Inlagd Sill"/>
    <n v="19"/>
    <n v="5"/>
    <n v="0"/>
    <n v="95"/>
    <n v="2.96"/>
    <n v="95"/>
    <n v="19"/>
    <x v="938"/>
  </r>
  <r>
    <n v="10707"/>
    <s v="AROUND THE HORN"/>
    <s v="Colchester"/>
    <x v="13"/>
    <s v="CO7 6JX"/>
    <s v="UK"/>
    <x v="45"/>
    <s v="Around the Horn"/>
    <s v="120 Hanover Sq."/>
    <x v="18"/>
    <m/>
    <s v="WA1 1DP"/>
    <x v="11"/>
    <s v="Margaret Peacock"/>
    <s v="Federal Shipping"/>
    <n v="55"/>
    <s v="Pâté chinois"/>
    <n v="24"/>
    <n v="21"/>
    <n v="0"/>
    <n v="504"/>
    <n v="21.74"/>
    <n v="504"/>
    <n v="24"/>
    <x v="939"/>
  </r>
  <r>
    <n v="10707"/>
    <s v="AROUND THE HORN"/>
    <s v="Colchester"/>
    <x v="13"/>
    <s v="CO7 6JX"/>
    <s v="UK"/>
    <x v="45"/>
    <s v="Around the Horn"/>
    <s v="120 Hanover Sq."/>
    <x v="18"/>
    <m/>
    <s v="WA1 1DP"/>
    <x v="11"/>
    <s v="Margaret Peacock"/>
    <s v="Federal Shipping"/>
    <n v="57"/>
    <s v="Ravioli Angelo"/>
    <n v="19.5"/>
    <n v="40"/>
    <n v="0"/>
    <n v="780"/>
    <n v="21.74"/>
    <n v="780"/>
    <n v="19.5"/>
    <x v="940"/>
  </r>
  <r>
    <n v="10707"/>
    <s v="AROUND THE HORN"/>
    <s v="Colchester"/>
    <x v="13"/>
    <s v="CO7 6JX"/>
    <s v="UK"/>
    <x v="45"/>
    <s v="Around the Horn"/>
    <s v="120 Hanover Sq."/>
    <x v="18"/>
    <m/>
    <s v="WA1 1DP"/>
    <x v="11"/>
    <s v="Margaret Peacock"/>
    <s v="Federal Shipping"/>
    <n v="70"/>
    <s v="Outback Lager"/>
    <n v="15"/>
    <n v="28"/>
    <n v="0.15000000596046448"/>
    <n v="357"/>
    <n v="21.74"/>
    <n v="420"/>
    <n v="14.849999994039536"/>
    <x v="941"/>
  </r>
  <r>
    <n v="10706"/>
    <s v="OLD WORLD DELICATESSEN"/>
    <s v="Anchorage"/>
    <x v="12"/>
    <s v="99508"/>
    <s v="USA"/>
    <x v="37"/>
    <s v="Old World Delicatessen"/>
    <s v="2743 Bering St."/>
    <x v="33"/>
    <s v="AK"/>
    <s v="99508"/>
    <x v="0"/>
    <s v="Laura Callahan"/>
    <s v="Federal Shipping"/>
    <n v="16"/>
    <s v="Pavlova"/>
    <n v="17.45"/>
    <n v="20"/>
    <n v="0"/>
    <n v="349"/>
    <n v="135.63"/>
    <n v="349"/>
    <n v="17.45"/>
    <x v="942"/>
  </r>
  <r>
    <n v="10706"/>
    <s v="OLD WORLD DELICATESSEN"/>
    <s v="Anchorage"/>
    <x v="12"/>
    <s v="99508"/>
    <s v="USA"/>
    <x v="37"/>
    <s v="Old World Delicatessen"/>
    <s v="2743 Bering St."/>
    <x v="33"/>
    <s v="AK"/>
    <s v="99508"/>
    <x v="0"/>
    <s v="Laura Callahan"/>
    <s v="Federal Shipping"/>
    <n v="43"/>
    <s v="Ipoh Coffee"/>
    <n v="46"/>
    <n v="24"/>
    <n v="0"/>
    <n v="1104"/>
    <n v="135.63"/>
    <n v="1104"/>
    <n v="46"/>
    <x v="943"/>
  </r>
  <r>
    <n v="10706"/>
    <s v="OLD WORLD DELICATESSEN"/>
    <s v="Anchorage"/>
    <x v="12"/>
    <s v="99508"/>
    <s v="USA"/>
    <x v="37"/>
    <s v="Old World Delicatessen"/>
    <s v="2743 Bering St."/>
    <x v="33"/>
    <s v="AK"/>
    <s v="99508"/>
    <x v="0"/>
    <s v="Laura Callahan"/>
    <s v="Federal Shipping"/>
    <n v="59"/>
    <s v="Raclette Courdavault"/>
    <n v="55"/>
    <n v="8"/>
    <n v="0"/>
    <n v="440"/>
    <n v="135.63"/>
    <n v="440"/>
    <n v="55"/>
    <x v="944"/>
  </r>
  <r>
    <n v="10705"/>
    <s v="HILARION-ABASTOS"/>
    <s v="San Cristóbal"/>
    <x v="9"/>
    <s v="5022"/>
    <s v="Venezuela"/>
    <x v="21"/>
    <s v="HILARION-Abastos"/>
    <s v="Carrera 22 con Ave. Carlos Soublette #8-35"/>
    <x v="19"/>
    <s v="Táchira"/>
    <s v="5022"/>
    <x v="6"/>
    <s v="Anne Dodsworth"/>
    <s v="United Package"/>
    <n v="31"/>
    <s v="Gorgonzola Telino"/>
    <n v="12.5"/>
    <n v="20"/>
    <n v="0"/>
    <n v="250"/>
    <n v="3.52"/>
    <n v="250"/>
    <n v="12.5"/>
    <x v="945"/>
  </r>
  <r>
    <n v="10705"/>
    <s v="HILARION-ABASTOS"/>
    <s v="San Cristóbal"/>
    <x v="9"/>
    <s v="5022"/>
    <s v="Venezuela"/>
    <x v="21"/>
    <s v="HILARION-Abastos"/>
    <s v="Carrera 22 con Ave. Carlos Soublette #8-35"/>
    <x v="19"/>
    <s v="Táchira"/>
    <s v="5022"/>
    <x v="6"/>
    <s v="Anne Dodsworth"/>
    <s v="United Package"/>
    <n v="32"/>
    <s v="Mascarpone Fabioli"/>
    <n v="32"/>
    <n v="4"/>
    <n v="0"/>
    <n v="128"/>
    <n v="3.52"/>
    <n v="128"/>
    <n v="32"/>
    <x v="946"/>
  </r>
  <r>
    <n v="10704"/>
    <s v="QUEEN COZINHA"/>
    <s v="Sao Paulo"/>
    <x v="3"/>
    <s v="05487-020"/>
    <s v="Brazil"/>
    <x v="9"/>
    <s v="Queen Cozinha"/>
    <s v="Alameda dos Canàrios, 891"/>
    <x v="8"/>
    <s v="SP"/>
    <s v="05487-020"/>
    <x v="8"/>
    <s v="Michael Suyama"/>
    <s v="Speedy Express"/>
    <n v="4"/>
    <s v="Chef Anton's Cajun Seasoning"/>
    <n v="22"/>
    <n v="6"/>
    <n v="0"/>
    <n v="132"/>
    <n v="4.78"/>
    <n v="132"/>
    <n v="22"/>
    <x v="947"/>
  </r>
  <r>
    <n v="10704"/>
    <s v="QUEEN COZINHA"/>
    <s v="Sao Paulo"/>
    <x v="3"/>
    <s v="05487-020"/>
    <s v="Brazil"/>
    <x v="9"/>
    <s v="Queen Cozinha"/>
    <s v="Alameda dos Canàrios, 891"/>
    <x v="8"/>
    <s v="SP"/>
    <s v="05487-020"/>
    <x v="8"/>
    <s v="Michael Suyama"/>
    <s v="Speedy Express"/>
    <n v="24"/>
    <s v="Guaraná Fantástica"/>
    <n v="4.5"/>
    <n v="35"/>
    <n v="0"/>
    <n v="157.5"/>
    <n v="4.78"/>
    <n v="157.5"/>
    <n v="4.5"/>
    <x v="948"/>
  </r>
  <r>
    <n v="10704"/>
    <s v="QUEEN COZINHA"/>
    <s v="Sao Paulo"/>
    <x v="3"/>
    <s v="05487-020"/>
    <s v="Brazil"/>
    <x v="9"/>
    <s v="Queen Cozinha"/>
    <s v="Alameda dos Canàrios, 891"/>
    <x v="8"/>
    <s v="SP"/>
    <s v="05487-020"/>
    <x v="8"/>
    <s v="Michael Suyama"/>
    <s v="Speedy Express"/>
    <n v="48"/>
    <s v="Chocolade"/>
    <n v="12.75"/>
    <n v="24"/>
    <n v="0"/>
    <n v="306"/>
    <n v="4.78"/>
    <n v="306"/>
    <n v="12.75"/>
    <x v="949"/>
  </r>
  <r>
    <n v="10703"/>
    <s v="FOLK OCH FÄ HB"/>
    <s v="Bräcke"/>
    <x v="1"/>
    <s v="S-844 67"/>
    <s v="Sweden"/>
    <x v="26"/>
    <s v="Folk och fä HB"/>
    <s v="Åkergatan 24"/>
    <x v="23"/>
    <m/>
    <s v="S-844 67"/>
    <x v="13"/>
    <s v="Michael Suyama"/>
    <s v="United Package"/>
    <n v="2"/>
    <s v="Chang"/>
    <n v="19"/>
    <n v="5"/>
    <n v="0"/>
    <n v="95"/>
    <n v="152.30000000000001"/>
    <n v="95"/>
    <n v="19"/>
    <x v="950"/>
  </r>
  <r>
    <n v="10703"/>
    <s v="FOLK OCH FÄ HB"/>
    <s v="Bräcke"/>
    <x v="1"/>
    <s v="S-844 67"/>
    <s v="Sweden"/>
    <x v="26"/>
    <s v="Folk och fä HB"/>
    <s v="Åkergatan 24"/>
    <x v="23"/>
    <m/>
    <s v="S-844 67"/>
    <x v="13"/>
    <s v="Michael Suyama"/>
    <s v="United Package"/>
    <n v="59"/>
    <s v="Raclette Courdavault"/>
    <n v="55"/>
    <n v="35"/>
    <n v="0"/>
    <n v="1925"/>
    <n v="152.30000000000001"/>
    <n v="1925"/>
    <n v="55"/>
    <x v="951"/>
  </r>
  <r>
    <n v="10703"/>
    <s v="FOLK OCH FÄ HB"/>
    <s v="Bräcke"/>
    <x v="1"/>
    <s v="S-844 67"/>
    <s v="Sweden"/>
    <x v="26"/>
    <s v="Folk och fä HB"/>
    <s v="Åkergatan 24"/>
    <x v="23"/>
    <m/>
    <s v="S-844 67"/>
    <x v="13"/>
    <s v="Michael Suyama"/>
    <s v="United Package"/>
    <n v="73"/>
    <s v="Röd Kaviar"/>
    <n v="15"/>
    <n v="35"/>
    <n v="0"/>
    <n v="525"/>
    <n v="152.30000000000001"/>
    <n v="525"/>
    <n v="15"/>
    <x v="952"/>
  </r>
  <r>
    <n v="10702"/>
    <s v="ALFRED'S FUTTERKISTE"/>
    <s v="Berlin"/>
    <x v="1"/>
    <s v="12209"/>
    <s v="Germany"/>
    <x v="49"/>
    <s v="Alfreds Futterkiste"/>
    <s v="Obere Str. 57"/>
    <x v="42"/>
    <m/>
    <s v="12209"/>
    <x v="7"/>
    <s v="Margaret Peacock"/>
    <s v="Speedy Express"/>
    <n v="3"/>
    <s v="Aniseed Syrup"/>
    <n v="10"/>
    <n v="6"/>
    <n v="0"/>
    <n v="60"/>
    <n v="23.94"/>
    <n v="60"/>
    <n v="10"/>
    <x v="953"/>
  </r>
  <r>
    <n v="10702"/>
    <s v="ALFRED'S FUTTERKISTE"/>
    <s v="Berlin"/>
    <x v="1"/>
    <s v="12209"/>
    <s v="Germany"/>
    <x v="49"/>
    <s v="Alfreds Futterkiste"/>
    <s v="Obere Str. 57"/>
    <x v="42"/>
    <m/>
    <s v="12209"/>
    <x v="7"/>
    <s v="Margaret Peacock"/>
    <s v="Speedy Express"/>
    <n v="76"/>
    <s v="Lakkalikööri"/>
    <n v="18"/>
    <n v="15"/>
    <n v="0"/>
    <n v="270"/>
    <n v="23.94"/>
    <n v="270"/>
    <n v="18"/>
    <x v="954"/>
  </r>
  <r>
    <n v="10701"/>
    <s v="HUNGRY OWL ALL-NIGHT GROCERS"/>
    <s v="Cork"/>
    <x v="6"/>
    <m/>
    <s v="Ireland"/>
    <x v="13"/>
    <s v="Hungry Owl All-Night Grocers"/>
    <s v="8 Johnstown Road"/>
    <x v="12"/>
    <s v="Co. Cork"/>
    <m/>
    <x v="9"/>
    <s v="Michael Suyama"/>
    <s v="Federal Shipping"/>
    <n v="59"/>
    <s v="Raclette Courdavault"/>
    <n v="55"/>
    <n v="42"/>
    <n v="0.15000000596046448"/>
    <n v="1963.5"/>
    <n v="220.31"/>
    <n v="2310"/>
    <n v="54.849999994039536"/>
    <x v="955"/>
  </r>
  <r>
    <n v="10701"/>
    <s v="HUNGRY OWL ALL-NIGHT GROCERS"/>
    <s v="Cork"/>
    <x v="6"/>
    <m/>
    <s v="Ireland"/>
    <x v="13"/>
    <s v="Hungry Owl All-Night Grocers"/>
    <s v="8 Johnstown Road"/>
    <x v="12"/>
    <s v="Co. Cork"/>
    <m/>
    <x v="9"/>
    <s v="Michael Suyama"/>
    <s v="Federal Shipping"/>
    <n v="71"/>
    <s v="Flotemysost"/>
    <n v="21.5"/>
    <n v="20"/>
    <n v="0.15000000596046448"/>
    <n v="365.5"/>
    <n v="220.31"/>
    <n v="430"/>
    <n v="21.349999994039536"/>
    <x v="956"/>
  </r>
  <r>
    <n v="10701"/>
    <s v="HUNGRY OWL ALL-NIGHT GROCERS"/>
    <s v="Cork"/>
    <x v="6"/>
    <m/>
    <s v="Ireland"/>
    <x v="13"/>
    <s v="Hungry Owl All-Night Grocers"/>
    <s v="8 Johnstown Road"/>
    <x v="12"/>
    <s v="Co. Cork"/>
    <m/>
    <x v="9"/>
    <s v="Michael Suyama"/>
    <s v="Federal Shipping"/>
    <n v="76"/>
    <s v="Lakkalikööri"/>
    <n v="18"/>
    <n v="35"/>
    <n v="0.15000000596046448"/>
    <n v="535.5"/>
    <n v="220.31"/>
    <n v="630"/>
    <n v="17.849999994039536"/>
    <x v="957"/>
  </r>
  <r>
    <n v="10700"/>
    <s v="SAVE-A-LOT MARKETS"/>
    <s v="Boise"/>
    <x v="5"/>
    <s v="83720"/>
    <s v="USA"/>
    <x v="12"/>
    <s v="Save-a-lot Markets"/>
    <s v="187 Suffolk Ln."/>
    <x v="11"/>
    <s v="ID"/>
    <s v="83720"/>
    <x v="0"/>
    <s v="Janet Leverling"/>
    <s v="Speedy Express"/>
    <n v="1"/>
    <s v="Chai"/>
    <n v="18"/>
    <n v="5"/>
    <n v="0.20000000298023224"/>
    <n v="72"/>
    <n v="65.099999999999994"/>
    <n v="90"/>
    <n v="17.799999997019768"/>
    <x v="958"/>
  </r>
  <r>
    <n v="10700"/>
    <s v="SAVE-A-LOT MARKETS"/>
    <s v="Boise"/>
    <x v="5"/>
    <s v="83720"/>
    <s v="USA"/>
    <x v="12"/>
    <s v="Save-a-lot Markets"/>
    <s v="187 Suffolk Ln."/>
    <x v="11"/>
    <s v="ID"/>
    <s v="83720"/>
    <x v="0"/>
    <s v="Janet Leverling"/>
    <s v="Speedy Express"/>
    <n v="34"/>
    <s v="Sasquatch Ale"/>
    <n v="14"/>
    <n v="12"/>
    <n v="0.20000000298023224"/>
    <n v="134.4"/>
    <n v="65.099999999999994"/>
    <n v="168"/>
    <n v="13.799999997019768"/>
    <x v="959"/>
  </r>
  <r>
    <n v="10700"/>
    <s v="SAVE-A-LOT MARKETS"/>
    <s v="Boise"/>
    <x v="5"/>
    <s v="83720"/>
    <s v="USA"/>
    <x v="12"/>
    <s v="Save-a-lot Markets"/>
    <s v="187 Suffolk Ln."/>
    <x v="11"/>
    <s v="ID"/>
    <s v="83720"/>
    <x v="0"/>
    <s v="Janet Leverling"/>
    <s v="Speedy Express"/>
    <n v="68"/>
    <s v="Scottish Longbreads"/>
    <n v="12.5"/>
    <n v="40"/>
    <n v="0.20000000298023224"/>
    <n v="400"/>
    <n v="65.099999999999994"/>
    <n v="500"/>
    <n v="12.299999997019768"/>
    <x v="960"/>
  </r>
  <r>
    <n v="10700"/>
    <s v="SAVE-A-LOT MARKETS"/>
    <s v="Boise"/>
    <x v="5"/>
    <s v="83720"/>
    <s v="USA"/>
    <x v="12"/>
    <s v="Save-a-lot Markets"/>
    <s v="187 Suffolk Ln."/>
    <x v="11"/>
    <s v="ID"/>
    <s v="83720"/>
    <x v="0"/>
    <s v="Janet Leverling"/>
    <s v="Speedy Express"/>
    <n v="71"/>
    <s v="Flotemysost"/>
    <n v="21.5"/>
    <n v="60"/>
    <n v="0.20000000298023224"/>
    <n v="1032"/>
    <n v="65.099999999999994"/>
    <n v="1290"/>
    <n v="21.299999997019768"/>
    <x v="961"/>
  </r>
  <r>
    <n v="10699"/>
    <s v="MORGENSTERN GESUNDKOST"/>
    <s v="Leipzig"/>
    <x v="1"/>
    <s v="04179"/>
    <s v="Germany"/>
    <x v="65"/>
    <s v="Morgenstern Gesundkost"/>
    <s v="Heerstr. 22"/>
    <x v="53"/>
    <m/>
    <s v="04179"/>
    <x v="7"/>
    <s v="Janet Leverling"/>
    <s v="Federal Shipping"/>
    <n v="47"/>
    <s v="Zaanse koeken"/>
    <n v="9.5"/>
    <n v="12"/>
    <n v="0"/>
    <n v="114"/>
    <n v="0.57999999999999996"/>
    <n v="114"/>
    <n v="9.5"/>
    <x v="962"/>
  </r>
  <r>
    <n v="10698"/>
    <s v="ERNST HANDEL"/>
    <s v="Graz"/>
    <x v="1"/>
    <s v="8010"/>
    <s v="Austria"/>
    <x v="5"/>
    <s v="Ernst Handel"/>
    <s v="Kirchgasse 6"/>
    <x v="5"/>
    <m/>
    <s v="8010"/>
    <x v="5"/>
    <s v="Margaret Peacock"/>
    <s v="Speedy Express"/>
    <n v="11"/>
    <s v="Queso Cabrales"/>
    <n v="21"/>
    <n v="15"/>
    <n v="0"/>
    <n v="315"/>
    <n v="272.47000000000003"/>
    <n v="315"/>
    <n v="21"/>
    <x v="963"/>
  </r>
  <r>
    <n v="10698"/>
    <s v="ERNST HANDEL"/>
    <s v="Graz"/>
    <x v="1"/>
    <s v="8010"/>
    <s v="Austria"/>
    <x v="5"/>
    <s v="Ernst Handel"/>
    <s v="Kirchgasse 6"/>
    <x v="5"/>
    <m/>
    <s v="8010"/>
    <x v="5"/>
    <s v="Margaret Peacock"/>
    <s v="Speedy Express"/>
    <n v="17"/>
    <s v="Alice Mutton"/>
    <n v="39"/>
    <n v="8"/>
    <n v="5.000000074505806E-2"/>
    <n v="296.39999999999998"/>
    <n v="272.47000000000003"/>
    <n v="312"/>
    <n v="38.949999999254942"/>
    <x v="964"/>
  </r>
  <r>
    <n v="10698"/>
    <s v="ERNST HANDEL"/>
    <s v="Graz"/>
    <x v="1"/>
    <s v="8010"/>
    <s v="Austria"/>
    <x v="5"/>
    <s v="Ernst Handel"/>
    <s v="Kirchgasse 6"/>
    <x v="5"/>
    <m/>
    <s v="8010"/>
    <x v="5"/>
    <s v="Margaret Peacock"/>
    <s v="Speedy Express"/>
    <n v="29"/>
    <s v="Thüringer Rostbratwurst"/>
    <n v="123.79"/>
    <n v="12"/>
    <n v="5.000000074505806E-2"/>
    <n v="1411.21"/>
    <n v="272.47000000000003"/>
    <n v="1485.48"/>
    <n v="123.73999999925495"/>
    <x v="965"/>
  </r>
  <r>
    <n v="10698"/>
    <s v="ERNST HANDEL"/>
    <s v="Graz"/>
    <x v="1"/>
    <s v="8010"/>
    <s v="Austria"/>
    <x v="5"/>
    <s v="Ernst Handel"/>
    <s v="Kirchgasse 6"/>
    <x v="5"/>
    <m/>
    <s v="8010"/>
    <x v="5"/>
    <s v="Margaret Peacock"/>
    <s v="Speedy Express"/>
    <n v="65"/>
    <s v="Louisiana Fiery Hot Pepper Sauce"/>
    <n v="21.05"/>
    <n v="65"/>
    <n v="5.000000074505806E-2"/>
    <n v="1299.8399999999999"/>
    <n v="272.47000000000003"/>
    <n v="1368.25"/>
    <n v="20.999999999254943"/>
    <x v="966"/>
  </r>
  <r>
    <n v="10698"/>
    <s v="ERNST HANDEL"/>
    <s v="Graz"/>
    <x v="1"/>
    <s v="8010"/>
    <s v="Austria"/>
    <x v="5"/>
    <s v="Ernst Handel"/>
    <s v="Kirchgasse 6"/>
    <x v="5"/>
    <m/>
    <s v="8010"/>
    <x v="5"/>
    <s v="Margaret Peacock"/>
    <s v="Speedy Express"/>
    <n v="70"/>
    <s v="Outback Lager"/>
    <n v="15"/>
    <n v="8"/>
    <n v="5.000000074505806E-2"/>
    <n v="114"/>
    <n v="272.47000000000003"/>
    <n v="120"/>
    <n v="14.949999999254942"/>
    <x v="967"/>
  </r>
  <r>
    <n v="10697"/>
    <s v="LINO-DELICATESES"/>
    <s v="I. de Margarita"/>
    <x v="11"/>
    <s v="4980"/>
    <s v="Venezuela"/>
    <x v="34"/>
    <s v="LINO-Delicateses"/>
    <s v="Ave. 5 de Mayo Porlamar"/>
    <x v="30"/>
    <s v="Nueva Esparta"/>
    <s v="4980"/>
    <x v="6"/>
    <s v="Janet Leverling"/>
    <s v="Speedy Express"/>
    <n v="19"/>
    <s v="Teatime Chocolate Biscuits"/>
    <n v="9.1999999999999993"/>
    <n v="7"/>
    <n v="0.25"/>
    <n v="48.3"/>
    <n v="45.52"/>
    <n v="64.399999999999991"/>
    <n v="8.9499999999999993"/>
    <x v="968"/>
  </r>
  <r>
    <n v="10697"/>
    <s v="LINO-DELICATESES"/>
    <s v="I. de Margarita"/>
    <x v="11"/>
    <s v="4980"/>
    <s v="Venezuela"/>
    <x v="34"/>
    <s v="LINO-Delicateses"/>
    <s v="Ave. 5 de Mayo Porlamar"/>
    <x v="30"/>
    <s v="Nueva Esparta"/>
    <s v="4980"/>
    <x v="6"/>
    <s v="Janet Leverling"/>
    <s v="Speedy Express"/>
    <n v="35"/>
    <s v="Steeleye Stout"/>
    <n v="18"/>
    <n v="9"/>
    <n v="0.25"/>
    <n v="121.5"/>
    <n v="45.52"/>
    <n v="162"/>
    <n v="17.75"/>
    <x v="969"/>
  </r>
  <r>
    <n v="10697"/>
    <s v="LINO-DELICATESES"/>
    <s v="I. de Margarita"/>
    <x v="11"/>
    <s v="4980"/>
    <s v="Venezuela"/>
    <x v="34"/>
    <s v="LINO-Delicateses"/>
    <s v="Ave. 5 de Mayo Porlamar"/>
    <x v="30"/>
    <s v="Nueva Esparta"/>
    <s v="4980"/>
    <x v="6"/>
    <s v="Janet Leverling"/>
    <s v="Speedy Express"/>
    <n v="58"/>
    <s v="Escargots de Bourgogne"/>
    <n v="13.25"/>
    <n v="30"/>
    <n v="0.25"/>
    <n v="298.13"/>
    <n v="45.52"/>
    <n v="397.5"/>
    <n v="13"/>
    <x v="970"/>
  </r>
  <r>
    <n v="10697"/>
    <s v="LINO-DELICATESES"/>
    <s v="I. de Margarita"/>
    <x v="11"/>
    <s v="4980"/>
    <s v="Venezuela"/>
    <x v="34"/>
    <s v="LINO-Delicateses"/>
    <s v="Ave. 5 de Mayo Porlamar"/>
    <x v="30"/>
    <s v="Nueva Esparta"/>
    <s v="4980"/>
    <x v="6"/>
    <s v="Janet Leverling"/>
    <s v="Speedy Express"/>
    <n v="70"/>
    <s v="Outback Lager"/>
    <n v="15"/>
    <n v="30"/>
    <n v="0.25"/>
    <n v="337.5"/>
    <n v="45.52"/>
    <n v="450"/>
    <n v="14.75"/>
    <x v="971"/>
  </r>
  <r>
    <n v="10696"/>
    <s v="WHITE CLOVER MARKETS"/>
    <s v="Seattle"/>
    <x v="4"/>
    <s v="98124"/>
    <s v="USA"/>
    <x v="11"/>
    <s v="White Clover Markets"/>
    <s v="305 - 14th Ave. S. Suite 3B"/>
    <x v="10"/>
    <s v="WA"/>
    <s v="98128"/>
    <x v="0"/>
    <s v="Laura Callahan"/>
    <s v="Federal Shipping"/>
    <n v="17"/>
    <s v="Alice Mutton"/>
    <n v="39"/>
    <n v="20"/>
    <n v="0"/>
    <n v="780"/>
    <n v="102.55"/>
    <n v="780"/>
    <n v="39"/>
    <x v="972"/>
  </r>
  <r>
    <n v="10696"/>
    <s v="WHITE CLOVER MARKETS"/>
    <s v="Seattle"/>
    <x v="4"/>
    <s v="98124"/>
    <s v="USA"/>
    <x v="11"/>
    <s v="White Clover Markets"/>
    <s v="305 - 14th Ave. S. Suite 3B"/>
    <x v="10"/>
    <s v="WA"/>
    <s v="98128"/>
    <x v="0"/>
    <s v="Laura Callahan"/>
    <s v="Federal Shipping"/>
    <n v="46"/>
    <s v="Spegesild"/>
    <n v="12"/>
    <n v="18"/>
    <n v="0"/>
    <n v="216"/>
    <n v="102.55"/>
    <n v="216"/>
    <n v="12"/>
    <x v="973"/>
  </r>
  <r>
    <n v="10695"/>
    <s v="WILMAN KALA"/>
    <s v="Helsinki"/>
    <x v="1"/>
    <s v="21240"/>
    <s v="Finland"/>
    <x v="51"/>
    <s v="Wilman Kala"/>
    <s v="Keskuskatu 45"/>
    <x v="44"/>
    <m/>
    <s v="21240"/>
    <x v="18"/>
    <s v="Robert King"/>
    <s v="Speedy Express"/>
    <n v="8"/>
    <s v="Northwoods Cranberry Sauce"/>
    <n v="40"/>
    <n v="10"/>
    <n v="0"/>
    <n v="400"/>
    <n v="16.72"/>
    <n v="400"/>
    <n v="40"/>
    <x v="974"/>
  </r>
  <r>
    <n v="10695"/>
    <s v="WILMAN KALA"/>
    <s v="Helsinki"/>
    <x v="1"/>
    <s v="21240"/>
    <s v="Finland"/>
    <x v="51"/>
    <s v="Wilman Kala"/>
    <s v="Keskuskatu 45"/>
    <x v="44"/>
    <m/>
    <s v="21240"/>
    <x v="18"/>
    <s v="Robert King"/>
    <s v="Speedy Express"/>
    <n v="12"/>
    <s v="Queso Manchego La Pastora"/>
    <n v="38"/>
    <n v="4"/>
    <n v="0"/>
    <n v="152"/>
    <n v="16.72"/>
    <n v="152"/>
    <n v="38"/>
    <x v="975"/>
  </r>
  <r>
    <n v="10695"/>
    <s v="WILMAN KALA"/>
    <s v="Helsinki"/>
    <x v="1"/>
    <s v="21240"/>
    <s v="Finland"/>
    <x v="51"/>
    <s v="Wilman Kala"/>
    <s v="Keskuskatu 45"/>
    <x v="44"/>
    <m/>
    <s v="21240"/>
    <x v="18"/>
    <s v="Robert King"/>
    <s v="Speedy Express"/>
    <n v="24"/>
    <s v="Guaraná Fantástica"/>
    <n v="4.5"/>
    <n v="20"/>
    <n v="0"/>
    <n v="90"/>
    <n v="16.72"/>
    <n v="90"/>
    <n v="4.5"/>
    <x v="976"/>
  </r>
  <r>
    <n v="10694"/>
    <s v="QUICK-STOP"/>
    <s v="Cunewalde"/>
    <x v="1"/>
    <s v="01307"/>
    <s v="Germany"/>
    <x v="41"/>
    <s v="QUICK-Stop"/>
    <s v="Taucherstraße 10"/>
    <x v="36"/>
    <m/>
    <s v="01307"/>
    <x v="7"/>
    <s v="Laura Callahan"/>
    <s v="Federal Shipping"/>
    <n v="7"/>
    <s v="Uncle Bob's Organic Dried Pears"/>
    <n v="30"/>
    <n v="90"/>
    <n v="0"/>
    <n v="2700"/>
    <n v="398.36"/>
    <n v="2700"/>
    <n v="30"/>
    <x v="977"/>
  </r>
  <r>
    <n v="10694"/>
    <s v="QUICK-STOP"/>
    <s v="Cunewalde"/>
    <x v="1"/>
    <s v="01307"/>
    <s v="Germany"/>
    <x v="41"/>
    <s v="QUICK-Stop"/>
    <s v="Taucherstraße 10"/>
    <x v="36"/>
    <m/>
    <s v="01307"/>
    <x v="7"/>
    <s v="Laura Callahan"/>
    <s v="Federal Shipping"/>
    <n v="59"/>
    <s v="Raclette Courdavault"/>
    <n v="55"/>
    <n v="25"/>
    <n v="0"/>
    <n v="1375"/>
    <n v="398.36"/>
    <n v="1375"/>
    <n v="55"/>
    <x v="978"/>
  </r>
  <r>
    <n v="10694"/>
    <s v="QUICK-STOP"/>
    <s v="Cunewalde"/>
    <x v="1"/>
    <s v="01307"/>
    <s v="Germany"/>
    <x v="41"/>
    <s v="QUICK-Stop"/>
    <s v="Taucherstraße 10"/>
    <x v="36"/>
    <m/>
    <s v="01307"/>
    <x v="7"/>
    <s v="Laura Callahan"/>
    <s v="Federal Shipping"/>
    <n v="70"/>
    <s v="Outback Lager"/>
    <n v="15"/>
    <n v="50"/>
    <n v="0"/>
    <n v="750"/>
    <n v="398.36"/>
    <n v="750"/>
    <n v="15"/>
    <x v="979"/>
  </r>
  <r>
    <n v="10693"/>
    <s v="WHITE CLOVER MARKETS"/>
    <s v="Seattle"/>
    <x v="4"/>
    <s v="98124"/>
    <s v="USA"/>
    <x v="11"/>
    <s v="White Clover Markets"/>
    <s v="305 - 14th Ave. S. Suite 3B"/>
    <x v="10"/>
    <s v="WA"/>
    <s v="98128"/>
    <x v="0"/>
    <s v="Janet Leverling"/>
    <s v="Federal Shipping"/>
    <n v="9"/>
    <s v="Mishi Kobe Niku"/>
    <n v="97"/>
    <n v="6"/>
    <n v="0"/>
    <n v="582"/>
    <n v="139.34"/>
    <n v="582"/>
    <n v="97"/>
    <x v="980"/>
  </r>
  <r>
    <n v="10693"/>
    <s v="WHITE CLOVER MARKETS"/>
    <s v="Seattle"/>
    <x v="4"/>
    <s v="98124"/>
    <s v="USA"/>
    <x v="11"/>
    <s v="White Clover Markets"/>
    <s v="305 - 14th Ave. S. Suite 3B"/>
    <x v="10"/>
    <s v="WA"/>
    <s v="98128"/>
    <x v="0"/>
    <s v="Janet Leverling"/>
    <s v="Federal Shipping"/>
    <n v="54"/>
    <s v="Tourtière"/>
    <n v="7.45"/>
    <n v="60"/>
    <n v="0.15000000596046448"/>
    <n v="379.95"/>
    <n v="139.34"/>
    <n v="447"/>
    <n v="7.2999999940395357"/>
    <x v="981"/>
  </r>
  <r>
    <n v="10693"/>
    <s v="WHITE CLOVER MARKETS"/>
    <s v="Seattle"/>
    <x v="4"/>
    <s v="98124"/>
    <s v="USA"/>
    <x v="11"/>
    <s v="White Clover Markets"/>
    <s v="305 - 14th Ave. S. Suite 3B"/>
    <x v="10"/>
    <s v="WA"/>
    <s v="98128"/>
    <x v="0"/>
    <s v="Janet Leverling"/>
    <s v="Federal Shipping"/>
    <n v="69"/>
    <s v="Gudbrandsdalsost"/>
    <n v="36"/>
    <n v="30"/>
    <n v="0.15000000596046448"/>
    <n v="918"/>
    <n v="139.34"/>
    <n v="1080"/>
    <n v="35.849999994039536"/>
    <x v="982"/>
  </r>
  <r>
    <n v="10693"/>
    <s v="WHITE CLOVER MARKETS"/>
    <s v="Seattle"/>
    <x v="4"/>
    <s v="98124"/>
    <s v="USA"/>
    <x v="11"/>
    <s v="White Clover Markets"/>
    <s v="305 - 14th Ave. S. Suite 3B"/>
    <x v="10"/>
    <s v="WA"/>
    <s v="98128"/>
    <x v="0"/>
    <s v="Janet Leverling"/>
    <s v="Federal Shipping"/>
    <n v="73"/>
    <s v="Röd Kaviar"/>
    <n v="15"/>
    <n v="15"/>
    <n v="0.15000000596046448"/>
    <n v="191.25"/>
    <n v="139.34"/>
    <n v="225"/>
    <n v="14.849999994039536"/>
    <x v="983"/>
  </r>
  <r>
    <n v="10692"/>
    <s v="ALFRED'S FUTTERKISTE"/>
    <s v="Berlin"/>
    <x v="1"/>
    <s v="12209"/>
    <s v="Germany"/>
    <x v="49"/>
    <s v="Alfreds Futterkiste"/>
    <s v="Obere Str. 57"/>
    <x v="42"/>
    <m/>
    <s v="12209"/>
    <x v="7"/>
    <s v="Margaret Peacock"/>
    <s v="United Package"/>
    <n v="63"/>
    <s v="Vegie-spread"/>
    <n v="43.9"/>
    <n v="20"/>
    <n v="0"/>
    <n v="878"/>
    <n v="61.02"/>
    <n v="878"/>
    <n v="43.9"/>
    <x v="984"/>
  </r>
  <r>
    <n v="10691"/>
    <s v="QUICK-STOP"/>
    <s v="Cunewalde"/>
    <x v="1"/>
    <s v="01307"/>
    <s v="Germany"/>
    <x v="41"/>
    <s v="QUICK-Stop"/>
    <s v="Taucherstraße 10"/>
    <x v="36"/>
    <m/>
    <s v="01307"/>
    <x v="7"/>
    <s v="Andrew Fuller"/>
    <s v="United Package"/>
    <n v="1"/>
    <s v="Chai"/>
    <n v="18"/>
    <n v="30"/>
    <n v="0"/>
    <n v="540"/>
    <n v="810.05"/>
    <n v="540"/>
    <n v="18"/>
    <x v="985"/>
  </r>
  <r>
    <n v="10691"/>
    <s v="QUICK-STOP"/>
    <s v="Cunewalde"/>
    <x v="1"/>
    <s v="01307"/>
    <s v="Germany"/>
    <x v="41"/>
    <s v="QUICK-Stop"/>
    <s v="Taucherstraße 10"/>
    <x v="36"/>
    <m/>
    <s v="01307"/>
    <x v="7"/>
    <s v="Andrew Fuller"/>
    <s v="United Package"/>
    <n v="29"/>
    <s v="Thüringer Rostbratwurst"/>
    <n v="123.79"/>
    <n v="40"/>
    <n v="0"/>
    <n v="4951.6000000000004"/>
    <n v="810.05"/>
    <n v="4951.6000000000004"/>
    <n v="123.79"/>
    <x v="986"/>
  </r>
  <r>
    <n v="10691"/>
    <s v="QUICK-STOP"/>
    <s v="Cunewalde"/>
    <x v="1"/>
    <s v="01307"/>
    <s v="Germany"/>
    <x v="41"/>
    <s v="QUICK-Stop"/>
    <s v="Taucherstraße 10"/>
    <x v="36"/>
    <m/>
    <s v="01307"/>
    <x v="7"/>
    <s v="Andrew Fuller"/>
    <s v="United Package"/>
    <n v="43"/>
    <s v="Ipoh Coffee"/>
    <n v="46"/>
    <n v="40"/>
    <n v="0"/>
    <n v="1840"/>
    <n v="810.05"/>
    <n v="1840"/>
    <n v="46"/>
    <x v="987"/>
  </r>
  <r>
    <n v="10691"/>
    <s v="QUICK-STOP"/>
    <s v="Cunewalde"/>
    <x v="1"/>
    <s v="01307"/>
    <s v="Germany"/>
    <x v="41"/>
    <s v="QUICK-Stop"/>
    <s v="Taucherstraße 10"/>
    <x v="36"/>
    <m/>
    <s v="01307"/>
    <x v="7"/>
    <s v="Andrew Fuller"/>
    <s v="United Package"/>
    <n v="44"/>
    <s v="Gula Malacca"/>
    <n v="19.45"/>
    <n v="24"/>
    <n v="0"/>
    <n v="466.8"/>
    <n v="810.05"/>
    <n v="466.79999999999995"/>
    <n v="19.45"/>
    <x v="988"/>
  </r>
  <r>
    <n v="10691"/>
    <s v="QUICK-STOP"/>
    <s v="Cunewalde"/>
    <x v="1"/>
    <s v="01307"/>
    <s v="Germany"/>
    <x v="41"/>
    <s v="QUICK-Stop"/>
    <s v="Taucherstraße 10"/>
    <x v="36"/>
    <m/>
    <s v="01307"/>
    <x v="7"/>
    <s v="Andrew Fuller"/>
    <s v="United Package"/>
    <n v="62"/>
    <s v="Tarte au sucre"/>
    <n v="49.3"/>
    <n v="48"/>
    <n v="0"/>
    <n v="2366.4"/>
    <n v="810.05"/>
    <n v="2366.3999999999996"/>
    <n v="49.3"/>
    <x v="989"/>
  </r>
  <r>
    <n v="10690"/>
    <s v="HANARI CARNES"/>
    <s v="Rio de Janeiro"/>
    <x v="8"/>
    <s v="05454-876"/>
    <s v="Brazil"/>
    <x v="24"/>
    <s v="Hanari Carnes"/>
    <s v="Rua do Paço, 67"/>
    <x v="16"/>
    <s v="RJ"/>
    <s v="05454-876"/>
    <x v="8"/>
    <s v="Nancy Davolio"/>
    <s v="Speedy Express"/>
    <n v="56"/>
    <s v="Gnocchi di nonna Alice"/>
    <n v="38"/>
    <n v="20"/>
    <n v="0.25"/>
    <n v="570"/>
    <n v="15.8"/>
    <n v="760"/>
    <n v="37.75"/>
    <x v="990"/>
  </r>
  <r>
    <n v="10690"/>
    <s v="HANARI CARNES"/>
    <s v="Rio de Janeiro"/>
    <x v="8"/>
    <s v="05454-876"/>
    <s v="Brazil"/>
    <x v="24"/>
    <s v="Hanari Carnes"/>
    <s v="Rua do Paço, 67"/>
    <x v="16"/>
    <s v="RJ"/>
    <s v="05454-876"/>
    <x v="8"/>
    <s v="Nancy Davolio"/>
    <s v="Speedy Express"/>
    <n v="77"/>
    <s v="Original Frankfurter grüne Soße"/>
    <n v="13"/>
    <n v="30"/>
    <n v="0.25"/>
    <n v="292.5"/>
    <n v="15.8"/>
    <n v="390"/>
    <n v="12.75"/>
    <x v="991"/>
  </r>
  <r>
    <n v="10689"/>
    <s v="BERGLUNDS SNABBKÖP"/>
    <s v="Luleå"/>
    <x v="1"/>
    <s v="S-958 22"/>
    <s v="Sweden"/>
    <x v="70"/>
    <s v="Berglunds snabbköp"/>
    <s v="Berguvsvägen  8"/>
    <x v="57"/>
    <m/>
    <s v="S-958 22"/>
    <x v="13"/>
    <s v="Nancy Davolio"/>
    <s v="United Package"/>
    <n v="1"/>
    <s v="Chai"/>
    <n v="18"/>
    <n v="35"/>
    <n v="0.25"/>
    <n v="472.5"/>
    <n v="13.42"/>
    <n v="630"/>
    <n v="17.75"/>
    <x v="992"/>
  </r>
  <r>
    <n v="10688"/>
    <s v="VAFFELJERNET"/>
    <s v="Århus"/>
    <x v="1"/>
    <s v="8200"/>
    <s v="Denmark"/>
    <x v="54"/>
    <s v="Vaffeljernet"/>
    <s v="Smagsloget 45"/>
    <x v="47"/>
    <m/>
    <s v="8200"/>
    <x v="3"/>
    <s v="Margaret Peacock"/>
    <s v="United Package"/>
    <n v="34"/>
    <s v="Sasquatch Ale"/>
    <n v="14"/>
    <n v="14"/>
    <n v="0"/>
    <n v="196"/>
    <n v="299.08999999999997"/>
    <n v="196"/>
    <n v="14"/>
    <x v="993"/>
  </r>
  <r>
    <n v="10688"/>
    <s v="VAFFELJERNET"/>
    <s v="Århus"/>
    <x v="1"/>
    <s v="8200"/>
    <s v="Denmark"/>
    <x v="54"/>
    <s v="Vaffeljernet"/>
    <s v="Smagsloget 45"/>
    <x v="47"/>
    <m/>
    <s v="8200"/>
    <x v="3"/>
    <s v="Margaret Peacock"/>
    <s v="United Package"/>
    <n v="10"/>
    <s v="Ikura"/>
    <n v="31"/>
    <n v="18"/>
    <n v="0.10000000149011612"/>
    <n v="502.2"/>
    <n v="299.08999999999997"/>
    <n v="558"/>
    <n v="30.899999998509884"/>
    <x v="994"/>
  </r>
  <r>
    <n v="10688"/>
    <s v="VAFFELJERNET"/>
    <s v="Århus"/>
    <x v="1"/>
    <s v="8200"/>
    <s v="Denmark"/>
    <x v="54"/>
    <s v="Vaffeljernet"/>
    <s v="Smagsloget 45"/>
    <x v="47"/>
    <m/>
    <s v="8200"/>
    <x v="3"/>
    <s v="Margaret Peacock"/>
    <s v="United Package"/>
    <n v="28"/>
    <s v="Rössle Sauerkraut"/>
    <n v="45.6"/>
    <n v="60"/>
    <n v="0.10000000149011612"/>
    <n v="2462.4"/>
    <n v="299.08999999999997"/>
    <n v="2736"/>
    <n v="45.499999998509885"/>
    <x v="995"/>
  </r>
  <r>
    <n v="10687"/>
    <s v="HUNGRY OWL ALL-NIGHT GROCERS"/>
    <s v="Cork"/>
    <x v="6"/>
    <m/>
    <s v="Ireland"/>
    <x v="13"/>
    <s v="Hungry Owl All-Night Grocers"/>
    <s v="8 Johnstown Road"/>
    <x v="12"/>
    <s v="Co. Cork"/>
    <m/>
    <x v="9"/>
    <s v="Anne Dodsworth"/>
    <s v="United Package"/>
    <n v="29"/>
    <s v="Thüringer Rostbratwurst"/>
    <n v="123.79"/>
    <n v="10"/>
    <n v="0"/>
    <n v="1237.9000000000001"/>
    <n v="296.43"/>
    <n v="1237.9000000000001"/>
    <n v="123.79"/>
    <x v="996"/>
  </r>
  <r>
    <n v="10687"/>
    <s v="HUNGRY OWL ALL-NIGHT GROCERS"/>
    <s v="Cork"/>
    <x v="6"/>
    <m/>
    <s v="Ireland"/>
    <x v="13"/>
    <s v="Hungry Owl All-Night Grocers"/>
    <s v="8 Johnstown Road"/>
    <x v="12"/>
    <s v="Co. Cork"/>
    <m/>
    <x v="9"/>
    <s v="Anne Dodsworth"/>
    <s v="United Package"/>
    <n v="9"/>
    <s v="Mishi Kobe Niku"/>
    <n v="97"/>
    <n v="50"/>
    <n v="0.25"/>
    <n v="3637.5"/>
    <n v="296.43"/>
    <n v="4850"/>
    <n v="96.75"/>
    <x v="997"/>
  </r>
  <r>
    <n v="10687"/>
    <s v="HUNGRY OWL ALL-NIGHT GROCERS"/>
    <s v="Cork"/>
    <x v="6"/>
    <m/>
    <s v="Ireland"/>
    <x v="13"/>
    <s v="Hungry Owl All-Night Grocers"/>
    <s v="8 Johnstown Road"/>
    <x v="12"/>
    <s v="Co. Cork"/>
    <m/>
    <x v="9"/>
    <s v="Anne Dodsworth"/>
    <s v="United Package"/>
    <n v="36"/>
    <s v="Inlagd Sill"/>
    <n v="19"/>
    <n v="6"/>
    <n v="0.25"/>
    <n v="85.5"/>
    <n v="296.43"/>
    <n v="114"/>
    <n v="18.75"/>
    <x v="998"/>
  </r>
  <r>
    <n v="10686"/>
    <s v="PICCOLO UND MEHR"/>
    <s v="Salzburg"/>
    <x v="1"/>
    <s v="5020"/>
    <s v="Austria"/>
    <x v="23"/>
    <s v="Piccolo und mehr"/>
    <s v="Geislweg 14"/>
    <x v="21"/>
    <m/>
    <s v="5020"/>
    <x v="5"/>
    <s v="Andrew Fuller"/>
    <s v="Speedy Express"/>
    <n v="26"/>
    <s v="Gumbär Gummibärchen"/>
    <n v="31.23"/>
    <n v="15"/>
    <n v="0"/>
    <n v="468.45"/>
    <n v="96.5"/>
    <n v="468.45"/>
    <n v="31.23"/>
    <x v="999"/>
  </r>
  <r>
    <n v="10686"/>
    <s v="PICCOLO UND MEHR"/>
    <s v="Salzburg"/>
    <x v="1"/>
    <s v="5020"/>
    <s v="Austria"/>
    <x v="23"/>
    <s v="Piccolo und mehr"/>
    <s v="Geislweg 14"/>
    <x v="21"/>
    <m/>
    <s v="5020"/>
    <x v="5"/>
    <s v="Andrew Fuller"/>
    <s v="Speedy Express"/>
    <n v="17"/>
    <s v="Alice Mutton"/>
    <n v="39"/>
    <n v="30"/>
    <n v="0.20000000298023224"/>
    <n v="936"/>
    <n v="96.5"/>
    <n v="1170"/>
    <n v="38.799999997019768"/>
    <x v="1000"/>
  </r>
  <r>
    <n v="10685"/>
    <s v="GOURMET LANCHONETES"/>
    <s v="Campinas"/>
    <x v="3"/>
    <s v="04876-786"/>
    <s v="Brazil"/>
    <x v="27"/>
    <s v="Gourmet Lanchonetes"/>
    <s v="Av. Brasil, 442"/>
    <x v="24"/>
    <s v="SP"/>
    <s v="04876-786"/>
    <x v="8"/>
    <s v="Margaret Peacock"/>
    <s v="United Package"/>
    <n v="10"/>
    <s v="Ikura"/>
    <n v="31"/>
    <n v="20"/>
    <n v="0"/>
    <n v="620"/>
    <n v="33.75"/>
    <n v="620"/>
    <n v="31"/>
    <x v="1001"/>
  </r>
  <r>
    <n v="10685"/>
    <s v="GOURMET LANCHONETES"/>
    <s v="Campinas"/>
    <x v="3"/>
    <s v="04876-786"/>
    <s v="Brazil"/>
    <x v="27"/>
    <s v="Gourmet Lanchonetes"/>
    <s v="Av. Brasil, 442"/>
    <x v="24"/>
    <s v="SP"/>
    <s v="04876-786"/>
    <x v="8"/>
    <s v="Margaret Peacock"/>
    <s v="United Package"/>
    <n v="41"/>
    <s v="Jack's New England Clam Chowder"/>
    <n v="9.65"/>
    <n v="4"/>
    <n v="0"/>
    <n v="38.6"/>
    <n v="33.75"/>
    <n v="38.6"/>
    <n v="9.65"/>
    <x v="1002"/>
  </r>
  <r>
    <n v="10685"/>
    <s v="GOURMET LANCHONETES"/>
    <s v="Campinas"/>
    <x v="3"/>
    <s v="04876-786"/>
    <s v="Brazil"/>
    <x v="27"/>
    <s v="Gourmet Lanchonetes"/>
    <s v="Av. Brasil, 442"/>
    <x v="24"/>
    <s v="SP"/>
    <s v="04876-786"/>
    <x v="8"/>
    <s v="Margaret Peacock"/>
    <s v="United Package"/>
    <n v="47"/>
    <s v="Zaanse koeken"/>
    <n v="9.5"/>
    <n v="15"/>
    <n v="0"/>
    <n v="142.5"/>
    <n v="33.75"/>
    <n v="142.5"/>
    <n v="9.5"/>
    <x v="1003"/>
  </r>
  <r>
    <n v="10684"/>
    <s v="OTTILIES KÄSELADEN"/>
    <s v="Köln"/>
    <x v="1"/>
    <s v="50739"/>
    <s v="Germany"/>
    <x v="42"/>
    <s v="Ottilies Käseladen"/>
    <s v="Mehrheimerstr. 369"/>
    <x v="37"/>
    <m/>
    <s v="50739"/>
    <x v="7"/>
    <s v="Janet Leverling"/>
    <s v="Speedy Express"/>
    <n v="40"/>
    <s v="Boston Crab Meat"/>
    <n v="18.399999999999999"/>
    <n v="20"/>
    <n v="0"/>
    <n v="368"/>
    <n v="145.63"/>
    <n v="368"/>
    <n v="18.399999999999999"/>
    <x v="1004"/>
  </r>
  <r>
    <n v="10684"/>
    <s v="OTTILIES KÄSELADEN"/>
    <s v="Köln"/>
    <x v="1"/>
    <s v="50739"/>
    <s v="Germany"/>
    <x v="42"/>
    <s v="Ottilies Käseladen"/>
    <s v="Mehrheimerstr. 369"/>
    <x v="37"/>
    <m/>
    <s v="50739"/>
    <x v="7"/>
    <s v="Janet Leverling"/>
    <s v="Speedy Express"/>
    <n v="47"/>
    <s v="Zaanse koeken"/>
    <n v="9.5"/>
    <n v="40"/>
    <n v="0"/>
    <n v="380"/>
    <n v="145.63"/>
    <n v="380"/>
    <n v="9.5"/>
    <x v="1005"/>
  </r>
  <r>
    <n v="10684"/>
    <s v="OTTILIES KÄSELADEN"/>
    <s v="Köln"/>
    <x v="1"/>
    <s v="50739"/>
    <s v="Germany"/>
    <x v="42"/>
    <s v="Ottilies Käseladen"/>
    <s v="Mehrheimerstr. 369"/>
    <x v="37"/>
    <m/>
    <s v="50739"/>
    <x v="7"/>
    <s v="Janet Leverling"/>
    <s v="Speedy Express"/>
    <n v="60"/>
    <s v="Camembert Pierrot"/>
    <n v="34"/>
    <n v="30"/>
    <n v="0"/>
    <n v="1020"/>
    <n v="145.63"/>
    <n v="1020"/>
    <n v="34"/>
    <x v="1006"/>
  </r>
  <r>
    <n v="10683"/>
    <s v="DU MONDE ENTIER"/>
    <s v="Nantes"/>
    <x v="1"/>
    <s v="44000"/>
    <s v="France"/>
    <x v="71"/>
    <s v="Du monde entier"/>
    <s v="67, rue des Cinquante Otages"/>
    <x v="50"/>
    <m/>
    <s v="44000"/>
    <x v="1"/>
    <s v="Andrew Fuller"/>
    <s v="Speedy Express"/>
    <n v="52"/>
    <s v="Filo Mix"/>
    <n v="7"/>
    <n v="9"/>
    <n v="0"/>
    <n v="63"/>
    <n v="4.4000000000000004"/>
    <n v="63"/>
    <n v="7"/>
    <x v="1007"/>
  </r>
  <r>
    <n v="10682"/>
    <s v="ANTONIO MORENO TAQUERÍA"/>
    <s v="México D.F."/>
    <x v="1"/>
    <s v="05023"/>
    <s v="Mexico"/>
    <x v="74"/>
    <s v="Antonio Moreno Taquería"/>
    <s v="Mataderos  2312"/>
    <x v="4"/>
    <m/>
    <s v="05023"/>
    <x v="4"/>
    <s v="Janet Leverling"/>
    <s v="United Package"/>
    <n v="33"/>
    <s v="Geitost"/>
    <n v="2.5"/>
    <n v="30"/>
    <n v="0"/>
    <n v="75"/>
    <n v="36.130000000000003"/>
    <n v="75"/>
    <n v="2.5"/>
    <x v="1008"/>
  </r>
  <r>
    <n v="10682"/>
    <s v="ANTONIO MORENO TAQUERÍA"/>
    <s v="México D.F."/>
    <x v="1"/>
    <s v="05023"/>
    <s v="Mexico"/>
    <x v="74"/>
    <s v="Antonio Moreno Taquería"/>
    <s v="Mataderos  2312"/>
    <x v="4"/>
    <m/>
    <s v="05023"/>
    <x v="4"/>
    <s v="Janet Leverling"/>
    <s v="United Package"/>
    <n v="66"/>
    <s v="Louisiana Hot Spiced Okra"/>
    <n v="17"/>
    <n v="4"/>
    <n v="0"/>
    <n v="68"/>
    <n v="36.130000000000003"/>
    <n v="68"/>
    <n v="17"/>
    <x v="1009"/>
  </r>
  <r>
    <n v="10682"/>
    <s v="ANTONIO MORENO TAQUERÍA"/>
    <s v="México D.F."/>
    <x v="1"/>
    <s v="05023"/>
    <s v="Mexico"/>
    <x v="74"/>
    <s v="Antonio Moreno Taquería"/>
    <s v="Mataderos  2312"/>
    <x v="4"/>
    <m/>
    <s v="05023"/>
    <x v="4"/>
    <s v="Janet Leverling"/>
    <s v="United Package"/>
    <n v="75"/>
    <s v="Rhönbräu Klosterbier"/>
    <n v="7.75"/>
    <n v="30"/>
    <n v="0"/>
    <n v="232.5"/>
    <n v="36.130000000000003"/>
    <n v="232.5"/>
    <n v="7.75"/>
    <x v="1010"/>
  </r>
  <r>
    <n v="10681"/>
    <s v="GREAT LAKES FOOD MARKET"/>
    <s v="Eugene"/>
    <x v="7"/>
    <s v="97403"/>
    <s v="USA"/>
    <x v="15"/>
    <s v="Great Lakes Food Market"/>
    <s v="2732 Baker Blvd."/>
    <x v="14"/>
    <s v="OR"/>
    <s v="97403"/>
    <x v="0"/>
    <s v="Janet Leverling"/>
    <s v="Federal Shipping"/>
    <n v="64"/>
    <s v="Wimmers gute Semmelknödel"/>
    <n v="33.25"/>
    <n v="28"/>
    <n v="0"/>
    <n v="931"/>
    <n v="76.13"/>
    <n v="931"/>
    <n v="33.25"/>
    <x v="1011"/>
  </r>
  <r>
    <n v="10681"/>
    <s v="GREAT LAKES FOOD MARKET"/>
    <s v="Eugene"/>
    <x v="7"/>
    <s v="97403"/>
    <s v="USA"/>
    <x v="15"/>
    <s v="Great Lakes Food Market"/>
    <s v="2732 Baker Blvd."/>
    <x v="14"/>
    <s v="OR"/>
    <s v="97403"/>
    <x v="0"/>
    <s v="Janet Leverling"/>
    <s v="Federal Shipping"/>
    <n v="19"/>
    <s v="Teatime Chocolate Biscuits"/>
    <n v="9.1999999999999993"/>
    <n v="30"/>
    <n v="0.10000000149011612"/>
    <n v="248.4"/>
    <n v="76.13"/>
    <n v="276"/>
    <n v="9.0999999985098832"/>
    <x v="1012"/>
  </r>
  <r>
    <n v="10681"/>
    <s v="GREAT LAKES FOOD MARKET"/>
    <s v="Eugene"/>
    <x v="7"/>
    <s v="97403"/>
    <s v="USA"/>
    <x v="15"/>
    <s v="Great Lakes Food Market"/>
    <s v="2732 Baker Blvd."/>
    <x v="14"/>
    <s v="OR"/>
    <s v="97403"/>
    <x v="0"/>
    <s v="Janet Leverling"/>
    <s v="Federal Shipping"/>
    <n v="21"/>
    <s v="Sir Rodney's Scones"/>
    <n v="10"/>
    <n v="12"/>
    <n v="0.10000000149011612"/>
    <n v="108"/>
    <n v="76.13"/>
    <n v="120"/>
    <n v="9.8999999985098839"/>
    <x v="1013"/>
  </r>
  <r>
    <n v="10680"/>
    <s v="OLD WORLD DELICATESSEN"/>
    <s v="Anchorage"/>
    <x v="12"/>
    <s v="99508"/>
    <s v="USA"/>
    <x v="37"/>
    <s v="Old World Delicatessen"/>
    <s v="2743 Bering St."/>
    <x v="33"/>
    <s v="AK"/>
    <s v="99508"/>
    <x v="0"/>
    <s v="Nancy Davolio"/>
    <s v="Speedy Express"/>
    <n v="16"/>
    <s v="Pavlova"/>
    <n v="17.45"/>
    <n v="50"/>
    <n v="0.25"/>
    <n v="654.37"/>
    <n v="26.61"/>
    <n v="872.5"/>
    <n v="17.2"/>
    <x v="1014"/>
  </r>
  <r>
    <n v="10680"/>
    <s v="OLD WORLD DELICATESSEN"/>
    <s v="Anchorage"/>
    <x v="12"/>
    <s v="99508"/>
    <s v="USA"/>
    <x v="37"/>
    <s v="Old World Delicatessen"/>
    <s v="2743 Bering St."/>
    <x v="33"/>
    <s v="AK"/>
    <s v="99508"/>
    <x v="0"/>
    <s v="Nancy Davolio"/>
    <s v="Speedy Express"/>
    <n v="31"/>
    <s v="Gorgonzola Telino"/>
    <n v="12.5"/>
    <n v="20"/>
    <n v="0.25"/>
    <n v="187.5"/>
    <n v="26.61"/>
    <n v="250"/>
    <n v="12.25"/>
    <x v="1015"/>
  </r>
  <r>
    <n v="10680"/>
    <s v="OLD WORLD DELICATESSEN"/>
    <s v="Anchorage"/>
    <x v="12"/>
    <s v="99508"/>
    <s v="USA"/>
    <x v="37"/>
    <s v="Old World Delicatessen"/>
    <s v="2743 Bering St."/>
    <x v="33"/>
    <s v="AK"/>
    <s v="99508"/>
    <x v="0"/>
    <s v="Nancy Davolio"/>
    <s v="Speedy Express"/>
    <n v="42"/>
    <s v="Singaporean Hokkien Fried Mee"/>
    <n v="14"/>
    <n v="40"/>
    <n v="0.25"/>
    <n v="420"/>
    <n v="26.61"/>
    <n v="560"/>
    <n v="13.75"/>
    <x v="1016"/>
  </r>
  <r>
    <n v="10679"/>
    <s v="BLONDEL PÈRE ET FILS"/>
    <s v="Strasbourg"/>
    <x v="1"/>
    <s v="67000"/>
    <s v="France"/>
    <x v="78"/>
    <s v="Blondesddsl père et fils"/>
    <s v="24, place Kléber"/>
    <x v="60"/>
    <m/>
    <s v="67000"/>
    <x v="1"/>
    <s v="Laura Callahan"/>
    <s v="Federal Shipping"/>
    <n v="59"/>
    <s v="Raclette Courdavault"/>
    <n v="55"/>
    <n v="12"/>
    <n v="0"/>
    <n v="660"/>
    <n v="27.94"/>
    <n v="660"/>
    <n v="55"/>
    <x v="1017"/>
  </r>
  <r>
    <n v="10678"/>
    <s v="SAVE-A-LOT MARKETS"/>
    <s v="Boise"/>
    <x v="5"/>
    <s v="83720"/>
    <s v="USA"/>
    <x v="12"/>
    <s v="Save-a-lot Markets"/>
    <s v="187 Suffolk Ln."/>
    <x v="11"/>
    <s v="ID"/>
    <s v="83720"/>
    <x v="0"/>
    <s v="Robert King"/>
    <s v="Federal Shipping"/>
    <n v="12"/>
    <s v="Queso Manchego La Pastora"/>
    <n v="38"/>
    <n v="100"/>
    <n v="0"/>
    <n v="3800"/>
    <n v="388.98"/>
    <n v="3800"/>
    <n v="38"/>
    <x v="1018"/>
  </r>
  <r>
    <n v="10678"/>
    <s v="SAVE-A-LOT MARKETS"/>
    <s v="Boise"/>
    <x v="5"/>
    <s v="83720"/>
    <s v="USA"/>
    <x v="12"/>
    <s v="Save-a-lot Markets"/>
    <s v="187 Suffolk Ln."/>
    <x v="11"/>
    <s v="ID"/>
    <s v="83720"/>
    <x v="0"/>
    <s v="Robert King"/>
    <s v="Federal Shipping"/>
    <n v="33"/>
    <s v="Geitost"/>
    <n v="2.5"/>
    <n v="30"/>
    <n v="0"/>
    <n v="75"/>
    <n v="388.98"/>
    <n v="75"/>
    <n v="2.5"/>
    <x v="1019"/>
  </r>
  <r>
    <n v="10678"/>
    <s v="SAVE-A-LOT MARKETS"/>
    <s v="Boise"/>
    <x v="5"/>
    <s v="83720"/>
    <s v="USA"/>
    <x v="12"/>
    <s v="Save-a-lot Markets"/>
    <s v="187 Suffolk Ln."/>
    <x v="11"/>
    <s v="ID"/>
    <s v="83720"/>
    <x v="0"/>
    <s v="Robert King"/>
    <s v="Federal Shipping"/>
    <n v="41"/>
    <s v="Jack's New England Clam Chowder"/>
    <n v="9.65"/>
    <n v="120"/>
    <n v="0"/>
    <n v="1158"/>
    <n v="388.98"/>
    <n v="1158"/>
    <n v="9.65"/>
    <x v="1020"/>
  </r>
  <r>
    <n v="10678"/>
    <s v="SAVE-A-LOT MARKETS"/>
    <s v="Boise"/>
    <x v="5"/>
    <s v="83720"/>
    <s v="USA"/>
    <x v="12"/>
    <s v="Save-a-lot Markets"/>
    <s v="187 Suffolk Ln."/>
    <x v="11"/>
    <s v="ID"/>
    <s v="83720"/>
    <x v="0"/>
    <s v="Robert King"/>
    <s v="Federal Shipping"/>
    <n v="54"/>
    <s v="Tourtière"/>
    <n v="7.45"/>
    <n v="30"/>
    <n v="0"/>
    <n v="223.5"/>
    <n v="388.98"/>
    <n v="223.5"/>
    <n v="7.45"/>
    <x v="1021"/>
  </r>
  <r>
    <n v="10677"/>
    <s v="ANTONIO MORENO TAQUERÍA"/>
    <s v="México D.F."/>
    <x v="1"/>
    <s v="05023"/>
    <s v="Mexico"/>
    <x v="74"/>
    <s v="Antonio Moreno Taquería"/>
    <s v="Mataderos  2312"/>
    <x v="4"/>
    <m/>
    <s v="05023"/>
    <x v="4"/>
    <s v="Nancy Davolio"/>
    <s v="Federal Shipping"/>
    <n v="26"/>
    <s v="Gumbär Gummibärchen"/>
    <n v="31.23"/>
    <n v="30"/>
    <n v="0.15000000596046448"/>
    <n v="796.37"/>
    <n v="4.03"/>
    <n v="936.9"/>
    <n v="31.079999994039536"/>
    <x v="1022"/>
  </r>
  <r>
    <n v="10677"/>
    <s v="ANTONIO MORENO TAQUERÍA"/>
    <s v="México D.F."/>
    <x v="1"/>
    <s v="05023"/>
    <s v="Mexico"/>
    <x v="74"/>
    <s v="Antonio Moreno Taquería"/>
    <s v="Mataderos  2312"/>
    <x v="4"/>
    <m/>
    <s v="05023"/>
    <x v="4"/>
    <s v="Nancy Davolio"/>
    <s v="Federal Shipping"/>
    <n v="33"/>
    <s v="Geitost"/>
    <n v="2.5"/>
    <n v="8"/>
    <n v="0.15000000596046448"/>
    <n v="17"/>
    <n v="4.03"/>
    <n v="20"/>
    <n v="2.3499999940395355"/>
    <x v="1023"/>
  </r>
  <r>
    <n v="10676"/>
    <s v="TORTUGA RESTAURANTE"/>
    <s v="México D.F."/>
    <x v="1"/>
    <s v="05033"/>
    <s v="Mexico"/>
    <x v="8"/>
    <s v="Tortuga Restaurante"/>
    <s v="Avda. Azteca 123"/>
    <x v="4"/>
    <m/>
    <s v="05033"/>
    <x v="4"/>
    <s v="Andrew Fuller"/>
    <s v="United Package"/>
    <n v="10"/>
    <s v="Ikura"/>
    <n v="31"/>
    <n v="2"/>
    <n v="0"/>
    <n v="62"/>
    <n v="2.0099999999999998"/>
    <n v="62"/>
    <n v="31"/>
    <x v="1024"/>
  </r>
  <r>
    <n v="10676"/>
    <s v="TORTUGA RESTAURANTE"/>
    <s v="México D.F."/>
    <x v="1"/>
    <s v="05033"/>
    <s v="Mexico"/>
    <x v="8"/>
    <s v="Tortuga Restaurante"/>
    <s v="Avda. Azteca 123"/>
    <x v="4"/>
    <m/>
    <s v="05033"/>
    <x v="4"/>
    <s v="Andrew Fuller"/>
    <s v="United Package"/>
    <n v="19"/>
    <s v="Teatime Chocolate Biscuits"/>
    <n v="9.1999999999999993"/>
    <n v="7"/>
    <n v="0"/>
    <n v="64.400000000000006"/>
    <n v="2.0099999999999998"/>
    <n v="64.399999999999991"/>
    <n v="9.1999999999999993"/>
    <x v="1025"/>
  </r>
  <r>
    <n v="10676"/>
    <s v="TORTUGA RESTAURANTE"/>
    <s v="México D.F."/>
    <x v="1"/>
    <s v="05033"/>
    <s v="Mexico"/>
    <x v="8"/>
    <s v="Tortuga Restaurante"/>
    <s v="Avda. Azteca 123"/>
    <x v="4"/>
    <m/>
    <s v="05033"/>
    <x v="4"/>
    <s v="Andrew Fuller"/>
    <s v="United Package"/>
    <n v="44"/>
    <s v="Gula Malacca"/>
    <n v="19.45"/>
    <n v="21"/>
    <n v="0"/>
    <n v="408.45"/>
    <n v="2.0099999999999998"/>
    <n v="408.45"/>
    <n v="19.45"/>
    <x v="1026"/>
  </r>
  <r>
    <n v="10675"/>
    <s v="FRANKENVERSAND"/>
    <s v="München"/>
    <x v="1"/>
    <s v="80805"/>
    <s v="Germany"/>
    <x v="48"/>
    <s v="Frankenversand"/>
    <s v="Berliner Platz 43"/>
    <x v="41"/>
    <m/>
    <s v="80805"/>
    <x v="7"/>
    <s v="Steven Buchanan"/>
    <s v="United Package"/>
    <n v="14"/>
    <s v="Tofu"/>
    <n v="23.25"/>
    <n v="30"/>
    <n v="0"/>
    <n v="697.5"/>
    <n v="31.85"/>
    <n v="697.5"/>
    <n v="23.25"/>
    <x v="1027"/>
  </r>
  <r>
    <n v="10675"/>
    <s v="FRANKENVERSAND"/>
    <s v="München"/>
    <x v="1"/>
    <s v="80805"/>
    <s v="Germany"/>
    <x v="48"/>
    <s v="Frankenversand"/>
    <s v="Berliner Platz 43"/>
    <x v="41"/>
    <m/>
    <s v="80805"/>
    <x v="7"/>
    <s v="Steven Buchanan"/>
    <s v="United Package"/>
    <n v="53"/>
    <s v="Perth Pasties"/>
    <n v="32.799999999999997"/>
    <n v="10"/>
    <n v="0"/>
    <n v="328"/>
    <n v="31.85"/>
    <n v="328"/>
    <n v="32.799999999999997"/>
    <x v="1028"/>
  </r>
  <r>
    <n v="10675"/>
    <s v="FRANKENVERSAND"/>
    <s v="München"/>
    <x v="1"/>
    <s v="80805"/>
    <s v="Germany"/>
    <x v="48"/>
    <s v="Frankenversand"/>
    <s v="Berliner Platz 43"/>
    <x v="41"/>
    <m/>
    <s v="80805"/>
    <x v="7"/>
    <s v="Steven Buchanan"/>
    <s v="United Package"/>
    <n v="58"/>
    <s v="Escargots de Bourgogne"/>
    <n v="13.25"/>
    <n v="30"/>
    <n v="0"/>
    <n v="397.5"/>
    <n v="31.85"/>
    <n v="397.5"/>
    <n v="13.25"/>
    <x v="1029"/>
  </r>
  <r>
    <n v="10674"/>
    <s v="ISLAND TRADING"/>
    <s v="Cowes"/>
    <x v="16"/>
    <s v="PO31 7PJ"/>
    <s v="UK"/>
    <x v="67"/>
    <s v="Island Trading"/>
    <s v="Garden House Crowther Way"/>
    <x v="55"/>
    <s v="Isle of Wight"/>
    <s v="PO31 7PJ"/>
    <x v="11"/>
    <s v="Margaret Peacock"/>
    <s v="United Package"/>
    <n v="23"/>
    <s v="Tunnbröd"/>
    <n v="9"/>
    <n v="5"/>
    <n v="0"/>
    <n v="45"/>
    <n v="0.9"/>
    <n v="45"/>
    <n v="9"/>
    <x v="1030"/>
  </r>
  <r>
    <n v="10673"/>
    <s v="WILMAN KALA"/>
    <s v="Helsinki"/>
    <x v="1"/>
    <s v="21240"/>
    <s v="Finland"/>
    <x v="51"/>
    <s v="Wilman Kala"/>
    <s v="Keskuskatu 45"/>
    <x v="44"/>
    <m/>
    <s v="21240"/>
    <x v="18"/>
    <s v="Andrew Fuller"/>
    <s v="Speedy Express"/>
    <n v="16"/>
    <s v="Pavlova"/>
    <n v="17.45"/>
    <n v="3"/>
    <n v="0"/>
    <n v="52.35"/>
    <n v="22.76"/>
    <n v="52.349999999999994"/>
    <n v="17.45"/>
    <x v="1031"/>
  </r>
  <r>
    <n v="10673"/>
    <s v="WILMAN KALA"/>
    <s v="Helsinki"/>
    <x v="1"/>
    <s v="21240"/>
    <s v="Finland"/>
    <x v="51"/>
    <s v="Wilman Kala"/>
    <s v="Keskuskatu 45"/>
    <x v="44"/>
    <m/>
    <s v="21240"/>
    <x v="18"/>
    <s v="Andrew Fuller"/>
    <s v="Speedy Express"/>
    <n v="42"/>
    <s v="Singaporean Hokkien Fried Mee"/>
    <n v="14"/>
    <n v="6"/>
    <n v="0"/>
    <n v="84"/>
    <n v="22.76"/>
    <n v="84"/>
    <n v="14"/>
    <x v="1032"/>
  </r>
  <r>
    <n v="10673"/>
    <s v="WILMAN KALA"/>
    <s v="Helsinki"/>
    <x v="1"/>
    <s v="21240"/>
    <s v="Finland"/>
    <x v="51"/>
    <s v="Wilman Kala"/>
    <s v="Keskuskatu 45"/>
    <x v="44"/>
    <m/>
    <s v="21240"/>
    <x v="18"/>
    <s v="Andrew Fuller"/>
    <s v="Speedy Express"/>
    <n v="43"/>
    <s v="Ipoh Coffee"/>
    <n v="46"/>
    <n v="6"/>
    <n v="0"/>
    <n v="276"/>
    <n v="22.76"/>
    <n v="276"/>
    <n v="46"/>
    <x v="1033"/>
  </r>
  <r>
    <n v="10672"/>
    <s v="BERGLUNDS SNABBKÖP"/>
    <s v="Luleå"/>
    <x v="1"/>
    <s v="S-958 22"/>
    <s v="Sweden"/>
    <x v="70"/>
    <s v="Berglunds snabbköp"/>
    <s v="Berguvsvägen  8"/>
    <x v="57"/>
    <m/>
    <s v="S-958 22"/>
    <x v="13"/>
    <s v="Anne Dodsworth"/>
    <s v="United Package"/>
    <n v="71"/>
    <s v="Flotemysost"/>
    <n v="21.5"/>
    <n v="12"/>
    <n v="0"/>
    <n v="258"/>
    <n v="95.75"/>
    <n v="258"/>
    <n v="21.5"/>
    <x v="1034"/>
  </r>
  <r>
    <n v="10672"/>
    <s v="BERGLUNDS SNABBKÖP"/>
    <s v="Luleå"/>
    <x v="1"/>
    <s v="S-958 22"/>
    <s v="Sweden"/>
    <x v="70"/>
    <s v="Berglunds snabbköp"/>
    <s v="Berguvsvägen  8"/>
    <x v="57"/>
    <m/>
    <s v="S-958 22"/>
    <x v="13"/>
    <s v="Anne Dodsworth"/>
    <s v="United Package"/>
    <n v="38"/>
    <s v="Côte de Blaye"/>
    <n v="263.5"/>
    <n v="15"/>
    <n v="0.10000000149011612"/>
    <n v="3557.25"/>
    <n v="95.75"/>
    <n v="3952.5"/>
    <n v="263.39999999850988"/>
    <x v="1035"/>
  </r>
  <r>
    <n v="10671"/>
    <s v="FRANCE RESTAURATION"/>
    <s v="Nantes"/>
    <x v="1"/>
    <s v="44000"/>
    <s v="France"/>
    <x v="60"/>
    <s v="France restauration"/>
    <s v="54, rue Royale"/>
    <x v="50"/>
    <m/>
    <s v="44000"/>
    <x v="1"/>
    <s v="Nancy Davolio"/>
    <s v="Speedy Express"/>
    <n v="16"/>
    <s v="Pavlova"/>
    <n v="17.45"/>
    <n v="10"/>
    <n v="0"/>
    <n v="174.5"/>
    <n v="30.34"/>
    <n v="174.5"/>
    <n v="17.45"/>
    <x v="1036"/>
  </r>
  <r>
    <n v="10671"/>
    <s v="FRANCE RESTAURATION"/>
    <s v="Nantes"/>
    <x v="1"/>
    <s v="44000"/>
    <s v="France"/>
    <x v="60"/>
    <s v="France restauration"/>
    <s v="54, rue Royale"/>
    <x v="50"/>
    <m/>
    <s v="44000"/>
    <x v="1"/>
    <s v="Nancy Davolio"/>
    <s v="Speedy Express"/>
    <n v="62"/>
    <s v="Tarte au sucre"/>
    <n v="49.3"/>
    <n v="10"/>
    <n v="0"/>
    <n v="493"/>
    <n v="30.34"/>
    <n v="493"/>
    <n v="49.3"/>
    <x v="1037"/>
  </r>
  <r>
    <n v="10671"/>
    <s v="FRANCE RESTAURATION"/>
    <s v="Nantes"/>
    <x v="1"/>
    <s v="44000"/>
    <s v="France"/>
    <x v="60"/>
    <s v="France restauration"/>
    <s v="54, rue Royale"/>
    <x v="50"/>
    <m/>
    <s v="44000"/>
    <x v="1"/>
    <s v="Nancy Davolio"/>
    <s v="Speedy Express"/>
    <n v="65"/>
    <s v="Louisiana Fiery Hot Pepper Sauce"/>
    <n v="21.05"/>
    <n v="12"/>
    <n v="0"/>
    <n v="252.6"/>
    <n v="30.34"/>
    <n v="252.60000000000002"/>
    <n v="21.05"/>
    <x v="1038"/>
  </r>
  <r>
    <n v="10670"/>
    <s v="FRANKENVERSAND"/>
    <s v="München"/>
    <x v="1"/>
    <s v="80805"/>
    <s v="Germany"/>
    <x v="48"/>
    <s v="Frankenversand"/>
    <s v="Berliner Platz 43"/>
    <x v="41"/>
    <m/>
    <s v="80805"/>
    <x v="7"/>
    <s v="Margaret Peacock"/>
    <s v="Speedy Express"/>
    <n v="23"/>
    <s v="Tunnbröd"/>
    <n v="9"/>
    <n v="32"/>
    <n v="0"/>
    <n v="288"/>
    <n v="203.48"/>
    <n v="288"/>
    <n v="9"/>
    <x v="1039"/>
  </r>
  <r>
    <n v="10670"/>
    <s v="FRANKENVERSAND"/>
    <s v="München"/>
    <x v="1"/>
    <s v="80805"/>
    <s v="Germany"/>
    <x v="48"/>
    <s v="Frankenversand"/>
    <s v="Berliner Platz 43"/>
    <x v="41"/>
    <m/>
    <s v="80805"/>
    <x v="7"/>
    <s v="Margaret Peacock"/>
    <s v="Speedy Express"/>
    <n v="46"/>
    <s v="Spegesild"/>
    <n v="12"/>
    <n v="60"/>
    <n v="0"/>
    <n v="720"/>
    <n v="203.48"/>
    <n v="720"/>
    <n v="12"/>
    <x v="1040"/>
  </r>
  <r>
    <n v="10670"/>
    <s v="FRANKENVERSAND"/>
    <s v="München"/>
    <x v="1"/>
    <s v="80805"/>
    <s v="Germany"/>
    <x v="48"/>
    <s v="Frankenversand"/>
    <s v="Berliner Platz 43"/>
    <x v="41"/>
    <m/>
    <s v="80805"/>
    <x v="7"/>
    <s v="Margaret Peacock"/>
    <s v="Speedy Express"/>
    <n v="67"/>
    <s v="Laughing Lumberjack Lager"/>
    <n v="14"/>
    <n v="25"/>
    <n v="0"/>
    <n v="350"/>
    <n v="203.48"/>
    <n v="350"/>
    <n v="14"/>
    <x v="1041"/>
  </r>
  <r>
    <n v="10670"/>
    <s v="FRANKENVERSAND"/>
    <s v="München"/>
    <x v="1"/>
    <s v="80805"/>
    <s v="Germany"/>
    <x v="48"/>
    <s v="Frankenversand"/>
    <s v="Berliner Platz 43"/>
    <x v="41"/>
    <m/>
    <s v="80805"/>
    <x v="7"/>
    <s v="Margaret Peacock"/>
    <s v="Speedy Express"/>
    <n v="73"/>
    <s v="Röd Kaviar"/>
    <n v="15"/>
    <n v="50"/>
    <n v="0"/>
    <n v="750"/>
    <n v="203.48"/>
    <n v="750"/>
    <n v="15"/>
    <x v="1042"/>
  </r>
  <r>
    <n v="10670"/>
    <s v="FRANKENVERSAND"/>
    <s v="München"/>
    <x v="1"/>
    <s v="80805"/>
    <s v="Germany"/>
    <x v="48"/>
    <s v="Frankenversand"/>
    <s v="Berliner Platz 43"/>
    <x v="41"/>
    <m/>
    <s v="80805"/>
    <x v="7"/>
    <s v="Margaret Peacock"/>
    <s v="Speedy Express"/>
    <n v="75"/>
    <s v="Rhönbräu Klosterbier"/>
    <n v="7.75"/>
    <n v="25"/>
    <n v="0"/>
    <n v="193.75"/>
    <n v="203.48"/>
    <n v="193.75"/>
    <n v="7.75"/>
    <x v="1043"/>
  </r>
  <r>
    <n v="10669"/>
    <s v="SIMONS BISTRO"/>
    <s v="Kobenhavn"/>
    <x v="1"/>
    <s v="1734"/>
    <s v="Denmark"/>
    <x v="3"/>
    <s v="Simons bistro"/>
    <s v="Vinbæltet 34"/>
    <x v="3"/>
    <m/>
    <s v="1734"/>
    <x v="3"/>
    <s v="Andrew Fuller"/>
    <s v="Speedy Express"/>
    <n v="36"/>
    <s v="Inlagd Sill"/>
    <n v="19"/>
    <n v="30"/>
    <n v="0"/>
    <n v="570"/>
    <n v="24.39"/>
    <n v="570"/>
    <n v="19"/>
    <x v="1044"/>
  </r>
  <r>
    <n v="10668"/>
    <s v="DIE WANDERNDE KUH"/>
    <s v="Stuttgart"/>
    <x v="1"/>
    <s v="70563"/>
    <s v="Germany"/>
    <x v="29"/>
    <s v="Die Wandernde Kuh"/>
    <s v="Adenauerallee 900"/>
    <x v="26"/>
    <m/>
    <s v="70563"/>
    <x v="7"/>
    <s v="Nancy Davolio"/>
    <s v="United Package"/>
    <n v="31"/>
    <s v="Gorgonzola Telino"/>
    <n v="12.5"/>
    <n v="8"/>
    <n v="0.10000000149011612"/>
    <n v="90"/>
    <n v="47.22"/>
    <n v="100"/>
    <n v="12.399999998509884"/>
    <x v="1045"/>
  </r>
  <r>
    <n v="10668"/>
    <s v="DIE WANDERNDE KUH"/>
    <s v="Stuttgart"/>
    <x v="1"/>
    <s v="70563"/>
    <s v="Germany"/>
    <x v="29"/>
    <s v="Die Wandernde Kuh"/>
    <s v="Adenauerallee 900"/>
    <x v="26"/>
    <m/>
    <s v="70563"/>
    <x v="7"/>
    <s v="Nancy Davolio"/>
    <s v="United Package"/>
    <n v="55"/>
    <s v="Pâté chinois"/>
    <n v="24"/>
    <n v="4"/>
    <n v="0.10000000149011612"/>
    <n v="86.4"/>
    <n v="47.22"/>
    <n v="96"/>
    <n v="23.899999998509884"/>
    <x v="1046"/>
  </r>
  <r>
    <n v="10668"/>
    <s v="DIE WANDERNDE KUH"/>
    <s v="Stuttgart"/>
    <x v="1"/>
    <s v="70563"/>
    <s v="Germany"/>
    <x v="29"/>
    <s v="Die Wandernde Kuh"/>
    <s v="Adenauerallee 900"/>
    <x v="26"/>
    <m/>
    <s v="70563"/>
    <x v="7"/>
    <s v="Nancy Davolio"/>
    <s v="United Package"/>
    <n v="64"/>
    <s v="Wimmers gute Semmelknödel"/>
    <n v="33.25"/>
    <n v="15"/>
    <n v="0.10000000149011612"/>
    <n v="448.87"/>
    <n v="47.22"/>
    <n v="498.75"/>
    <n v="33.149999998509884"/>
    <x v="1047"/>
  </r>
  <r>
    <n v="10667"/>
    <s v="ERNST HANDEL"/>
    <s v="Graz"/>
    <x v="1"/>
    <s v="8010"/>
    <s v="Austria"/>
    <x v="5"/>
    <s v="Ernst Handel"/>
    <s v="Kirchgasse 6"/>
    <x v="5"/>
    <m/>
    <s v="8010"/>
    <x v="5"/>
    <s v="Robert King"/>
    <s v="Speedy Express"/>
    <n v="69"/>
    <s v="Gudbrandsdalsost"/>
    <n v="36"/>
    <n v="45"/>
    <n v="0.20000000298023224"/>
    <n v="1296"/>
    <n v="78.09"/>
    <n v="1620"/>
    <n v="35.799999997019768"/>
    <x v="1048"/>
  </r>
  <r>
    <n v="10667"/>
    <s v="ERNST HANDEL"/>
    <s v="Graz"/>
    <x v="1"/>
    <s v="8010"/>
    <s v="Austria"/>
    <x v="5"/>
    <s v="Ernst Handel"/>
    <s v="Kirchgasse 6"/>
    <x v="5"/>
    <m/>
    <s v="8010"/>
    <x v="5"/>
    <s v="Robert King"/>
    <s v="Speedy Express"/>
    <n v="71"/>
    <s v="Flotemysost"/>
    <n v="21.5"/>
    <n v="14"/>
    <n v="0.20000000298023224"/>
    <n v="240.8"/>
    <n v="78.09"/>
    <n v="301"/>
    <n v="21.299999997019768"/>
    <x v="1049"/>
  </r>
  <r>
    <n v="10666"/>
    <s v="RICHTER SUPERMARKT"/>
    <s v="Genève"/>
    <x v="1"/>
    <s v="1204"/>
    <s v="Switzerland"/>
    <x v="2"/>
    <s v="Richter Supermarkt"/>
    <s v="Grenzacherweg 237"/>
    <x v="2"/>
    <m/>
    <s v="1203"/>
    <x v="2"/>
    <s v="Robert King"/>
    <s v="United Package"/>
    <n v="29"/>
    <s v="Thüringer Rostbratwurst"/>
    <n v="123.79"/>
    <n v="36"/>
    <n v="0"/>
    <n v="4456.4399999999996"/>
    <n v="232.42"/>
    <n v="4456.4400000000005"/>
    <n v="123.79"/>
    <x v="1050"/>
  </r>
  <r>
    <n v="10666"/>
    <s v="RICHTER SUPERMARKT"/>
    <s v="Genève"/>
    <x v="1"/>
    <s v="1204"/>
    <s v="Switzerland"/>
    <x v="2"/>
    <s v="Richter Supermarkt"/>
    <s v="Grenzacherweg 237"/>
    <x v="2"/>
    <m/>
    <s v="1203"/>
    <x v="2"/>
    <s v="Robert King"/>
    <s v="United Package"/>
    <n v="65"/>
    <s v="Louisiana Fiery Hot Pepper Sauce"/>
    <n v="21.05"/>
    <n v="10"/>
    <n v="0"/>
    <n v="210.5"/>
    <n v="232.42"/>
    <n v="210.5"/>
    <n v="21.05"/>
    <x v="1051"/>
  </r>
  <r>
    <n v="10665"/>
    <s v="LONESOME PINE RESTAURANT"/>
    <s v="Portland"/>
    <x v="7"/>
    <s v="97219"/>
    <s v="USA"/>
    <x v="44"/>
    <s v="Lonesome Pine Restaurant"/>
    <s v="89 Chiaroscuro Rd."/>
    <x v="38"/>
    <s v="OR"/>
    <s v="97219"/>
    <x v="0"/>
    <s v="Nancy Davolio"/>
    <s v="United Package"/>
    <n v="51"/>
    <s v="Manjimup Dried Apples"/>
    <n v="53"/>
    <n v="20"/>
    <n v="0"/>
    <n v="1060"/>
    <n v="26.31"/>
    <n v="1060"/>
    <n v="53"/>
    <x v="1052"/>
  </r>
  <r>
    <n v="10665"/>
    <s v="LONESOME PINE RESTAURANT"/>
    <s v="Portland"/>
    <x v="7"/>
    <s v="97219"/>
    <s v="USA"/>
    <x v="44"/>
    <s v="Lonesome Pine Restaurant"/>
    <s v="89 Chiaroscuro Rd."/>
    <x v="38"/>
    <s v="OR"/>
    <s v="97219"/>
    <x v="0"/>
    <s v="Nancy Davolio"/>
    <s v="United Package"/>
    <n v="59"/>
    <s v="Raclette Courdavault"/>
    <n v="55"/>
    <n v="1"/>
    <n v="0"/>
    <n v="55"/>
    <n v="26.31"/>
    <n v="55"/>
    <n v="55"/>
    <x v="1053"/>
  </r>
  <r>
    <n v="10665"/>
    <s v="LONESOME PINE RESTAURANT"/>
    <s v="Portland"/>
    <x v="7"/>
    <s v="97219"/>
    <s v="USA"/>
    <x v="44"/>
    <s v="Lonesome Pine Restaurant"/>
    <s v="89 Chiaroscuro Rd."/>
    <x v="38"/>
    <s v="OR"/>
    <s v="97219"/>
    <x v="0"/>
    <s v="Nancy Davolio"/>
    <s v="United Package"/>
    <n v="76"/>
    <s v="Lakkalikööri"/>
    <n v="18"/>
    <n v="10"/>
    <n v="0"/>
    <n v="180"/>
    <n v="26.31"/>
    <n v="180"/>
    <n v="18"/>
    <x v="1054"/>
  </r>
  <r>
    <n v="10664"/>
    <s v="FURIA BACALHAU E FRUTOS DO MAR"/>
    <s v="Lisboa"/>
    <x v="1"/>
    <s v="1675"/>
    <s v="Portugal"/>
    <x v="63"/>
    <s v="Furia Bacalhau e Frutos do Mar"/>
    <s v="Jardim das rosas n. 32"/>
    <x v="43"/>
    <m/>
    <s v="1675"/>
    <x v="20"/>
    <s v="Nancy Davolio"/>
    <s v="Federal Shipping"/>
    <n v="10"/>
    <s v="Ikura"/>
    <n v="31"/>
    <n v="24"/>
    <n v="0.15000000596046448"/>
    <n v="632.4"/>
    <n v="1.27"/>
    <n v="744"/>
    <n v="30.849999994039536"/>
    <x v="1055"/>
  </r>
  <r>
    <n v="10664"/>
    <s v="FURIA BACALHAU E FRUTOS DO MAR"/>
    <s v="Lisboa"/>
    <x v="1"/>
    <s v="1675"/>
    <s v="Portugal"/>
    <x v="63"/>
    <s v="Furia Bacalhau e Frutos do Mar"/>
    <s v="Jardim das rosas n. 32"/>
    <x v="43"/>
    <m/>
    <s v="1675"/>
    <x v="20"/>
    <s v="Nancy Davolio"/>
    <s v="Federal Shipping"/>
    <n v="56"/>
    <s v="Gnocchi di nonna Alice"/>
    <n v="38"/>
    <n v="12"/>
    <n v="0.15000000596046448"/>
    <n v="387.6"/>
    <n v="1.27"/>
    <n v="456"/>
    <n v="37.849999994039536"/>
    <x v="1056"/>
  </r>
  <r>
    <n v="10664"/>
    <s v="FURIA BACALHAU E FRUTOS DO MAR"/>
    <s v="Lisboa"/>
    <x v="1"/>
    <s v="1675"/>
    <s v="Portugal"/>
    <x v="63"/>
    <s v="Furia Bacalhau e Frutos do Mar"/>
    <s v="Jardim das rosas n. 32"/>
    <x v="43"/>
    <m/>
    <s v="1675"/>
    <x v="20"/>
    <s v="Nancy Davolio"/>
    <s v="Federal Shipping"/>
    <n v="65"/>
    <s v="Louisiana Fiery Hot Pepper Sauce"/>
    <n v="21.05"/>
    <n v="15"/>
    <n v="0.15000000596046448"/>
    <n v="268.39"/>
    <n v="1.27"/>
    <n v="315.75"/>
    <n v="20.899999994039536"/>
    <x v="1057"/>
  </r>
  <r>
    <n v="10663"/>
    <s v="BON APP'"/>
    <s v="Marseille"/>
    <x v="1"/>
    <s v="13008"/>
    <s v="France"/>
    <x v="1"/>
    <s v="Bon app'"/>
    <s v="12, rue des Bouchers"/>
    <x v="1"/>
    <m/>
    <s v="13008"/>
    <x v="1"/>
    <s v="Andrew Fuller"/>
    <s v="United Package"/>
    <n v="40"/>
    <s v="Boston Crab Meat"/>
    <n v="18.399999999999999"/>
    <n v="30"/>
    <n v="5.000000074505806E-2"/>
    <n v="524.4"/>
    <n v="113.15"/>
    <n v="552"/>
    <n v="18.349999999254941"/>
    <x v="1058"/>
  </r>
  <r>
    <n v="10663"/>
    <s v="BON APP'"/>
    <s v="Marseille"/>
    <x v="1"/>
    <s v="13008"/>
    <s v="France"/>
    <x v="1"/>
    <s v="Bon app'"/>
    <s v="12, rue des Bouchers"/>
    <x v="1"/>
    <m/>
    <s v="13008"/>
    <x v="1"/>
    <s v="Andrew Fuller"/>
    <s v="United Package"/>
    <n v="42"/>
    <s v="Singaporean Hokkien Fried Mee"/>
    <n v="14"/>
    <n v="30"/>
    <n v="5.000000074505806E-2"/>
    <n v="399"/>
    <n v="113.15"/>
    <n v="420"/>
    <n v="13.949999999254942"/>
    <x v="1059"/>
  </r>
  <r>
    <n v="10663"/>
    <s v="BON APP'"/>
    <s v="Marseille"/>
    <x v="1"/>
    <s v="13008"/>
    <s v="France"/>
    <x v="1"/>
    <s v="Bon app'"/>
    <s v="12, rue des Bouchers"/>
    <x v="1"/>
    <m/>
    <s v="13008"/>
    <x v="1"/>
    <s v="Andrew Fuller"/>
    <s v="United Package"/>
    <n v="51"/>
    <s v="Manjimup Dried Apples"/>
    <n v="53"/>
    <n v="20"/>
    <n v="5.000000074505806E-2"/>
    <n v="1007"/>
    <n v="113.15"/>
    <n v="1060"/>
    <n v="52.949999999254942"/>
    <x v="1060"/>
  </r>
  <r>
    <n v="10662"/>
    <s v="LONESOME PINE RESTAURANT"/>
    <s v="Portland"/>
    <x v="7"/>
    <s v="97219"/>
    <s v="USA"/>
    <x v="44"/>
    <s v="Lonesome Pine Restaurant"/>
    <s v="89 Chiaroscuro Rd."/>
    <x v="38"/>
    <s v="OR"/>
    <s v="97219"/>
    <x v="0"/>
    <s v="Janet Leverling"/>
    <s v="United Package"/>
    <n v="68"/>
    <s v="Scottish Longbreads"/>
    <n v="12.5"/>
    <n v="10"/>
    <n v="0"/>
    <n v="125"/>
    <n v="1.28"/>
    <n v="125"/>
    <n v="12.5"/>
    <x v="1061"/>
  </r>
  <r>
    <n v="10661"/>
    <s v="HUNGRY OWL ALL-NIGHT GROCERS"/>
    <s v="Cork"/>
    <x v="6"/>
    <m/>
    <s v="Ireland"/>
    <x v="13"/>
    <s v="Hungry Owl All-Night Grocers"/>
    <s v="8 Johnstown Road"/>
    <x v="12"/>
    <s v="Co. Cork"/>
    <m/>
    <x v="9"/>
    <s v="Robert King"/>
    <s v="Federal Shipping"/>
    <n v="39"/>
    <s v="Chartreuse verte"/>
    <n v="18"/>
    <n v="3"/>
    <n v="0.20000000298023224"/>
    <n v="43.2"/>
    <n v="17.55"/>
    <n v="54"/>
    <n v="17.799999997019768"/>
    <x v="1062"/>
  </r>
  <r>
    <n v="10661"/>
    <s v="HUNGRY OWL ALL-NIGHT GROCERS"/>
    <s v="Cork"/>
    <x v="6"/>
    <m/>
    <s v="Ireland"/>
    <x v="13"/>
    <s v="Hungry Owl All-Night Grocers"/>
    <s v="8 Johnstown Road"/>
    <x v="12"/>
    <s v="Co. Cork"/>
    <m/>
    <x v="9"/>
    <s v="Robert King"/>
    <s v="Federal Shipping"/>
    <n v="58"/>
    <s v="Escargots de Bourgogne"/>
    <n v="13.25"/>
    <n v="49"/>
    <n v="0.20000000298023224"/>
    <n v="519.4"/>
    <n v="17.55"/>
    <n v="649.25"/>
    <n v="13.049999997019768"/>
    <x v="1063"/>
  </r>
  <r>
    <n v="10660"/>
    <s v="HUNGRY COYOTE IMPORT STORE"/>
    <s v="Elgin"/>
    <x v="7"/>
    <s v="97827"/>
    <s v="USA"/>
    <x v="86"/>
    <s v="Hungry Coyote Import Store"/>
    <s v="City Center Plaza 516 Main St."/>
    <x v="67"/>
    <s v="OR"/>
    <s v="97827"/>
    <x v="0"/>
    <s v="Laura Callahan"/>
    <s v="Speedy Express"/>
    <n v="20"/>
    <s v="Sir Rodney's Marmalade"/>
    <n v="81"/>
    <n v="21"/>
    <n v="0"/>
    <n v="1701"/>
    <n v="111.29"/>
    <n v="1701"/>
    <n v="81"/>
    <x v="1064"/>
  </r>
  <r>
    <n v="10659"/>
    <s v="QUEEN COZINHA"/>
    <s v="Sao Paulo"/>
    <x v="3"/>
    <s v="05487-020"/>
    <s v="Brazil"/>
    <x v="9"/>
    <s v="Queen Cozinha"/>
    <s v="Alameda dos Canàrios, 891"/>
    <x v="8"/>
    <s v="SP"/>
    <s v="05487-020"/>
    <x v="8"/>
    <s v="Robert King"/>
    <s v="United Package"/>
    <n v="31"/>
    <s v="Gorgonzola Telino"/>
    <n v="12.5"/>
    <n v="20"/>
    <n v="5.000000074505806E-2"/>
    <n v="237.5"/>
    <n v="105.81"/>
    <n v="250"/>
    <n v="12.449999999254942"/>
    <x v="1065"/>
  </r>
  <r>
    <n v="10659"/>
    <s v="QUEEN COZINHA"/>
    <s v="Sao Paulo"/>
    <x v="3"/>
    <s v="05487-020"/>
    <s v="Brazil"/>
    <x v="9"/>
    <s v="Queen Cozinha"/>
    <s v="Alameda dos Canàrios, 891"/>
    <x v="8"/>
    <s v="SP"/>
    <s v="05487-020"/>
    <x v="8"/>
    <s v="Robert King"/>
    <s v="United Package"/>
    <n v="40"/>
    <s v="Boston Crab Meat"/>
    <n v="18.399999999999999"/>
    <n v="24"/>
    <n v="5.000000074505806E-2"/>
    <n v="419.52"/>
    <n v="105.81"/>
    <n v="441.59999999999997"/>
    <n v="18.349999999254941"/>
    <x v="1066"/>
  </r>
  <r>
    <n v="10659"/>
    <s v="QUEEN COZINHA"/>
    <s v="Sao Paulo"/>
    <x v="3"/>
    <s v="05487-020"/>
    <s v="Brazil"/>
    <x v="9"/>
    <s v="Queen Cozinha"/>
    <s v="Alameda dos Canàrios, 891"/>
    <x v="8"/>
    <s v="SP"/>
    <s v="05487-020"/>
    <x v="8"/>
    <s v="Robert King"/>
    <s v="United Package"/>
    <n v="70"/>
    <s v="Outback Lager"/>
    <n v="15"/>
    <n v="40"/>
    <n v="5.000000074505806E-2"/>
    <n v="570"/>
    <n v="105.81"/>
    <n v="600"/>
    <n v="14.949999999254942"/>
    <x v="1067"/>
  </r>
  <r>
    <n v="10658"/>
    <s v="QUICK-STOP"/>
    <s v="Cunewalde"/>
    <x v="1"/>
    <s v="01307"/>
    <s v="Germany"/>
    <x v="41"/>
    <s v="QUICK-Stop"/>
    <s v="Taucherstraße 10"/>
    <x v="36"/>
    <m/>
    <s v="01307"/>
    <x v="7"/>
    <s v="Margaret Peacock"/>
    <s v="Speedy Express"/>
    <n v="21"/>
    <s v="Sir Rodney's Scones"/>
    <n v="10"/>
    <n v="60"/>
    <n v="0"/>
    <n v="600"/>
    <n v="364.15"/>
    <n v="600"/>
    <n v="10"/>
    <x v="1068"/>
  </r>
  <r>
    <n v="10658"/>
    <s v="QUICK-STOP"/>
    <s v="Cunewalde"/>
    <x v="1"/>
    <s v="01307"/>
    <s v="Germany"/>
    <x v="41"/>
    <s v="QUICK-Stop"/>
    <s v="Taucherstraße 10"/>
    <x v="36"/>
    <m/>
    <s v="01307"/>
    <x v="7"/>
    <s v="Margaret Peacock"/>
    <s v="Speedy Express"/>
    <n v="40"/>
    <s v="Boston Crab Meat"/>
    <n v="18.399999999999999"/>
    <n v="70"/>
    <n v="5.000000074505806E-2"/>
    <n v="1223.5999999999999"/>
    <n v="364.15"/>
    <n v="1288"/>
    <n v="18.349999999254941"/>
    <x v="1069"/>
  </r>
  <r>
    <n v="10658"/>
    <s v="QUICK-STOP"/>
    <s v="Cunewalde"/>
    <x v="1"/>
    <s v="01307"/>
    <s v="Germany"/>
    <x v="41"/>
    <s v="QUICK-Stop"/>
    <s v="Taucherstraße 10"/>
    <x v="36"/>
    <m/>
    <s v="01307"/>
    <x v="7"/>
    <s v="Margaret Peacock"/>
    <s v="Speedy Express"/>
    <n v="60"/>
    <s v="Camembert Pierrot"/>
    <n v="34"/>
    <n v="55"/>
    <n v="5.000000074505806E-2"/>
    <n v="1776.5"/>
    <n v="364.15"/>
    <n v="1870"/>
    <n v="33.949999999254942"/>
    <x v="1070"/>
  </r>
  <r>
    <n v="10658"/>
    <s v="QUICK-STOP"/>
    <s v="Cunewalde"/>
    <x v="1"/>
    <s v="01307"/>
    <s v="Germany"/>
    <x v="41"/>
    <s v="QUICK-Stop"/>
    <s v="Taucherstraße 10"/>
    <x v="36"/>
    <m/>
    <s v="01307"/>
    <x v="7"/>
    <s v="Margaret Peacock"/>
    <s v="Speedy Express"/>
    <n v="77"/>
    <s v="Original Frankfurter grüne Soße"/>
    <n v="13"/>
    <n v="70"/>
    <n v="5.000000074505806E-2"/>
    <n v="864.5"/>
    <n v="364.15"/>
    <n v="910"/>
    <n v="12.949999999254942"/>
    <x v="1071"/>
  </r>
  <r>
    <n v="10657"/>
    <s v="SAVE-A-LOT MARKETS"/>
    <s v="Boise"/>
    <x v="5"/>
    <s v="83720"/>
    <s v="USA"/>
    <x v="12"/>
    <s v="Save-a-lot Markets"/>
    <s v="187 Suffolk Ln."/>
    <x v="11"/>
    <s v="ID"/>
    <s v="83720"/>
    <x v="0"/>
    <s v="Andrew Fuller"/>
    <s v="United Package"/>
    <n v="15"/>
    <s v="Genen Shouyu"/>
    <n v="15.5"/>
    <n v="50"/>
    <n v="0"/>
    <n v="775"/>
    <n v="352.69"/>
    <n v="775"/>
    <n v="15.5"/>
    <x v="1072"/>
  </r>
  <r>
    <n v="10657"/>
    <s v="SAVE-A-LOT MARKETS"/>
    <s v="Boise"/>
    <x v="5"/>
    <s v="83720"/>
    <s v="USA"/>
    <x v="12"/>
    <s v="Save-a-lot Markets"/>
    <s v="187 Suffolk Ln."/>
    <x v="11"/>
    <s v="ID"/>
    <s v="83720"/>
    <x v="0"/>
    <s v="Andrew Fuller"/>
    <s v="United Package"/>
    <n v="41"/>
    <s v="Jack's New England Clam Chowder"/>
    <n v="9.65"/>
    <n v="24"/>
    <n v="0"/>
    <n v="231.6"/>
    <n v="352.69"/>
    <n v="231.60000000000002"/>
    <n v="9.65"/>
    <x v="1073"/>
  </r>
  <r>
    <n v="10657"/>
    <s v="SAVE-A-LOT MARKETS"/>
    <s v="Boise"/>
    <x v="5"/>
    <s v="83720"/>
    <s v="USA"/>
    <x v="12"/>
    <s v="Save-a-lot Markets"/>
    <s v="187 Suffolk Ln."/>
    <x v="11"/>
    <s v="ID"/>
    <s v="83720"/>
    <x v="0"/>
    <s v="Andrew Fuller"/>
    <s v="United Package"/>
    <n v="46"/>
    <s v="Spegesild"/>
    <n v="12"/>
    <n v="45"/>
    <n v="0"/>
    <n v="540"/>
    <n v="352.69"/>
    <n v="540"/>
    <n v="12"/>
    <x v="1074"/>
  </r>
  <r>
    <n v="10657"/>
    <s v="SAVE-A-LOT MARKETS"/>
    <s v="Boise"/>
    <x v="5"/>
    <s v="83720"/>
    <s v="USA"/>
    <x v="12"/>
    <s v="Save-a-lot Markets"/>
    <s v="187 Suffolk Ln."/>
    <x v="11"/>
    <s v="ID"/>
    <s v="83720"/>
    <x v="0"/>
    <s v="Andrew Fuller"/>
    <s v="United Package"/>
    <n v="47"/>
    <s v="Zaanse koeken"/>
    <n v="9.5"/>
    <n v="10"/>
    <n v="0"/>
    <n v="95"/>
    <n v="352.69"/>
    <n v="95"/>
    <n v="9.5"/>
    <x v="1075"/>
  </r>
  <r>
    <n v="10657"/>
    <s v="SAVE-A-LOT MARKETS"/>
    <s v="Boise"/>
    <x v="5"/>
    <s v="83720"/>
    <s v="USA"/>
    <x v="12"/>
    <s v="Save-a-lot Markets"/>
    <s v="187 Suffolk Ln."/>
    <x v="11"/>
    <s v="ID"/>
    <s v="83720"/>
    <x v="0"/>
    <s v="Andrew Fuller"/>
    <s v="United Package"/>
    <n v="56"/>
    <s v="Gnocchi di nonna Alice"/>
    <n v="38"/>
    <n v="45"/>
    <n v="0"/>
    <n v="1710"/>
    <n v="352.69"/>
    <n v="1710"/>
    <n v="38"/>
    <x v="1076"/>
  </r>
  <r>
    <n v="10657"/>
    <s v="SAVE-A-LOT MARKETS"/>
    <s v="Boise"/>
    <x v="5"/>
    <s v="83720"/>
    <s v="USA"/>
    <x v="12"/>
    <s v="Save-a-lot Markets"/>
    <s v="187 Suffolk Ln."/>
    <x v="11"/>
    <s v="ID"/>
    <s v="83720"/>
    <x v="0"/>
    <s v="Andrew Fuller"/>
    <s v="United Package"/>
    <n v="60"/>
    <s v="Camembert Pierrot"/>
    <n v="34"/>
    <n v="30"/>
    <n v="0"/>
    <n v="1020"/>
    <n v="352.69"/>
    <n v="1020"/>
    <n v="34"/>
    <x v="1077"/>
  </r>
  <r>
    <n v="10656"/>
    <s v="GREAT LAKES FOOD MARKET"/>
    <s v="Eugene"/>
    <x v="7"/>
    <s v="97403"/>
    <s v="USA"/>
    <x v="15"/>
    <s v="Great Lakes Food Market"/>
    <s v="2732 Baker Blvd."/>
    <x v="14"/>
    <s v="OR"/>
    <s v="97403"/>
    <x v="0"/>
    <s v="Michael Suyama"/>
    <s v="Speedy Express"/>
    <n v="14"/>
    <s v="Tofu"/>
    <n v="23.25"/>
    <n v="3"/>
    <n v="0.10000000149011612"/>
    <n v="62.77"/>
    <n v="57.15"/>
    <n v="69.75"/>
    <n v="23.149999998509884"/>
    <x v="1078"/>
  </r>
  <r>
    <n v="10656"/>
    <s v="GREAT LAKES FOOD MARKET"/>
    <s v="Eugene"/>
    <x v="7"/>
    <s v="97403"/>
    <s v="USA"/>
    <x v="15"/>
    <s v="Great Lakes Food Market"/>
    <s v="2732 Baker Blvd."/>
    <x v="14"/>
    <s v="OR"/>
    <s v="97403"/>
    <x v="0"/>
    <s v="Michael Suyama"/>
    <s v="Speedy Express"/>
    <n v="44"/>
    <s v="Gula Malacca"/>
    <n v="19.45"/>
    <n v="28"/>
    <n v="0.10000000149011612"/>
    <n v="490.14"/>
    <n v="57.15"/>
    <n v="544.6"/>
    <n v="19.349999998509883"/>
    <x v="1079"/>
  </r>
  <r>
    <n v="10656"/>
    <s v="GREAT LAKES FOOD MARKET"/>
    <s v="Eugene"/>
    <x v="7"/>
    <s v="97403"/>
    <s v="USA"/>
    <x v="15"/>
    <s v="Great Lakes Food Market"/>
    <s v="2732 Baker Blvd."/>
    <x v="14"/>
    <s v="OR"/>
    <s v="97403"/>
    <x v="0"/>
    <s v="Michael Suyama"/>
    <s v="Speedy Express"/>
    <n v="47"/>
    <s v="Zaanse koeken"/>
    <n v="9.5"/>
    <n v="6"/>
    <n v="0.10000000149011612"/>
    <n v="51.3"/>
    <n v="57.15"/>
    <n v="57"/>
    <n v="9.3999999985098839"/>
    <x v="1080"/>
  </r>
  <r>
    <n v="10655"/>
    <s v="REGGIANI CASEIFICI"/>
    <s v="Reggio Emilia"/>
    <x v="1"/>
    <s v="42100"/>
    <s v="Italy"/>
    <x v="14"/>
    <s v="Reggiani Caseifici"/>
    <s v="Strada Provinciale 124"/>
    <x v="13"/>
    <m/>
    <s v="42100"/>
    <x v="10"/>
    <s v="Nancy Davolio"/>
    <s v="United Package"/>
    <n v="41"/>
    <s v="Jack's New England Clam Chowder"/>
    <n v="9.65"/>
    <n v="20"/>
    <n v="0.20000000298023224"/>
    <n v="154.4"/>
    <n v="4.41"/>
    <n v="193"/>
    <n v="9.4499999970197681"/>
    <x v="1081"/>
  </r>
  <r>
    <n v="10654"/>
    <s v="BERGLUNDS SNABBKÖP"/>
    <s v="Luleå"/>
    <x v="1"/>
    <s v="S-958 22"/>
    <s v="Sweden"/>
    <x v="70"/>
    <s v="Berglunds snabbköp"/>
    <s v="Berguvsvägen  8"/>
    <x v="57"/>
    <m/>
    <s v="S-958 22"/>
    <x v="13"/>
    <s v="Steven Buchanan"/>
    <s v="Speedy Express"/>
    <n v="4"/>
    <s v="Chef Anton's Cajun Seasoning"/>
    <n v="22"/>
    <n v="12"/>
    <n v="0.10000000149011612"/>
    <n v="237.6"/>
    <n v="55.26"/>
    <n v="264"/>
    <n v="21.899999998509884"/>
    <x v="1082"/>
  </r>
  <r>
    <n v="10654"/>
    <s v="BERGLUNDS SNABBKÖP"/>
    <s v="Luleå"/>
    <x v="1"/>
    <s v="S-958 22"/>
    <s v="Sweden"/>
    <x v="70"/>
    <s v="Berglunds snabbköp"/>
    <s v="Berguvsvägen  8"/>
    <x v="57"/>
    <m/>
    <s v="S-958 22"/>
    <x v="13"/>
    <s v="Steven Buchanan"/>
    <s v="Speedy Express"/>
    <n v="39"/>
    <s v="Chartreuse verte"/>
    <n v="18"/>
    <n v="20"/>
    <n v="0.10000000149011612"/>
    <n v="324"/>
    <n v="55.26"/>
    <n v="360"/>
    <n v="17.899999998509884"/>
    <x v="1083"/>
  </r>
  <r>
    <n v="10654"/>
    <s v="BERGLUNDS SNABBKÖP"/>
    <s v="Luleå"/>
    <x v="1"/>
    <s v="S-958 22"/>
    <s v="Sweden"/>
    <x v="70"/>
    <s v="Berglunds snabbköp"/>
    <s v="Berguvsvägen  8"/>
    <x v="57"/>
    <m/>
    <s v="S-958 22"/>
    <x v="13"/>
    <s v="Steven Buchanan"/>
    <s v="Speedy Express"/>
    <n v="54"/>
    <s v="Tourtière"/>
    <n v="7.45"/>
    <n v="6"/>
    <n v="0.10000000149011612"/>
    <n v="40.229999999999997"/>
    <n v="55.26"/>
    <n v="44.7"/>
    <n v="7.3499999985098841"/>
    <x v="1084"/>
  </r>
  <r>
    <n v="10653"/>
    <s v="FRANKENVERSAND"/>
    <s v="München"/>
    <x v="1"/>
    <s v="80805"/>
    <s v="Germany"/>
    <x v="48"/>
    <s v="Frankenversand"/>
    <s v="Berliner Platz 43"/>
    <x v="41"/>
    <m/>
    <s v="80805"/>
    <x v="7"/>
    <s v="Nancy Davolio"/>
    <s v="Speedy Express"/>
    <n v="16"/>
    <s v="Pavlova"/>
    <n v="17.45"/>
    <n v="30"/>
    <n v="0.10000000149011612"/>
    <n v="471.15"/>
    <n v="93.25"/>
    <n v="523.5"/>
    <n v="17.349999998509883"/>
    <x v="1085"/>
  </r>
  <r>
    <n v="10653"/>
    <s v="FRANKENVERSAND"/>
    <s v="München"/>
    <x v="1"/>
    <s v="80805"/>
    <s v="Germany"/>
    <x v="48"/>
    <s v="Frankenversand"/>
    <s v="Berliner Platz 43"/>
    <x v="41"/>
    <m/>
    <s v="80805"/>
    <x v="7"/>
    <s v="Nancy Davolio"/>
    <s v="Speedy Express"/>
    <n v="60"/>
    <s v="Camembert Pierrot"/>
    <n v="34"/>
    <n v="20"/>
    <n v="0.10000000149011612"/>
    <n v="612"/>
    <n v="93.25"/>
    <n v="680"/>
    <n v="33.899999998509884"/>
    <x v="1086"/>
  </r>
  <r>
    <n v="10652"/>
    <s v="GOURMET LANCHONETES"/>
    <s v="Campinas"/>
    <x v="3"/>
    <s v="04876-786"/>
    <s v="Brazil"/>
    <x v="27"/>
    <s v="Gourmet Lanchonetes"/>
    <s v="Av. Brasil, 442"/>
    <x v="24"/>
    <s v="SP"/>
    <s v="04876-786"/>
    <x v="8"/>
    <s v="Margaret Peacock"/>
    <s v="United Package"/>
    <n v="42"/>
    <s v="Singaporean Hokkien Fried Mee"/>
    <n v="14"/>
    <n v="20"/>
    <n v="0"/>
    <n v="280"/>
    <n v="7.14"/>
    <n v="280"/>
    <n v="14"/>
    <x v="1087"/>
  </r>
  <r>
    <n v="10652"/>
    <s v="GOURMET LANCHONETES"/>
    <s v="Campinas"/>
    <x v="3"/>
    <s v="04876-786"/>
    <s v="Brazil"/>
    <x v="27"/>
    <s v="Gourmet Lanchonetes"/>
    <s v="Av. Brasil, 442"/>
    <x v="24"/>
    <s v="SP"/>
    <s v="04876-786"/>
    <x v="8"/>
    <s v="Margaret Peacock"/>
    <s v="United Package"/>
    <n v="30"/>
    <s v="Nord-Ost Matjeshering"/>
    <n v="25.89"/>
    <n v="2"/>
    <n v="0.25"/>
    <n v="38.83"/>
    <n v="7.14"/>
    <n v="51.78"/>
    <n v="25.64"/>
    <x v="1088"/>
  </r>
  <r>
    <n v="10651"/>
    <s v="DIE WANDERNDE KUH"/>
    <s v="Stuttgart"/>
    <x v="1"/>
    <s v="70563"/>
    <s v="Germany"/>
    <x v="29"/>
    <s v="Die Wandernde Kuh"/>
    <s v="Adenauerallee 900"/>
    <x v="26"/>
    <m/>
    <s v="70563"/>
    <x v="7"/>
    <s v="Laura Callahan"/>
    <s v="United Package"/>
    <n v="19"/>
    <s v="Teatime Chocolate Biscuits"/>
    <n v="9.1999999999999993"/>
    <n v="12"/>
    <n v="0.25"/>
    <n v="82.8"/>
    <n v="20.6"/>
    <n v="110.39999999999999"/>
    <n v="8.9499999999999993"/>
    <x v="1089"/>
  </r>
  <r>
    <n v="10651"/>
    <s v="DIE WANDERNDE KUH"/>
    <s v="Stuttgart"/>
    <x v="1"/>
    <s v="70563"/>
    <s v="Germany"/>
    <x v="29"/>
    <s v="Die Wandernde Kuh"/>
    <s v="Adenauerallee 900"/>
    <x v="26"/>
    <m/>
    <s v="70563"/>
    <x v="7"/>
    <s v="Laura Callahan"/>
    <s v="United Package"/>
    <n v="22"/>
    <s v="Gustaf's Knäckebröd"/>
    <n v="21"/>
    <n v="20"/>
    <n v="0.25"/>
    <n v="315"/>
    <n v="20.6"/>
    <n v="420"/>
    <n v="20.75"/>
    <x v="1090"/>
  </r>
  <r>
    <n v="10650"/>
    <s v="FAMILIA ARQUIBALDO"/>
    <s v="Sao Paulo"/>
    <x v="3"/>
    <s v="05442-030"/>
    <s v="Brazil"/>
    <x v="84"/>
    <s v="Familia Arquibaldo"/>
    <s v="Rua Orós, 92"/>
    <x v="8"/>
    <s v="SP"/>
    <s v="05442-030"/>
    <x v="8"/>
    <s v="Steven Buchanan"/>
    <s v="Federal Shipping"/>
    <n v="30"/>
    <s v="Nord-Ost Matjeshering"/>
    <n v="25.89"/>
    <n v="30"/>
    <n v="0"/>
    <n v="776.7"/>
    <n v="176.81"/>
    <n v="776.7"/>
    <n v="25.89"/>
    <x v="1091"/>
  </r>
  <r>
    <n v="10650"/>
    <s v="FAMILIA ARQUIBALDO"/>
    <s v="Sao Paulo"/>
    <x v="3"/>
    <s v="05442-030"/>
    <s v="Brazil"/>
    <x v="84"/>
    <s v="Familia Arquibaldo"/>
    <s v="Rua Orós, 92"/>
    <x v="8"/>
    <s v="SP"/>
    <s v="05442-030"/>
    <x v="8"/>
    <s v="Steven Buchanan"/>
    <s v="Federal Shipping"/>
    <n v="54"/>
    <s v="Tourtière"/>
    <n v="7.45"/>
    <n v="30"/>
    <n v="0"/>
    <n v="223.5"/>
    <n v="176.81"/>
    <n v="223.5"/>
    <n v="7.45"/>
    <x v="1092"/>
  </r>
  <r>
    <n v="10650"/>
    <s v="FAMILIA ARQUIBALDO"/>
    <s v="Sao Paulo"/>
    <x v="3"/>
    <s v="05442-030"/>
    <s v="Brazil"/>
    <x v="84"/>
    <s v="Familia Arquibaldo"/>
    <s v="Rua Orós, 92"/>
    <x v="8"/>
    <s v="SP"/>
    <s v="05442-030"/>
    <x v="8"/>
    <s v="Steven Buchanan"/>
    <s v="Federal Shipping"/>
    <n v="53"/>
    <s v="Perth Pasties"/>
    <n v="32.799999999999997"/>
    <n v="25"/>
    <n v="5.000000074505806E-2"/>
    <n v="779"/>
    <n v="176.81"/>
    <n v="819.99999999999989"/>
    <n v="32.749999999254939"/>
    <x v="1093"/>
  </r>
  <r>
    <n v="10649"/>
    <s v="MAISON DEWEY"/>
    <s v="Bruxelles"/>
    <x v="1"/>
    <s v="B-1180"/>
    <s v="Belgium"/>
    <x v="52"/>
    <s v="Maison Dewey"/>
    <s v="Rue Joseph-Bens 532"/>
    <x v="45"/>
    <m/>
    <s v="B-1180"/>
    <x v="16"/>
    <s v="Steven Buchanan"/>
    <s v="Federal Shipping"/>
    <n v="28"/>
    <s v="Rössle Sauerkraut"/>
    <n v="45.6"/>
    <n v="20"/>
    <n v="0"/>
    <n v="912"/>
    <n v="6.2"/>
    <n v="912"/>
    <n v="45.6"/>
    <x v="1094"/>
  </r>
  <r>
    <n v="10649"/>
    <s v="MAISON DEWEY"/>
    <s v="Bruxelles"/>
    <x v="1"/>
    <s v="B-1180"/>
    <s v="Belgium"/>
    <x v="52"/>
    <s v="Maison Dewey"/>
    <s v="Rue Joseph-Bens 532"/>
    <x v="45"/>
    <m/>
    <s v="B-1180"/>
    <x v="16"/>
    <s v="Steven Buchanan"/>
    <s v="Federal Shipping"/>
    <n v="72"/>
    <s v="Mozzarella di Giovanni"/>
    <n v="34.799999999999997"/>
    <n v="15"/>
    <n v="0"/>
    <n v="522"/>
    <n v="6.2"/>
    <n v="522"/>
    <n v="34.799999999999997"/>
    <x v="1095"/>
  </r>
  <r>
    <n v="10648"/>
    <s v="RICARDO ADOCICADOS"/>
    <s v="Rio de Janeiro"/>
    <x v="8"/>
    <s v="02389-890"/>
    <s v="Brazil"/>
    <x v="17"/>
    <s v="Ricardo Adocicados"/>
    <s v="Av. Copacabana, 267"/>
    <x v="16"/>
    <s v="RJ"/>
    <s v="02389-890"/>
    <x v="8"/>
    <s v="Steven Buchanan"/>
    <s v="United Package"/>
    <n v="22"/>
    <s v="Gustaf's Knäckebröd"/>
    <n v="21"/>
    <n v="15"/>
    <n v="0"/>
    <n v="315"/>
    <n v="14.25"/>
    <n v="315"/>
    <n v="21"/>
    <x v="1096"/>
  </r>
  <r>
    <n v="10648"/>
    <s v="RICARDO ADOCICADOS"/>
    <s v="Rio de Janeiro"/>
    <x v="8"/>
    <s v="02389-890"/>
    <s v="Brazil"/>
    <x v="17"/>
    <s v="Ricardo Adocicados"/>
    <s v="Av. Copacabana, 267"/>
    <x v="16"/>
    <s v="RJ"/>
    <s v="02389-890"/>
    <x v="8"/>
    <s v="Steven Buchanan"/>
    <s v="United Package"/>
    <n v="24"/>
    <s v="Guaraná Fantástica"/>
    <n v="4.5"/>
    <n v="15"/>
    <n v="0.15000000596046448"/>
    <n v="57.38"/>
    <n v="14.25"/>
    <n v="67.5"/>
    <n v="4.3499999940395355"/>
    <x v="1097"/>
  </r>
  <r>
    <n v="10647"/>
    <s v="QUE DELÍCIA"/>
    <s v="Rio de Janeiro"/>
    <x v="8"/>
    <s v="02389-673"/>
    <s v="Brazil"/>
    <x v="56"/>
    <s v="Que Delícia"/>
    <s v="Rua da Panificadora, 12"/>
    <x v="16"/>
    <s v="RJ"/>
    <s v="02389-673"/>
    <x v="8"/>
    <s v="Margaret Peacock"/>
    <s v="United Package"/>
    <n v="19"/>
    <s v="Teatime Chocolate Biscuits"/>
    <n v="9.1999999999999993"/>
    <n v="30"/>
    <n v="0"/>
    <n v="276"/>
    <n v="45.54"/>
    <n v="276"/>
    <n v="9.1999999999999993"/>
    <x v="1098"/>
  </r>
  <r>
    <n v="10647"/>
    <s v="QUE DELÍCIA"/>
    <s v="Rio de Janeiro"/>
    <x v="8"/>
    <s v="02389-673"/>
    <s v="Brazil"/>
    <x v="56"/>
    <s v="Que Delícia"/>
    <s v="Rua da Panificadora, 12"/>
    <x v="16"/>
    <s v="RJ"/>
    <s v="02389-673"/>
    <x v="8"/>
    <s v="Margaret Peacock"/>
    <s v="United Package"/>
    <n v="39"/>
    <s v="Chartreuse verte"/>
    <n v="18"/>
    <n v="20"/>
    <n v="0"/>
    <n v="360"/>
    <n v="45.54"/>
    <n v="360"/>
    <n v="18"/>
    <x v="1099"/>
  </r>
  <r>
    <n v="10646"/>
    <s v="HUNGRY OWL ALL-NIGHT GROCERS"/>
    <s v="Cork"/>
    <x v="6"/>
    <m/>
    <s v="Ireland"/>
    <x v="13"/>
    <s v="Hungry Owl All-Night Grocers"/>
    <s v="8 Johnstown Road"/>
    <x v="12"/>
    <s v="Co. Cork"/>
    <m/>
    <x v="9"/>
    <s v="Anne Dodsworth"/>
    <s v="Federal Shipping"/>
    <n v="1"/>
    <s v="Chai"/>
    <n v="18"/>
    <n v="15"/>
    <n v="0.25"/>
    <n v="202.5"/>
    <n v="142.33000000000001"/>
    <n v="270"/>
    <n v="17.75"/>
    <x v="1100"/>
  </r>
  <r>
    <n v="10646"/>
    <s v="HUNGRY OWL ALL-NIGHT GROCERS"/>
    <s v="Cork"/>
    <x v="6"/>
    <m/>
    <s v="Ireland"/>
    <x v="13"/>
    <s v="Hungry Owl All-Night Grocers"/>
    <s v="8 Johnstown Road"/>
    <x v="12"/>
    <s v="Co. Cork"/>
    <m/>
    <x v="9"/>
    <s v="Anne Dodsworth"/>
    <s v="Federal Shipping"/>
    <n v="10"/>
    <s v="Ikura"/>
    <n v="31"/>
    <n v="18"/>
    <n v="0.25"/>
    <n v="418.5"/>
    <n v="142.33000000000001"/>
    <n v="558"/>
    <n v="30.75"/>
    <x v="1101"/>
  </r>
  <r>
    <n v="10646"/>
    <s v="HUNGRY OWL ALL-NIGHT GROCERS"/>
    <s v="Cork"/>
    <x v="6"/>
    <m/>
    <s v="Ireland"/>
    <x v="13"/>
    <s v="Hungry Owl All-Night Grocers"/>
    <s v="8 Johnstown Road"/>
    <x v="12"/>
    <s v="Co. Cork"/>
    <m/>
    <x v="9"/>
    <s v="Anne Dodsworth"/>
    <s v="Federal Shipping"/>
    <n v="71"/>
    <s v="Flotemysost"/>
    <n v="21.5"/>
    <n v="30"/>
    <n v="0.25"/>
    <n v="483.75"/>
    <n v="142.33000000000001"/>
    <n v="645"/>
    <n v="21.25"/>
    <x v="1102"/>
  </r>
  <r>
    <n v="10646"/>
    <s v="HUNGRY OWL ALL-NIGHT GROCERS"/>
    <s v="Cork"/>
    <x v="6"/>
    <m/>
    <s v="Ireland"/>
    <x v="13"/>
    <s v="Hungry Owl All-Night Grocers"/>
    <s v="8 Johnstown Road"/>
    <x v="12"/>
    <s v="Co. Cork"/>
    <m/>
    <x v="9"/>
    <s v="Anne Dodsworth"/>
    <s v="Federal Shipping"/>
    <n v="77"/>
    <s v="Original Frankfurter grüne Soße"/>
    <n v="13"/>
    <n v="35"/>
    <n v="0.25"/>
    <n v="341.25"/>
    <n v="142.33000000000001"/>
    <n v="455"/>
    <n v="12.75"/>
    <x v="1103"/>
  </r>
  <r>
    <n v="10645"/>
    <s v="HANARI CARNES"/>
    <s v="Rio de Janeiro"/>
    <x v="8"/>
    <s v="05454-876"/>
    <s v="Brazil"/>
    <x v="24"/>
    <s v="Hanari Carnes"/>
    <s v="Rua do Paço, 67"/>
    <x v="16"/>
    <s v="RJ"/>
    <s v="05454-876"/>
    <x v="8"/>
    <s v="Margaret Peacock"/>
    <s v="Speedy Express"/>
    <n v="18"/>
    <s v="Carnarvon Tigers"/>
    <n v="62.5"/>
    <n v="20"/>
    <n v="0"/>
    <n v="1250"/>
    <n v="12.41"/>
    <n v="1250"/>
    <n v="62.5"/>
    <x v="1104"/>
  </r>
  <r>
    <n v="10645"/>
    <s v="HANARI CARNES"/>
    <s v="Rio de Janeiro"/>
    <x v="8"/>
    <s v="05454-876"/>
    <s v="Brazil"/>
    <x v="24"/>
    <s v="Hanari Carnes"/>
    <s v="Rua do Paço, 67"/>
    <x v="16"/>
    <s v="RJ"/>
    <s v="05454-876"/>
    <x v="8"/>
    <s v="Margaret Peacock"/>
    <s v="Speedy Express"/>
    <n v="36"/>
    <s v="Inlagd Sill"/>
    <n v="19"/>
    <n v="15"/>
    <n v="0"/>
    <n v="285"/>
    <n v="12.41"/>
    <n v="285"/>
    <n v="19"/>
    <x v="1105"/>
  </r>
  <r>
    <n v="10644"/>
    <s v="WELLINGTON IMPORTADORA"/>
    <s v="Resende"/>
    <x v="3"/>
    <s v="08737-363"/>
    <s v="Brazil"/>
    <x v="66"/>
    <s v="Wellington Importadora"/>
    <s v="Rua do Mercado, 12"/>
    <x v="54"/>
    <s v="SP"/>
    <s v="08737-363"/>
    <x v="8"/>
    <s v="Janet Leverling"/>
    <s v="United Package"/>
    <n v="43"/>
    <s v="Ipoh Coffee"/>
    <n v="46"/>
    <n v="20"/>
    <n v="0"/>
    <n v="920"/>
    <n v="0.14000000000000001"/>
    <n v="920"/>
    <n v="46"/>
    <x v="1106"/>
  </r>
  <r>
    <n v="10644"/>
    <s v="WELLINGTON IMPORTADORA"/>
    <s v="Resende"/>
    <x v="3"/>
    <s v="08737-363"/>
    <s v="Brazil"/>
    <x v="66"/>
    <s v="Wellington Importadora"/>
    <s v="Rua do Mercado, 12"/>
    <x v="54"/>
    <s v="SP"/>
    <s v="08737-363"/>
    <x v="8"/>
    <s v="Janet Leverling"/>
    <s v="United Package"/>
    <n v="18"/>
    <s v="Carnarvon Tigers"/>
    <n v="62.5"/>
    <n v="4"/>
    <n v="0.10000000149011612"/>
    <n v="225"/>
    <n v="0.14000000000000001"/>
    <n v="250"/>
    <n v="62.399999998509884"/>
    <x v="1107"/>
  </r>
  <r>
    <n v="10644"/>
    <s v="WELLINGTON IMPORTADORA"/>
    <s v="Resende"/>
    <x v="3"/>
    <s v="08737-363"/>
    <s v="Brazil"/>
    <x v="66"/>
    <s v="Wellington Importadora"/>
    <s v="Rua do Mercado, 12"/>
    <x v="54"/>
    <s v="SP"/>
    <s v="08737-363"/>
    <x v="8"/>
    <s v="Janet Leverling"/>
    <s v="United Package"/>
    <n v="46"/>
    <s v="Spegesild"/>
    <n v="12"/>
    <n v="21"/>
    <n v="0.10000000149011612"/>
    <n v="226.8"/>
    <n v="0.14000000000000001"/>
    <n v="252"/>
    <n v="11.899999998509884"/>
    <x v="1108"/>
  </r>
  <r>
    <n v="10643"/>
    <s v="ALFREDS FUTTERKISTE"/>
    <s v="Berlin"/>
    <x v="1"/>
    <s v="12209"/>
    <s v="Germany"/>
    <x v="49"/>
    <s v="Alfreds Futterkiste"/>
    <s v="Obere Str. 57"/>
    <x v="42"/>
    <m/>
    <s v="12209"/>
    <x v="7"/>
    <s v="Michael Suyama"/>
    <s v="Speedy Express"/>
    <n v="28"/>
    <s v="Rössle Sauerkraut"/>
    <n v="45.6"/>
    <n v="15"/>
    <n v="0.25"/>
    <n v="513"/>
    <n v="29.46"/>
    <n v="684"/>
    <n v="45.35"/>
    <x v="1109"/>
  </r>
  <r>
    <n v="10643"/>
    <s v="ALFREDS FUTTERKISTE"/>
    <s v="Berlin"/>
    <x v="1"/>
    <s v="12209"/>
    <s v="Germany"/>
    <x v="49"/>
    <s v="Alfreds Futterkiste"/>
    <s v="Obere Str. 57"/>
    <x v="42"/>
    <m/>
    <s v="12209"/>
    <x v="7"/>
    <s v="Michael Suyama"/>
    <s v="Speedy Express"/>
    <n v="39"/>
    <s v="Chartreuse verte"/>
    <n v="18"/>
    <n v="21"/>
    <n v="0.25"/>
    <n v="283.5"/>
    <n v="29.46"/>
    <n v="378"/>
    <n v="17.75"/>
    <x v="1110"/>
  </r>
  <r>
    <n v="10643"/>
    <s v="ALFREDS FUTTERKISTE"/>
    <s v="Berlin"/>
    <x v="1"/>
    <s v="12209"/>
    <s v="Germany"/>
    <x v="49"/>
    <s v="Alfreds Futterkiste"/>
    <s v="Obere Str. 57"/>
    <x v="42"/>
    <m/>
    <s v="12209"/>
    <x v="7"/>
    <s v="Michael Suyama"/>
    <s v="Speedy Express"/>
    <n v="46"/>
    <s v="Spegesild"/>
    <n v="12"/>
    <n v="2"/>
    <n v="0.25"/>
    <n v="18"/>
    <n v="29.46"/>
    <n v="24"/>
    <n v="11.75"/>
    <x v="1111"/>
  </r>
  <r>
    <n v="10642"/>
    <s v="SIMONS BISTRO"/>
    <s v="Kobenhavn"/>
    <x v="1"/>
    <s v="1734"/>
    <s v="Denmark"/>
    <x v="3"/>
    <s v="Simons bistro"/>
    <s v="Vinbæltet 34"/>
    <x v="3"/>
    <m/>
    <s v="1734"/>
    <x v="3"/>
    <s v="Robert King"/>
    <s v="Federal Shipping"/>
    <n v="21"/>
    <s v="Sir Rodney's Scones"/>
    <n v="10"/>
    <n v="30"/>
    <n v="0.20000000298023224"/>
    <n v="240"/>
    <n v="41.89"/>
    <n v="300"/>
    <n v="9.7999999970197678"/>
    <x v="1112"/>
  </r>
  <r>
    <n v="10642"/>
    <s v="SIMONS BISTRO"/>
    <s v="Kobenhavn"/>
    <x v="1"/>
    <s v="1734"/>
    <s v="Denmark"/>
    <x v="3"/>
    <s v="Simons bistro"/>
    <s v="Vinbæltet 34"/>
    <x v="3"/>
    <m/>
    <s v="1734"/>
    <x v="3"/>
    <s v="Robert King"/>
    <s v="Federal Shipping"/>
    <n v="61"/>
    <s v="Sirop d'érable"/>
    <n v="28.5"/>
    <n v="20"/>
    <n v="0.20000000298023224"/>
    <n v="456"/>
    <n v="41.89"/>
    <n v="570"/>
    <n v="28.299999997019768"/>
    <x v="1113"/>
  </r>
  <r>
    <n v="10641"/>
    <s v="HILARION-ABASTOS"/>
    <s v="San Cristóbal"/>
    <x v="9"/>
    <s v="5022"/>
    <s v="Venezuela"/>
    <x v="21"/>
    <s v="HILARION-Abastos"/>
    <s v="Carrera 22 con Ave. Carlos Soublette #8-35"/>
    <x v="19"/>
    <s v="Táchira"/>
    <s v="5022"/>
    <x v="6"/>
    <s v="Margaret Peacock"/>
    <s v="United Package"/>
    <n v="2"/>
    <s v="Chang"/>
    <n v="19"/>
    <n v="50"/>
    <n v="0"/>
    <n v="950"/>
    <n v="179.61"/>
    <n v="950"/>
    <n v="19"/>
    <x v="1114"/>
  </r>
  <r>
    <n v="10641"/>
    <s v="HILARION-ABASTOS"/>
    <s v="San Cristóbal"/>
    <x v="9"/>
    <s v="5022"/>
    <s v="Venezuela"/>
    <x v="21"/>
    <s v="HILARION-Abastos"/>
    <s v="Carrera 22 con Ave. Carlos Soublette #8-35"/>
    <x v="19"/>
    <s v="Táchira"/>
    <s v="5022"/>
    <x v="6"/>
    <s v="Margaret Peacock"/>
    <s v="United Package"/>
    <n v="40"/>
    <s v="Boston Crab Meat"/>
    <n v="18.399999999999999"/>
    <n v="60"/>
    <n v="0"/>
    <n v="1104"/>
    <n v="179.61"/>
    <n v="1104"/>
    <n v="18.399999999999999"/>
    <x v="1115"/>
  </r>
  <r>
    <n v="10640"/>
    <s v="DIE WANDERNDE KUH"/>
    <s v="Stuttgart"/>
    <x v="1"/>
    <s v="70563"/>
    <s v="Germany"/>
    <x v="29"/>
    <s v="Die Wandernde Kuh"/>
    <s v="Adenauerallee 900"/>
    <x v="26"/>
    <m/>
    <s v="70563"/>
    <x v="7"/>
    <s v="Margaret Peacock"/>
    <s v="Speedy Express"/>
    <n v="69"/>
    <s v="Gudbrandsdalsost"/>
    <n v="36"/>
    <n v="20"/>
    <n v="0.25"/>
    <n v="540"/>
    <n v="23.55"/>
    <n v="720"/>
    <n v="35.75"/>
    <x v="1116"/>
  </r>
  <r>
    <n v="10640"/>
    <s v="DIE WANDERNDE KUH"/>
    <s v="Stuttgart"/>
    <x v="1"/>
    <s v="70563"/>
    <s v="Germany"/>
    <x v="29"/>
    <s v="Die Wandernde Kuh"/>
    <s v="Adenauerallee 900"/>
    <x v="26"/>
    <m/>
    <s v="70563"/>
    <x v="7"/>
    <s v="Margaret Peacock"/>
    <s v="Speedy Express"/>
    <n v="70"/>
    <s v="Outback Lager"/>
    <n v="15"/>
    <n v="15"/>
    <n v="0.25"/>
    <n v="168.75"/>
    <n v="23.55"/>
    <n v="225"/>
    <n v="14.75"/>
    <x v="1117"/>
  </r>
  <r>
    <n v="10639"/>
    <s v="SANTÉ GOURMET"/>
    <s v="Stavern"/>
    <x v="1"/>
    <s v="4110"/>
    <s v="Norway"/>
    <x v="46"/>
    <s v="Santé Gourmet"/>
    <s v="Erling Skakkes gate 78"/>
    <x v="39"/>
    <m/>
    <s v="4110"/>
    <x v="19"/>
    <s v="Robert King"/>
    <s v="Federal Shipping"/>
    <n v="18"/>
    <s v="Carnarvon Tigers"/>
    <n v="62.5"/>
    <n v="8"/>
    <n v="0"/>
    <n v="500"/>
    <n v="38.64"/>
    <n v="500"/>
    <n v="62.5"/>
    <x v="1118"/>
  </r>
  <r>
    <n v="10638"/>
    <s v="LINO-DELICATESES"/>
    <s v="I. de Margarita"/>
    <x v="11"/>
    <s v="4980"/>
    <s v="Venezuela"/>
    <x v="34"/>
    <s v="LINO-Delicateses"/>
    <s v="Ave. 5 de Mayo Porlamar"/>
    <x v="30"/>
    <s v="Nueva Esparta"/>
    <s v="4980"/>
    <x v="6"/>
    <s v="Janet Leverling"/>
    <s v="Speedy Express"/>
    <n v="45"/>
    <s v="Rogede sild"/>
    <n v="9.5"/>
    <n v="20"/>
    <n v="0"/>
    <n v="190"/>
    <n v="158.44"/>
    <n v="190"/>
    <n v="9.5"/>
    <x v="1119"/>
  </r>
  <r>
    <n v="10638"/>
    <s v="LINO-DELICATESES"/>
    <s v="I. de Margarita"/>
    <x v="11"/>
    <s v="4980"/>
    <s v="Venezuela"/>
    <x v="34"/>
    <s v="LINO-Delicateses"/>
    <s v="Ave. 5 de Mayo Porlamar"/>
    <x v="30"/>
    <s v="Nueva Esparta"/>
    <s v="4980"/>
    <x v="6"/>
    <s v="Janet Leverling"/>
    <s v="Speedy Express"/>
    <n v="65"/>
    <s v="Louisiana Fiery Hot Pepper Sauce"/>
    <n v="21.05"/>
    <n v="21"/>
    <n v="0"/>
    <n v="442.05"/>
    <n v="158.44"/>
    <n v="442.05"/>
    <n v="21.05"/>
    <x v="1120"/>
  </r>
  <r>
    <n v="10638"/>
    <s v="LINO-DELICATESES"/>
    <s v="I. de Margarita"/>
    <x v="11"/>
    <s v="4980"/>
    <s v="Venezuela"/>
    <x v="34"/>
    <s v="LINO-Delicateses"/>
    <s v="Ave. 5 de Mayo Porlamar"/>
    <x v="30"/>
    <s v="Nueva Esparta"/>
    <s v="4980"/>
    <x v="6"/>
    <s v="Janet Leverling"/>
    <s v="Speedy Express"/>
    <n v="72"/>
    <s v="Mozzarella di Giovanni"/>
    <n v="34.799999999999997"/>
    <n v="60"/>
    <n v="0"/>
    <n v="2088"/>
    <n v="158.44"/>
    <n v="2088"/>
    <n v="34.799999999999997"/>
    <x v="1121"/>
  </r>
  <r>
    <n v="10637"/>
    <s v="QUEEN COZINHA"/>
    <s v="Sao Paulo"/>
    <x v="3"/>
    <s v="05487-020"/>
    <s v="Brazil"/>
    <x v="9"/>
    <s v="Queen Cozinha"/>
    <s v="Alameda dos Canàrios, 891"/>
    <x v="8"/>
    <s v="SP"/>
    <s v="05487-020"/>
    <x v="8"/>
    <s v="Michael Suyama"/>
    <s v="Speedy Express"/>
    <n v="11"/>
    <s v="Queso Cabrales"/>
    <n v="21"/>
    <n v="10"/>
    <n v="0"/>
    <n v="210"/>
    <n v="201.29"/>
    <n v="210"/>
    <n v="21"/>
    <x v="1122"/>
  </r>
  <r>
    <n v="10637"/>
    <s v="QUEEN COZINHA"/>
    <s v="Sao Paulo"/>
    <x v="3"/>
    <s v="05487-020"/>
    <s v="Brazil"/>
    <x v="9"/>
    <s v="Queen Cozinha"/>
    <s v="Alameda dos Canàrios, 891"/>
    <x v="8"/>
    <s v="SP"/>
    <s v="05487-020"/>
    <x v="8"/>
    <s v="Michael Suyama"/>
    <s v="Speedy Express"/>
    <n v="50"/>
    <s v="Valkoinen suklaa"/>
    <n v="16.25"/>
    <n v="25"/>
    <n v="5.000000074505806E-2"/>
    <n v="385.94"/>
    <n v="201.29"/>
    <n v="406.25"/>
    <n v="16.199999999254942"/>
    <x v="1123"/>
  </r>
  <r>
    <n v="10637"/>
    <s v="QUEEN COZINHA"/>
    <s v="Sao Paulo"/>
    <x v="3"/>
    <s v="05487-020"/>
    <s v="Brazil"/>
    <x v="9"/>
    <s v="Queen Cozinha"/>
    <s v="Alameda dos Canàrios, 891"/>
    <x v="8"/>
    <s v="SP"/>
    <s v="05487-020"/>
    <x v="8"/>
    <s v="Michael Suyama"/>
    <s v="Speedy Express"/>
    <n v="56"/>
    <s v="Gnocchi di nonna Alice"/>
    <n v="38"/>
    <n v="60"/>
    <n v="5.000000074505806E-2"/>
    <n v="2166"/>
    <n v="201.29"/>
    <n v="2280"/>
    <n v="37.949999999254942"/>
    <x v="1124"/>
  </r>
  <r>
    <n v="10636"/>
    <s v="WARTIAN HERKKU"/>
    <s v="Oulu"/>
    <x v="1"/>
    <s v="90110"/>
    <s v="Finland"/>
    <x v="39"/>
    <s v="Wartian Herkku"/>
    <s v="Torikatu 38"/>
    <x v="35"/>
    <m/>
    <s v="90110"/>
    <x v="18"/>
    <s v="Margaret Peacock"/>
    <s v="Speedy Express"/>
    <n v="4"/>
    <s v="Chef Anton's Cajun Seasoning"/>
    <n v="22"/>
    <n v="25"/>
    <n v="0"/>
    <n v="550"/>
    <n v="1.1499999999999999"/>
    <n v="550"/>
    <n v="22"/>
    <x v="1125"/>
  </r>
  <r>
    <n v="10636"/>
    <s v="WARTIAN HERKKU"/>
    <s v="Oulu"/>
    <x v="1"/>
    <s v="90110"/>
    <s v="Finland"/>
    <x v="39"/>
    <s v="Wartian Herkku"/>
    <s v="Torikatu 38"/>
    <x v="35"/>
    <m/>
    <s v="90110"/>
    <x v="18"/>
    <s v="Margaret Peacock"/>
    <s v="Speedy Express"/>
    <n v="58"/>
    <s v="Escargots de Bourgogne"/>
    <n v="13.25"/>
    <n v="6"/>
    <n v="0"/>
    <n v="79.5"/>
    <n v="1.1499999999999999"/>
    <n v="79.5"/>
    <n v="13.25"/>
    <x v="1126"/>
  </r>
  <r>
    <n v="10635"/>
    <s v="MAGAZZINI ALIMENTARI RIUNITI"/>
    <s v="Bergamo"/>
    <x v="1"/>
    <s v="24100"/>
    <s v="Italy"/>
    <x v="64"/>
    <s v="Magazzini Alimentari Riuniti"/>
    <s v="Via Ludovico il Moro 22"/>
    <x v="52"/>
    <m/>
    <s v="24100"/>
    <x v="10"/>
    <s v="Laura Callahan"/>
    <s v="Federal Shipping"/>
    <n v="22"/>
    <s v="Gustaf's Knäckebröd"/>
    <n v="21"/>
    <n v="40"/>
    <n v="0"/>
    <n v="840"/>
    <n v="47.46"/>
    <n v="840"/>
    <n v="21"/>
    <x v="1127"/>
  </r>
  <r>
    <n v="10635"/>
    <s v="MAGAZZINI ALIMENTARI RIUNITI"/>
    <s v="Bergamo"/>
    <x v="1"/>
    <s v="24100"/>
    <s v="Italy"/>
    <x v="64"/>
    <s v="Magazzini Alimentari Riuniti"/>
    <s v="Via Ludovico il Moro 22"/>
    <x v="52"/>
    <m/>
    <s v="24100"/>
    <x v="10"/>
    <s v="Laura Callahan"/>
    <s v="Federal Shipping"/>
    <n v="4"/>
    <s v="Chef Anton's Cajun Seasoning"/>
    <n v="22"/>
    <n v="10"/>
    <n v="0.10000000149011612"/>
    <n v="198"/>
    <n v="47.46"/>
    <n v="220"/>
    <n v="21.899999998509884"/>
    <x v="1128"/>
  </r>
  <r>
    <n v="10635"/>
    <s v="MAGAZZINI ALIMENTARI RIUNITI"/>
    <s v="Bergamo"/>
    <x v="1"/>
    <s v="24100"/>
    <s v="Italy"/>
    <x v="64"/>
    <s v="Magazzini Alimentari Riuniti"/>
    <s v="Via Ludovico il Moro 22"/>
    <x v="52"/>
    <m/>
    <s v="24100"/>
    <x v="10"/>
    <s v="Laura Callahan"/>
    <s v="Federal Shipping"/>
    <n v="5"/>
    <s v="Chef Anton's Gumbo Mix"/>
    <n v="21.35"/>
    <n v="15"/>
    <n v="0.10000000149011612"/>
    <n v="288.23"/>
    <n v="47.46"/>
    <n v="320.25"/>
    <n v="21.249999998509885"/>
    <x v="1129"/>
  </r>
  <r>
    <n v="10634"/>
    <s v="FOLIES GOURMANDES"/>
    <s v="Lille"/>
    <x v="1"/>
    <s v="59000"/>
    <s v="France"/>
    <x v="81"/>
    <s v="Folies gourmandes"/>
    <s v="184, chaussée de Tournai"/>
    <x v="63"/>
    <m/>
    <s v="59000"/>
    <x v="1"/>
    <s v="Margaret Peacock"/>
    <s v="Federal Shipping"/>
    <n v="7"/>
    <s v="Uncle Bob's Organic Dried Pears"/>
    <n v="30"/>
    <n v="35"/>
    <n v="0"/>
    <n v="1050"/>
    <n v="487.38"/>
    <n v="1050"/>
    <n v="30"/>
    <x v="1130"/>
  </r>
  <r>
    <n v="10634"/>
    <s v="FOLIES GOURMANDES"/>
    <s v="Lille"/>
    <x v="1"/>
    <s v="59000"/>
    <s v="France"/>
    <x v="81"/>
    <s v="Folies gourmandes"/>
    <s v="184, chaussée de Tournai"/>
    <x v="63"/>
    <m/>
    <s v="59000"/>
    <x v="1"/>
    <s v="Margaret Peacock"/>
    <s v="Federal Shipping"/>
    <n v="18"/>
    <s v="Carnarvon Tigers"/>
    <n v="62.5"/>
    <n v="50"/>
    <n v="0"/>
    <n v="3125"/>
    <n v="487.38"/>
    <n v="3125"/>
    <n v="62.5"/>
    <x v="1131"/>
  </r>
  <r>
    <n v="10634"/>
    <s v="FOLIES GOURMANDES"/>
    <s v="Lille"/>
    <x v="1"/>
    <s v="59000"/>
    <s v="France"/>
    <x v="81"/>
    <s v="Folies gourmandes"/>
    <s v="184, chaussée de Tournai"/>
    <x v="63"/>
    <m/>
    <s v="59000"/>
    <x v="1"/>
    <s v="Margaret Peacock"/>
    <s v="Federal Shipping"/>
    <n v="51"/>
    <s v="Manjimup Dried Apples"/>
    <n v="53"/>
    <n v="15"/>
    <n v="0"/>
    <n v="795"/>
    <n v="487.38"/>
    <n v="795"/>
    <n v="53"/>
    <x v="1132"/>
  </r>
  <r>
    <n v="10634"/>
    <s v="FOLIES GOURMANDES"/>
    <s v="Lille"/>
    <x v="1"/>
    <s v="59000"/>
    <s v="France"/>
    <x v="81"/>
    <s v="Folies gourmandes"/>
    <s v="184, chaussée de Tournai"/>
    <x v="63"/>
    <m/>
    <s v="59000"/>
    <x v="1"/>
    <s v="Margaret Peacock"/>
    <s v="Federal Shipping"/>
    <n v="75"/>
    <s v="Rhönbräu Klosterbier"/>
    <n v="7.75"/>
    <n v="2"/>
    <n v="0"/>
    <n v="15.5"/>
    <n v="487.38"/>
    <n v="15.5"/>
    <n v="7.75"/>
    <x v="1133"/>
  </r>
  <r>
    <n v="10633"/>
    <s v="ERNST HANDEL"/>
    <s v="Graz"/>
    <x v="1"/>
    <s v="8010"/>
    <s v="Austria"/>
    <x v="5"/>
    <s v="Ernst Handel"/>
    <s v="Kirchgasse 6"/>
    <x v="5"/>
    <m/>
    <s v="8010"/>
    <x v="5"/>
    <s v="Robert King"/>
    <s v="Federal Shipping"/>
    <n v="12"/>
    <s v="Queso Manchego La Pastora"/>
    <n v="38"/>
    <n v="36"/>
    <n v="0.15000000596046448"/>
    <n v="1162.8"/>
    <n v="477.9"/>
    <n v="1368"/>
    <n v="37.849999994039536"/>
    <x v="1134"/>
  </r>
  <r>
    <n v="10633"/>
    <s v="ERNST HANDEL"/>
    <s v="Graz"/>
    <x v="1"/>
    <s v="8010"/>
    <s v="Austria"/>
    <x v="5"/>
    <s v="Ernst Handel"/>
    <s v="Kirchgasse 6"/>
    <x v="5"/>
    <m/>
    <s v="8010"/>
    <x v="5"/>
    <s v="Robert King"/>
    <s v="Federal Shipping"/>
    <n v="13"/>
    <s v="Konbu"/>
    <n v="6"/>
    <n v="13"/>
    <n v="0.15000000596046448"/>
    <n v="66.3"/>
    <n v="477.9"/>
    <n v="78"/>
    <n v="5.8499999940395355"/>
    <x v="1135"/>
  </r>
  <r>
    <n v="10633"/>
    <s v="ERNST HANDEL"/>
    <s v="Graz"/>
    <x v="1"/>
    <s v="8010"/>
    <s v="Austria"/>
    <x v="5"/>
    <s v="Ernst Handel"/>
    <s v="Kirchgasse 6"/>
    <x v="5"/>
    <m/>
    <s v="8010"/>
    <x v="5"/>
    <s v="Robert King"/>
    <s v="Federal Shipping"/>
    <n v="26"/>
    <s v="Gumbär Gummibärchen"/>
    <n v="31.23"/>
    <n v="35"/>
    <n v="0.15000000596046448"/>
    <n v="929.09"/>
    <n v="477.9"/>
    <n v="1093.05"/>
    <n v="31.079999994039536"/>
    <x v="1136"/>
  </r>
  <r>
    <n v="10633"/>
    <s v="ERNST HANDEL"/>
    <s v="Graz"/>
    <x v="1"/>
    <s v="8010"/>
    <s v="Austria"/>
    <x v="5"/>
    <s v="Ernst Handel"/>
    <s v="Kirchgasse 6"/>
    <x v="5"/>
    <m/>
    <s v="8010"/>
    <x v="5"/>
    <s v="Robert King"/>
    <s v="Federal Shipping"/>
    <n v="62"/>
    <s v="Tarte au sucre"/>
    <n v="49.3"/>
    <n v="80"/>
    <n v="0.15000000596046448"/>
    <n v="3352.4"/>
    <n v="477.9"/>
    <n v="3944"/>
    <n v="49.149999994039533"/>
    <x v="1137"/>
  </r>
  <r>
    <n v="10632"/>
    <s v="DIE WANDERNDE KUH"/>
    <s v="Stuttgart"/>
    <x v="1"/>
    <s v="70563"/>
    <s v="Germany"/>
    <x v="29"/>
    <s v="Die Wandernde Kuh"/>
    <s v="Adenauerallee 900"/>
    <x v="26"/>
    <m/>
    <s v="70563"/>
    <x v="7"/>
    <s v="Laura Callahan"/>
    <s v="Speedy Express"/>
    <n v="2"/>
    <s v="Chang"/>
    <n v="19"/>
    <n v="30"/>
    <n v="5.000000074505806E-2"/>
    <n v="541.5"/>
    <n v="41.38"/>
    <n v="570"/>
    <n v="18.949999999254942"/>
    <x v="1138"/>
  </r>
  <r>
    <n v="10632"/>
    <s v="DIE WANDERNDE KUH"/>
    <s v="Stuttgart"/>
    <x v="1"/>
    <s v="70563"/>
    <s v="Germany"/>
    <x v="29"/>
    <s v="Die Wandernde Kuh"/>
    <s v="Adenauerallee 900"/>
    <x v="26"/>
    <m/>
    <s v="70563"/>
    <x v="7"/>
    <s v="Laura Callahan"/>
    <s v="Speedy Express"/>
    <n v="33"/>
    <s v="Geitost"/>
    <n v="2.5"/>
    <n v="20"/>
    <n v="5.000000074505806E-2"/>
    <n v="47.5"/>
    <n v="41.38"/>
    <n v="50"/>
    <n v="2.4499999992549419"/>
    <x v="1139"/>
  </r>
  <r>
    <n v="10631"/>
    <s v="LA MAISON D'ASIE"/>
    <s v="Toulouse"/>
    <x v="1"/>
    <s v="31000"/>
    <s v="France"/>
    <x v="25"/>
    <s v="La maison d'Asie"/>
    <s v="1 rue Alsace-Lorraine"/>
    <x v="22"/>
    <m/>
    <s v="31000"/>
    <x v="1"/>
    <s v="Laura Callahan"/>
    <s v="Speedy Express"/>
    <n v="75"/>
    <s v="Rhönbräu Klosterbier"/>
    <n v="7.75"/>
    <n v="8"/>
    <n v="0.10000000149011612"/>
    <n v="55.8"/>
    <n v="0.87"/>
    <n v="62"/>
    <n v="7.6499999985098839"/>
    <x v="1140"/>
  </r>
  <r>
    <n v="10630"/>
    <s v="KÖNIGLICH ESSEN"/>
    <s v="Brandenburg"/>
    <x v="1"/>
    <s v="14776"/>
    <s v="Germany"/>
    <x v="38"/>
    <s v="Königlich Essen"/>
    <s v="Maubelstr. 90"/>
    <x v="34"/>
    <m/>
    <s v="14776"/>
    <x v="7"/>
    <s v="Nancy Davolio"/>
    <s v="United Package"/>
    <n v="76"/>
    <s v="Lakkalikööri"/>
    <n v="18"/>
    <n v="35"/>
    <n v="0"/>
    <n v="630"/>
    <n v="32.35"/>
    <n v="630"/>
    <n v="18"/>
    <x v="1141"/>
  </r>
  <r>
    <n v="10630"/>
    <s v="KÖNIGLICH ESSEN"/>
    <s v="Brandenburg"/>
    <x v="1"/>
    <s v="14776"/>
    <s v="Germany"/>
    <x v="38"/>
    <s v="Königlich Essen"/>
    <s v="Maubelstr. 90"/>
    <x v="34"/>
    <m/>
    <s v="14776"/>
    <x v="7"/>
    <s v="Nancy Davolio"/>
    <s v="United Package"/>
    <n v="55"/>
    <s v="Pâté chinois"/>
    <n v="24"/>
    <n v="12"/>
    <n v="5.000000074505806E-2"/>
    <n v="273.60000000000002"/>
    <n v="32.35"/>
    <n v="288"/>
    <n v="23.949999999254942"/>
    <x v="1142"/>
  </r>
  <r>
    <n v="10629"/>
    <s v="GODOS COCINA TÍPICA"/>
    <s v="Sevilla"/>
    <x v="1"/>
    <s v="41101"/>
    <s v="Spain"/>
    <x v="36"/>
    <s v="Godos Cocina Típica"/>
    <s v="C/ Romero, 33"/>
    <x v="32"/>
    <m/>
    <s v="41101"/>
    <x v="17"/>
    <s v="Margaret Peacock"/>
    <s v="Federal Shipping"/>
    <n v="29"/>
    <s v="Thüringer Rostbratwurst"/>
    <n v="123.79"/>
    <n v="20"/>
    <n v="0"/>
    <n v="2475.8000000000002"/>
    <n v="85.46"/>
    <n v="2475.8000000000002"/>
    <n v="123.79"/>
    <x v="1143"/>
  </r>
  <r>
    <n v="10629"/>
    <s v="GODOS COCINA TÍPICA"/>
    <s v="Sevilla"/>
    <x v="1"/>
    <s v="41101"/>
    <s v="Spain"/>
    <x v="36"/>
    <s v="Godos Cocina Típica"/>
    <s v="C/ Romero, 33"/>
    <x v="32"/>
    <m/>
    <s v="41101"/>
    <x v="17"/>
    <s v="Margaret Peacock"/>
    <s v="Federal Shipping"/>
    <n v="64"/>
    <s v="Wimmers gute Semmelknödel"/>
    <n v="33.25"/>
    <n v="9"/>
    <n v="0"/>
    <n v="299.25"/>
    <n v="85.46"/>
    <n v="299.25"/>
    <n v="33.25"/>
    <x v="1144"/>
  </r>
  <r>
    <n v="10628"/>
    <s v="BLONDEL PÈRE ET FILS"/>
    <s v="Strasbourg"/>
    <x v="1"/>
    <s v="67000"/>
    <s v="France"/>
    <x v="78"/>
    <s v="Blondesddsl père et fils"/>
    <s v="24, place Kléber"/>
    <x v="60"/>
    <m/>
    <s v="67000"/>
    <x v="1"/>
    <s v="Margaret Peacock"/>
    <s v="Federal Shipping"/>
    <n v="1"/>
    <s v="Chai"/>
    <n v="18"/>
    <n v="25"/>
    <n v="0"/>
    <n v="450"/>
    <n v="30.36"/>
    <n v="450"/>
    <n v="18"/>
    <x v="1145"/>
  </r>
  <r>
    <n v="10627"/>
    <s v="SAVE-A-LOT MARKETS"/>
    <s v="Boise"/>
    <x v="5"/>
    <s v="83720"/>
    <s v="USA"/>
    <x v="12"/>
    <s v="Save-a-lot Markets"/>
    <s v="187 Suffolk Ln."/>
    <x v="11"/>
    <s v="ID"/>
    <s v="83720"/>
    <x v="0"/>
    <s v="Laura Callahan"/>
    <s v="Federal Shipping"/>
    <n v="62"/>
    <s v="Tarte au sucre"/>
    <n v="49.3"/>
    <n v="15"/>
    <n v="0"/>
    <n v="739.5"/>
    <n v="107.46"/>
    <n v="739.5"/>
    <n v="49.3"/>
    <x v="1146"/>
  </r>
  <r>
    <n v="10627"/>
    <s v="SAVE-A-LOT MARKETS"/>
    <s v="Boise"/>
    <x v="5"/>
    <s v="83720"/>
    <s v="USA"/>
    <x v="12"/>
    <s v="Save-a-lot Markets"/>
    <s v="187 Suffolk Ln."/>
    <x v="11"/>
    <s v="ID"/>
    <s v="83720"/>
    <x v="0"/>
    <s v="Laura Callahan"/>
    <s v="Federal Shipping"/>
    <n v="73"/>
    <s v="Röd Kaviar"/>
    <n v="15"/>
    <n v="35"/>
    <n v="0.15000000596046448"/>
    <n v="446.25"/>
    <n v="107.46"/>
    <n v="525"/>
    <n v="14.849999994039536"/>
    <x v="1147"/>
  </r>
  <r>
    <n v="10626"/>
    <s v="BERGLUNDS SNABBKÖP"/>
    <s v="Luleå"/>
    <x v="1"/>
    <s v="S-958 22"/>
    <s v="Sweden"/>
    <x v="70"/>
    <s v="Berglunds snabbköp"/>
    <s v="Berguvsvägen  8"/>
    <x v="57"/>
    <m/>
    <s v="S-958 22"/>
    <x v="13"/>
    <s v="Nancy Davolio"/>
    <s v="United Package"/>
    <n v="53"/>
    <s v="Perth Pasties"/>
    <n v="32.799999999999997"/>
    <n v="12"/>
    <n v="0"/>
    <n v="393.6"/>
    <n v="138.69"/>
    <n v="393.59999999999997"/>
    <n v="32.799999999999997"/>
    <x v="1148"/>
  </r>
  <r>
    <n v="10626"/>
    <s v="BERGLUNDS SNABBKÖP"/>
    <s v="Luleå"/>
    <x v="1"/>
    <s v="S-958 22"/>
    <s v="Sweden"/>
    <x v="70"/>
    <s v="Berglunds snabbköp"/>
    <s v="Berguvsvägen  8"/>
    <x v="57"/>
    <m/>
    <s v="S-958 22"/>
    <x v="13"/>
    <s v="Nancy Davolio"/>
    <s v="United Package"/>
    <n v="60"/>
    <s v="Camembert Pierrot"/>
    <n v="34"/>
    <n v="20"/>
    <n v="0"/>
    <n v="680"/>
    <n v="138.69"/>
    <n v="680"/>
    <n v="34"/>
    <x v="1149"/>
  </r>
  <r>
    <n v="10626"/>
    <s v="BERGLUNDS SNABBKÖP"/>
    <s v="Luleå"/>
    <x v="1"/>
    <s v="S-958 22"/>
    <s v="Sweden"/>
    <x v="70"/>
    <s v="Berglunds snabbköp"/>
    <s v="Berguvsvägen  8"/>
    <x v="57"/>
    <m/>
    <s v="S-958 22"/>
    <x v="13"/>
    <s v="Nancy Davolio"/>
    <s v="United Package"/>
    <n v="71"/>
    <s v="Flotemysost"/>
    <n v="21.5"/>
    <n v="20"/>
    <n v="0"/>
    <n v="430"/>
    <n v="138.69"/>
    <n v="430"/>
    <n v="21.5"/>
    <x v="1150"/>
  </r>
  <r>
    <n v="10625"/>
    <s v="ANA TRUJILLO EMPAREDADOS Y HELADOS"/>
    <s v="México D.F."/>
    <x v="1"/>
    <s v="05021"/>
    <s v="Mexico"/>
    <x v="69"/>
    <s v="Ana Trujillo Emparedados y helados"/>
    <s v="Avda. de la Constitución 2222"/>
    <x v="4"/>
    <m/>
    <s v="05021"/>
    <x v="4"/>
    <s v="Janet Leverling"/>
    <s v="Speedy Express"/>
    <n v="14"/>
    <s v="Tofu"/>
    <n v="23.25"/>
    <n v="3"/>
    <n v="0"/>
    <n v="69.75"/>
    <n v="43.9"/>
    <n v="69.75"/>
    <n v="23.25"/>
    <x v="1151"/>
  </r>
  <r>
    <n v="10625"/>
    <s v="ANA TRUJILLO EMPAREDADOS Y HELADOS"/>
    <s v="México D.F."/>
    <x v="1"/>
    <s v="05021"/>
    <s v="Mexico"/>
    <x v="69"/>
    <s v="Ana Trujillo Emparedados y helados"/>
    <s v="Avda. de la Constitución 2222"/>
    <x v="4"/>
    <m/>
    <s v="05021"/>
    <x v="4"/>
    <s v="Janet Leverling"/>
    <s v="Speedy Express"/>
    <n v="42"/>
    <s v="Singaporean Hokkien Fried Mee"/>
    <n v="14"/>
    <n v="5"/>
    <n v="0"/>
    <n v="70"/>
    <n v="43.9"/>
    <n v="70"/>
    <n v="14"/>
    <x v="1152"/>
  </r>
  <r>
    <n v="10625"/>
    <s v="ANA TRUJILLO EMPAREDADOS Y HELADOS"/>
    <s v="México D.F."/>
    <x v="1"/>
    <s v="05021"/>
    <s v="Mexico"/>
    <x v="69"/>
    <s v="Ana Trujillo Emparedados y helados"/>
    <s v="Avda. de la Constitución 2222"/>
    <x v="4"/>
    <m/>
    <s v="05021"/>
    <x v="4"/>
    <s v="Janet Leverling"/>
    <s v="Speedy Express"/>
    <n v="60"/>
    <s v="Camembert Pierrot"/>
    <n v="34"/>
    <n v="10"/>
    <n v="0"/>
    <n v="340"/>
    <n v="43.9"/>
    <n v="340"/>
    <n v="34"/>
    <x v="1153"/>
  </r>
  <r>
    <n v="10624"/>
    <s v="THE CRACKER BOX"/>
    <s v="Butte"/>
    <x v="14"/>
    <s v="59801"/>
    <s v="USA"/>
    <x v="53"/>
    <s v="The Cracker Box"/>
    <s v="55 Grizzly Peak Rd."/>
    <x v="46"/>
    <s v="MT"/>
    <s v="59801"/>
    <x v="0"/>
    <s v="Margaret Peacock"/>
    <s v="United Package"/>
    <n v="28"/>
    <s v="Rössle Sauerkraut"/>
    <n v="45.6"/>
    <n v="10"/>
    <n v="0"/>
    <n v="456"/>
    <n v="94.8"/>
    <n v="456"/>
    <n v="45.6"/>
    <x v="936"/>
  </r>
  <r>
    <n v="10624"/>
    <s v="THE CRACKER BOX"/>
    <s v="Butte"/>
    <x v="14"/>
    <s v="59801"/>
    <s v="USA"/>
    <x v="53"/>
    <s v="The Cracker Box"/>
    <s v="55 Grizzly Peak Rd."/>
    <x v="46"/>
    <s v="MT"/>
    <s v="59801"/>
    <x v="0"/>
    <s v="Margaret Peacock"/>
    <s v="United Package"/>
    <n v="29"/>
    <s v="Thüringer Rostbratwurst"/>
    <n v="123.79"/>
    <n v="6"/>
    <n v="0"/>
    <n v="742.74"/>
    <n v="94.8"/>
    <n v="742.74"/>
    <n v="123.79"/>
    <x v="1154"/>
  </r>
  <r>
    <n v="10624"/>
    <s v="THE CRACKER BOX"/>
    <s v="Butte"/>
    <x v="14"/>
    <s v="59801"/>
    <s v="USA"/>
    <x v="53"/>
    <s v="The Cracker Box"/>
    <s v="55 Grizzly Peak Rd."/>
    <x v="46"/>
    <s v="MT"/>
    <s v="59801"/>
    <x v="0"/>
    <s v="Margaret Peacock"/>
    <s v="United Package"/>
    <n v="44"/>
    <s v="Gula Malacca"/>
    <n v="19.45"/>
    <n v="10"/>
    <n v="0"/>
    <n v="194.5"/>
    <n v="94.8"/>
    <n v="194.5"/>
    <n v="19.45"/>
    <x v="1155"/>
  </r>
  <r>
    <n v="10623"/>
    <s v="FRANKENVERSAND"/>
    <s v="München"/>
    <x v="1"/>
    <s v="80805"/>
    <s v="Germany"/>
    <x v="48"/>
    <s v="Frankenversand"/>
    <s v="Berliner Platz 43"/>
    <x v="41"/>
    <m/>
    <s v="80805"/>
    <x v="7"/>
    <s v="Laura Callahan"/>
    <s v="United Package"/>
    <n v="14"/>
    <s v="Tofu"/>
    <n v="23.25"/>
    <n v="21"/>
    <n v="0"/>
    <n v="488.25"/>
    <n v="97.18"/>
    <n v="488.25"/>
    <n v="23.25"/>
    <x v="1156"/>
  </r>
  <r>
    <n v="10623"/>
    <s v="FRANKENVERSAND"/>
    <s v="München"/>
    <x v="1"/>
    <s v="80805"/>
    <s v="Germany"/>
    <x v="48"/>
    <s v="Frankenversand"/>
    <s v="Berliner Platz 43"/>
    <x v="41"/>
    <m/>
    <s v="80805"/>
    <x v="7"/>
    <s v="Laura Callahan"/>
    <s v="United Package"/>
    <n v="24"/>
    <s v="Guaraná Fantástica"/>
    <n v="4.5"/>
    <n v="3"/>
    <n v="0"/>
    <n v="13.5"/>
    <n v="97.18"/>
    <n v="13.5"/>
    <n v="4.5"/>
    <x v="1157"/>
  </r>
  <r>
    <n v="10623"/>
    <s v="FRANKENVERSAND"/>
    <s v="München"/>
    <x v="1"/>
    <s v="80805"/>
    <s v="Germany"/>
    <x v="48"/>
    <s v="Frankenversand"/>
    <s v="Berliner Platz 43"/>
    <x v="41"/>
    <m/>
    <s v="80805"/>
    <x v="7"/>
    <s v="Laura Callahan"/>
    <s v="United Package"/>
    <n v="19"/>
    <s v="Teatime Chocolate Biscuits"/>
    <n v="9.1999999999999993"/>
    <n v="15"/>
    <n v="0.10000000149011612"/>
    <n v="124.2"/>
    <n v="97.18"/>
    <n v="138"/>
    <n v="9.0999999985098832"/>
    <x v="1158"/>
  </r>
  <r>
    <n v="10623"/>
    <s v="FRANKENVERSAND"/>
    <s v="München"/>
    <x v="1"/>
    <s v="80805"/>
    <s v="Germany"/>
    <x v="48"/>
    <s v="Frankenversand"/>
    <s v="Berliner Platz 43"/>
    <x v="41"/>
    <m/>
    <s v="80805"/>
    <x v="7"/>
    <s v="Laura Callahan"/>
    <s v="United Package"/>
    <n v="21"/>
    <s v="Sir Rodney's Scones"/>
    <n v="10"/>
    <n v="25"/>
    <n v="0.10000000149011612"/>
    <n v="225"/>
    <n v="97.18"/>
    <n v="250"/>
    <n v="9.8999999985098839"/>
    <x v="1159"/>
  </r>
  <r>
    <n v="10623"/>
    <s v="FRANKENVERSAND"/>
    <s v="München"/>
    <x v="1"/>
    <s v="80805"/>
    <s v="Germany"/>
    <x v="48"/>
    <s v="Frankenversand"/>
    <s v="Berliner Platz 43"/>
    <x v="41"/>
    <m/>
    <s v="80805"/>
    <x v="7"/>
    <s v="Laura Callahan"/>
    <s v="United Package"/>
    <n v="35"/>
    <s v="Steeleye Stout"/>
    <n v="18"/>
    <n v="30"/>
    <n v="0.10000000149011612"/>
    <n v="486"/>
    <n v="97.18"/>
    <n v="540"/>
    <n v="17.899999998509884"/>
    <x v="1160"/>
  </r>
  <r>
    <n v="10622"/>
    <s v="RICARDO ADOCICADOS"/>
    <s v="Rio de Janeiro"/>
    <x v="8"/>
    <s v="02389-890"/>
    <s v="Brazil"/>
    <x v="17"/>
    <s v="Ricardo Adocicados"/>
    <s v="Av. Copacabana, 267"/>
    <x v="16"/>
    <s v="RJ"/>
    <s v="02389-890"/>
    <x v="8"/>
    <s v="Margaret Peacock"/>
    <s v="Federal Shipping"/>
    <n v="2"/>
    <s v="Chang"/>
    <n v="19"/>
    <n v="20"/>
    <n v="0"/>
    <n v="380"/>
    <n v="50.97"/>
    <n v="380"/>
    <n v="19"/>
    <x v="1161"/>
  </r>
  <r>
    <n v="10622"/>
    <s v="RICARDO ADOCICADOS"/>
    <s v="Rio de Janeiro"/>
    <x v="8"/>
    <s v="02389-890"/>
    <s v="Brazil"/>
    <x v="17"/>
    <s v="Ricardo Adocicados"/>
    <s v="Av. Copacabana, 267"/>
    <x v="16"/>
    <s v="RJ"/>
    <s v="02389-890"/>
    <x v="8"/>
    <s v="Margaret Peacock"/>
    <s v="Federal Shipping"/>
    <n v="68"/>
    <s v="Scottish Longbreads"/>
    <n v="12.5"/>
    <n v="18"/>
    <n v="0.20000000298023224"/>
    <n v="180"/>
    <n v="50.97"/>
    <n v="225"/>
    <n v="12.299999997019768"/>
    <x v="1162"/>
  </r>
  <r>
    <n v="10621"/>
    <s v="ISLAND TRADING"/>
    <s v="Cowes"/>
    <x v="16"/>
    <s v="PO31 7PJ"/>
    <s v="UK"/>
    <x v="67"/>
    <s v="Island Trading"/>
    <s v="Garden House Crowther Way"/>
    <x v="55"/>
    <s v="Isle of Wight"/>
    <s v="PO31 7PJ"/>
    <x v="11"/>
    <s v="Margaret Peacock"/>
    <s v="United Package"/>
    <n v="19"/>
    <s v="Teatime Chocolate Biscuits"/>
    <n v="9.1999999999999993"/>
    <n v="5"/>
    <n v="0"/>
    <n v="46"/>
    <n v="23.73"/>
    <n v="46"/>
    <n v="9.1999999999999993"/>
    <x v="1163"/>
  </r>
  <r>
    <n v="10621"/>
    <s v="ISLAND TRADING"/>
    <s v="Cowes"/>
    <x v="16"/>
    <s v="PO31 7PJ"/>
    <s v="UK"/>
    <x v="67"/>
    <s v="Island Trading"/>
    <s v="Garden House Crowther Way"/>
    <x v="55"/>
    <s v="Isle of Wight"/>
    <s v="PO31 7PJ"/>
    <x v="11"/>
    <s v="Margaret Peacock"/>
    <s v="United Package"/>
    <n v="23"/>
    <s v="Tunnbröd"/>
    <n v="9"/>
    <n v="10"/>
    <n v="0"/>
    <n v="90"/>
    <n v="23.73"/>
    <n v="90"/>
    <n v="9"/>
    <x v="1164"/>
  </r>
  <r>
    <n v="10621"/>
    <s v="ISLAND TRADING"/>
    <s v="Cowes"/>
    <x v="16"/>
    <s v="PO31 7PJ"/>
    <s v="UK"/>
    <x v="67"/>
    <s v="Island Trading"/>
    <s v="Garden House Crowther Way"/>
    <x v="55"/>
    <s v="Isle of Wight"/>
    <s v="PO31 7PJ"/>
    <x v="11"/>
    <s v="Margaret Peacock"/>
    <s v="United Package"/>
    <n v="70"/>
    <s v="Outback Lager"/>
    <n v="15"/>
    <n v="20"/>
    <n v="0"/>
    <n v="300"/>
    <n v="23.73"/>
    <n v="300"/>
    <n v="15"/>
    <x v="1165"/>
  </r>
  <r>
    <n v="10621"/>
    <s v="ISLAND TRADING"/>
    <s v="Cowes"/>
    <x v="16"/>
    <s v="PO31 7PJ"/>
    <s v="UK"/>
    <x v="67"/>
    <s v="Island Trading"/>
    <s v="Garden House Crowther Way"/>
    <x v="55"/>
    <s v="Isle of Wight"/>
    <s v="PO31 7PJ"/>
    <x v="11"/>
    <s v="Margaret Peacock"/>
    <s v="United Package"/>
    <n v="71"/>
    <s v="Flotemysost"/>
    <n v="21.5"/>
    <n v="15"/>
    <n v="0"/>
    <n v="322.5"/>
    <n v="23.73"/>
    <n v="322.5"/>
    <n v="21.5"/>
    <x v="1166"/>
  </r>
  <r>
    <n v="10620"/>
    <s v="LAUGHING BACCHUS WINE CELLARS"/>
    <s v="Vancouver"/>
    <x v="10"/>
    <s v="V3F 2K1"/>
    <s v="Canada"/>
    <x v="80"/>
    <s v="Laughing Bacchus Wine Cellars"/>
    <s v="1900 Oak St."/>
    <x v="62"/>
    <s v="BC"/>
    <s v="V3F 2K1"/>
    <x v="14"/>
    <s v="Andrew Fuller"/>
    <s v="Federal Shipping"/>
    <n v="24"/>
    <s v="Guaraná Fantástica"/>
    <n v="4.5"/>
    <n v="5"/>
    <n v="0"/>
    <n v="22.5"/>
    <n v="0.94"/>
    <n v="22.5"/>
    <n v="4.5"/>
    <x v="1167"/>
  </r>
  <r>
    <n v="10620"/>
    <s v="LAUGHING BACCHUS WINE CELLARS"/>
    <s v="Vancouver"/>
    <x v="10"/>
    <s v="V3F 2K1"/>
    <s v="Canada"/>
    <x v="80"/>
    <s v="Laughing Bacchus Wine Cellars"/>
    <s v="1900 Oak St."/>
    <x v="62"/>
    <s v="BC"/>
    <s v="V3F 2K1"/>
    <x v="14"/>
    <s v="Andrew Fuller"/>
    <s v="Federal Shipping"/>
    <n v="52"/>
    <s v="Filo Mix"/>
    <n v="7"/>
    <n v="5"/>
    <n v="0"/>
    <n v="35"/>
    <n v="0.94"/>
    <n v="35"/>
    <n v="7"/>
    <x v="1168"/>
  </r>
  <r>
    <n v="10619"/>
    <s v="MÈRE PAILLARDE"/>
    <s v="Montréal"/>
    <x v="19"/>
    <s v="H1J 1C3"/>
    <s v="Canada"/>
    <x v="85"/>
    <s v="Mère Paillarde"/>
    <s v="43 rue St. Laurent"/>
    <x v="66"/>
    <s v="Québec"/>
    <s v="H1J 1C3"/>
    <x v="14"/>
    <s v="Janet Leverling"/>
    <s v="Federal Shipping"/>
    <n v="21"/>
    <s v="Sir Rodney's Scones"/>
    <n v="10"/>
    <n v="42"/>
    <n v="0"/>
    <n v="420"/>
    <n v="91.05"/>
    <n v="420"/>
    <n v="10"/>
    <x v="1169"/>
  </r>
  <r>
    <n v="10619"/>
    <s v="MÈRE PAILLARDE"/>
    <s v="Montréal"/>
    <x v="19"/>
    <s v="H1J 1C3"/>
    <s v="Canada"/>
    <x v="85"/>
    <s v="Mère Paillarde"/>
    <s v="43 rue St. Laurent"/>
    <x v="66"/>
    <s v="Québec"/>
    <s v="H1J 1C3"/>
    <x v="14"/>
    <s v="Janet Leverling"/>
    <s v="Federal Shipping"/>
    <n v="22"/>
    <s v="Gustaf's Knäckebröd"/>
    <n v="21"/>
    <n v="40"/>
    <n v="0"/>
    <n v="840"/>
    <n v="91.05"/>
    <n v="840"/>
    <n v="21"/>
    <x v="1170"/>
  </r>
  <r>
    <n v="10618"/>
    <s v="MÈRE PAILLARDE"/>
    <s v="Montréal"/>
    <x v="19"/>
    <s v="H1J 1C3"/>
    <s v="Canada"/>
    <x v="85"/>
    <s v="Mère Paillarde"/>
    <s v="43 rue St. Laurent"/>
    <x v="66"/>
    <s v="Québec"/>
    <s v="H1J 1C3"/>
    <x v="14"/>
    <s v="Nancy Davolio"/>
    <s v="Speedy Express"/>
    <n v="6"/>
    <s v="Grandma's Boysenberry Spread"/>
    <n v="25"/>
    <n v="70"/>
    <n v="0"/>
    <n v="1750"/>
    <n v="154.68"/>
    <n v="1750"/>
    <n v="25"/>
    <x v="1171"/>
  </r>
  <r>
    <n v="10618"/>
    <s v="MÈRE PAILLARDE"/>
    <s v="Montréal"/>
    <x v="19"/>
    <s v="H1J 1C3"/>
    <s v="Canada"/>
    <x v="85"/>
    <s v="Mère Paillarde"/>
    <s v="43 rue St. Laurent"/>
    <x v="66"/>
    <s v="Québec"/>
    <s v="H1J 1C3"/>
    <x v="14"/>
    <s v="Nancy Davolio"/>
    <s v="Speedy Express"/>
    <n v="56"/>
    <s v="Gnocchi di nonna Alice"/>
    <n v="38"/>
    <n v="20"/>
    <n v="0"/>
    <n v="760"/>
    <n v="154.68"/>
    <n v="760"/>
    <n v="38"/>
    <x v="1172"/>
  </r>
  <r>
    <n v="10618"/>
    <s v="MÈRE PAILLARDE"/>
    <s v="Montréal"/>
    <x v="19"/>
    <s v="H1J 1C3"/>
    <s v="Canada"/>
    <x v="85"/>
    <s v="Mère Paillarde"/>
    <s v="43 rue St. Laurent"/>
    <x v="66"/>
    <s v="Québec"/>
    <s v="H1J 1C3"/>
    <x v="14"/>
    <s v="Nancy Davolio"/>
    <s v="Speedy Express"/>
    <n v="68"/>
    <s v="Scottish Longbreads"/>
    <n v="12.5"/>
    <n v="15"/>
    <n v="0"/>
    <n v="187.5"/>
    <n v="154.68"/>
    <n v="187.5"/>
    <n v="12.5"/>
    <x v="1173"/>
  </r>
  <r>
    <n v="10617"/>
    <s v="GREAT LAKES FOOD MARKET"/>
    <s v="Eugene"/>
    <x v="7"/>
    <s v="97403"/>
    <s v="USA"/>
    <x v="15"/>
    <s v="Great Lakes Food Market"/>
    <s v="2732 Baker Blvd."/>
    <x v="14"/>
    <s v="OR"/>
    <s v="97403"/>
    <x v="0"/>
    <s v="Margaret Peacock"/>
    <s v="United Package"/>
    <n v="59"/>
    <s v="Raclette Courdavault"/>
    <n v="55"/>
    <n v="30"/>
    <n v="0.15000000596046448"/>
    <n v="1402.5"/>
    <n v="18.53"/>
    <n v="1650"/>
    <n v="54.849999994039536"/>
    <x v="1174"/>
  </r>
  <r>
    <n v="10616"/>
    <s v="GREAT LAKES FOOD MARKET"/>
    <s v="Eugene"/>
    <x v="7"/>
    <s v="97403"/>
    <s v="USA"/>
    <x v="15"/>
    <s v="Great Lakes Food Market"/>
    <s v="2732 Baker Blvd."/>
    <x v="14"/>
    <s v="OR"/>
    <s v="97403"/>
    <x v="0"/>
    <s v="Nancy Davolio"/>
    <s v="United Package"/>
    <n v="56"/>
    <s v="Gnocchi di nonna Alice"/>
    <n v="38"/>
    <n v="14"/>
    <n v="0"/>
    <n v="532"/>
    <n v="116.53"/>
    <n v="532"/>
    <n v="38"/>
    <x v="1175"/>
  </r>
  <r>
    <n v="10616"/>
    <s v="GREAT LAKES FOOD MARKET"/>
    <s v="Eugene"/>
    <x v="7"/>
    <s v="97403"/>
    <s v="USA"/>
    <x v="15"/>
    <s v="Great Lakes Food Market"/>
    <s v="2732 Baker Blvd."/>
    <x v="14"/>
    <s v="OR"/>
    <s v="97403"/>
    <x v="0"/>
    <s v="Nancy Davolio"/>
    <s v="United Package"/>
    <n v="38"/>
    <s v="Côte de Blaye"/>
    <n v="263.5"/>
    <n v="15"/>
    <n v="5.000000074505806E-2"/>
    <n v="3754.88"/>
    <n v="116.53"/>
    <n v="3952.5"/>
    <n v="263.44999999925494"/>
    <x v="1176"/>
  </r>
  <r>
    <n v="10616"/>
    <s v="GREAT LAKES FOOD MARKET"/>
    <s v="Eugene"/>
    <x v="7"/>
    <s v="97403"/>
    <s v="USA"/>
    <x v="15"/>
    <s v="Great Lakes Food Market"/>
    <s v="2732 Baker Blvd."/>
    <x v="14"/>
    <s v="OR"/>
    <s v="97403"/>
    <x v="0"/>
    <s v="Nancy Davolio"/>
    <s v="United Package"/>
    <n v="70"/>
    <s v="Outback Lager"/>
    <n v="15"/>
    <n v="15"/>
    <n v="5.000000074505806E-2"/>
    <n v="213.75"/>
    <n v="116.53"/>
    <n v="225"/>
    <n v="14.949999999254942"/>
    <x v="1177"/>
  </r>
  <r>
    <n v="10616"/>
    <s v="GREAT LAKES FOOD MARKET"/>
    <s v="Eugene"/>
    <x v="7"/>
    <s v="97403"/>
    <s v="USA"/>
    <x v="15"/>
    <s v="Great Lakes Food Market"/>
    <s v="2732 Baker Blvd."/>
    <x v="14"/>
    <s v="OR"/>
    <s v="97403"/>
    <x v="0"/>
    <s v="Nancy Davolio"/>
    <s v="United Package"/>
    <n v="71"/>
    <s v="Flotemysost"/>
    <n v="21.5"/>
    <n v="15"/>
    <n v="5.000000074505806E-2"/>
    <n v="306.38"/>
    <n v="116.53"/>
    <n v="322.5"/>
    <n v="21.449999999254942"/>
    <x v="1178"/>
  </r>
  <r>
    <n v="10615"/>
    <s v="WILMAN KALA"/>
    <s v="Helsinki"/>
    <x v="1"/>
    <s v="21240"/>
    <s v="Finland"/>
    <x v="51"/>
    <s v="Wilman Kala"/>
    <s v="Keskuskatu 45"/>
    <x v="44"/>
    <m/>
    <s v="21240"/>
    <x v="18"/>
    <s v="Andrew Fuller"/>
    <s v="Federal Shipping"/>
    <n v="55"/>
    <s v="Pâté chinois"/>
    <n v="24"/>
    <n v="5"/>
    <n v="0"/>
    <n v="120"/>
    <n v="0.75"/>
    <n v="120"/>
    <n v="24"/>
    <x v="1179"/>
  </r>
  <r>
    <n v="10614"/>
    <s v="BLAUER SEE DELIKATESSEN"/>
    <s v="Mannheim"/>
    <x v="1"/>
    <s v="68306"/>
    <s v="Germany"/>
    <x v="18"/>
    <s v="Blauer See Delikatessen"/>
    <s v="Forsterstr. 57"/>
    <x v="17"/>
    <m/>
    <s v="68306"/>
    <x v="7"/>
    <s v="Laura Callahan"/>
    <s v="Federal Shipping"/>
    <n v="11"/>
    <s v="Queso Cabrales"/>
    <n v="21"/>
    <n v="14"/>
    <n v="0"/>
    <n v="294"/>
    <n v="1.93"/>
    <n v="294"/>
    <n v="21"/>
    <x v="1180"/>
  </r>
  <r>
    <n v="10614"/>
    <s v="BLAUER SEE DELIKATESSEN"/>
    <s v="Mannheim"/>
    <x v="1"/>
    <s v="68306"/>
    <s v="Germany"/>
    <x v="18"/>
    <s v="Blauer See Delikatessen"/>
    <s v="Forsterstr. 57"/>
    <x v="17"/>
    <m/>
    <s v="68306"/>
    <x v="7"/>
    <s v="Laura Callahan"/>
    <s v="Federal Shipping"/>
    <n v="21"/>
    <s v="Sir Rodney's Scones"/>
    <n v="10"/>
    <n v="8"/>
    <n v="0"/>
    <n v="80"/>
    <n v="1.93"/>
    <n v="80"/>
    <n v="10"/>
    <x v="1181"/>
  </r>
  <r>
    <n v="10614"/>
    <s v="BLAUER SEE DELIKATESSEN"/>
    <s v="Mannheim"/>
    <x v="1"/>
    <s v="68306"/>
    <s v="Germany"/>
    <x v="18"/>
    <s v="Blauer See Delikatessen"/>
    <s v="Forsterstr. 57"/>
    <x v="17"/>
    <m/>
    <s v="68306"/>
    <x v="7"/>
    <s v="Laura Callahan"/>
    <s v="Federal Shipping"/>
    <n v="39"/>
    <s v="Chartreuse verte"/>
    <n v="18"/>
    <n v="5"/>
    <n v="0"/>
    <n v="90"/>
    <n v="1.93"/>
    <n v="90"/>
    <n v="18"/>
    <x v="1182"/>
  </r>
  <r>
    <n v="10613"/>
    <s v="HILARION-ABASTOS"/>
    <s v="San Cristóbal"/>
    <x v="9"/>
    <s v="5022"/>
    <s v="Venezuela"/>
    <x v="21"/>
    <s v="HILARION-Abastos"/>
    <s v="Carrera 22 con Ave. Carlos Soublette #8-35"/>
    <x v="19"/>
    <s v="Táchira"/>
    <s v="5022"/>
    <x v="6"/>
    <s v="Margaret Peacock"/>
    <s v="United Package"/>
    <n v="75"/>
    <s v="Rhönbräu Klosterbier"/>
    <n v="7.75"/>
    <n v="40"/>
    <n v="0"/>
    <n v="310"/>
    <n v="8.11"/>
    <n v="310"/>
    <n v="7.75"/>
    <x v="1183"/>
  </r>
  <r>
    <n v="10613"/>
    <s v="HILARION-ABASTOS"/>
    <s v="San Cristóbal"/>
    <x v="9"/>
    <s v="5022"/>
    <s v="Venezuela"/>
    <x v="21"/>
    <s v="HILARION-Abastos"/>
    <s v="Carrera 22 con Ave. Carlos Soublette #8-35"/>
    <x v="19"/>
    <s v="Táchira"/>
    <s v="5022"/>
    <x v="6"/>
    <s v="Margaret Peacock"/>
    <s v="United Package"/>
    <n v="13"/>
    <s v="Konbu"/>
    <n v="6"/>
    <n v="8"/>
    <n v="0.10000000149011612"/>
    <n v="43.2"/>
    <n v="8.11"/>
    <n v="48"/>
    <n v="5.8999999985098839"/>
    <x v="1184"/>
  </r>
  <r>
    <n v="10612"/>
    <s v="SAVE-A-LOT MARKETS"/>
    <s v="Boise"/>
    <x v="5"/>
    <s v="83720"/>
    <s v="USA"/>
    <x v="12"/>
    <s v="Save-a-lot Markets"/>
    <s v="187 Suffolk Ln."/>
    <x v="11"/>
    <s v="ID"/>
    <s v="83720"/>
    <x v="0"/>
    <s v="Nancy Davolio"/>
    <s v="United Package"/>
    <n v="10"/>
    <s v="Ikura"/>
    <n v="31"/>
    <n v="70"/>
    <n v="0"/>
    <n v="2170"/>
    <n v="544.08000000000004"/>
    <n v="2170"/>
    <n v="31"/>
    <x v="1185"/>
  </r>
  <r>
    <n v="10612"/>
    <s v="SAVE-A-LOT MARKETS"/>
    <s v="Boise"/>
    <x v="5"/>
    <s v="83720"/>
    <s v="USA"/>
    <x v="12"/>
    <s v="Save-a-lot Markets"/>
    <s v="187 Suffolk Ln."/>
    <x v="11"/>
    <s v="ID"/>
    <s v="83720"/>
    <x v="0"/>
    <s v="Nancy Davolio"/>
    <s v="United Package"/>
    <n v="36"/>
    <s v="Inlagd Sill"/>
    <n v="19"/>
    <n v="55"/>
    <n v="0"/>
    <n v="1045"/>
    <n v="544.08000000000004"/>
    <n v="1045"/>
    <n v="19"/>
    <x v="1186"/>
  </r>
  <r>
    <n v="10612"/>
    <s v="SAVE-A-LOT MARKETS"/>
    <s v="Boise"/>
    <x v="5"/>
    <s v="83720"/>
    <s v="USA"/>
    <x v="12"/>
    <s v="Save-a-lot Markets"/>
    <s v="187 Suffolk Ln."/>
    <x v="11"/>
    <s v="ID"/>
    <s v="83720"/>
    <x v="0"/>
    <s v="Nancy Davolio"/>
    <s v="United Package"/>
    <n v="49"/>
    <s v="Maxilaku"/>
    <n v="20"/>
    <n v="18"/>
    <n v="0"/>
    <n v="360"/>
    <n v="544.08000000000004"/>
    <n v="360"/>
    <n v="20"/>
    <x v="1187"/>
  </r>
  <r>
    <n v="10612"/>
    <s v="SAVE-A-LOT MARKETS"/>
    <s v="Boise"/>
    <x v="5"/>
    <s v="83720"/>
    <s v="USA"/>
    <x v="12"/>
    <s v="Save-a-lot Markets"/>
    <s v="187 Suffolk Ln."/>
    <x v="11"/>
    <s v="ID"/>
    <s v="83720"/>
    <x v="0"/>
    <s v="Nancy Davolio"/>
    <s v="United Package"/>
    <n v="60"/>
    <s v="Camembert Pierrot"/>
    <n v="34"/>
    <n v="40"/>
    <n v="0"/>
    <n v="1360"/>
    <n v="544.08000000000004"/>
    <n v="1360"/>
    <n v="34"/>
    <x v="1188"/>
  </r>
  <r>
    <n v="10612"/>
    <s v="SAVE-A-LOT MARKETS"/>
    <s v="Boise"/>
    <x v="5"/>
    <s v="83720"/>
    <s v="USA"/>
    <x v="12"/>
    <s v="Save-a-lot Markets"/>
    <s v="187 Suffolk Ln."/>
    <x v="11"/>
    <s v="ID"/>
    <s v="83720"/>
    <x v="0"/>
    <s v="Nancy Davolio"/>
    <s v="United Package"/>
    <n v="76"/>
    <s v="Lakkalikööri"/>
    <n v="18"/>
    <n v="80"/>
    <n v="0"/>
    <n v="1440"/>
    <n v="544.08000000000004"/>
    <n v="1440"/>
    <n v="18"/>
    <x v="1189"/>
  </r>
  <r>
    <n v="10611"/>
    <s v="WOLSKI ZAJAZD"/>
    <s v="Warszawa"/>
    <x v="1"/>
    <s v="01-012"/>
    <s v="Poland"/>
    <x v="30"/>
    <s v="Wolski  Zajazd"/>
    <s v="ul. Filtrowa 68"/>
    <x v="27"/>
    <m/>
    <s v="01-012"/>
    <x v="15"/>
    <s v="Michael Suyama"/>
    <s v="United Package"/>
    <n v="1"/>
    <s v="Chai"/>
    <n v="18"/>
    <n v="6"/>
    <n v="0"/>
    <n v="108"/>
    <n v="80.650000000000006"/>
    <n v="108"/>
    <n v="18"/>
    <x v="1190"/>
  </r>
  <r>
    <n v="10611"/>
    <s v="WOLSKI ZAJAZD"/>
    <s v="Warszawa"/>
    <x v="1"/>
    <s v="01-012"/>
    <s v="Poland"/>
    <x v="30"/>
    <s v="Wolski  Zajazd"/>
    <s v="ul. Filtrowa 68"/>
    <x v="27"/>
    <m/>
    <s v="01-012"/>
    <x v="15"/>
    <s v="Michael Suyama"/>
    <s v="United Package"/>
    <n v="2"/>
    <s v="Chang"/>
    <n v="19"/>
    <n v="10"/>
    <n v="0"/>
    <n v="190"/>
    <n v="80.650000000000006"/>
    <n v="190"/>
    <n v="19"/>
    <x v="1191"/>
  </r>
  <r>
    <n v="10611"/>
    <s v="WOLSKI ZAJAZD"/>
    <s v="Warszawa"/>
    <x v="1"/>
    <s v="01-012"/>
    <s v="Poland"/>
    <x v="30"/>
    <s v="Wolski  Zajazd"/>
    <s v="ul. Filtrowa 68"/>
    <x v="27"/>
    <m/>
    <s v="01-012"/>
    <x v="15"/>
    <s v="Michael Suyama"/>
    <s v="United Package"/>
    <n v="60"/>
    <s v="Camembert Pierrot"/>
    <n v="34"/>
    <n v="15"/>
    <n v="0"/>
    <n v="510"/>
    <n v="80.650000000000006"/>
    <n v="510"/>
    <n v="34"/>
    <x v="1192"/>
  </r>
  <r>
    <n v="10610"/>
    <s v="LA MAISON D'ASIE"/>
    <s v="Toulouse"/>
    <x v="1"/>
    <s v="31000"/>
    <s v="France"/>
    <x v="25"/>
    <s v="La maison d'Asie"/>
    <s v="1 rue Alsace-Lorraine"/>
    <x v="22"/>
    <m/>
    <s v="31000"/>
    <x v="1"/>
    <s v="Laura Callahan"/>
    <s v="Speedy Express"/>
    <n v="36"/>
    <s v="Inlagd Sill"/>
    <n v="19"/>
    <n v="21"/>
    <n v="0.25"/>
    <n v="299.25"/>
    <n v="26.78"/>
    <n v="399"/>
    <n v="18.75"/>
    <x v="1193"/>
  </r>
  <r>
    <n v="10609"/>
    <s v="DU MONDE ENTIER"/>
    <s v="Nantes"/>
    <x v="1"/>
    <s v="44000"/>
    <s v="France"/>
    <x v="71"/>
    <s v="Du monde entier"/>
    <s v="67, rue des Cinquante Otages"/>
    <x v="50"/>
    <m/>
    <s v="44000"/>
    <x v="1"/>
    <s v="Robert King"/>
    <s v="United Package"/>
    <n v="1"/>
    <s v="Chai"/>
    <n v="18"/>
    <n v="3"/>
    <n v="0"/>
    <n v="54"/>
    <n v="1.85"/>
    <n v="54"/>
    <n v="18"/>
    <x v="1194"/>
  </r>
  <r>
    <n v="10609"/>
    <s v="DU MONDE ENTIER"/>
    <s v="Nantes"/>
    <x v="1"/>
    <s v="44000"/>
    <s v="France"/>
    <x v="71"/>
    <s v="Du monde entier"/>
    <s v="67, rue des Cinquante Otages"/>
    <x v="50"/>
    <m/>
    <s v="44000"/>
    <x v="1"/>
    <s v="Robert King"/>
    <s v="United Package"/>
    <n v="10"/>
    <s v="Ikura"/>
    <n v="31"/>
    <n v="10"/>
    <n v="0"/>
    <n v="310"/>
    <n v="1.85"/>
    <n v="310"/>
    <n v="31"/>
    <x v="1195"/>
  </r>
  <r>
    <n v="10609"/>
    <s v="DU MONDE ENTIER"/>
    <s v="Nantes"/>
    <x v="1"/>
    <s v="44000"/>
    <s v="France"/>
    <x v="71"/>
    <s v="Du monde entier"/>
    <s v="67, rue des Cinquante Otages"/>
    <x v="50"/>
    <m/>
    <s v="44000"/>
    <x v="1"/>
    <s v="Robert King"/>
    <s v="United Package"/>
    <n v="21"/>
    <s v="Sir Rodney's Scones"/>
    <n v="10"/>
    <n v="6"/>
    <n v="0"/>
    <n v="60"/>
    <n v="1.85"/>
    <n v="60"/>
    <n v="10"/>
    <x v="1196"/>
  </r>
  <r>
    <n v="10608"/>
    <s v="TOMS SPEZIALITÄTEN"/>
    <s v="Münster"/>
    <x v="1"/>
    <s v="44087"/>
    <s v="Germany"/>
    <x v="62"/>
    <s v="Toms Spezialitäten"/>
    <s v="Luisenstr. 48"/>
    <x v="51"/>
    <m/>
    <s v="44087"/>
    <x v="7"/>
    <s v="Margaret Peacock"/>
    <s v="United Package"/>
    <n v="56"/>
    <s v="Gnocchi di nonna Alice"/>
    <n v="38"/>
    <n v="28"/>
    <n v="0"/>
    <n v="1064"/>
    <n v="27.79"/>
    <n v="1064"/>
    <n v="38"/>
    <x v="1197"/>
  </r>
  <r>
    <n v="10607"/>
    <s v="SAVE-A-LOT MARKETS"/>
    <s v="Boise"/>
    <x v="5"/>
    <s v="83720"/>
    <s v="USA"/>
    <x v="12"/>
    <s v="Save-a-lot Markets"/>
    <s v="187 Suffolk Ln."/>
    <x v="11"/>
    <s v="ID"/>
    <s v="83720"/>
    <x v="0"/>
    <s v="Steven Buchanan"/>
    <s v="Speedy Express"/>
    <n v="7"/>
    <s v="Uncle Bob's Organic Dried Pears"/>
    <n v="30"/>
    <n v="45"/>
    <n v="0"/>
    <n v="1350"/>
    <n v="200.24"/>
    <n v="1350"/>
    <n v="30"/>
    <x v="1198"/>
  </r>
  <r>
    <n v="10607"/>
    <s v="SAVE-A-LOT MARKETS"/>
    <s v="Boise"/>
    <x v="5"/>
    <s v="83720"/>
    <s v="USA"/>
    <x v="12"/>
    <s v="Save-a-lot Markets"/>
    <s v="187 Suffolk Ln."/>
    <x v="11"/>
    <s v="ID"/>
    <s v="83720"/>
    <x v="0"/>
    <s v="Steven Buchanan"/>
    <s v="Speedy Express"/>
    <n v="17"/>
    <s v="Alice Mutton"/>
    <n v="39"/>
    <n v="100"/>
    <n v="0"/>
    <n v="3900"/>
    <n v="200.24"/>
    <n v="3900"/>
    <n v="39"/>
    <x v="1199"/>
  </r>
  <r>
    <n v="10607"/>
    <s v="SAVE-A-LOT MARKETS"/>
    <s v="Boise"/>
    <x v="5"/>
    <s v="83720"/>
    <s v="USA"/>
    <x v="12"/>
    <s v="Save-a-lot Markets"/>
    <s v="187 Suffolk Ln."/>
    <x v="11"/>
    <s v="ID"/>
    <s v="83720"/>
    <x v="0"/>
    <s v="Steven Buchanan"/>
    <s v="Speedy Express"/>
    <n v="33"/>
    <s v="Geitost"/>
    <n v="2.5"/>
    <n v="14"/>
    <n v="0"/>
    <n v="35"/>
    <n v="200.24"/>
    <n v="35"/>
    <n v="2.5"/>
    <x v="1200"/>
  </r>
  <r>
    <n v="10607"/>
    <s v="SAVE-A-LOT MARKETS"/>
    <s v="Boise"/>
    <x v="5"/>
    <s v="83720"/>
    <s v="USA"/>
    <x v="12"/>
    <s v="Save-a-lot Markets"/>
    <s v="187 Suffolk Ln."/>
    <x v="11"/>
    <s v="ID"/>
    <s v="83720"/>
    <x v="0"/>
    <s v="Steven Buchanan"/>
    <s v="Speedy Express"/>
    <n v="40"/>
    <s v="Boston Crab Meat"/>
    <n v="18.399999999999999"/>
    <n v="42"/>
    <n v="0"/>
    <n v="772.8"/>
    <n v="200.24"/>
    <n v="772.8"/>
    <n v="18.399999999999999"/>
    <x v="1201"/>
  </r>
  <r>
    <n v="10607"/>
    <s v="SAVE-A-LOT MARKETS"/>
    <s v="Boise"/>
    <x v="5"/>
    <s v="83720"/>
    <s v="USA"/>
    <x v="12"/>
    <s v="Save-a-lot Markets"/>
    <s v="187 Suffolk Ln."/>
    <x v="11"/>
    <s v="ID"/>
    <s v="83720"/>
    <x v="0"/>
    <s v="Steven Buchanan"/>
    <s v="Speedy Express"/>
    <n v="72"/>
    <s v="Mozzarella di Giovanni"/>
    <n v="34.799999999999997"/>
    <n v="12"/>
    <n v="0"/>
    <n v="417.6"/>
    <n v="200.24"/>
    <n v="417.59999999999997"/>
    <n v="34.799999999999997"/>
    <x v="1202"/>
  </r>
  <r>
    <n v="10606"/>
    <s v="TRADIÇAO HIPERMERCADOS"/>
    <s v="Sao Paulo"/>
    <x v="3"/>
    <s v="05634-030"/>
    <s v="Brazil"/>
    <x v="77"/>
    <s v="Tradição Hipermercados"/>
    <s v="Av. Inês de Castro, 414"/>
    <x v="8"/>
    <s v="SP"/>
    <s v="05634-030"/>
    <x v="8"/>
    <s v="Margaret Peacock"/>
    <s v="Federal Shipping"/>
    <n v="4"/>
    <s v="Chef Anton's Cajun Seasoning"/>
    <n v="22"/>
    <n v="20"/>
    <n v="0.20000000298023224"/>
    <n v="352"/>
    <n v="79.400000000000006"/>
    <n v="440"/>
    <n v="21.799999997019768"/>
    <x v="1203"/>
  </r>
  <r>
    <n v="10606"/>
    <s v="TRADIÇAO HIPERMERCADOS"/>
    <s v="Sao Paulo"/>
    <x v="3"/>
    <s v="05634-030"/>
    <s v="Brazil"/>
    <x v="77"/>
    <s v="Tradição Hipermercados"/>
    <s v="Av. Inês de Castro, 414"/>
    <x v="8"/>
    <s v="SP"/>
    <s v="05634-030"/>
    <x v="8"/>
    <s v="Margaret Peacock"/>
    <s v="Federal Shipping"/>
    <n v="55"/>
    <s v="Pâté chinois"/>
    <n v="24"/>
    <n v="20"/>
    <n v="0.20000000298023224"/>
    <n v="384"/>
    <n v="79.400000000000006"/>
    <n v="480"/>
    <n v="23.799999997019768"/>
    <x v="1204"/>
  </r>
  <r>
    <n v="10606"/>
    <s v="TRADIÇAO HIPERMERCADOS"/>
    <s v="Sao Paulo"/>
    <x v="3"/>
    <s v="05634-030"/>
    <s v="Brazil"/>
    <x v="77"/>
    <s v="Tradição Hipermercados"/>
    <s v="Av. Inês de Castro, 414"/>
    <x v="8"/>
    <s v="SP"/>
    <s v="05634-030"/>
    <x v="8"/>
    <s v="Margaret Peacock"/>
    <s v="Federal Shipping"/>
    <n v="62"/>
    <s v="Tarte au sucre"/>
    <n v="49.3"/>
    <n v="10"/>
    <n v="0.20000000298023224"/>
    <n v="394.4"/>
    <n v="79.400000000000006"/>
    <n v="493"/>
    <n v="49.099999997019765"/>
    <x v="1205"/>
  </r>
  <r>
    <n v="10605"/>
    <s v="MÈRE PAILLARDE"/>
    <s v="Montréal"/>
    <x v="19"/>
    <s v="H1J 1C3"/>
    <s v="Canada"/>
    <x v="85"/>
    <s v="Mère Paillarde"/>
    <s v="43 rue St. Laurent"/>
    <x v="66"/>
    <s v="Québec"/>
    <s v="H1J 1C3"/>
    <x v="14"/>
    <s v="Nancy Davolio"/>
    <s v="United Package"/>
    <n v="16"/>
    <s v="Pavlova"/>
    <n v="17.45"/>
    <n v="30"/>
    <n v="5.000000074505806E-2"/>
    <n v="497.32"/>
    <n v="379.13"/>
    <n v="523.5"/>
    <n v="17.399999999254941"/>
    <x v="1206"/>
  </r>
  <r>
    <n v="10605"/>
    <s v="MÈRE PAILLARDE"/>
    <s v="Montréal"/>
    <x v="19"/>
    <s v="H1J 1C3"/>
    <s v="Canada"/>
    <x v="85"/>
    <s v="Mère Paillarde"/>
    <s v="43 rue St. Laurent"/>
    <x v="66"/>
    <s v="Québec"/>
    <s v="H1J 1C3"/>
    <x v="14"/>
    <s v="Nancy Davolio"/>
    <s v="United Package"/>
    <n v="59"/>
    <s v="Raclette Courdavault"/>
    <n v="55"/>
    <n v="20"/>
    <n v="5.000000074505806E-2"/>
    <n v="1045"/>
    <n v="379.13"/>
    <n v="1100"/>
    <n v="54.949999999254942"/>
    <x v="1207"/>
  </r>
  <r>
    <n v="10605"/>
    <s v="MÈRE PAILLARDE"/>
    <s v="Montréal"/>
    <x v="19"/>
    <s v="H1J 1C3"/>
    <s v="Canada"/>
    <x v="85"/>
    <s v="Mère Paillarde"/>
    <s v="43 rue St. Laurent"/>
    <x v="66"/>
    <s v="Québec"/>
    <s v="H1J 1C3"/>
    <x v="14"/>
    <s v="Nancy Davolio"/>
    <s v="United Package"/>
    <n v="60"/>
    <s v="Camembert Pierrot"/>
    <n v="34"/>
    <n v="70"/>
    <n v="5.000000074505806E-2"/>
    <n v="2261"/>
    <n v="379.13"/>
    <n v="2380"/>
    <n v="33.949999999254942"/>
    <x v="1208"/>
  </r>
  <r>
    <n v="10605"/>
    <s v="MÈRE PAILLARDE"/>
    <s v="Montréal"/>
    <x v="19"/>
    <s v="H1J 1C3"/>
    <s v="Canada"/>
    <x v="85"/>
    <s v="Mère Paillarde"/>
    <s v="43 rue St. Laurent"/>
    <x v="66"/>
    <s v="Québec"/>
    <s v="H1J 1C3"/>
    <x v="14"/>
    <s v="Nancy Davolio"/>
    <s v="United Package"/>
    <n v="71"/>
    <s v="Flotemysost"/>
    <n v="21.5"/>
    <n v="15"/>
    <n v="5.000000074505806E-2"/>
    <n v="306.38"/>
    <n v="379.13"/>
    <n v="322.5"/>
    <n v="21.449999999254942"/>
    <x v="1209"/>
  </r>
  <r>
    <n v="10604"/>
    <s v="FURIA BACALHAU E FRUTOS DO MAR"/>
    <s v="Lisboa"/>
    <x v="1"/>
    <s v="1675"/>
    <s v="Portugal"/>
    <x v="63"/>
    <s v="Furia Bacalhau e Frutos do Mar"/>
    <s v="Jardim das rosas n. 32"/>
    <x v="43"/>
    <m/>
    <s v="1675"/>
    <x v="20"/>
    <s v="Nancy Davolio"/>
    <s v="Speedy Express"/>
    <n v="48"/>
    <s v="Chocolade"/>
    <n v="12.75"/>
    <n v="6"/>
    <n v="0.10000000149011612"/>
    <n v="68.849999999999994"/>
    <n v="7.46"/>
    <n v="76.5"/>
    <n v="12.649999998509884"/>
    <x v="1210"/>
  </r>
  <r>
    <n v="10604"/>
    <s v="FURIA BACALHAU E FRUTOS DO MAR"/>
    <s v="Lisboa"/>
    <x v="1"/>
    <s v="1675"/>
    <s v="Portugal"/>
    <x v="63"/>
    <s v="Furia Bacalhau e Frutos do Mar"/>
    <s v="Jardim das rosas n. 32"/>
    <x v="43"/>
    <m/>
    <s v="1675"/>
    <x v="20"/>
    <s v="Nancy Davolio"/>
    <s v="Speedy Express"/>
    <n v="76"/>
    <s v="Lakkalikööri"/>
    <n v="18"/>
    <n v="10"/>
    <n v="0.10000000149011612"/>
    <n v="162"/>
    <n v="7.46"/>
    <n v="180"/>
    <n v="17.899999998509884"/>
    <x v="1211"/>
  </r>
  <r>
    <n v="10603"/>
    <s v="SAVE-A-LOT MARKETS"/>
    <s v="Boise"/>
    <x v="5"/>
    <s v="83720"/>
    <s v="USA"/>
    <x v="12"/>
    <s v="Save-a-lot Markets"/>
    <s v="187 Suffolk Ln."/>
    <x v="11"/>
    <s v="ID"/>
    <s v="83720"/>
    <x v="0"/>
    <s v="Laura Callahan"/>
    <s v="United Package"/>
    <n v="22"/>
    <s v="Gustaf's Knäckebröd"/>
    <n v="21"/>
    <n v="48"/>
    <n v="0"/>
    <n v="1008"/>
    <n v="48.77"/>
    <n v="1008"/>
    <n v="21"/>
    <x v="1212"/>
  </r>
  <r>
    <n v="10603"/>
    <s v="SAVE-A-LOT MARKETS"/>
    <s v="Boise"/>
    <x v="5"/>
    <s v="83720"/>
    <s v="USA"/>
    <x v="12"/>
    <s v="Save-a-lot Markets"/>
    <s v="187 Suffolk Ln."/>
    <x v="11"/>
    <s v="ID"/>
    <s v="83720"/>
    <x v="0"/>
    <s v="Laura Callahan"/>
    <s v="United Package"/>
    <n v="49"/>
    <s v="Maxilaku"/>
    <n v="20"/>
    <n v="25"/>
    <n v="5.000000074505806E-2"/>
    <n v="475"/>
    <n v="48.77"/>
    <n v="500"/>
    <n v="19.949999999254942"/>
    <x v="1213"/>
  </r>
  <r>
    <n v="10602"/>
    <s v="VAFFELJERNET"/>
    <s v="Århus"/>
    <x v="1"/>
    <s v="8200"/>
    <s v="Denmark"/>
    <x v="54"/>
    <s v="Vaffeljernet"/>
    <s v="Smagsloget 45"/>
    <x v="47"/>
    <m/>
    <s v="8200"/>
    <x v="3"/>
    <s v="Laura Callahan"/>
    <s v="United Package"/>
    <n v="77"/>
    <s v="Original Frankfurter grüne Soße"/>
    <n v="13"/>
    <n v="5"/>
    <n v="0.25"/>
    <n v="48.75"/>
    <n v="2.92"/>
    <n v="65"/>
    <n v="12.75"/>
    <x v="1214"/>
  </r>
  <r>
    <n v="10601"/>
    <s v="HILARION-ABASTOS"/>
    <s v="San Cristóbal"/>
    <x v="9"/>
    <s v="5022"/>
    <s v="Venezuela"/>
    <x v="21"/>
    <s v="HILARION-Abastos"/>
    <s v="Carrera 22 con Ave. Carlos Soublette #8-35"/>
    <x v="19"/>
    <s v="Táchira"/>
    <s v="5022"/>
    <x v="6"/>
    <s v="Robert King"/>
    <s v="Speedy Express"/>
    <n v="13"/>
    <s v="Konbu"/>
    <n v="6"/>
    <n v="60"/>
    <n v="0"/>
    <n v="360"/>
    <n v="58.3"/>
    <n v="360"/>
    <n v="6"/>
    <x v="1215"/>
  </r>
  <r>
    <n v="10601"/>
    <s v="HILARION-ABASTOS"/>
    <s v="San Cristóbal"/>
    <x v="9"/>
    <s v="5022"/>
    <s v="Venezuela"/>
    <x v="21"/>
    <s v="HILARION-Abastos"/>
    <s v="Carrera 22 con Ave. Carlos Soublette #8-35"/>
    <x v="19"/>
    <s v="Táchira"/>
    <s v="5022"/>
    <x v="6"/>
    <s v="Robert King"/>
    <s v="Speedy Express"/>
    <n v="59"/>
    <s v="Raclette Courdavault"/>
    <n v="55"/>
    <n v="35"/>
    <n v="0"/>
    <n v="1925"/>
    <n v="58.3"/>
    <n v="1925"/>
    <n v="55"/>
    <x v="1216"/>
  </r>
  <r>
    <n v="10600"/>
    <s v="HUNGRY COYOTE IMPORT STORE"/>
    <s v="Elgin"/>
    <x v="7"/>
    <s v="97827"/>
    <s v="USA"/>
    <x v="86"/>
    <s v="Hungry Coyote Import Store"/>
    <s v="City Center Plaza 516 Main St."/>
    <x v="67"/>
    <s v="OR"/>
    <s v="97827"/>
    <x v="0"/>
    <s v="Margaret Peacock"/>
    <s v="Speedy Express"/>
    <n v="54"/>
    <s v="Tourtière"/>
    <n v="7.45"/>
    <n v="4"/>
    <n v="0"/>
    <n v="29.8"/>
    <n v="45.13"/>
    <n v="29.8"/>
    <n v="7.45"/>
    <x v="1217"/>
  </r>
  <r>
    <n v="10600"/>
    <s v="HUNGRY COYOTE IMPORT STORE"/>
    <s v="Elgin"/>
    <x v="7"/>
    <s v="97827"/>
    <s v="USA"/>
    <x v="86"/>
    <s v="Hungry Coyote Import Store"/>
    <s v="City Center Plaza 516 Main St."/>
    <x v="67"/>
    <s v="OR"/>
    <s v="97827"/>
    <x v="0"/>
    <s v="Margaret Peacock"/>
    <s v="Speedy Express"/>
    <n v="73"/>
    <s v="Röd Kaviar"/>
    <n v="15"/>
    <n v="30"/>
    <n v="0"/>
    <n v="450"/>
    <n v="45.13"/>
    <n v="450"/>
    <n v="15"/>
    <x v="1218"/>
  </r>
  <r>
    <n v="10599"/>
    <s v="B'S BEVERAGES"/>
    <s v="London"/>
    <x v="1"/>
    <s v="EC2 5NT"/>
    <s v="UK"/>
    <x v="40"/>
    <s v="B's Beverages"/>
    <s v="Fauntleroy Circus"/>
    <x v="18"/>
    <m/>
    <s v="EC2 5NT"/>
    <x v="11"/>
    <s v="Michael Suyama"/>
    <s v="Federal Shipping"/>
    <n v="62"/>
    <s v="Tarte au sucre"/>
    <n v="49.3"/>
    <n v="10"/>
    <n v="0"/>
    <n v="493"/>
    <n v="29.98"/>
    <n v="493"/>
    <n v="49.3"/>
    <x v="1219"/>
  </r>
  <r>
    <n v="10598"/>
    <s v="RATTLESNAKE CANYON GROCERY"/>
    <s v="Albuquerque"/>
    <x v="0"/>
    <s v="87110"/>
    <s v="USA"/>
    <x v="0"/>
    <s v="Rattlesnake Canyon Grocery"/>
    <s v="2817 Milton Dr."/>
    <x v="0"/>
    <s v="NM"/>
    <s v="87110"/>
    <x v="0"/>
    <s v="Nancy Davolio"/>
    <s v="Federal Shipping"/>
    <n v="27"/>
    <s v="Schoggi Schokolade"/>
    <n v="43.9"/>
    <n v="50"/>
    <n v="0"/>
    <n v="2195"/>
    <n v="44.42"/>
    <n v="2195"/>
    <n v="43.9"/>
    <x v="1220"/>
  </r>
  <r>
    <n v="10598"/>
    <s v="RATTLESNAKE CANYON GROCERY"/>
    <s v="Albuquerque"/>
    <x v="0"/>
    <s v="87110"/>
    <s v="USA"/>
    <x v="0"/>
    <s v="Rattlesnake Canyon Grocery"/>
    <s v="2817 Milton Dr."/>
    <x v="0"/>
    <s v="NM"/>
    <s v="87110"/>
    <x v="0"/>
    <s v="Nancy Davolio"/>
    <s v="Federal Shipping"/>
    <n v="71"/>
    <s v="Flotemysost"/>
    <n v="21.5"/>
    <n v="9"/>
    <n v="0"/>
    <n v="193.5"/>
    <n v="44.42"/>
    <n v="193.5"/>
    <n v="21.5"/>
    <x v="1221"/>
  </r>
  <r>
    <n v="10597"/>
    <s v="PICCOLO UND MEHR"/>
    <s v="Salzburg"/>
    <x v="1"/>
    <s v="5020"/>
    <s v="Austria"/>
    <x v="23"/>
    <s v="Piccolo und mehr"/>
    <s v="Geislweg 14"/>
    <x v="21"/>
    <m/>
    <s v="5020"/>
    <x v="5"/>
    <s v="Robert King"/>
    <s v="Federal Shipping"/>
    <n v="57"/>
    <s v="Ravioli Angelo"/>
    <n v="19.5"/>
    <n v="20"/>
    <n v="0"/>
    <n v="390"/>
    <n v="35.119999999999997"/>
    <n v="390"/>
    <n v="19.5"/>
    <x v="1222"/>
  </r>
  <r>
    <n v="10597"/>
    <s v="PICCOLO UND MEHR"/>
    <s v="Salzburg"/>
    <x v="1"/>
    <s v="5020"/>
    <s v="Austria"/>
    <x v="23"/>
    <s v="Piccolo und mehr"/>
    <s v="Geislweg 14"/>
    <x v="21"/>
    <m/>
    <s v="5020"/>
    <x v="5"/>
    <s v="Robert King"/>
    <s v="Federal Shipping"/>
    <n v="24"/>
    <s v="Guaraná Fantástica"/>
    <n v="4.5"/>
    <n v="35"/>
    <n v="0.20000000298023224"/>
    <n v="126"/>
    <n v="35.119999999999997"/>
    <n v="157.5"/>
    <n v="4.2999999970197678"/>
    <x v="1223"/>
  </r>
  <r>
    <n v="10597"/>
    <s v="PICCOLO UND MEHR"/>
    <s v="Salzburg"/>
    <x v="1"/>
    <s v="5020"/>
    <s v="Austria"/>
    <x v="23"/>
    <s v="Piccolo und mehr"/>
    <s v="Geislweg 14"/>
    <x v="21"/>
    <m/>
    <s v="5020"/>
    <x v="5"/>
    <s v="Robert King"/>
    <s v="Federal Shipping"/>
    <n v="65"/>
    <s v="Louisiana Fiery Hot Pepper Sauce"/>
    <n v="21.05"/>
    <n v="12"/>
    <n v="0.20000000298023224"/>
    <n v="202.08"/>
    <n v="35.119999999999997"/>
    <n v="252.60000000000002"/>
    <n v="20.849999997019768"/>
    <x v="1224"/>
  </r>
  <r>
    <n v="10596"/>
    <s v="WHITE CLOVER MARKETS"/>
    <s v="Seattle"/>
    <x v="4"/>
    <s v="98124"/>
    <s v="USA"/>
    <x v="11"/>
    <s v="White Clover Markets"/>
    <s v="305 - 14th Ave. S. Suite 3B"/>
    <x v="10"/>
    <s v="WA"/>
    <s v="98128"/>
    <x v="0"/>
    <s v="Laura Callahan"/>
    <s v="Speedy Express"/>
    <n v="56"/>
    <s v="Gnocchi di nonna Alice"/>
    <n v="38"/>
    <n v="5"/>
    <n v="0.20000000298023224"/>
    <n v="152"/>
    <n v="16.34"/>
    <n v="190"/>
    <n v="37.799999997019768"/>
    <x v="1225"/>
  </r>
  <r>
    <n v="10596"/>
    <s v="WHITE CLOVER MARKETS"/>
    <s v="Seattle"/>
    <x v="4"/>
    <s v="98124"/>
    <s v="USA"/>
    <x v="11"/>
    <s v="White Clover Markets"/>
    <s v="305 - 14th Ave. S. Suite 3B"/>
    <x v="10"/>
    <s v="WA"/>
    <s v="98128"/>
    <x v="0"/>
    <s v="Laura Callahan"/>
    <s v="Speedy Express"/>
    <n v="63"/>
    <s v="Vegie-spread"/>
    <n v="43.9"/>
    <n v="24"/>
    <n v="0.20000000298023224"/>
    <n v="842.88"/>
    <n v="16.34"/>
    <n v="1053.5999999999999"/>
    <n v="43.699999997019766"/>
    <x v="1226"/>
  </r>
  <r>
    <n v="10596"/>
    <s v="WHITE CLOVER MARKETS"/>
    <s v="Seattle"/>
    <x v="4"/>
    <s v="98124"/>
    <s v="USA"/>
    <x v="11"/>
    <s v="White Clover Markets"/>
    <s v="305 - 14th Ave. S. Suite 3B"/>
    <x v="10"/>
    <s v="WA"/>
    <s v="98128"/>
    <x v="0"/>
    <s v="Laura Callahan"/>
    <s v="Speedy Express"/>
    <n v="75"/>
    <s v="Rhönbräu Klosterbier"/>
    <n v="7.75"/>
    <n v="30"/>
    <n v="0.20000000298023224"/>
    <n v="186"/>
    <n v="16.34"/>
    <n v="232.5"/>
    <n v="7.5499999970197678"/>
    <x v="1227"/>
  </r>
  <r>
    <n v="10595"/>
    <s v="ERNST HANDEL"/>
    <s v="Graz"/>
    <x v="1"/>
    <s v="8010"/>
    <s v="Austria"/>
    <x v="5"/>
    <s v="Ernst Handel"/>
    <s v="Kirchgasse 6"/>
    <x v="5"/>
    <m/>
    <s v="8010"/>
    <x v="5"/>
    <s v="Andrew Fuller"/>
    <s v="Speedy Express"/>
    <n v="35"/>
    <s v="Steeleye Stout"/>
    <n v="18"/>
    <n v="30"/>
    <n v="0.25"/>
    <n v="405"/>
    <n v="96.78"/>
    <n v="540"/>
    <n v="17.75"/>
    <x v="1228"/>
  </r>
  <r>
    <n v="10595"/>
    <s v="ERNST HANDEL"/>
    <s v="Graz"/>
    <x v="1"/>
    <s v="8010"/>
    <s v="Austria"/>
    <x v="5"/>
    <s v="Ernst Handel"/>
    <s v="Kirchgasse 6"/>
    <x v="5"/>
    <m/>
    <s v="8010"/>
    <x v="5"/>
    <s v="Andrew Fuller"/>
    <s v="Speedy Express"/>
    <n v="61"/>
    <s v="Sirop d'érable"/>
    <n v="28.5"/>
    <n v="120"/>
    <n v="0.25"/>
    <n v="2565"/>
    <n v="96.78"/>
    <n v="3420"/>
    <n v="28.25"/>
    <x v="1229"/>
  </r>
  <r>
    <n v="10595"/>
    <s v="ERNST HANDEL"/>
    <s v="Graz"/>
    <x v="1"/>
    <s v="8010"/>
    <s v="Austria"/>
    <x v="5"/>
    <s v="Ernst Handel"/>
    <s v="Kirchgasse 6"/>
    <x v="5"/>
    <m/>
    <s v="8010"/>
    <x v="5"/>
    <s v="Andrew Fuller"/>
    <s v="Speedy Express"/>
    <n v="69"/>
    <s v="Gudbrandsdalsost"/>
    <n v="36"/>
    <n v="65"/>
    <n v="0.25"/>
    <n v="1755"/>
    <n v="96.78"/>
    <n v="2340"/>
    <n v="35.75"/>
    <x v="1230"/>
  </r>
  <r>
    <n v="10594"/>
    <s v="OLD WORLD DELICATESSEN"/>
    <s v="Anchorage"/>
    <x v="12"/>
    <s v="99508"/>
    <s v="USA"/>
    <x v="37"/>
    <s v="Old World Delicatessen"/>
    <s v="2743 Bering St."/>
    <x v="33"/>
    <s v="AK"/>
    <s v="99508"/>
    <x v="0"/>
    <s v="Janet Leverling"/>
    <s v="United Package"/>
    <n v="52"/>
    <s v="Filo Mix"/>
    <n v="7"/>
    <n v="24"/>
    <n v="0"/>
    <n v="168"/>
    <n v="5.24"/>
    <n v="168"/>
    <n v="7"/>
    <x v="1231"/>
  </r>
  <r>
    <n v="10594"/>
    <s v="OLD WORLD DELICATESSEN"/>
    <s v="Anchorage"/>
    <x v="12"/>
    <s v="99508"/>
    <s v="USA"/>
    <x v="37"/>
    <s v="Old World Delicatessen"/>
    <s v="2743 Bering St."/>
    <x v="33"/>
    <s v="AK"/>
    <s v="99508"/>
    <x v="0"/>
    <s v="Janet Leverling"/>
    <s v="United Package"/>
    <n v="58"/>
    <s v="Escargots de Bourgogne"/>
    <n v="13.25"/>
    <n v="30"/>
    <n v="0"/>
    <n v="397.5"/>
    <n v="5.24"/>
    <n v="397.5"/>
    <n v="13.25"/>
    <x v="1232"/>
  </r>
  <r>
    <n v="10593"/>
    <s v="LEHMANNS MARKTSTAND"/>
    <s v="Frankfurt a.M."/>
    <x v="1"/>
    <s v="60528"/>
    <s v="Germany"/>
    <x v="7"/>
    <s v="Lehmanns Marktstand"/>
    <s v="Magazinweg 7"/>
    <x v="7"/>
    <m/>
    <s v="60528"/>
    <x v="7"/>
    <s v="Robert King"/>
    <s v="United Package"/>
    <n v="20"/>
    <s v="Sir Rodney's Marmalade"/>
    <n v="81"/>
    <n v="21"/>
    <n v="0.20000000298023224"/>
    <n v="1360.8"/>
    <n v="174.2"/>
    <n v="1701"/>
    <n v="80.799999997019768"/>
    <x v="1233"/>
  </r>
  <r>
    <n v="10593"/>
    <s v="LEHMANNS MARKTSTAND"/>
    <s v="Frankfurt a.M."/>
    <x v="1"/>
    <s v="60528"/>
    <s v="Germany"/>
    <x v="7"/>
    <s v="Lehmanns Marktstand"/>
    <s v="Magazinweg 7"/>
    <x v="7"/>
    <m/>
    <s v="60528"/>
    <x v="7"/>
    <s v="Robert King"/>
    <s v="United Package"/>
    <n v="69"/>
    <s v="Gudbrandsdalsost"/>
    <n v="36"/>
    <n v="20"/>
    <n v="0.20000000298023224"/>
    <n v="576"/>
    <n v="174.2"/>
    <n v="720"/>
    <n v="35.799999997019768"/>
    <x v="1234"/>
  </r>
  <r>
    <n v="10593"/>
    <s v="LEHMANNS MARKTSTAND"/>
    <s v="Frankfurt a.M."/>
    <x v="1"/>
    <s v="60528"/>
    <s v="Germany"/>
    <x v="7"/>
    <s v="Lehmanns Marktstand"/>
    <s v="Magazinweg 7"/>
    <x v="7"/>
    <m/>
    <s v="60528"/>
    <x v="7"/>
    <s v="Robert King"/>
    <s v="United Package"/>
    <n v="76"/>
    <s v="Lakkalikööri"/>
    <n v="18"/>
    <n v="4"/>
    <n v="0.20000000298023224"/>
    <n v="57.6"/>
    <n v="174.2"/>
    <n v="72"/>
    <n v="17.799999997019768"/>
    <x v="1235"/>
  </r>
  <r>
    <n v="10592"/>
    <s v="LEHMANNS MARKTSTAND"/>
    <s v="Frankfurt a.M."/>
    <x v="1"/>
    <s v="60528"/>
    <s v="Germany"/>
    <x v="7"/>
    <s v="Lehmanns Marktstand"/>
    <s v="Magazinweg 7"/>
    <x v="7"/>
    <m/>
    <s v="60528"/>
    <x v="7"/>
    <s v="Janet Leverling"/>
    <s v="Speedy Express"/>
    <n v="15"/>
    <s v="Genen Shouyu"/>
    <n v="15.5"/>
    <n v="25"/>
    <n v="5.000000074505806E-2"/>
    <n v="368.13"/>
    <n v="32.1"/>
    <n v="387.5"/>
    <n v="15.449999999254942"/>
    <x v="1236"/>
  </r>
  <r>
    <n v="10592"/>
    <s v="LEHMANNS MARKTSTAND"/>
    <s v="Frankfurt a.M."/>
    <x v="1"/>
    <s v="60528"/>
    <s v="Germany"/>
    <x v="7"/>
    <s v="Lehmanns Marktstand"/>
    <s v="Magazinweg 7"/>
    <x v="7"/>
    <m/>
    <s v="60528"/>
    <x v="7"/>
    <s v="Janet Leverling"/>
    <s v="Speedy Express"/>
    <n v="26"/>
    <s v="Gumbär Gummibärchen"/>
    <n v="31.23"/>
    <n v="5"/>
    <n v="5.000000074505806E-2"/>
    <n v="148.34"/>
    <n v="32.1"/>
    <n v="156.15"/>
    <n v="31.179999999254942"/>
    <x v="1237"/>
  </r>
  <r>
    <n v="10591"/>
    <s v="VAFFELJERNET"/>
    <s v="Århus"/>
    <x v="1"/>
    <s v="8200"/>
    <s v="Denmark"/>
    <x v="54"/>
    <s v="Vaffeljernet"/>
    <s v="Smagsloget 45"/>
    <x v="47"/>
    <m/>
    <s v="8200"/>
    <x v="3"/>
    <s v="Nancy Davolio"/>
    <s v="Speedy Express"/>
    <n v="3"/>
    <s v="Aniseed Syrup"/>
    <n v="10"/>
    <n v="14"/>
    <n v="0"/>
    <n v="140"/>
    <n v="55.92"/>
    <n v="140"/>
    <n v="10"/>
    <x v="1238"/>
  </r>
  <r>
    <n v="10591"/>
    <s v="VAFFELJERNET"/>
    <s v="Århus"/>
    <x v="1"/>
    <s v="8200"/>
    <s v="Denmark"/>
    <x v="54"/>
    <s v="Vaffeljernet"/>
    <s v="Smagsloget 45"/>
    <x v="47"/>
    <m/>
    <s v="8200"/>
    <x v="3"/>
    <s v="Nancy Davolio"/>
    <s v="Speedy Express"/>
    <n v="7"/>
    <s v="Uncle Bob's Organic Dried Pears"/>
    <n v="30"/>
    <n v="10"/>
    <n v="0"/>
    <n v="300"/>
    <n v="55.92"/>
    <n v="300"/>
    <n v="30"/>
    <x v="1239"/>
  </r>
  <r>
    <n v="10591"/>
    <s v="VAFFELJERNET"/>
    <s v="Århus"/>
    <x v="1"/>
    <s v="8200"/>
    <s v="Denmark"/>
    <x v="54"/>
    <s v="Vaffeljernet"/>
    <s v="Smagsloget 45"/>
    <x v="47"/>
    <m/>
    <s v="8200"/>
    <x v="3"/>
    <s v="Nancy Davolio"/>
    <s v="Speedy Express"/>
    <n v="54"/>
    <s v="Tourtière"/>
    <n v="7.45"/>
    <n v="50"/>
    <n v="0"/>
    <n v="372.5"/>
    <n v="55.92"/>
    <n v="372.5"/>
    <n v="7.45"/>
    <x v="1240"/>
  </r>
  <r>
    <n v="10590"/>
    <s v="MÈRE PAILLARDE"/>
    <s v="Montréal"/>
    <x v="19"/>
    <s v="H1J 1C3"/>
    <s v="Canada"/>
    <x v="85"/>
    <s v="Mère Paillarde"/>
    <s v="43 rue St. Laurent"/>
    <x v="66"/>
    <s v="Québec"/>
    <s v="H1J 1C3"/>
    <x v="14"/>
    <s v="Margaret Peacock"/>
    <s v="Federal Shipping"/>
    <n v="1"/>
    <s v="Chai"/>
    <n v="18"/>
    <n v="20"/>
    <n v="0"/>
    <n v="360"/>
    <n v="44.77"/>
    <n v="360"/>
    <n v="18"/>
    <x v="1241"/>
  </r>
  <r>
    <n v="10590"/>
    <s v="MÈRE PAILLARDE"/>
    <s v="Montréal"/>
    <x v="19"/>
    <s v="H1J 1C3"/>
    <s v="Canada"/>
    <x v="85"/>
    <s v="Mère Paillarde"/>
    <s v="43 rue St. Laurent"/>
    <x v="66"/>
    <s v="Québec"/>
    <s v="H1J 1C3"/>
    <x v="14"/>
    <s v="Margaret Peacock"/>
    <s v="Federal Shipping"/>
    <n v="77"/>
    <s v="Original Frankfurter grüne Soße"/>
    <n v="13"/>
    <n v="60"/>
    <n v="5.000000074505806E-2"/>
    <n v="741"/>
    <n v="44.77"/>
    <n v="780"/>
    <n v="12.949999999254942"/>
    <x v="1242"/>
  </r>
  <r>
    <n v="10589"/>
    <s v="GREAT LAKES FOOD MARKET"/>
    <s v="Eugene"/>
    <x v="7"/>
    <s v="97403"/>
    <s v="USA"/>
    <x v="15"/>
    <s v="Great Lakes Food Market"/>
    <s v="2732 Baker Blvd."/>
    <x v="14"/>
    <s v="OR"/>
    <s v="97403"/>
    <x v="0"/>
    <s v="Laura Callahan"/>
    <s v="United Package"/>
    <n v="35"/>
    <s v="Steeleye Stout"/>
    <n v="18"/>
    <n v="4"/>
    <n v="0"/>
    <n v="72"/>
    <n v="4.42"/>
    <n v="72"/>
    <n v="18"/>
    <x v="1243"/>
  </r>
  <r>
    <n v="10588"/>
    <s v="QUICK-STOP"/>
    <s v="Cunewalde"/>
    <x v="1"/>
    <s v="01307"/>
    <s v="Germany"/>
    <x v="41"/>
    <s v="QUICK-Stop"/>
    <s v="Taucherstraße 10"/>
    <x v="36"/>
    <m/>
    <s v="01307"/>
    <x v="7"/>
    <s v="Andrew Fuller"/>
    <s v="Federal Shipping"/>
    <n v="18"/>
    <s v="Carnarvon Tigers"/>
    <n v="62.5"/>
    <n v="40"/>
    <n v="0.20000000298023224"/>
    <n v="2000"/>
    <n v="194.67"/>
    <n v="2500"/>
    <n v="62.299999997019768"/>
    <x v="1244"/>
  </r>
  <r>
    <n v="10588"/>
    <s v="QUICK-STOP"/>
    <s v="Cunewalde"/>
    <x v="1"/>
    <s v="01307"/>
    <s v="Germany"/>
    <x v="41"/>
    <s v="QUICK-Stop"/>
    <s v="Taucherstraße 10"/>
    <x v="36"/>
    <m/>
    <s v="01307"/>
    <x v="7"/>
    <s v="Andrew Fuller"/>
    <s v="Federal Shipping"/>
    <n v="42"/>
    <s v="Singaporean Hokkien Fried Mee"/>
    <n v="14"/>
    <n v="100"/>
    <n v="0.20000000298023224"/>
    <n v="1120"/>
    <n v="194.67"/>
    <n v="1400"/>
    <n v="13.799999997019768"/>
    <x v="1245"/>
  </r>
  <r>
    <n v="10587"/>
    <s v="QUE DELÍCIA"/>
    <s v="Rio de Janeiro"/>
    <x v="8"/>
    <s v="02389-673"/>
    <s v="Brazil"/>
    <x v="56"/>
    <s v="Que Delícia"/>
    <s v="Rua da Panificadora, 12"/>
    <x v="16"/>
    <s v="RJ"/>
    <s v="02389-673"/>
    <x v="8"/>
    <s v="Nancy Davolio"/>
    <s v="Speedy Express"/>
    <n v="26"/>
    <s v="Gumbär Gummibärchen"/>
    <n v="31.23"/>
    <n v="6"/>
    <n v="0"/>
    <n v="187.38"/>
    <n v="62.52"/>
    <n v="187.38"/>
    <n v="31.23"/>
    <x v="1246"/>
  </r>
  <r>
    <n v="10587"/>
    <s v="QUE DELÍCIA"/>
    <s v="Rio de Janeiro"/>
    <x v="8"/>
    <s v="02389-673"/>
    <s v="Brazil"/>
    <x v="56"/>
    <s v="Que Delícia"/>
    <s v="Rua da Panificadora, 12"/>
    <x v="16"/>
    <s v="RJ"/>
    <s v="02389-673"/>
    <x v="8"/>
    <s v="Nancy Davolio"/>
    <s v="Speedy Express"/>
    <n v="35"/>
    <s v="Steeleye Stout"/>
    <n v="18"/>
    <n v="20"/>
    <n v="0"/>
    <n v="360"/>
    <n v="62.52"/>
    <n v="360"/>
    <n v="18"/>
    <x v="1247"/>
  </r>
  <r>
    <n v="10587"/>
    <s v="QUE DELÍCIA"/>
    <s v="Rio de Janeiro"/>
    <x v="8"/>
    <s v="02389-673"/>
    <s v="Brazil"/>
    <x v="56"/>
    <s v="Que Delícia"/>
    <s v="Rua da Panificadora, 12"/>
    <x v="16"/>
    <s v="RJ"/>
    <s v="02389-673"/>
    <x v="8"/>
    <s v="Nancy Davolio"/>
    <s v="Speedy Express"/>
    <n v="77"/>
    <s v="Original Frankfurter grüne Soße"/>
    <n v="13"/>
    <n v="20"/>
    <n v="0"/>
    <n v="260"/>
    <n v="62.52"/>
    <n v="260"/>
    <n v="13"/>
    <x v="1248"/>
  </r>
  <r>
    <n v="10586"/>
    <s v="REGGIANI CASEIFICI"/>
    <s v="Reggio Emilia"/>
    <x v="1"/>
    <s v="42100"/>
    <s v="Italy"/>
    <x v="14"/>
    <s v="Reggiani Caseifici"/>
    <s v="Strada Provinciale 124"/>
    <x v="13"/>
    <m/>
    <s v="42100"/>
    <x v="10"/>
    <s v="Anne Dodsworth"/>
    <s v="Speedy Express"/>
    <n v="52"/>
    <s v="Filo Mix"/>
    <n v="7"/>
    <n v="4"/>
    <n v="0.15000000596046448"/>
    <n v="23.8"/>
    <n v="0.48"/>
    <n v="28"/>
    <n v="6.8499999940395355"/>
    <x v="1249"/>
  </r>
  <r>
    <n v="10585"/>
    <s v="WELLINGTON IMPORTADORA"/>
    <s v="Resende"/>
    <x v="3"/>
    <s v="08737-363"/>
    <s v="Brazil"/>
    <x v="66"/>
    <s v="Wellington Importadora"/>
    <s v="Rua do Mercado, 12"/>
    <x v="54"/>
    <s v="SP"/>
    <s v="08737-363"/>
    <x v="8"/>
    <s v="Robert King"/>
    <s v="Speedy Express"/>
    <n v="47"/>
    <s v="Zaanse koeken"/>
    <n v="9.5"/>
    <n v="15"/>
    <n v="0"/>
    <n v="142.5"/>
    <n v="13.41"/>
    <n v="142.5"/>
    <n v="9.5"/>
    <x v="1250"/>
  </r>
  <r>
    <n v="10584"/>
    <s v="BLONDEL PÈRE ET FILS"/>
    <s v="Strasbourg"/>
    <x v="1"/>
    <s v="67000"/>
    <s v="France"/>
    <x v="78"/>
    <s v="Blondesddsl père et fils"/>
    <s v="24, place Kléber"/>
    <x v="60"/>
    <m/>
    <s v="67000"/>
    <x v="1"/>
    <s v="Margaret Peacock"/>
    <s v="Speedy Express"/>
    <n v="31"/>
    <s v="Gorgonzola Telino"/>
    <n v="12.5"/>
    <n v="50"/>
    <n v="5.000000074505806E-2"/>
    <n v="593.75"/>
    <n v="59.14"/>
    <n v="625"/>
    <n v="12.449999999254942"/>
    <x v="1251"/>
  </r>
  <r>
    <n v="10583"/>
    <s v="WARTIAN HERKKU"/>
    <s v="Oulu"/>
    <x v="1"/>
    <s v="90110"/>
    <s v="Finland"/>
    <x v="39"/>
    <s v="Wartian Herkku"/>
    <s v="Torikatu 38"/>
    <x v="35"/>
    <m/>
    <s v="90110"/>
    <x v="18"/>
    <s v="Andrew Fuller"/>
    <s v="United Package"/>
    <n v="29"/>
    <s v="Thüringer Rostbratwurst"/>
    <n v="123.79"/>
    <n v="10"/>
    <n v="0"/>
    <n v="1237.9000000000001"/>
    <n v="7.28"/>
    <n v="1237.9000000000001"/>
    <n v="123.79"/>
    <x v="1252"/>
  </r>
  <r>
    <n v="10583"/>
    <s v="WARTIAN HERKKU"/>
    <s v="Oulu"/>
    <x v="1"/>
    <s v="90110"/>
    <s v="Finland"/>
    <x v="39"/>
    <s v="Wartian Herkku"/>
    <s v="Torikatu 38"/>
    <x v="35"/>
    <m/>
    <s v="90110"/>
    <x v="18"/>
    <s v="Andrew Fuller"/>
    <s v="United Package"/>
    <n v="60"/>
    <s v="Camembert Pierrot"/>
    <n v="34"/>
    <n v="24"/>
    <n v="0.15000000596046448"/>
    <n v="693.6"/>
    <n v="7.28"/>
    <n v="816"/>
    <n v="33.849999994039536"/>
    <x v="1253"/>
  </r>
  <r>
    <n v="10583"/>
    <s v="WARTIAN HERKKU"/>
    <s v="Oulu"/>
    <x v="1"/>
    <s v="90110"/>
    <s v="Finland"/>
    <x v="39"/>
    <s v="Wartian Herkku"/>
    <s v="Torikatu 38"/>
    <x v="35"/>
    <m/>
    <s v="90110"/>
    <x v="18"/>
    <s v="Andrew Fuller"/>
    <s v="United Package"/>
    <n v="69"/>
    <s v="Gudbrandsdalsost"/>
    <n v="36"/>
    <n v="10"/>
    <n v="0.15000000596046448"/>
    <n v="306"/>
    <n v="7.28"/>
    <n v="360"/>
    <n v="35.849999994039536"/>
    <x v="1254"/>
  </r>
  <r>
    <n v="10582"/>
    <s v="BLAUER SEE DELIKATESSEN"/>
    <s v="Mannheim"/>
    <x v="1"/>
    <s v="68306"/>
    <s v="Germany"/>
    <x v="18"/>
    <s v="Blauer See Delikatessen"/>
    <s v="Forsterstr. 57"/>
    <x v="17"/>
    <m/>
    <s v="68306"/>
    <x v="7"/>
    <s v="Janet Leverling"/>
    <s v="United Package"/>
    <n v="57"/>
    <s v="Ravioli Angelo"/>
    <n v="19.5"/>
    <n v="4"/>
    <n v="0"/>
    <n v="78"/>
    <n v="27.71"/>
    <n v="78"/>
    <n v="19.5"/>
    <x v="1255"/>
  </r>
  <r>
    <n v="10582"/>
    <s v="BLAUER SEE DELIKATESSEN"/>
    <s v="Mannheim"/>
    <x v="1"/>
    <s v="68306"/>
    <s v="Germany"/>
    <x v="18"/>
    <s v="Blauer See Delikatessen"/>
    <s v="Forsterstr. 57"/>
    <x v="17"/>
    <m/>
    <s v="68306"/>
    <x v="7"/>
    <s v="Janet Leverling"/>
    <s v="United Package"/>
    <n v="76"/>
    <s v="Lakkalikööri"/>
    <n v="18"/>
    <n v="14"/>
    <n v="0"/>
    <n v="252"/>
    <n v="27.71"/>
    <n v="252"/>
    <n v="18"/>
    <x v="1256"/>
  </r>
  <r>
    <n v="10581"/>
    <s v="FAMILIA ARQUIBALDO"/>
    <s v="Sao Paulo"/>
    <x v="3"/>
    <s v="05442-030"/>
    <s v="Brazil"/>
    <x v="84"/>
    <s v="Familia Arquibaldo"/>
    <s v="Rua Orós, 92"/>
    <x v="8"/>
    <s v="SP"/>
    <s v="05442-030"/>
    <x v="8"/>
    <s v="Janet Leverling"/>
    <s v="Speedy Express"/>
    <n v="75"/>
    <s v="Rhönbräu Klosterbier"/>
    <n v="7.75"/>
    <n v="50"/>
    <n v="0.20000000298023224"/>
    <n v="310"/>
    <n v="3.01"/>
    <n v="387.5"/>
    <n v="7.5499999970197678"/>
    <x v="1257"/>
  </r>
  <r>
    <n v="10580"/>
    <s v="OTTILIES KÄSELADEN"/>
    <s v="Köln"/>
    <x v="1"/>
    <s v="50739"/>
    <s v="Germany"/>
    <x v="42"/>
    <s v="Ottilies Käseladen"/>
    <s v="Mehrheimerstr. 369"/>
    <x v="37"/>
    <m/>
    <s v="50739"/>
    <x v="7"/>
    <s v="Margaret Peacock"/>
    <s v="Federal Shipping"/>
    <n v="14"/>
    <s v="Tofu"/>
    <n v="23.25"/>
    <n v="15"/>
    <n v="5.000000074505806E-2"/>
    <n v="331.31"/>
    <n v="75.89"/>
    <n v="348.75"/>
    <n v="23.199999999254942"/>
    <x v="1258"/>
  </r>
  <r>
    <n v="10580"/>
    <s v="OTTILIES KÄSELADEN"/>
    <s v="Köln"/>
    <x v="1"/>
    <s v="50739"/>
    <s v="Germany"/>
    <x v="42"/>
    <s v="Ottilies Käseladen"/>
    <s v="Mehrheimerstr. 369"/>
    <x v="37"/>
    <m/>
    <s v="50739"/>
    <x v="7"/>
    <s v="Margaret Peacock"/>
    <s v="Federal Shipping"/>
    <n v="41"/>
    <s v="Jack's New England Clam Chowder"/>
    <n v="9.65"/>
    <n v="9"/>
    <n v="5.000000074505806E-2"/>
    <n v="82.51"/>
    <n v="75.89"/>
    <n v="86.850000000000009"/>
    <n v="9.5999999992549423"/>
    <x v="1259"/>
  </r>
  <r>
    <n v="10580"/>
    <s v="OTTILIES KÄSELADEN"/>
    <s v="Köln"/>
    <x v="1"/>
    <s v="50739"/>
    <s v="Germany"/>
    <x v="42"/>
    <s v="Ottilies Käseladen"/>
    <s v="Mehrheimerstr. 369"/>
    <x v="37"/>
    <m/>
    <s v="50739"/>
    <x v="7"/>
    <s v="Margaret Peacock"/>
    <s v="Federal Shipping"/>
    <n v="65"/>
    <s v="Louisiana Fiery Hot Pepper Sauce"/>
    <n v="21.05"/>
    <n v="30"/>
    <n v="5.000000074505806E-2"/>
    <n v="599.91999999999996"/>
    <n v="75.89"/>
    <n v="631.5"/>
    <n v="20.999999999254943"/>
    <x v="1260"/>
  </r>
  <r>
    <n v="10579"/>
    <s v="LET'S STOP N SHOP"/>
    <s v="San Francisco"/>
    <x v="17"/>
    <s v="94117"/>
    <s v="USA"/>
    <x v="72"/>
    <s v="Let's Stop N Shop"/>
    <s v="87 Polk St. Suite 5"/>
    <x v="58"/>
    <s v="CA"/>
    <s v="94117"/>
    <x v="0"/>
    <s v="Nancy Davolio"/>
    <s v="United Package"/>
    <n v="15"/>
    <s v="Genen Shouyu"/>
    <n v="15.5"/>
    <n v="10"/>
    <n v="0"/>
    <n v="155"/>
    <n v="13.73"/>
    <n v="155"/>
    <n v="15.5"/>
    <x v="883"/>
  </r>
  <r>
    <n v="10579"/>
    <s v="LET'S STOP N SHOP"/>
    <s v="San Francisco"/>
    <x v="17"/>
    <s v="94117"/>
    <s v="USA"/>
    <x v="72"/>
    <s v="Let's Stop N Shop"/>
    <s v="87 Polk St. Suite 5"/>
    <x v="58"/>
    <s v="CA"/>
    <s v="94117"/>
    <x v="0"/>
    <s v="Nancy Davolio"/>
    <s v="United Package"/>
    <n v="75"/>
    <s v="Rhönbräu Klosterbier"/>
    <n v="7.75"/>
    <n v="21"/>
    <n v="0"/>
    <n v="162.75"/>
    <n v="13.73"/>
    <n v="162.75"/>
    <n v="7.75"/>
    <x v="1261"/>
  </r>
  <r>
    <n v="10578"/>
    <s v="B'S BEVERAGES"/>
    <s v="London"/>
    <x v="1"/>
    <s v="EC2 5NT"/>
    <s v="UK"/>
    <x v="40"/>
    <s v="B's Beverages"/>
    <s v="Fauntleroy Circus"/>
    <x v="18"/>
    <m/>
    <s v="EC2 5NT"/>
    <x v="11"/>
    <s v="Margaret Peacock"/>
    <s v="Federal Shipping"/>
    <n v="35"/>
    <s v="Steeleye Stout"/>
    <n v="18"/>
    <n v="20"/>
    <n v="0"/>
    <n v="360"/>
    <n v="29.6"/>
    <n v="360"/>
    <n v="18"/>
    <x v="1262"/>
  </r>
  <r>
    <n v="10578"/>
    <s v="B'S BEVERAGES"/>
    <s v="London"/>
    <x v="1"/>
    <s v="EC2 5NT"/>
    <s v="UK"/>
    <x v="40"/>
    <s v="B's Beverages"/>
    <s v="Fauntleroy Circus"/>
    <x v="18"/>
    <m/>
    <s v="EC2 5NT"/>
    <x v="11"/>
    <s v="Margaret Peacock"/>
    <s v="Federal Shipping"/>
    <n v="57"/>
    <s v="Ravioli Angelo"/>
    <n v="19.5"/>
    <n v="6"/>
    <n v="0"/>
    <n v="117"/>
    <n v="29.6"/>
    <n v="117"/>
    <n v="19.5"/>
    <x v="1263"/>
  </r>
  <r>
    <n v="10577"/>
    <s v="TRAIL'S HEAD GOURMET PROVISIONERS"/>
    <s v="Kirkland"/>
    <x v="4"/>
    <s v="98034"/>
    <s v="USA"/>
    <x v="79"/>
    <s v="Trail's Head Gourmet Provisioners"/>
    <s v="722 DaVinci Blvd."/>
    <x v="61"/>
    <s v="WA"/>
    <s v="98034"/>
    <x v="0"/>
    <s v="Anne Dodsworth"/>
    <s v="United Package"/>
    <n v="39"/>
    <s v="Chartreuse verte"/>
    <n v="18"/>
    <n v="10"/>
    <n v="0"/>
    <n v="180"/>
    <n v="25.41"/>
    <n v="180"/>
    <n v="18"/>
    <x v="1264"/>
  </r>
  <r>
    <n v="10577"/>
    <s v="TRAIL'S HEAD GOURMET PROVISIONERS"/>
    <s v="Kirkland"/>
    <x v="4"/>
    <s v="98034"/>
    <s v="USA"/>
    <x v="79"/>
    <s v="Trail's Head Gourmet Provisioners"/>
    <s v="722 DaVinci Blvd."/>
    <x v="61"/>
    <s v="WA"/>
    <s v="98034"/>
    <x v="0"/>
    <s v="Anne Dodsworth"/>
    <s v="United Package"/>
    <n v="75"/>
    <s v="Rhönbräu Klosterbier"/>
    <n v="7.75"/>
    <n v="20"/>
    <n v="0"/>
    <n v="155"/>
    <n v="25.41"/>
    <n v="155"/>
    <n v="7.75"/>
    <x v="1265"/>
  </r>
  <r>
    <n v="10577"/>
    <s v="TRAIL'S HEAD GOURMET PROVISIONERS"/>
    <s v="Kirkland"/>
    <x v="4"/>
    <s v="98034"/>
    <s v="USA"/>
    <x v="79"/>
    <s v="Trail's Head Gourmet Provisioners"/>
    <s v="722 DaVinci Blvd."/>
    <x v="61"/>
    <s v="WA"/>
    <s v="98034"/>
    <x v="0"/>
    <s v="Anne Dodsworth"/>
    <s v="United Package"/>
    <n v="77"/>
    <s v="Original Frankfurter grüne Soße"/>
    <n v="13"/>
    <n v="18"/>
    <n v="0"/>
    <n v="234"/>
    <n v="25.41"/>
    <n v="234"/>
    <n v="13"/>
    <x v="1266"/>
  </r>
  <r>
    <n v="10576"/>
    <s v="TORTUGA RESTAURANTE"/>
    <s v="México D.F."/>
    <x v="1"/>
    <s v="05033"/>
    <s v="Mexico"/>
    <x v="8"/>
    <s v="Tortuga Restaurante"/>
    <s v="Avda. Azteca 123"/>
    <x v="4"/>
    <m/>
    <s v="05033"/>
    <x v="4"/>
    <s v="Janet Leverling"/>
    <s v="Federal Shipping"/>
    <n v="1"/>
    <s v="Chai"/>
    <n v="18"/>
    <n v="10"/>
    <n v="0"/>
    <n v="180"/>
    <n v="18.559999999999999"/>
    <n v="180"/>
    <n v="18"/>
    <x v="1267"/>
  </r>
  <r>
    <n v="10576"/>
    <s v="TORTUGA RESTAURANTE"/>
    <s v="México D.F."/>
    <x v="1"/>
    <s v="05033"/>
    <s v="Mexico"/>
    <x v="8"/>
    <s v="Tortuga Restaurante"/>
    <s v="Avda. Azteca 123"/>
    <x v="4"/>
    <m/>
    <s v="05033"/>
    <x v="4"/>
    <s v="Janet Leverling"/>
    <s v="Federal Shipping"/>
    <n v="31"/>
    <s v="Gorgonzola Telino"/>
    <n v="12.5"/>
    <n v="20"/>
    <n v="0"/>
    <n v="250"/>
    <n v="18.559999999999999"/>
    <n v="250"/>
    <n v="12.5"/>
    <x v="1268"/>
  </r>
  <r>
    <n v="10576"/>
    <s v="TORTUGA RESTAURANTE"/>
    <s v="México D.F."/>
    <x v="1"/>
    <s v="05033"/>
    <s v="Mexico"/>
    <x v="8"/>
    <s v="Tortuga Restaurante"/>
    <s v="Avda. Azteca 123"/>
    <x v="4"/>
    <m/>
    <s v="05033"/>
    <x v="4"/>
    <s v="Janet Leverling"/>
    <s v="Federal Shipping"/>
    <n v="44"/>
    <s v="Gula Malacca"/>
    <n v="19.45"/>
    <n v="21"/>
    <n v="0"/>
    <n v="408.45"/>
    <n v="18.559999999999999"/>
    <n v="408.45"/>
    <n v="19.45"/>
    <x v="1269"/>
  </r>
  <r>
    <n v="10575"/>
    <s v="MORGENSTERN GESUNDKOST"/>
    <s v="Leipzig"/>
    <x v="1"/>
    <s v="04179"/>
    <s v="Germany"/>
    <x v="65"/>
    <s v="Morgenstern Gesundkost"/>
    <s v="Heerstr. 22"/>
    <x v="53"/>
    <m/>
    <s v="04179"/>
    <x v="7"/>
    <s v="Steven Buchanan"/>
    <s v="Speedy Express"/>
    <n v="59"/>
    <s v="Raclette Courdavault"/>
    <n v="55"/>
    <n v="12"/>
    <n v="0"/>
    <n v="660"/>
    <n v="127.34"/>
    <n v="660"/>
    <n v="55"/>
    <x v="1270"/>
  </r>
  <r>
    <n v="10575"/>
    <s v="MORGENSTERN GESUNDKOST"/>
    <s v="Leipzig"/>
    <x v="1"/>
    <s v="04179"/>
    <s v="Germany"/>
    <x v="65"/>
    <s v="Morgenstern Gesundkost"/>
    <s v="Heerstr. 22"/>
    <x v="53"/>
    <m/>
    <s v="04179"/>
    <x v="7"/>
    <s v="Steven Buchanan"/>
    <s v="Speedy Express"/>
    <n v="63"/>
    <s v="Vegie-spread"/>
    <n v="43.9"/>
    <n v="6"/>
    <n v="0"/>
    <n v="263.39999999999998"/>
    <n v="127.34"/>
    <n v="263.39999999999998"/>
    <n v="43.9"/>
    <x v="1271"/>
  </r>
  <r>
    <n v="10575"/>
    <s v="MORGENSTERN GESUNDKOST"/>
    <s v="Leipzig"/>
    <x v="1"/>
    <s v="04179"/>
    <s v="Germany"/>
    <x v="65"/>
    <s v="Morgenstern Gesundkost"/>
    <s v="Heerstr. 22"/>
    <x v="53"/>
    <m/>
    <s v="04179"/>
    <x v="7"/>
    <s v="Steven Buchanan"/>
    <s v="Speedy Express"/>
    <n v="72"/>
    <s v="Mozzarella di Giovanni"/>
    <n v="34.799999999999997"/>
    <n v="30"/>
    <n v="0"/>
    <n v="1044"/>
    <n v="127.34"/>
    <n v="1044"/>
    <n v="34.799999999999997"/>
    <x v="1272"/>
  </r>
  <r>
    <n v="10575"/>
    <s v="MORGENSTERN GESUNDKOST"/>
    <s v="Leipzig"/>
    <x v="1"/>
    <s v="04179"/>
    <s v="Germany"/>
    <x v="65"/>
    <s v="Morgenstern Gesundkost"/>
    <s v="Heerstr. 22"/>
    <x v="53"/>
    <m/>
    <s v="04179"/>
    <x v="7"/>
    <s v="Steven Buchanan"/>
    <s v="Speedy Express"/>
    <n v="76"/>
    <s v="Lakkalikööri"/>
    <n v="18"/>
    <n v="10"/>
    <n v="0"/>
    <n v="180"/>
    <n v="127.34"/>
    <n v="180"/>
    <n v="18"/>
    <x v="1273"/>
  </r>
  <r>
    <n v="10574"/>
    <s v="TRAIL'S HEAD GOURMET PROVISIONERS"/>
    <s v="Kirkland"/>
    <x v="4"/>
    <s v="98034"/>
    <s v="USA"/>
    <x v="79"/>
    <s v="Trail's Head Gourmet Provisioners"/>
    <s v="722 DaVinci Blvd."/>
    <x v="61"/>
    <s v="WA"/>
    <s v="98034"/>
    <x v="0"/>
    <s v="Margaret Peacock"/>
    <s v="United Package"/>
    <n v="33"/>
    <s v="Geitost"/>
    <n v="2.5"/>
    <n v="14"/>
    <n v="0"/>
    <n v="35"/>
    <n v="37.6"/>
    <n v="35"/>
    <n v="2.5"/>
    <x v="1274"/>
  </r>
  <r>
    <n v="10574"/>
    <s v="TRAIL'S HEAD GOURMET PROVISIONERS"/>
    <s v="Kirkland"/>
    <x v="4"/>
    <s v="98034"/>
    <s v="USA"/>
    <x v="79"/>
    <s v="Trail's Head Gourmet Provisioners"/>
    <s v="722 DaVinci Blvd."/>
    <x v="61"/>
    <s v="WA"/>
    <s v="98034"/>
    <x v="0"/>
    <s v="Margaret Peacock"/>
    <s v="United Package"/>
    <n v="40"/>
    <s v="Boston Crab Meat"/>
    <n v="18.399999999999999"/>
    <n v="2"/>
    <n v="0"/>
    <n v="36.799999999999997"/>
    <n v="37.6"/>
    <n v="36.799999999999997"/>
    <n v="18.399999999999999"/>
    <x v="1275"/>
  </r>
  <r>
    <n v="10574"/>
    <s v="TRAIL'S HEAD GOURMET PROVISIONERS"/>
    <s v="Kirkland"/>
    <x v="4"/>
    <s v="98034"/>
    <s v="USA"/>
    <x v="79"/>
    <s v="Trail's Head Gourmet Provisioners"/>
    <s v="722 DaVinci Blvd."/>
    <x v="61"/>
    <s v="WA"/>
    <s v="98034"/>
    <x v="0"/>
    <s v="Margaret Peacock"/>
    <s v="United Package"/>
    <n v="62"/>
    <s v="Tarte au sucre"/>
    <n v="49.3"/>
    <n v="10"/>
    <n v="0"/>
    <n v="493"/>
    <n v="37.6"/>
    <n v="493"/>
    <n v="49.3"/>
    <x v="1276"/>
  </r>
  <r>
    <n v="10574"/>
    <s v="TRAIL'S HEAD GOURMET PROVISIONERS"/>
    <s v="Kirkland"/>
    <x v="4"/>
    <s v="98034"/>
    <s v="USA"/>
    <x v="79"/>
    <s v="Trail's Head Gourmet Provisioners"/>
    <s v="722 DaVinci Blvd."/>
    <x v="61"/>
    <s v="WA"/>
    <s v="98034"/>
    <x v="0"/>
    <s v="Margaret Peacock"/>
    <s v="United Package"/>
    <n v="64"/>
    <s v="Wimmers gute Semmelknödel"/>
    <n v="33.25"/>
    <n v="6"/>
    <n v="0"/>
    <n v="199.5"/>
    <n v="37.6"/>
    <n v="199.5"/>
    <n v="33.25"/>
    <x v="1277"/>
  </r>
  <r>
    <n v="10573"/>
    <s v="ANTONIO MORENO TAQUERÍA"/>
    <s v="México D.F."/>
    <x v="1"/>
    <s v="05023"/>
    <s v="Mexico"/>
    <x v="74"/>
    <s v="Antonio Moreno Taquería"/>
    <s v="Mataderos  2312"/>
    <x v="4"/>
    <m/>
    <s v="05023"/>
    <x v="4"/>
    <s v="Robert King"/>
    <s v="Federal Shipping"/>
    <n v="17"/>
    <s v="Alice Mutton"/>
    <n v="39"/>
    <n v="18"/>
    <n v="0"/>
    <n v="702"/>
    <n v="84.84"/>
    <n v="702"/>
    <n v="39"/>
    <x v="1278"/>
  </r>
  <r>
    <n v="10573"/>
    <s v="ANTONIO MORENO TAQUERÍA"/>
    <s v="México D.F."/>
    <x v="1"/>
    <s v="05023"/>
    <s v="Mexico"/>
    <x v="74"/>
    <s v="Antonio Moreno Taquería"/>
    <s v="Mataderos  2312"/>
    <x v="4"/>
    <m/>
    <s v="05023"/>
    <x v="4"/>
    <s v="Robert King"/>
    <s v="Federal Shipping"/>
    <n v="34"/>
    <s v="Sasquatch Ale"/>
    <n v="14"/>
    <n v="40"/>
    <n v="0"/>
    <n v="560"/>
    <n v="84.84"/>
    <n v="560"/>
    <n v="14"/>
    <x v="1279"/>
  </r>
  <r>
    <n v="10573"/>
    <s v="ANTONIO MORENO TAQUERÍA"/>
    <s v="México D.F."/>
    <x v="1"/>
    <s v="05023"/>
    <s v="Mexico"/>
    <x v="74"/>
    <s v="Antonio Moreno Taquería"/>
    <s v="Mataderos  2312"/>
    <x v="4"/>
    <m/>
    <s v="05023"/>
    <x v="4"/>
    <s v="Robert King"/>
    <s v="Federal Shipping"/>
    <n v="53"/>
    <s v="Perth Pasties"/>
    <n v="32.799999999999997"/>
    <n v="25"/>
    <n v="0"/>
    <n v="820"/>
    <n v="84.84"/>
    <n v="819.99999999999989"/>
    <n v="32.799999999999997"/>
    <x v="1280"/>
  </r>
  <r>
    <n v="10572"/>
    <s v="BERGLUNDS SNABBKÖP"/>
    <s v="Luleå"/>
    <x v="1"/>
    <s v="S-958 22"/>
    <s v="Sweden"/>
    <x v="70"/>
    <s v="Berglunds snabbköp"/>
    <s v="Berguvsvägen  8"/>
    <x v="57"/>
    <m/>
    <s v="S-958 22"/>
    <x v="13"/>
    <s v="Janet Leverling"/>
    <s v="United Package"/>
    <n v="40"/>
    <s v="Boston Crab Meat"/>
    <n v="18.399999999999999"/>
    <n v="50"/>
    <n v="0"/>
    <n v="920"/>
    <n v="116.43"/>
    <n v="919.99999999999989"/>
    <n v="18.399999999999999"/>
    <x v="1281"/>
  </r>
  <r>
    <n v="10572"/>
    <s v="BERGLUNDS SNABBKÖP"/>
    <s v="Luleå"/>
    <x v="1"/>
    <s v="S-958 22"/>
    <s v="Sweden"/>
    <x v="70"/>
    <s v="Berglunds snabbköp"/>
    <s v="Berguvsvägen  8"/>
    <x v="57"/>
    <m/>
    <s v="S-958 22"/>
    <x v="13"/>
    <s v="Janet Leverling"/>
    <s v="United Package"/>
    <n v="16"/>
    <s v="Pavlova"/>
    <n v="17.45"/>
    <n v="12"/>
    <n v="0.10000000149011612"/>
    <n v="188.46"/>
    <n v="116.43"/>
    <n v="209.39999999999998"/>
    <n v="17.349999998509883"/>
    <x v="1282"/>
  </r>
  <r>
    <n v="10572"/>
    <s v="BERGLUNDS SNABBKÖP"/>
    <s v="Luleå"/>
    <x v="1"/>
    <s v="S-958 22"/>
    <s v="Sweden"/>
    <x v="70"/>
    <s v="Berglunds snabbköp"/>
    <s v="Berguvsvägen  8"/>
    <x v="57"/>
    <m/>
    <s v="S-958 22"/>
    <x v="13"/>
    <s v="Janet Leverling"/>
    <s v="United Package"/>
    <n v="32"/>
    <s v="Mascarpone Fabioli"/>
    <n v="32"/>
    <n v="10"/>
    <n v="0.10000000149011612"/>
    <n v="288"/>
    <n v="116.43"/>
    <n v="320"/>
    <n v="31.899999998509884"/>
    <x v="1283"/>
  </r>
  <r>
    <n v="10572"/>
    <s v="BERGLUNDS SNABBKÖP"/>
    <s v="Luleå"/>
    <x v="1"/>
    <s v="S-958 22"/>
    <s v="Sweden"/>
    <x v="70"/>
    <s v="Berglunds snabbköp"/>
    <s v="Berguvsvägen  8"/>
    <x v="57"/>
    <m/>
    <s v="S-958 22"/>
    <x v="13"/>
    <s v="Janet Leverling"/>
    <s v="United Package"/>
    <n v="75"/>
    <s v="Rhönbräu Klosterbier"/>
    <n v="7.75"/>
    <n v="15"/>
    <n v="0.10000000149011612"/>
    <n v="104.62"/>
    <n v="116.43"/>
    <n v="116.25"/>
    <n v="7.6499999985098839"/>
    <x v="1284"/>
  </r>
  <r>
    <n v="10571"/>
    <s v="ERNST HANDEL"/>
    <s v="Graz"/>
    <x v="1"/>
    <s v="8010"/>
    <s v="Austria"/>
    <x v="5"/>
    <s v="Ernst Handel"/>
    <s v="Kirchgasse 6"/>
    <x v="5"/>
    <m/>
    <s v="8010"/>
    <x v="5"/>
    <s v="Laura Callahan"/>
    <s v="Federal Shipping"/>
    <n v="14"/>
    <s v="Tofu"/>
    <n v="23.25"/>
    <n v="11"/>
    <n v="0.15000000596046448"/>
    <n v="217.39"/>
    <n v="26.06"/>
    <n v="255.75"/>
    <n v="23.099999994039536"/>
    <x v="1285"/>
  </r>
  <r>
    <n v="10571"/>
    <s v="ERNST HANDEL"/>
    <s v="Graz"/>
    <x v="1"/>
    <s v="8010"/>
    <s v="Austria"/>
    <x v="5"/>
    <s v="Ernst Handel"/>
    <s v="Kirchgasse 6"/>
    <x v="5"/>
    <m/>
    <s v="8010"/>
    <x v="5"/>
    <s v="Laura Callahan"/>
    <s v="Federal Shipping"/>
    <n v="42"/>
    <s v="Singaporean Hokkien Fried Mee"/>
    <n v="14"/>
    <n v="28"/>
    <n v="0.15000000596046448"/>
    <n v="333.2"/>
    <n v="26.06"/>
    <n v="392"/>
    <n v="13.849999994039536"/>
    <x v="1286"/>
  </r>
  <r>
    <n v="10570"/>
    <s v="MÈRE PAILLARDE"/>
    <s v="Montréal"/>
    <x v="19"/>
    <s v="H1J 1C3"/>
    <s v="Canada"/>
    <x v="85"/>
    <s v="Mère Paillarde"/>
    <s v="43 rue St. Laurent"/>
    <x v="66"/>
    <s v="Québec"/>
    <s v="H1J 1C3"/>
    <x v="14"/>
    <s v="Janet Leverling"/>
    <s v="Federal Shipping"/>
    <n v="11"/>
    <s v="Queso Cabrales"/>
    <n v="21"/>
    <n v="15"/>
    <n v="5.000000074505806E-2"/>
    <n v="299.25"/>
    <n v="188.99"/>
    <n v="315"/>
    <n v="20.949999999254942"/>
    <x v="1287"/>
  </r>
  <r>
    <n v="10570"/>
    <s v="MÈRE PAILLARDE"/>
    <s v="Montréal"/>
    <x v="19"/>
    <s v="H1J 1C3"/>
    <s v="Canada"/>
    <x v="85"/>
    <s v="Mère Paillarde"/>
    <s v="43 rue St. Laurent"/>
    <x v="66"/>
    <s v="Québec"/>
    <s v="H1J 1C3"/>
    <x v="14"/>
    <s v="Janet Leverling"/>
    <s v="Federal Shipping"/>
    <n v="56"/>
    <s v="Gnocchi di nonna Alice"/>
    <n v="38"/>
    <n v="60"/>
    <n v="5.000000074505806E-2"/>
    <n v="2166"/>
    <n v="188.99"/>
    <n v="2280"/>
    <n v="37.949999999254942"/>
    <x v="1288"/>
  </r>
  <r>
    <n v="10569"/>
    <s v="RATTLESNAKE CANYON GROCERY"/>
    <s v="Albuquerque"/>
    <x v="0"/>
    <s v="87110"/>
    <s v="USA"/>
    <x v="0"/>
    <s v="Rattlesnake Canyon Grocery"/>
    <s v="2817 Milton Dr."/>
    <x v="0"/>
    <s v="NM"/>
    <s v="87110"/>
    <x v="0"/>
    <s v="Steven Buchanan"/>
    <s v="Speedy Express"/>
    <n v="76"/>
    <s v="Lakkalikööri"/>
    <n v="18"/>
    <n v="30"/>
    <n v="0"/>
    <n v="540"/>
    <n v="58.98"/>
    <n v="540"/>
    <n v="18"/>
    <x v="1289"/>
  </r>
  <r>
    <n v="10569"/>
    <s v="RATTLESNAKE CANYON GROCERY"/>
    <s v="Albuquerque"/>
    <x v="0"/>
    <s v="87110"/>
    <s v="USA"/>
    <x v="0"/>
    <s v="Rattlesnake Canyon Grocery"/>
    <s v="2817 Milton Dr."/>
    <x v="0"/>
    <s v="NM"/>
    <s v="87110"/>
    <x v="0"/>
    <s v="Steven Buchanan"/>
    <s v="Speedy Express"/>
    <n v="31"/>
    <s v="Gorgonzola Telino"/>
    <n v="12.5"/>
    <n v="35"/>
    <n v="0.20000000298023224"/>
    <n v="350"/>
    <n v="58.98"/>
    <n v="437.5"/>
    <n v="12.299999997019768"/>
    <x v="1290"/>
  </r>
  <r>
    <n v="10568"/>
    <s v="GALERÍA DEL GASTRONÓMO"/>
    <s v="Barcelona"/>
    <x v="1"/>
    <s v="8022"/>
    <s v="Spain"/>
    <x v="68"/>
    <s v="Galería del gastrónomo"/>
    <s v="Rambla de Cataluña, 23"/>
    <x v="56"/>
    <m/>
    <s v="08022"/>
    <x v="17"/>
    <s v="Janet Leverling"/>
    <s v="Federal Shipping"/>
    <n v="10"/>
    <s v="Ikura"/>
    <n v="31"/>
    <n v="5"/>
    <n v="0"/>
    <n v="155"/>
    <n v="6.54"/>
    <n v="155"/>
    <n v="31"/>
    <x v="1291"/>
  </r>
  <r>
    <n v="10567"/>
    <s v="HUNGRY OWL ALL-NIGHT GROCERS"/>
    <s v="Cork"/>
    <x v="6"/>
    <m/>
    <s v="Ireland"/>
    <x v="13"/>
    <s v="Hungry Owl All-Night Grocers"/>
    <s v="8 Johnstown Road"/>
    <x v="12"/>
    <s v="Co. Cork"/>
    <m/>
    <x v="9"/>
    <s v="Nancy Davolio"/>
    <s v="Speedy Express"/>
    <n v="51"/>
    <s v="Manjimup Dried Apples"/>
    <n v="53"/>
    <n v="3"/>
    <n v="0"/>
    <n v="159"/>
    <n v="33.97"/>
    <n v="159"/>
    <n v="53"/>
    <x v="1292"/>
  </r>
  <r>
    <n v="10567"/>
    <s v="HUNGRY OWL ALL-NIGHT GROCERS"/>
    <s v="Cork"/>
    <x v="6"/>
    <m/>
    <s v="Ireland"/>
    <x v="13"/>
    <s v="Hungry Owl All-Night Grocers"/>
    <s v="8 Johnstown Road"/>
    <x v="12"/>
    <s v="Co. Cork"/>
    <m/>
    <x v="9"/>
    <s v="Nancy Davolio"/>
    <s v="Speedy Express"/>
    <n v="31"/>
    <s v="Gorgonzola Telino"/>
    <n v="12.5"/>
    <n v="60"/>
    <n v="0.20000000298023224"/>
    <n v="600"/>
    <n v="33.97"/>
    <n v="750"/>
    <n v="12.299999997019768"/>
    <x v="1293"/>
  </r>
  <r>
    <n v="10567"/>
    <s v="HUNGRY OWL ALL-NIGHT GROCERS"/>
    <s v="Cork"/>
    <x v="6"/>
    <m/>
    <s v="Ireland"/>
    <x v="13"/>
    <s v="Hungry Owl All-Night Grocers"/>
    <s v="8 Johnstown Road"/>
    <x v="12"/>
    <s v="Co. Cork"/>
    <m/>
    <x v="9"/>
    <s v="Nancy Davolio"/>
    <s v="Speedy Express"/>
    <n v="59"/>
    <s v="Raclette Courdavault"/>
    <n v="55"/>
    <n v="40"/>
    <n v="0.20000000298023224"/>
    <n v="1760"/>
    <n v="33.97"/>
    <n v="2200"/>
    <n v="54.799999997019768"/>
    <x v="1294"/>
  </r>
  <r>
    <n v="10566"/>
    <s v="BLONDEL PÈRE ET FILS"/>
    <s v="Strasbourg"/>
    <x v="1"/>
    <s v="67000"/>
    <s v="France"/>
    <x v="78"/>
    <s v="Blondesddsl père et fils"/>
    <s v="24, place Kléber"/>
    <x v="60"/>
    <m/>
    <s v="67000"/>
    <x v="1"/>
    <s v="Anne Dodsworth"/>
    <s v="Speedy Express"/>
    <n v="76"/>
    <s v="Lakkalikööri"/>
    <n v="18"/>
    <n v="10"/>
    <n v="0"/>
    <n v="180"/>
    <n v="88.4"/>
    <n v="180"/>
    <n v="18"/>
    <x v="1295"/>
  </r>
  <r>
    <n v="10566"/>
    <s v="BLONDEL PÈRE ET FILS"/>
    <s v="Strasbourg"/>
    <x v="1"/>
    <s v="67000"/>
    <s v="France"/>
    <x v="78"/>
    <s v="Blondesddsl père et fils"/>
    <s v="24, place Kléber"/>
    <x v="60"/>
    <m/>
    <s v="67000"/>
    <x v="1"/>
    <s v="Anne Dodsworth"/>
    <s v="Speedy Express"/>
    <n v="11"/>
    <s v="Queso Cabrales"/>
    <n v="21"/>
    <n v="35"/>
    <n v="0.15000000596046448"/>
    <n v="624.75"/>
    <n v="88.4"/>
    <n v="735"/>
    <n v="20.849999994039536"/>
    <x v="1296"/>
  </r>
  <r>
    <n v="10566"/>
    <s v="BLONDEL PÈRE ET FILS"/>
    <s v="Strasbourg"/>
    <x v="1"/>
    <s v="67000"/>
    <s v="France"/>
    <x v="78"/>
    <s v="Blondesddsl père et fils"/>
    <s v="24, place Kléber"/>
    <x v="60"/>
    <m/>
    <s v="67000"/>
    <x v="1"/>
    <s v="Anne Dodsworth"/>
    <s v="Speedy Express"/>
    <n v="18"/>
    <s v="Carnarvon Tigers"/>
    <n v="62.5"/>
    <n v="18"/>
    <n v="0.15000000596046448"/>
    <n v="956.25"/>
    <n v="88.4"/>
    <n v="1125"/>
    <n v="62.349999994039536"/>
    <x v="1297"/>
  </r>
  <r>
    <n v="10565"/>
    <s v="MÈRE PAILLARDE"/>
    <s v="Montréal"/>
    <x v="19"/>
    <s v="H1J 1C3"/>
    <s v="Canada"/>
    <x v="85"/>
    <s v="Mère Paillarde"/>
    <s v="43 rue St. Laurent"/>
    <x v="66"/>
    <s v="Québec"/>
    <s v="H1J 1C3"/>
    <x v="14"/>
    <s v="Laura Callahan"/>
    <s v="United Package"/>
    <n v="24"/>
    <s v="Guaraná Fantástica"/>
    <n v="4.5"/>
    <n v="25"/>
    <n v="0.10000000149011612"/>
    <n v="101.25"/>
    <n v="7.15"/>
    <n v="112.5"/>
    <n v="4.3999999985098839"/>
    <x v="1298"/>
  </r>
  <r>
    <n v="10565"/>
    <s v="MÈRE PAILLARDE"/>
    <s v="Montréal"/>
    <x v="19"/>
    <s v="H1J 1C3"/>
    <s v="Canada"/>
    <x v="85"/>
    <s v="Mère Paillarde"/>
    <s v="43 rue St. Laurent"/>
    <x v="66"/>
    <s v="Québec"/>
    <s v="H1J 1C3"/>
    <x v="14"/>
    <s v="Laura Callahan"/>
    <s v="United Package"/>
    <n v="64"/>
    <s v="Wimmers gute Semmelknödel"/>
    <n v="33.25"/>
    <n v="18"/>
    <n v="0.10000000149011612"/>
    <n v="538.65"/>
    <n v="7.15"/>
    <n v="598.5"/>
    <n v="33.149999998509884"/>
    <x v="1299"/>
  </r>
  <r>
    <n v="10564"/>
    <s v="RATTLESNAKE CANYON GROCERY"/>
    <s v="Albuquerque"/>
    <x v="0"/>
    <s v="87110"/>
    <s v="USA"/>
    <x v="0"/>
    <s v="Rattlesnake Canyon Grocery"/>
    <s v="2817 Milton Dr."/>
    <x v="0"/>
    <s v="NM"/>
    <s v="87110"/>
    <x v="0"/>
    <s v="Margaret Peacock"/>
    <s v="Federal Shipping"/>
    <n v="17"/>
    <s v="Alice Mutton"/>
    <n v="39"/>
    <n v="16"/>
    <n v="5.000000074505806E-2"/>
    <n v="592.79999999999995"/>
    <n v="13.75"/>
    <n v="624"/>
    <n v="38.949999999254942"/>
    <x v="1300"/>
  </r>
  <r>
    <n v="10564"/>
    <s v="RATTLESNAKE CANYON GROCERY"/>
    <s v="Albuquerque"/>
    <x v="0"/>
    <s v="87110"/>
    <s v="USA"/>
    <x v="0"/>
    <s v="Rattlesnake Canyon Grocery"/>
    <s v="2817 Milton Dr."/>
    <x v="0"/>
    <s v="NM"/>
    <s v="87110"/>
    <x v="0"/>
    <s v="Margaret Peacock"/>
    <s v="Federal Shipping"/>
    <n v="31"/>
    <s v="Gorgonzola Telino"/>
    <n v="12.5"/>
    <n v="6"/>
    <n v="5.000000074505806E-2"/>
    <n v="71.25"/>
    <n v="13.75"/>
    <n v="75"/>
    <n v="12.449999999254942"/>
    <x v="330"/>
  </r>
  <r>
    <n v="10564"/>
    <s v="RATTLESNAKE CANYON GROCERY"/>
    <s v="Albuquerque"/>
    <x v="0"/>
    <s v="87110"/>
    <s v="USA"/>
    <x v="0"/>
    <s v="Rattlesnake Canyon Grocery"/>
    <s v="2817 Milton Dr."/>
    <x v="0"/>
    <s v="NM"/>
    <s v="87110"/>
    <x v="0"/>
    <s v="Margaret Peacock"/>
    <s v="Federal Shipping"/>
    <n v="55"/>
    <s v="Pâté chinois"/>
    <n v="24"/>
    <n v="25"/>
    <n v="5.000000074505806E-2"/>
    <n v="570"/>
    <n v="13.75"/>
    <n v="600"/>
    <n v="23.949999999254942"/>
    <x v="1301"/>
  </r>
  <r>
    <n v="10563"/>
    <s v="RICARDO ADOCICADOS"/>
    <s v="Rio de Janeiro"/>
    <x v="8"/>
    <s v="02389-890"/>
    <s v="Brazil"/>
    <x v="17"/>
    <s v="Ricardo Adocicados"/>
    <s v="Av. Copacabana, 267"/>
    <x v="16"/>
    <s v="RJ"/>
    <s v="02389-890"/>
    <x v="8"/>
    <s v="Andrew Fuller"/>
    <s v="United Package"/>
    <n v="36"/>
    <s v="Inlagd Sill"/>
    <n v="19"/>
    <n v="25"/>
    <n v="0"/>
    <n v="475"/>
    <n v="60.43"/>
    <n v="475"/>
    <n v="19"/>
    <x v="1302"/>
  </r>
  <r>
    <n v="10563"/>
    <s v="RICARDO ADOCICADOS"/>
    <s v="Rio de Janeiro"/>
    <x v="8"/>
    <s v="02389-890"/>
    <s v="Brazil"/>
    <x v="17"/>
    <s v="Ricardo Adocicados"/>
    <s v="Av. Copacabana, 267"/>
    <x v="16"/>
    <s v="RJ"/>
    <s v="02389-890"/>
    <x v="8"/>
    <s v="Andrew Fuller"/>
    <s v="United Package"/>
    <n v="52"/>
    <s v="Filo Mix"/>
    <n v="7"/>
    <n v="70"/>
    <n v="0"/>
    <n v="490"/>
    <n v="60.43"/>
    <n v="490"/>
    <n v="7"/>
    <x v="1303"/>
  </r>
  <r>
    <n v="10562"/>
    <s v="REGGIANI CASEIFICI"/>
    <s v="Reggio Emilia"/>
    <x v="1"/>
    <s v="42100"/>
    <s v="Italy"/>
    <x v="14"/>
    <s v="Reggiani Caseifici"/>
    <s v="Strada Provinciale 124"/>
    <x v="13"/>
    <m/>
    <s v="42100"/>
    <x v="10"/>
    <s v="Nancy Davolio"/>
    <s v="Speedy Express"/>
    <n v="33"/>
    <s v="Geitost"/>
    <n v="2.5"/>
    <n v="20"/>
    <n v="0.10000000149011612"/>
    <n v="45"/>
    <n v="22.95"/>
    <n v="50"/>
    <n v="2.3999999985098839"/>
    <x v="1304"/>
  </r>
  <r>
    <n v="10562"/>
    <s v="REGGIANI CASEIFICI"/>
    <s v="Reggio Emilia"/>
    <x v="1"/>
    <s v="42100"/>
    <s v="Italy"/>
    <x v="14"/>
    <s v="Reggiani Caseifici"/>
    <s v="Strada Provinciale 124"/>
    <x v="13"/>
    <m/>
    <s v="42100"/>
    <x v="10"/>
    <s v="Nancy Davolio"/>
    <s v="Speedy Express"/>
    <n v="62"/>
    <s v="Tarte au sucre"/>
    <n v="49.3"/>
    <n v="10"/>
    <n v="0.10000000149011612"/>
    <n v="443.7"/>
    <n v="22.95"/>
    <n v="493"/>
    <n v="49.199999998509881"/>
    <x v="1305"/>
  </r>
  <r>
    <n v="10561"/>
    <s v="FOLK OCH FÄ HB"/>
    <s v="Bräcke"/>
    <x v="1"/>
    <s v="S-844 67"/>
    <s v="Sweden"/>
    <x v="26"/>
    <s v="Folk och fä HB"/>
    <s v="Åkergatan 24"/>
    <x v="23"/>
    <m/>
    <s v="S-844 67"/>
    <x v="13"/>
    <s v="Andrew Fuller"/>
    <s v="United Package"/>
    <n v="44"/>
    <s v="Gula Malacca"/>
    <n v="19.45"/>
    <n v="10"/>
    <n v="0"/>
    <n v="194.5"/>
    <n v="242.21"/>
    <n v="194.5"/>
    <n v="19.45"/>
    <x v="1306"/>
  </r>
  <r>
    <n v="10561"/>
    <s v="FOLK OCH FÄ HB"/>
    <s v="Bräcke"/>
    <x v="1"/>
    <s v="S-844 67"/>
    <s v="Sweden"/>
    <x v="26"/>
    <s v="Folk och fä HB"/>
    <s v="Åkergatan 24"/>
    <x v="23"/>
    <m/>
    <s v="S-844 67"/>
    <x v="13"/>
    <s v="Andrew Fuller"/>
    <s v="United Package"/>
    <n v="51"/>
    <s v="Manjimup Dried Apples"/>
    <n v="53"/>
    <n v="50"/>
    <n v="0"/>
    <n v="2650"/>
    <n v="242.21"/>
    <n v="2650"/>
    <n v="53"/>
    <x v="1307"/>
  </r>
  <r>
    <n v="10560"/>
    <s v="FRANKENVERSAND"/>
    <s v="München"/>
    <x v="1"/>
    <s v="80805"/>
    <s v="Germany"/>
    <x v="48"/>
    <s v="Frankenversand"/>
    <s v="Berliner Platz 43"/>
    <x v="41"/>
    <m/>
    <s v="80805"/>
    <x v="7"/>
    <s v="Laura Callahan"/>
    <s v="Speedy Express"/>
    <n v="30"/>
    <s v="Nord-Ost Matjeshering"/>
    <n v="25.89"/>
    <n v="20"/>
    <n v="0"/>
    <n v="517.79999999999995"/>
    <n v="36.65"/>
    <n v="517.79999999999995"/>
    <n v="25.89"/>
    <x v="1308"/>
  </r>
  <r>
    <n v="10560"/>
    <s v="FRANKENVERSAND"/>
    <s v="München"/>
    <x v="1"/>
    <s v="80805"/>
    <s v="Germany"/>
    <x v="48"/>
    <s v="Frankenversand"/>
    <s v="Berliner Platz 43"/>
    <x v="41"/>
    <m/>
    <s v="80805"/>
    <x v="7"/>
    <s v="Laura Callahan"/>
    <s v="Speedy Express"/>
    <n v="62"/>
    <s v="Tarte au sucre"/>
    <n v="49.3"/>
    <n v="15"/>
    <n v="0.25"/>
    <n v="554.62"/>
    <n v="36.65"/>
    <n v="739.5"/>
    <n v="49.05"/>
    <x v="1309"/>
  </r>
  <r>
    <n v="10559"/>
    <s v="BLONDEL PÈRE ET FILS"/>
    <s v="Strasbourg"/>
    <x v="1"/>
    <s v="67000"/>
    <s v="France"/>
    <x v="78"/>
    <s v="Blondesddsl père et fils"/>
    <s v="24, place Kléber"/>
    <x v="60"/>
    <m/>
    <s v="67000"/>
    <x v="1"/>
    <s v="Michael Suyama"/>
    <s v="Speedy Express"/>
    <n v="41"/>
    <s v="Jack's New England Clam Chowder"/>
    <n v="9.65"/>
    <n v="12"/>
    <n v="5.000000074505806E-2"/>
    <n v="110.01"/>
    <n v="8.0500000000000007"/>
    <n v="115.80000000000001"/>
    <n v="9.5999999992549423"/>
    <x v="1310"/>
  </r>
  <r>
    <n v="10559"/>
    <s v="BLONDEL PÈRE ET FILS"/>
    <s v="Strasbourg"/>
    <x v="1"/>
    <s v="67000"/>
    <s v="France"/>
    <x v="78"/>
    <s v="Blondesddsl père et fils"/>
    <s v="24, place Kléber"/>
    <x v="60"/>
    <m/>
    <s v="67000"/>
    <x v="1"/>
    <s v="Michael Suyama"/>
    <s v="Speedy Express"/>
    <n v="55"/>
    <s v="Pâté chinois"/>
    <n v="24"/>
    <n v="18"/>
    <n v="5.000000074505806E-2"/>
    <n v="410.4"/>
    <n v="8.0500000000000007"/>
    <n v="432"/>
    <n v="23.949999999254942"/>
    <x v="1311"/>
  </r>
  <r>
    <n v="10558"/>
    <s v="AROUND THE HORN"/>
    <s v="Colchester"/>
    <x v="13"/>
    <s v="CO7 6JX"/>
    <s v="UK"/>
    <x v="45"/>
    <s v="Around the Horn"/>
    <s v="120 Hanover Sq."/>
    <x v="18"/>
    <m/>
    <s v="WA1 1DP"/>
    <x v="11"/>
    <s v="Nancy Davolio"/>
    <s v="United Package"/>
    <n v="47"/>
    <s v="Zaanse koeken"/>
    <n v="9.5"/>
    <n v="25"/>
    <n v="0"/>
    <n v="237.5"/>
    <n v="72.97"/>
    <n v="237.5"/>
    <n v="9.5"/>
    <x v="1312"/>
  </r>
  <r>
    <n v="10558"/>
    <s v="AROUND THE HORN"/>
    <s v="Colchester"/>
    <x v="13"/>
    <s v="CO7 6JX"/>
    <s v="UK"/>
    <x v="45"/>
    <s v="Around the Horn"/>
    <s v="120 Hanover Sq."/>
    <x v="18"/>
    <m/>
    <s v="WA1 1DP"/>
    <x v="11"/>
    <s v="Nancy Davolio"/>
    <s v="United Package"/>
    <n v="51"/>
    <s v="Manjimup Dried Apples"/>
    <n v="53"/>
    <n v="20"/>
    <n v="0"/>
    <n v="1060"/>
    <n v="72.97"/>
    <n v="1060"/>
    <n v="53"/>
    <x v="1313"/>
  </r>
  <r>
    <n v="10558"/>
    <s v="AROUND THE HORN"/>
    <s v="Colchester"/>
    <x v="13"/>
    <s v="CO7 6JX"/>
    <s v="UK"/>
    <x v="45"/>
    <s v="Around the Horn"/>
    <s v="120 Hanover Sq."/>
    <x v="18"/>
    <m/>
    <s v="WA1 1DP"/>
    <x v="11"/>
    <s v="Nancy Davolio"/>
    <s v="United Package"/>
    <n v="52"/>
    <s v="Filo Mix"/>
    <n v="7"/>
    <n v="30"/>
    <n v="0"/>
    <n v="210"/>
    <n v="72.97"/>
    <n v="210"/>
    <n v="7"/>
    <x v="1314"/>
  </r>
  <r>
    <n v="10558"/>
    <s v="AROUND THE HORN"/>
    <s v="Colchester"/>
    <x v="13"/>
    <s v="CO7 6JX"/>
    <s v="UK"/>
    <x v="45"/>
    <s v="Around the Horn"/>
    <s v="120 Hanover Sq."/>
    <x v="18"/>
    <m/>
    <s v="WA1 1DP"/>
    <x v="11"/>
    <s v="Nancy Davolio"/>
    <s v="United Package"/>
    <n v="53"/>
    <s v="Perth Pasties"/>
    <n v="32.799999999999997"/>
    <n v="18"/>
    <n v="0"/>
    <n v="590.4"/>
    <n v="72.97"/>
    <n v="590.4"/>
    <n v="32.799999999999997"/>
    <x v="1315"/>
  </r>
  <r>
    <n v="10558"/>
    <s v="AROUND THE HORN"/>
    <s v="Colchester"/>
    <x v="13"/>
    <s v="CO7 6JX"/>
    <s v="UK"/>
    <x v="45"/>
    <s v="Around the Horn"/>
    <s v="120 Hanover Sq."/>
    <x v="18"/>
    <m/>
    <s v="WA1 1DP"/>
    <x v="11"/>
    <s v="Nancy Davolio"/>
    <s v="United Package"/>
    <n v="73"/>
    <s v="Röd Kaviar"/>
    <n v="15"/>
    <n v="3"/>
    <n v="0"/>
    <n v="45"/>
    <n v="72.97"/>
    <n v="45"/>
    <n v="15"/>
    <x v="1316"/>
  </r>
  <r>
    <n v="10557"/>
    <s v="LEHMANNS MARKTSTAND"/>
    <s v="Frankfurt a.M."/>
    <x v="1"/>
    <s v="60528"/>
    <s v="Germany"/>
    <x v="7"/>
    <s v="Lehmanns Marktstand"/>
    <s v="Magazinweg 7"/>
    <x v="7"/>
    <m/>
    <s v="60528"/>
    <x v="7"/>
    <s v="Anne Dodsworth"/>
    <s v="United Package"/>
    <n v="64"/>
    <s v="Wimmers gute Semmelknödel"/>
    <n v="33.25"/>
    <n v="30"/>
    <n v="0"/>
    <n v="997.5"/>
    <n v="96.72"/>
    <n v="997.5"/>
    <n v="33.25"/>
    <x v="1317"/>
  </r>
  <r>
    <n v="10557"/>
    <s v="LEHMANNS MARKTSTAND"/>
    <s v="Frankfurt a.M."/>
    <x v="1"/>
    <s v="60528"/>
    <s v="Germany"/>
    <x v="7"/>
    <s v="Lehmanns Marktstand"/>
    <s v="Magazinweg 7"/>
    <x v="7"/>
    <m/>
    <s v="60528"/>
    <x v="7"/>
    <s v="Anne Dodsworth"/>
    <s v="United Package"/>
    <n v="75"/>
    <s v="Rhönbräu Klosterbier"/>
    <n v="7.75"/>
    <n v="20"/>
    <n v="0"/>
    <n v="155"/>
    <n v="96.72"/>
    <n v="155"/>
    <n v="7.75"/>
    <x v="1318"/>
  </r>
  <r>
    <n v="10556"/>
    <s v="SIMONS BISTRO"/>
    <s v="Kobenhavn"/>
    <x v="1"/>
    <s v="1734"/>
    <s v="Denmark"/>
    <x v="3"/>
    <s v="Simons bistro"/>
    <s v="Vinbæltet 34"/>
    <x v="3"/>
    <m/>
    <s v="1734"/>
    <x v="3"/>
    <s v="Andrew Fuller"/>
    <s v="Speedy Express"/>
    <n v="72"/>
    <s v="Mozzarella di Giovanni"/>
    <n v="34.799999999999997"/>
    <n v="24"/>
    <n v="0"/>
    <n v="835.2"/>
    <n v="9.8000000000000007"/>
    <n v="835.19999999999993"/>
    <n v="34.799999999999997"/>
    <x v="1319"/>
  </r>
  <r>
    <n v="10555"/>
    <s v="SAVE-A-LOT MARKETS"/>
    <s v="Boise"/>
    <x v="5"/>
    <s v="83720"/>
    <s v="USA"/>
    <x v="12"/>
    <s v="Save-a-lot Markets"/>
    <s v="187 Suffolk Ln."/>
    <x v="11"/>
    <s v="ID"/>
    <s v="83720"/>
    <x v="0"/>
    <s v="Michael Suyama"/>
    <s v="Federal Shipping"/>
    <n v="14"/>
    <s v="Tofu"/>
    <n v="23.25"/>
    <n v="30"/>
    <n v="0.20000000298023224"/>
    <n v="558"/>
    <n v="252.49"/>
    <n v="697.5"/>
    <n v="23.049999997019768"/>
    <x v="1320"/>
  </r>
  <r>
    <n v="10555"/>
    <s v="SAVE-A-LOT MARKETS"/>
    <s v="Boise"/>
    <x v="5"/>
    <s v="83720"/>
    <s v="USA"/>
    <x v="12"/>
    <s v="Save-a-lot Markets"/>
    <s v="187 Suffolk Ln."/>
    <x v="11"/>
    <s v="ID"/>
    <s v="83720"/>
    <x v="0"/>
    <s v="Michael Suyama"/>
    <s v="Federal Shipping"/>
    <n v="19"/>
    <s v="Teatime Chocolate Biscuits"/>
    <n v="9.1999999999999993"/>
    <n v="35"/>
    <n v="0.20000000298023224"/>
    <n v="257.60000000000002"/>
    <n v="252.49"/>
    <n v="322"/>
    <n v="8.9999999970197671"/>
    <x v="1321"/>
  </r>
  <r>
    <n v="10555"/>
    <s v="SAVE-A-LOT MARKETS"/>
    <s v="Boise"/>
    <x v="5"/>
    <s v="83720"/>
    <s v="USA"/>
    <x v="12"/>
    <s v="Save-a-lot Markets"/>
    <s v="187 Suffolk Ln."/>
    <x v="11"/>
    <s v="ID"/>
    <s v="83720"/>
    <x v="0"/>
    <s v="Michael Suyama"/>
    <s v="Federal Shipping"/>
    <n v="24"/>
    <s v="Guaraná Fantástica"/>
    <n v="4.5"/>
    <n v="18"/>
    <n v="0.20000000298023224"/>
    <n v="64.8"/>
    <n v="252.49"/>
    <n v="81"/>
    <n v="4.2999999970197678"/>
    <x v="1322"/>
  </r>
  <r>
    <n v="10555"/>
    <s v="SAVE-A-LOT MARKETS"/>
    <s v="Boise"/>
    <x v="5"/>
    <s v="83720"/>
    <s v="USA"/>
    <x v="12"/>
    <s v="Save-a-lot Markets"/>
    <s v="187 Suffolk Ln."/>
    <x v="11"/>
    <s v="ID"/>
    <s v="83720"/>
    <x v="0"/>
    <s v="Michael Suyama"/>
    <s v="Federal Shipping"/>
    <n v="51"/>
    <s v="Manjimup Dried Apples"/>
    <n v="53"/>
    <n v="20"/>
    <n v="0.20000000298023224"/>
    <n v="848"/>
    <n v="252.49"/>
    <n v="1060"/>
    <n v="52.799999997019768"/>
    <x v="1323"/>
  </r>
  <r>
    <n v="10555"/>
    <s v="SAVE-A-LOT MARKETS"/>
    <s v="Boise"/>
    <x v="5"/>
    <s v="83720"/>
    <s v="USA"/>
    <x v="12"/>
    <s v="Save-a-lot Markets"/>
    <s v="187 Suffolk Ln."/>
    <x v="11"/>
    <s v="ID"/>
    <s v="83720"/>
    <x v="0"/>
    <s v="Michael Suyama"/>
    <s v="Federal Shipping"/>
    <n v="56"/>
    <s v="Gnocchi di nonna Alice"/>
    <n v="38"/>
    <n v="40"/>
    <n v="0.20000000298023224"/>
    <n v="1216"/>
    <n v="252.49"/>
    <n v="1520"/>
    <n v="37.799999997019768"/>
    <x v="1324"/>
  </r>
  <r>
    <n v="10554"/>
    <s v="OTTILIES KÄSELADEN"/>
    <s v="Köln"/>
    <x v="1"/>
    <s v="50739"/>
    <s v="Germany"/>
    <x v="42"/>
    <s v="Ottilies Käseladen"/>
    <s v="Mehrheimerstr. 369"/>
    <x v="37"/>
    <m/>
    <s v="50739"/>
    <x v="7"/>
    <s v="Margaret Peacock"/>
    <s v="Federal Shipping"/>
    <n v="16"/>
    <s v="Pavlova"/>
    <n v="17.45"/>
    <n v="30"/>
    <n v="5.000000074505806E-2"/>
    <n v="497.32"/>
    <n v="120.97"/>
    <n v="523.5"/>
    <n v="17.399999999254941"/>
    <x v="1325"/>
  </r>
  <r>
    <n v="10554"/>
    <s v="OTTILIES KÄSELADEN"/>
    <s v="Köln"/>
    <x v="1"/>
    <s v="50739"/>
    <s v="Germany"/>
    <x v="42"/>
    <s v="Ottilies Käseladen"/>
    <s v="Mehrheimerstr. 369"/>
    <x v="37"/>
    <m/>
    <s v="50739"/>
    <x v="7"/>
    <s v="Margaret Peacock"/>
    <s v="Federal Shipping"/>
    <n v="23"/>
    <s v="Tunnbröd"/>
    <n v="9"/>
    <n v="20"/>
    <n v="5.000000074505806E-2"/>
    <n v="171"/>
    <n v="120.97"/>
    <n v="180"/>
    <n v="8.9499999992549419"/>
    <x v="1326"/>
  </r>
  <r>
    <n v="10554"/>
    <s v="OTTILIES KÄSELADEN"/>
    <s v="Köln"/>
    <x v="1"/>
    <s v="50739"/>
    <s v="Germany"/>
    <x v="42"/>
    <s v="Ottilies Käseladen"/>
    <s v="Mehrheimerstr. 369"/>
    <x v="37"/>
    <m/>
    <s v="50739"/>
    <x v="7"/>
    <s v="Margaret Peacock"/>
    <s v="Federal Shipping"/>
    <n v="62"/>
    <s v="Tarte au sucre"/>
    <n v="49.3"/>
    <n v="20"/>
    <n v="5.000000074505806E-2"/>
    <n v="936.7"/>
    <n v="120.97"/>
    <n v="986"/>
    <n v="49.249999999254939"/>
    <x v="1327"/>
  </r>
  <r>
    <n v="10554"/>
    <s v="OTTILIES KÄSELADEN"/>
    <s v="Köln"/>
    <x v="1"/>
    <s v="50739"/>
    <s v="Germany"/>
    <x v="42"/>
    <s v="Ottilies Käseladen"/>
    <s v="Mehrheimerstr. 369"/>
    <x v="37"/>
    <m/>
    <s v="50739"/>
    <x v="7"/>
    <s v="Margaret Peacock"/>
    <s v="Federal Shipping"/>
    <n v="77"/>
    <s v="Original Frankfurter grüne Soße"/>
    <n v="13"/>
    <n v="10"/>
    <n v="5.000000074505806E-2"/>
    <n v="123.5"/>
    <n v="120.97"/>
    <n v="130"/>
    <n v="12.949999999254942"/>
    <x v="1328"/>
  </r>
  <r>
    <n v="10553"/>
    <s v="WARTIAN HERKKU"/>
    <s v="Oulu"/>
    <x v="1"/>
    <s v="90110"/>
    <s v="Finland"/>
    <x v="39"/>
    <s v="Wartian Herkku"/>
    <s v="Torikatu 38"/>
    <x v="35"/>
    <m/>
    <s v="90110"/>
    <x v="18"/>
    <s v="Andrew Fuller"/>
    <s v="United Package"/>
    <n v="11"/>
    <s v="Queso Cabrales"/>
    <n v="21"/>
    <n v="15"/>
    <n v="0"/>
    <n v="315"/>
    <n v="149.49"/>
    <n v="315"/>
    <n v="21"/>
    <x v="1329"/>
  </r>
  <r>
    <n v="10553"/>
    <s v="WARTIAN HERKKU"/>
    <s v="Oulu"/>
    <x v="1"/>
    <s v="90110"/>
    <s v="Finland"/>
    <x v="39"/>
    <s v="Wartian Herkku"/>
    <s v="Torikatu 38"/>
    <x v="35"/>
    <m/>
    <s v="90110"/>
    <x v="18"/>
    <s v="Andrew Fuller"/>
    <s v="United Package"/>
    <n v="16"/>
    <s v="Pavlova"/>
    <n v="17.45"/>
    <n v="14"/>
    <n v="0"/>
    <n v="244.3"/>
    <n v="149.49"/>
    <n v="244.29999999999998"/>
    <n v="17.45"/>
    <x v="1330"/>
  </r>
  <r>
    <n v="10553"/>
    <s v="WARTIAN HERKKU"/>
    <s v="Oulu"/>
    <x v="1"/>
    <s v="90110"/>
    <s v="Finland"/>
    <x v="39"/>
    <s v="Wartian Herkku"/>
    <s v="Torikatu 38"/>
    <x v="35"/>
    <m/>
    <s v="90110"/>
    <x v="18"/>
    <s v="Andrew Fuller"/>
    <s v="United Package"/>
    <n v="22"/>
    <s v="Gustaf's Knäckebröd"/>
    <n v="21"/>
    <n v="24"/>
    <n v="0"/>
    <n v="504"/>
    <n v="149.49"/>
    <n v="504"/>
    <n v="21"/>
    <x v="1331"/>
  </r>
  <r>
    <n v="10553"/>
    <s v="WARTIAN HERKKU"/>
    <s v="Oulu"/>
    <x v="1"/>
    <s v="90110"/>
    <s v="Finland"/>
    <x v="39"/>
    <s v="Wartian Herkku"/>
    <s v="Torikatu 38"/>
    <x v="35"/>
    <m/>
    <s v="90110"/>
    <x v="18"/>
    <s v="Andrew Fuller"/>
    <s v="United Package"/>
    <n v="31"/>
    <s v="Gorgonzola Telino"/>
    <n v="12.5"/>
    <n v="30"/>
    <n v="0"/>
    <n v="375"/>
    <n v="149.49"/>
    <n v="375"/>
    <n v="12.5"/>
    <x v="1332"/>
  </r>
  <r>
    <n v="10553"/>
    <s v="WARTIAN HERKKU"/>
    <s v="Oulu"/>
    <x v="1"/>
    <s v="90110"/>
    <s v="Finland"/>
    <x v="39"/>
    <s v="Wartian Herkku"/>
    <s v="Torikatu 38"/>
    <x v="35"/>
    <m/>
    <s v="90110"/>
    <x v="18"/>
    <s v="Andrew Fuller"/>
    <s v="United Package"/>
    <n v="35"/>
    <s v="Steeleye Stout"/>
    <n v="18"/>
    <n v="6"/>
    <n v="0"/>
    <n v="108"/>
    <n v="149.49"/>
    <n v="108"/>
    <n v="18"/>
    <x v="1333"/>
  </r>
  <r>
    <n v="10552"/>
    <s v="HILARION-ABASTOS"/>
    <s v="San Cristóbal"/>
    <x v="9"/>
    <s v="5022"/>
    <s v="Venezuela"/>
    <x v="21"/>
    <s v="HILARION-Abastos"/>
    <s v="Carrera 22 con Ave. Carlos Soublette #8-35"/>
    <x v="19"/>
    <s v="Táchira"/>
    <s v="5022"/>
    <x v="6"/>
    <s v="Andrew Fuller"/>
    <s v="Speedy Express"/>
    <n v="69"/>
    <s v="Gudbrandsdalsost"/>
    <n v="36"/>
    <n v="18"/>
    <n v="0"/>
    <n v="648"/>
    <n v="83.22"/>
    <n v="648"/>
    <n v="36"/>
    <x v="1334"/>
  </r>
  <r>
    <n v="10552"/>
    <s v="HILARION-ABASTOS"/>
    <s v="San Cristóbal"/>
    <x v="9"/>
    <s v="5022"/>
    <s v="Venezuela"/>
    <x v="21"/>
    <s v="HILARION-Abastos"/>
    <s v="Carrera 22 con Ave. Carlos Soublette #8-35"/>
    <x v="19"/>
    <s v="Táchira"/>
    <s v="5022"/>
    <x v="6"/>
    <s v="Andrew Fuller"/>
    <s v="Speedy Express"/>
    <n v="75"/>
    <s v="Rhönbräu Klosterbier"/>
    <n v="7.75"/>
    <n v="30"/>
    <n v="0"/>
    <n v="232.5"/>
    <n v="83.22"/>
    <n v="232.5"/>
    <n v="7.75"/>
    <x v="1335"/>
  </r>
  <r>
    <n v="10551"/>
    <s v="FURIA BACALHAU E FRUTOS DO MAR"/>
    <s v="Lisboa"/>
    <x v="1"/>
    <s v="1675"/>
    <s v="Portugal"/>
    <x v="63"/>
    <s v="Furia Bacalhau e Frutos do Mar"/>
    <s v="Jardim das rosas n. 32"/>
    <x v="43"/>
    <m/>
    <s v="1675"/>
    <x v="20"/>
    <s v="Margaret Peacock"/>
    <s v="Federal Shipping"/>
    <n v="44"/>
    <s v="Gula Malacca"/>
    <n v="19.45"/>
    <n v="40"/>
    <n v="0"/>
    <n v="778"/>
    <n v="72.95"/>
    <n v="778"/>
    <n v="19.45"/>
    <x v="1336"/>
  </r>
  <r>
    <n v="10551"/>
    <s v="FURIA BACALHAU E FRUTOS DO MAR"/>
    <s v="Lisboa"/>
    <x v="1"/>
    <s v="1675"/>
    <s v="Portugal"/>
    <x v="63"/>
    <s v="Furia Bacalhau e Frutos do Mar"/>
    <s v="Jardim das rosas n. 32"/>
    <x v="43"/>
    <m/>
    <s v="1675"/>
    <x v="20"/>
    <s v="Margaret Peacock"/>
    <s v="Federal Shipping"/>
    <n v="16"/>
    <s v="Pavlova"/>
    <n v="17.45"/>
    <n v="40"/>
    <n v="0.15000000596046448"/>
    <n v="593.29999999999995"/>
    <n v="72.95"/>
    <n v="698"/>
    <n v="17.299999994039535"/>
    <x v="1337"/>
  </r>
  <r>
    <n v="10551"/>
    <s v="FURIA BACALHAU E FRUTOS DO MAR"/>
    <s v="Lisboa"/>
    <x v="1"/>
    <s v="1675"/>
    <s v="Portugal"/>
    <x v="63"/>
    <s v="Furia Bacalhau e Frutos do Mar"/>
    <s v="Jardim das rosas n. 32"/>
    <x v="43"/>
    <m/>
    <s v="1675"/>
    <x v="20"/>
    <s v="Margaret Peacock"/>
    <s v="Federal Shipping"/>
    <n v="35"/>
    <s v="Steeleye Stout"/>
    <n v="18"/>
    <n v="20"/>
    <n v="0.15000000596046448"/>
    <n v="306"/>
    <n v="72.95"/>
    <n v="360"/>
    <n v="17.849999994039536"/>
    <x v="1338"/>
  </r>
  <r>
    <n v="10550"/>
    <s v="GODOS COCINA TÍPICA"/>
    <s v="Sevilla"/>
    <x v="1"/>
    <s v="41101"/>
    <s v="Spain"/>
    <x v="36"/>
    <s v="Godos Cocina Típica"/>
    <s v="C/ Romero, 33"/>
    <x v="32"/>
    <m/>
    <s v="41101"/>
    <x v="17"/>
    <s v="Robert King"/>
    <s v="Federal Shipping"/>
    <n v="19"/>
    <s v="Teatime Chocolate Biscuits"/>
    <n v="9.1999999999999993"/>
    <n v="10"/>
    <n v="0"/>
    <n v="92"/>
    <n v="4.32"/>
    <n v="92"/>
    <n v="9.1999999999999993"/>
    <x v="1339"/>
  </r>
  <r>
    <n v="10550"/>
    <s v="GODOS COCINA TÍPICA"/>
    <s v="Sevilla"/>
    <x v="1"/>
    <s v="41101"/>
    <s v="Spain"/>
    <x v="36"/>
    <s v="Godos Cocina Típica"/>
    <s v="C/ Romero, 33"/>
    <x v="32"/>
    <m/>
    <s v="41101"/>
    <x v="17"/>
    <s v="Robert King"/>
    <s v="Federal Shipping"/>
    <n v="17"/>
    <s v="Alice Mutton"/>
    <n v="39"/>
    <n v="8"/>
    <n v="0.10000000149011612"/>
    <n v="280.8"/>
    <n v="4.32"/>
    <n v="312"/>
    <n v="38.899999998509884"/>
    <x v="1340"/>
  </r>
  <r>
    <n v="10550"/>
    <s v="GODOS COCINA TÍPICA"/>
    <s v="Sevilla"/>
    <x v="1"/>
    <s v="41101"/>
    <s v="Spain"/>
    <x v="36"/>
    <s v="Godos Cocina Típica"/>
    <s v="C/ Romero, 33"/>
    <x v="32"/>
    <m/>
    <s v="41101"/>
    <x v="17"/>
    <s v="Robert King"/>
    <s v="Federal Shipping"/>
    <n v="21"/>
    <s v="Sir Rodney's Scones"/>
    <n v="10"/>
    <n v="6"/>
    <n v="0.10000000149011612"/>
    <n v="54"/>
    <n v="4.32"/>
    <n v="60"/>
    <n v="9.8999999985098839"/>
    <x v="1341"/>
  </r>
  <r>
    <n v="10550"/>
    <s v="GODOS COCINA TÍPICA"/>
    <s v="Sevilla"/>
    <x v="1"/>
    <s v="41101"/>
    <s v="Spain"/>
    <x v="36"/>
    <s v="Godos Cocina Típica"/>
    <s v="C/ Romero, 33"/>
    <x v="32"/>
    <m/>
    <s v="41101"/>
    <x v="17"/>
    <s v="Robert King"/>
    <s v="Federal Shipping"/>
    <n v="61"/>
    <s v="Sirop d'érable"/>
    <n v="28.5"/>
    <n v="10"/>
    <n v="0.10000000149011612"/>
    <n v="256.5"/>
    <n v="4.32"/>
    <n v="285"/>
    <n v="28.399999998509884"/>
    <x v="1342"/>
  </r>
  <r>
    <n v="10549"/>
    <s v="QUICK-STOP"/>
    <s v="Cunewalde"/>
    <x v="1"/>
    <s v="01307"/>
    <s v="Germany"/>
    <x v="41"/>
    <s v="QUICK-Stop"/>
    <s v="Taucherstraße 10"/>
    <x v="36"/>
    <m/>
    <s v="01307"/>
    <x v="7"/>
    <s v="Steven Buchanan"/>
    <s v="Speedy Express"/>
    <n v="31"/>
    <s v="Gorgonzola Telino"/>
    <n v="12.5"/>
    <n v="55"/>
    <n v="0.15000000596046448"/>
    <n v="584.38"/>
    <n v="171.24"/>
    <n v="687.5"/>
    <n v="12.349999994039536"/>
    <x v="1343"/>
  </r>
  <r>
    <n v="10549"/>
    <s v="QUICK-STOP"/>
    <s v="Cunewalde"/>
    <x v="1"/>
    <s v="01307"/>
    <s v="Germany"/>
    <x v="41"/>
    <s v="QUICK-Stop"/>
    <s v="Taucherstraße 10"/>
    <x v="36"/>
    <m/>
    <s v="01307"/>
    <x v="7"/>
    <s v="Steven Buchanan"/>
    <s v="Speedy Express"/>
    <n v="45"/>
    <s v="Rogede sild"/>
    <n v="9.5"/>
    <n v="100"/>
    <n v="0.15000000596046448"/>
    <n v="807.5"/>
    <n v="171.24"/>
    <n v="950"/>
    <n v="9.3499999940395355"/>
    <x v="1344"/>
  </r>
  <r>
    <n v="10549"/>
    <s v="QUICK-STOP"/>
    <s v="Cunewalde"/>
    <x v="1"/>
    <s v="01307"/>
    <s v="Germany"/>
    <x v="41"/>
    <s v="QUICK-Stop"/>
    <s v="Taucherstraße 10"/>
    <x v="36"/>
    <m/>
    <s v="01307"/>
    <x v="7"/>
    <s v="Steven Buchanan"/>
    <s v="Speedy Express"/>
    <n v="51"/>
    <s v="Manjimup Dried Apples"/>
    <n v="53"/>
    <n v="48"/>
    <n v="0.15000000596046448"/>
    <n v="2162.4"/>
    <n v="171.24"/>
    <n v="2544"/>
    <n v="52.849999994039536"/>
    <x v="1345"/>
  </r>
  <r>
    <n v="10548"/>
    <s v="TOMS SPEZIALITÄTEN"/>
    <s v="Münster"/>
    <x v="1"/>
    <s v="44087"/>
    <s v="Germany"/>
    <x v="62"/>
    <s v="Toms Spezialitäten"/>
    <s v="Luisenstr. 48"/>
    <x v="51"/>
    <m/>
    <s v="44087"/>
    <x v="7"/>
    <s v="Janet Leverling"/>
    <s v="United Package"/>
    <n v="41"/>
    <s v="Jack's New England Clam Chowder"/>
    <n v="9.65"/>
    <n v="14"/>
    <n v="0"/>
    <n v="135.1"/>
    <n v="1.43"/>
    <n v="135.1"/>
    <n v="9.65"/>
    <x v="1346"/>
  </r>
  <r>
    <n v="10548"/>
    <s v="TOMS SPEZIALITÄTEN"/>
    <s v="Münster"/>
    <x v="1"/>
    <s v="44087"/>
    <s v="Germany"/>
    <x v="62"/>
    <s v="Toms Spezialitäten"/>
    <s v="Luisenstr. 48"/>
    <x v="51"/>
    <m/>
    <s v="44087"/>
    <x v="7"/>
    <s v="Janet Leverling"/>
    <s v="United Package"/>
    <n v="34"/>
    <s v="Sasquatch Ale"/>
    <n v="14"/>
    <n v="10"/>
    <n v="0.25"/>
    <n v="105"/>
    <n v="1.43"/>
    <n v="140"/>
    <n v="13.75"/>
    <x v="1347"/>
  </r>
  <r>
    <n v="10547"/>
    <s v="SEVEN SEAS IMPORTS"/>
    <s v="London"/>
    <x v="1"/>
    <s v="OX15 4NB"/>
    <s v="UK"/>
    <x v="73"/>
    <s v="Seven Seas Imports"/>
    <s v="90 Wadhurst Rd."/>
    <x v="18"/>
    <m/>
    <s v="OX15 4NB"/>
    <x v="11"/>
    <s v="Janet Leverling"/>
    <s v="United Package"/>
    <n v="36"/>
    <s v="Inlagd Sill"/>
    <n v="19"/>
    <n v="60"/>
    <n v="0"/>
    <n v="1140"/>
    <n v="178.43"/>
    <n v="1140"/>
    <n v="19"/>
    <x v="1348"/>
  </r>
  <r>
    <n v="10547"/>
    <s v="SEVEN SEAS IMPORTS"/>
    <s v="London"/>
    <x v="1"/>
    <s v="OX15 4NB"/>
    <s v="UK"/>
    <x v="73"/>
    <s v="Seven Seas Imports"/>
    <s v="90 Wadhurst Rd."/>
    <x v="18"/>
    <m/>
    <s v="OX15 4NB"/>
    <x v="11"/>
    <s v="Janet Leverling"/>
    <s v="United Package"/>
    <n v="32"/>
    <s v="Mascarpone Fabioli"/>
    <n v="32"/>
    <n v="24"/>
    <n v="0.15000000596046448"/>
    <n v="652.79999999999995"/>
    <n v="178.43"/>
    <n v="768"/>
    <n v="31.849999994039536"/>
    <x v="1349"/>
  </r>
  <r>
    <n v="10546"/>
    <s v="VICTUAILLES EN STOCK"/>
    <s v="Lyon"/>
    <x v="1"/>
    <s v="69004"/>
    <s v="France"/>
    <x v="75"/>
    <s v="Victuailles en stock"/>
    <s v="2, rue du Commerce"/>
    <x v="59"/>
    <m/>
    <s v="69004"/>
    <x v="1"/>
    <s v="Nancy Davolio"/>
    <s v="Federal Shipping"/>
    <n v="7"/>
    <s v="Uncle Bob's Organic Dried Pears"/>
    <n v="30"/>
    <n v="10"/>
    <n v="0"/>
    <n v="300"/>
    <n v="194.72"/>
    <n v="300"/>
    <n v="30"/>
    <x v="1350"/>
  </r>
  <r>
    <n v="10546"/>
    <s v="VICTUAILLES EN STOCK"/>
    <s v="Lyon"/>
    <x v="1"/>
    <s v="69004"/>
    <s v="France"/>
    <x v="75"/>
    <s v="Victuailles en stock"/>
    <s v="2, rue du Commerce"/>
    <x v="59"/>
    <m/>
    <s v="69004"/>
    <x v="1"/>
    <s v="Nancy Davolio"/>
    <s v="Federal Shipping"/>
    <n v="35"/>
    <s v="Steeleye Stout"/>
    <n v="18"/>
    <n v="30"/>
    <n v="0"/>
    <n v="540"/>
    <n v="194.72"/>
    <n v="540"/>
    <n v="18"/>
    <x v="1351"/>
  </r>
  <r>
    <n v="10546"/>
    <s v="VICTUAILLES EN STOCK"/>
    <s v="Lyon"/>
    <x v="1"/>
    <s v="69004"/>
    <s v="France"/>
    <x v="75"/>
    <s v="Victuailles en stock"/>
    <s v="2, rue du Commerce"/>
    <x v="59"/>
    <m/>
    <s v="69004"/>
    <x v="1"/>
    <s v="Nancy Davolio"/>
    <s v="Federal Shipping"/>
    <n v="62"/>
    <s v="Tarte au sucre"/>
    <n v="49.3"/>
    <n v="40"/>
    <n v="0"/>
    <n v="1972"/>
    <n v="194.72"/>
    <n v="1972"/>
    <n v="49.3"/>
    <x v="1352"/>
  </r>
  <r>
    <n v="10545"/>
    <s v="LAZY K KOUNTRY STORE"/>
    <s v="Walla Walla"/>
    <x v="4"/>
    <s v="99362"/>
    <s v="USA"/>
    <x v="87"/>
    <s v="Lazy K Kountry Store"/>
    <s v="12 Orchestra Terrace"/>
    <x v="68"/>
    <s v="WA"/>
    <s v="99362"/>
    <x v="0"/>
    <s v="Laura Callahan"/>
    <s v="United Package"/>
    <n v="11"/>
    <s v="Queso Cabrales"/>
    <n v="21"/>
    <n v="10"/>
    <n v="0"/>
    <n v="210"/>
    <n v="11.92"/>
    <n v="210"/>
    <n v="21"/>
    <x v="1353"/>
  </r>
  <r>
    <n v="10544"/>
    <s v="LONESOME PINE RESTAURANT"/>
    <s v="Portland"/>
    <x v="7"/>
    <s v="97219"/>
    <s v="USA"/>
    <x v="44"/>
    <s v="Lonesome Pine Restaurant"/>
    <s v="89 Chiaroscuro Rd."/>
    <x v="38"/>
    <s v="OR"/>
    <s v="97219"/>
    <x v="0"/>
    <s v="Margaret Peacock"/>
    <s v="Speedy Express"/>
    <n v="28"/>
    <s v="Rössle Sauerkraut"/>
    <n v="45.6"/>
    <n v="7"/>
    <n v="0"/>
    <n v="319.2"/>
    <n v="24.91"/>
    <n v="319.2"/>
    <n v="45.6"/>
    <x v="1354"/>
  </r>
  <r>
    <n v="10544"/>
    <s v="LONESOME PINE RESTAURANT"/>
    <s v="Portland"/>
    <x v="7"/>
    <s v="97219"/>
    <s v="USA"/>
    <x v="44"/>
    <s v="Lonesome Pine Restaurant"/>
    <s v="89 Chiaroscuro Rd."/>
    <x v="38"/>
    <s v="OR"/>
    <s v="97219"/>
    <x v="0"/>
    <s v="Margaret Peacock"/>
    <s v="Speedy Express"/>
    <n v="67"/>
    <s v="Laughing Lumberjack Lager"/>
    <n v="14"/>
    <n v="7"/>
    <n v="0"/>
    <n v="98"/>
    <n v="24.91"/>
    <n v="98"/>
    <n v="14"/>
    <x v="1355"/>
  </r>
  <r>
    <n v="10543"/>
    <s v="LILA-SUPERMERCADO"/>
    <s v="Barquisimeto"/>
    <x v="2"/>
    <s v="3508"/>
    <s v="Venezuela"/>
    <x v="6"/>
    <s v="LILA-Supermercado"/>
    <s v="Carrera 52 con Ave. Bolívar #65-98 Llano Largo"/>
    <x v="6"/>
    <s v="Lara"/>
    <s v="3508"/>
    <x v="6"/>
    <s v="Laura Callahan"/>
    <s v="United Package"/>
    <n v="12"/>
    <s v="Queso Manchego La Pastora"/>
    <n v="38"/>
    <n v="30"/>
    <n v="0.15000000596046448"/>
    <n v="969"/>
    <n v="48.17"/>
    <n v="1140"/>
    <n v="37.849999994039536"/>
    <x v="1356"/>
  </r>
  <r>
    <n v="10543"/>
    <s v="LILA-SUPERMERCADO"/>
    <s v="Barquisimeto"/>
    <x v="2"/>
    <s v="3508"/>
    <s v="Venezuela"/>
    <x v="6"/>
    <s v="LILA-Supermercado"/>
    <s v="Carrera 52 con Ave. Bolívar #65-98 Llano Largo"/>
    <x v="6"/>
    <s v="Lara"/>
    <s v="3508"/>
    <x v="6"/>
    <s v="Laura Callahan"/>
    <s v="United Package"/>
    <n v="23"/>
    <s v="Tunnbröd"/>
    <n v="9"/>
    <n v="70"/>
    <n v="0.15000000596046448"/>
    <n v="535.5"/>
    <n v="48.17"/>
    <n v="630"/>
    <n v="8.8499999940395355"/>
    <x v="1357"/>
  </r>
  <r>
    <n v="10542"/>
    <s v="KÖNIGLICH ESSEN"/>
    <s v="Brandenburg"/>
    <x v="1"/>
    <s v="14776"/>
    <s v="Germany"/>
    <x v="38"/>
    <s v="Königlich Essen"/>
    <s v="Maubelstr. 90"/>
    <x v="34"/>
    <m/>
    <s v="14776"/>
    <x v="7"/>
    <s v="Nancy Davolio"/>
    <s v="Federal Shipping"/>
    <n v="11"/>
    <s v="Queso Cabrales"/>
    <n v="21"/>
    <n v="15"/>
    <n v="5.000000074505806E-2"/>
    <n v="299.25"/>
    <n v="10.95"/>
    <n v="315"/>
    <n v="20.949999999254942"/>
    <x v="1358"/>
  </r>
  <r>
    <n v="10542"/>
    <s v="KÖNIGLICH ESSEN"/>
    <s v="Brandenburg"/>
    <x v="1"/>
    <s v="14776"/>
    <s v="Germany"/>
    <x v="38"/>
    <s v="Königlich Essen"/>
    <s v="Maubelstr. 90"/>
    <x v="34"/>
    <m/>
    <s v="14776"/>
    <x v="7"/>
    <s v="Nancy Davolio"/>
    <s v="Federal Shipping"/>
    <n v="54"/>
    <s v="Tourtière"/>
    <n v="7.45"/>
    <n v="24"/>
    <n v="5.000000074505806E-2"/>
    <n v="169.86"/>
    <n v="10.95"/>
    <n v="178.8"/>
    <n v="7.3999999992549421"/>
    <x v="1359"/>
  </r>
  <r>
    <n v="10541"/>
    <s v="HANARI CARNES"/>
    <s v="Rio de Janeiro"/>
    <x v="8"/>
    <s v="05454-876"/>
    <s v="Brazil"/>
    <x v="24"/>
    <s v="Hanari Carnes"/>
    <s v="Rua do Paço, 67"/>
    <x v="16"/>
    <s v="RJ"/>
    <s v="05454-876"/>
    <x v="8"/>
    <s v="Andrew Fuller"/>
    <s v="Speedy Express"/>
    <n v="24"/>
    <s v="Guaraná Fantástica"/>
    <n v="4.5"/>
    <n v="35"/>
    <n v="0.10000000149011612"/>
    <n v="141.75"/>
    <n v="68.650000000000006"/>
    <n v="157.5"/>
    <n v="4.3999999985098839"/>
    <x v="1360"/>
  </r>
  <r>
    <n v="10541"/>
    <s v="HANARI CARNES"/>
    <s v="Rio de Janeiro"/>
    <x v="8"/>
    <s v="05454-876"/>
    <s v="Brazil"/>
    <x v="24"/>
    <s v="Hanari Carnes"/>
    <s v="Rua do Paço, 67"/>
    <x v="16"/>
    <s v="RJ"/>
    <s v="05454-876"/>
    <x v="8"/>
    <s v="Andrew Fuller"/>
    <s v="Speedy Express"/>
    <n v="38"/>
    <s v="Côte de Blaye"/>
    <n v="263.5"/>
    <n v="4"/>
    <n v="0.10000000149011612"/>
    <n v="948.6"/>
    <n v="68.650000000000006"/>
    <n v="1054"/>
    <n v="263.39999999850988"/>
    <x v="1361"/>
  </r>
  <r>
    <n v="10541"/>
    <s v="HANARI CARNES"/>
    <s v="Rio de Janeiro"/>
    <x v="8"/>
    <s v="05454-876"/>
    <s v="Brazil"/>
    <x v="24"/>
    <s v="Hanari Carnes"/>
    <s v="Rua do Paço, 67"/>
    <x v="16"/>
    <s v="RJ"/>
    <s v="05454-876"/>
    <x v="8"/>
    <s v="Andrew Fuller"/>
    <s v="Speedy Express"/>
    <n v="65"/>
    <s v="Louisiana Fiery Hot Pepper Sauce"/>
    <n v="21.05"/>
    <n v="36"/>
    <n v="0.10000000149011612"/>
    <n v="682.02"/>
    <n v="68.650000000000006"/>
    <n v="757.80000000000007"/>
    <n v="20.949999998509885"/>
    <x v="1362"/>
  </r>
  <r>
    <n v="10541"/>
    <s v="HANARI CARNES"/>
    <s v="Rio de Janeiro"/>
    <x v="8"/>
    <s v="05454-876"/>
    <s v="Brazil"/>
    <x v="24"/>
    <s v="Hanari Carnes"/>
    <s v="Rua do Paço, 67"/>
    <x v="16"/>
    <s v="RJ"/>
    <s v="05454-876"/>
    <x v="8"/>
    <s v="Andrew Fuller"/>
    <s v="Speedy Express"/>
    <n v="71"/>
    <s v="Flotemysost"/>
    <n v="21.5"/>
    <n v="9"/>
    <n v="0.10000000149011612"/>
    <n v="174.15"/>
    <n v="68.650000000000006"/>
    <n v="193.5"/>
    <n v="21.399999998509884"/>
    <x v="1363"/>
  </r>
  <r>
    <n v="10540"/>
    <s v="QUICK-STOP"/>
    <s v="Cunewalde"/>
    <x v="1"/>
    <s v="01307"/>
    <s v="Germany"/>
    <x v="41"/>
    <s v="QUICK-Stop"/>
    <s v="Taucherstraße 10"/>
    <x v="36"/>
    <m/>
    <s v="01307"/>
    <x v="7"/>
    <s v="Janet Leverling"/>
    <s v="Federal Shipping"/>
    <n v="3"/>
    <s v="Aniseed Syrup"/>
    <n v="10"/>
    <n v="60"/>
    <n v="0"/>
    <n v="600"/>
    <n v="1007.64"/>
    <n v="600"/>
    <n v="10"/>
    <x v="1364"/>
  </r>
  <r>
    <n v="10540"/>
    <s v="QUICK-STOP"/>
    <s v="Cunewalde"/>
    <x v="1"/>
    <s v="01307"/>
    <s v="Germany"/>
    <x v="41"/>
    <s v="QUICK-Stop"/>
    <s v="Taucherstraße 10"/>
    <x v="36"/>
    <m/>
    <s v="01307"/>
    <x v="7"/>
    <s v="Janet Leverling"/>
    <s v="Federal Shipping"/>
    <n v="26"/>
    <s v="Gumbär Gummibärchen"/>
    <n v="31.23"/>
    <n v="40"/>
    <n v="0"/>
    <n v="1249.2"/>
    <n v="1007.64"/>
    <n v="1249.2"/>
    <n v="31.23"/>
    <x v="1365"/>
  </r>
  <r>
    <n v="10540"/>
    <s v="QUICK-STOP"/>
    <s v="Cunewalde"/>
    <x v="1"/>
    <s v="01307"/>
    <s v="Germany"/>
    <x v="41"/>
    <s v="QUICK-Stop"/>
    <s v="Taucherstraße 10"/>
    <x v="36"/>
    <m/>
    <s v="01307"/>
    <x v="7"/>
    <s v="Janet Leverling"/>
    <s v="Federal Shipping"/>
    <n v="38"/>
    <s v="Côte de Blaye"/>
    <n v="263.5"/>
    <n v="30"/>
    <n v="0"/>
    <n v="7905"/>
    <n v="1007.64"/>
    <n v="7905"/>
    <n v="263.5"/>
    <x v="1366"/>
  </r>
  <r>
    <n v="10540"/>
    <s v="QUICK-STOP"/>
    <s v="Cunewalde"/>
    <x v="1"/>
    <s v="01307"/>
    <s v="Germany"/>
    <x v="41"/>
    <s v="QUICK-Stop"/>
    <s v="Taucherstraße 10"/>
    <x v="36"/>
    <m/>
    <s v="01307"/>
    <x v="7"/>
    <s v="Janet Leverling"/>
    <s v="Federal Shipping"/>
    <n v="68"/>
    <s v="Scottish Longbreads"/>
    <n v="12.5"/>
    <n v="35"/>
    <n v="0"/>
    <n v="437.5"/>
    <n v="1007.64"/>
    <n v="437.5"/>
    <n v="12.5"/>
    <x v="1367"/>
  </r>
  <r>
    <n v="10539"/>
    <s v="B'S BEVERAGES"/>
    <s v="London"/>
    <x v="1"/>
    <s v="EC2 5NT"/>
    <s v="UK"/>
    <x v="40"/>
    <s v="B's Beverages"/>
    <s v="Fauntleroy Circus"/>
    <x v="18"/>
    <m/>
    <s v="EC2 5NT"/>
    <x v="11"/>
    <s v="Michael Suyama"/>
    <s v="Federal Shipping"/>
    <n v="13"/>
    <s v="Konbu"/>
    <n v="6"/>
    <n v="8"/>
    <n v="0"/>
    <n v="48"/>
    <n v="12.36"/>
    <n v="48"/>
    <n v="6"/>
    <x v="1368"/>
  </r>
  <r>
    <n v="10539"/>
    <s v="B'S BEVERAGES"/>
    <s v="London"/>
    <x v="1"/>
    <s v="EC2 5NT"/>
    <s v="UK"/>
    <x v="40"/>
    <s v="B's Beverages"/>
    <s v="Fauntleroy Circus"/>
    <x v="18"/>
    <m/>
    <s v="EC2 5NT"/>
    <x v="11"/>
    <s v="Michael Suyama"/>
    <s v="Federal Shipping"/>
    <n v="21"/>
    <s v="Sir Rodney's Scones"/>
    <n v="10"/>
    <n v="15"/>
    <n v="0"/>
    <n v="150"/>
    <n v="12.36"/>
    <n v="150"/>
    <n v="10"/>
    <x v="1369"/>
  </r>
  <r>
    <n v="10539"/>
    <s v="B'S BEVERAGES"/>
    <s v="London"/>
    <x v="1"/>
    <s v="EC2 5NT"/>
    <s v="UK"/>
    <x v="40"/>
    <s v="B's Beverages"/>
    <s v="Fauntleroy Circus"/>
    <x v="18"/>
    <m/>
    <s v="EC2 5NT"/>
    <x v="11"/>
    <s v="Michael Suyama"/>
    <s v="Federal Shipping"/>
    <n v="33"/>
    <s v="Geitost"/>
    <n v="2.5"/>
    <n v="15"/>
    <n v="0"/>
    <n v="37.5"/>
    <n v="12.36"/>
    <n v="37.5"/>
    <n v="2.5"/>
    <x v="1370"/>
  </r>
  <r>
    <n v="10539"/>
    <s v="B'S BEVERAGES"/>
    <s v="London"/>
    <x v="1"/>
    <s v="EC2 5NT"/>
    <s v="UK"/>
    <x v="40"/>
    <s v="B's Beverages"/>
    <s v="Fauntleroy Circus"/>
    <x v="18"/>
    <m/>
    <s v="EC2 5NT"/>
    <x v="11"/>
    <s v="Michael Suyama"/>
    <s v="Federal Shipping"/>
    <n v="49"/>
    <s v="Maxilaku"/>
    <n v="20"/>
    <n v="6"/>
    <n v="0"/>
    <n v="120"/>
    <n v="12.36"/>
    <n v="120"/>
    <n v="20"/>
    <x v="1371"/>
  </r>
  <r>
    <n v="10538"/>
    <s v="B'S BEVERAGES"/>
    <s v="London"/>
    <x v="1"/>
    <s v="EC2 5NT"/>
    <s v="UK"/>
    <x v="40"/>
    <s v="B's Beverages"/>
    <s v="Fauntleroy Circus"/>
    <x v="18"/>
    <m/>
    <s v="EC2 5NT"/>
    <x v="11"/>
    <s v="Anne Dodsworth"/>
    <s v="Federal Shipping"/>
    <n v="70"/>
    <s v="Outback Lager"/>
    <n v="15"/>
    <n v="7"/>
    <n v="0"/>
    <n v="105"/>
    <n v="4.87"/>
    <n v="105"/>
    <n v="15"/>
    <x v="1372"/>
  </r>
  <r>
    <n v="10538"/>
    <s v="B'S BEVERAGES"/>
    <s v="London"/>
    <x v="1"/>
    <s v="EC2 5NT"/>
    <s v="UK"/>
    <x v="40"/>
    <s v="B's Beverages"/>
    <s v="Fauntleroy Circus"/>
    <x v="18"/>
    <m/>
    <s v="EC2 5NT"/>
    <x v="11"/>
    <s v="Anne Dodsworth"/>
    <s v="Federal Shipping"/>
    <n v="72"/>
    <s v="Mozzarella di Giovanni"/>
    <n v="34.799999999999997"/>
    <n v="1"/>
    <n v="0"/>
    <n v="34.799999999999997"/>
    <n v="4.87"/>
    <n v="34.799999999999997"/>
    <n v="34.799999999999997"/>
    <x v="1373"/>
  </r>
  <r>
    <n v="10537"/>
    <s v="RICHTER SUPERMARKT"/>
    <s v="Genève"/>
    <x v="1"/>
    <s v="1204"/>
    <s v="Switzerland"/>
    <x v="2"/>
    <s v="Richter Supermarkt"/>
    <s v="Grenzacherweg 237"/>
    <x v="2"/>
    <m/>
    <s v="1203"/>
    <x v="2"/>
    <s v="Nancy Davolio"/>
    <s v="Speedy Express"/>
    <n v="31"/>
    <s v="Gorgonzola Telino"/>
    <n v="12.5"/>
    <n v="30"/>
    <n v="0"/>
    <n v="375"/>
    <n v="78.849999999999994"/>
    <n v="375"/>
    <n v="12.5"/>
    <x v="1374"/>
  </r>
  <r>
    <n v="10537"/>
    <s v="RICHTER SUPERMARKT"/>
    <s v="Genève"/>
    <x v="1"/>
    <s v="1204"/>
    <s v="Switzerland"/>
    <x v="2"/>
    <s v="Richter Supermarkt"/>
    <s v="Grenzacherweg 237"/>
    <x v="2"/>
    <m/>
    <s v="1203"/>
    <x v="2"/>
    <s v="Nancy Davolio"/>
    <s v="Speedy Express"/>
    <n v="51"/>
    <s v="Manjimup Dried Apples"/>
    <n v="53"/>
    <n v="6"/>
    <n v="0"/>
    <n v="318"/>
    <n v="78.849999999999994"/>
    <n v="318"/>
    <n v="53"/>
    <x v="1375"/>
  </r>
  <r>
    <n v="10537"/>
    <s v="RICHTER SUPERMARKT"/>
    <s v="Genève"/>
    <x v="1"/>
    <s v="1204"/>
    <s v="Switzerland"/>
    <x v="2"/>
    <s v="Richter Supermarkt"/>
    <s v="Grenzacherweg 237"/>
    <x v="2"/>
    <m/>
    <s v="1203"/>
    <x v="2"/>
    <s v="Nancy Davolio"/>
    <s v="Speedy Express"/>
    <n v="58"/>
    <s v="Escargots de Bourgogne"/>
    <n v="13.25"/>
    <n v="20"/>
    <n v="0"/>
    <n v="265"/>
    <n v="78.849999999999994"/>
    <n v="265"/>
    <n v="13.25"/>
    <x v="1376"/>
  </r>
  <r>
    <n v="10537"/>
    <s v="RICHTER SUPERMARKT"/>
    <s v="Genève"/>
    <x v="1"/>
    <s v="1204"/>
    <s v="Switzerland"/>
    <x v="2"/>
    <s v="Richter Supermarkt"/>
    <s v="Grenzacherweg 237"/>
    <x v="2"/>
    <m/>
    <s v="1203"/>
    <x v="2"/>
    <s v="Nancy Davolio"/>
    <s v="Speedy Express"/>
    <n v="72"/>
    <s v="Mozzarella di Giovanni"/>
    <n v="34.799999999999997"/>
    <n v="21"/>
    <n v="0"/>
    <n v="730.8"/>
    <n v="78.849999999999994"/>
    <n v="730.8"/>
    <n v="34.799999999999997"/>
    <x v="1377"/>
  </r>
  <r>
    <n v="10537"/>
    <s v="RICHTER SUPERMARKT"/>
    <s v="Genève"/>
    <x v="1"/>
    <s v="1204"/>
    <s v="Switzerland"/>
    <x v="2"/>
    <s v="Richter Supermarkt"/>
    <s v="Grenzacherweg 237"/>
    <x v="2"/>
    <m/>
    <s v="1203"/>
    <x v="2"/>
    <s v="Nancy Davolio"/>
    <s v="Speedy Express"/>
    <n v="73"/>
    <s v="Röd Kaviar"/>
    <n v="15"/>
    <n v="9"/>
    <n v="0"/>
    <n v="135"/>
    <n v="78.849999999999994"/>
    <n v="135"/>
    <n v="15"/>
    <x v="1378"/>
  </r>
  <r>
    <n v="10536"/>
    <s v="LEHMANNS MARKTSTAND"/>
    <s v="Frankfurt a.M."/>
    <x v="1"/>
    <s v="60528"/>
    <s v="Germany"/>
    <x v="7"/>
    <s v="Lehmanns Marktstand"/>
    <s v="Magazinweg 7"/>
    <x v="7"/>
    <m/>
    <s v="60528"/>
    <x v="7"/>
    <s v="Janet Leverling"/>
    <s v="United Package"/>
    <n v="31"/>
    <s v="Gorgonzola Telino"/>
    <n v="12.5"/>
    <n v="20"/>
    <n v="0"/>
    <n v="250"/>
    <n v="58.88"/>
    <n v="250"/>
    <n v="12.5"/>
    <x v="1379"/>
  </r>
  <r>
    <n v="10536"/>
    <s v="LEHMANNS MARKTSTAND"/>
    <s v="Frankfurt a.M."/>
    <x v="1"/>
    <s v="60528"/>
    <s v="Germany"/>
    <x v="7"/>
    <s v="Lehmanns Marktstand"/>
    <s v="Magazinweg 7"/>
    <x v="7"/>
    <m/>
    <s v="60528"/>
    <x v="7"/>
    <s v="Janet Leverling"/>
    <s v="United Package"/>
    <n v="33"/>
    <s v="Geitost"/>
    <n v="2.5"/>
    <n v="30"/>
    <n v="0"/>
    <n v="75"/>
    <n v="58.88"/>
    <n v="75"/>
    <n v="2.5"/>
    <x v="1380"/>
  </r>
  <r>
    <n v="10536"/>
    <s v="LEHMANNS MARKTSTAND"/>
    <s v="Frankfurt a.M."/>
    <x v="1"/>
    <s v="60528"/>
    <s v="Germany"/>
    <x v="7"/>
    <s v="Lehmanns Marktstand"/>
    <s v="Magazinweg 7"/>
    <x v="7"/>
    <m/>
    <s v="60528"/>
    <x v="7"/>
    <s v="Janet Leverling"/>
    <s v="United Package"/>
    <n v="12"/>
    <s v="Queso Manchego La Pastora"/>
    <n v="38"/>
    <n v="15"/>
    <n v="0.25"/>
    <n v="427.5"/>
    <n v="58.88"/>
    <n v="570"/>
    <n v="37.75"/>
    <x v="1381"/>
  </r>
  <r>
    <n v="10536"/>
    <s v="LEHMANNS MARKTSTAND"/>
    <s v="Frankfurt a.M."/>
    <x v="1"/>
    <s v="60528"/>
    <s v="Germany"/>
    <x v="7"/>
    <s v="Lehmanns Marktstand"/>
    <s v="Magazinweg 7"/>
    <x v="7"/>
    <m/>
    <s v="60528"/>
    <x v="7"/>
    <s v="Janet Leverling"/>
    <s v="United Package"/>
    <n v="60"/>
    <s v="Camembert Pierrot"/>
    <n v="34"/>
    <n v="35"/>
    <n v="0.25"/>
    <n v="892.5"/>
    <n v="58.88"/>
    <n v="1190"/>
    <n v="33.75"/>
    <x v="1382"/>
  </r>
  <r>
    <n v="10535"/>
    <s v="ANTONIO MORENO TAQUERÍA"/>
    <s v="México D.F."/>
    <x v="1"/>
    <s v="05023"/>
    <s v="Mexico"/>
    <x v="74"/>
    <s v="Antonio Moreno Taquería"/>
    <s v="Mataderos  2312"/>
    <x v="4"/>
    <m/>
    <s v="05023"/>
    <x v="4"/>
    <s v="Margaret Peacock"/>
    <s v="Speedy Express"/>
    <n v="11"/>
    <s v="Queso Cabrales"/>
    <n v="21"/>
    <n v="50"/>
    <n v="0.10000000149011612"/>
    <n v="945"/>
    <n v="15.64"/>
    <n v="1050"/>
    <n v="20.899999998509884"/>
    <x v="1383"/>
  </r>
  <r>
    <n v="10535"/>
    <s v="ANTONIO MORENO TAQUERÍA"/>
    <s v="México D.F."/>
    <x v="1"/>
    <s v="05023"/>
    <s v="Mexico"/>
    <x v="74"/>
    <s v="Antonio Moreno Taquería"/>
    <s v="Mataderos  2312"/>
    <x v="4"/>
    <m/>
    <s v="05023"/>
    <x v="4"/>
    <s v="Margaret Peacock"/>
    <s v="Speedy Express"/>
    <n v="40"/>
    <s v="Boston Crab Meat"/>
    <n v="18.399999999999999"/>
    <n v="10"/>
    <n v="0.10000000149011612"/>
    <n v="165.6"/>
    <n v="15.64"/>
    <n v="184"/>
    <n v="18.299999998509882"/>
    <x v="1384"/>
  </r>
  <r>
    <n v="10535"/>
    <s v="ANTONIO MORENO TAQUERÍA"/>
    <s v="México D.F."/>
    <x v="1"/>
    <s v="05023"/>
    <s v="Mexico"/>
    <x v="74"/>
    <s v="Antonio Moreno Taquería"/>
    <s v="Mataderos  2312"/>
    <x v="4"/>
    <m/>
    <s v="05023"/>
    <x v="4"/>
    <s v="Margaret Peacock"/>
    <s v="Speedy Express"/>
    <n v="57"/>
    <s v="Ravioli Angelo"/>
    <n v="19.5"/>
    <n v="5"/>
    <n v="0.10000000149011612"/>
    <n v="87.75"/>
    <n v="15.64"/>
    <n v="97.5"/>
    <n v="19.399999998509884"/>
    <x v="1385"/>
  </r>
  <r>
    <n v="10535"/>
    <s v="ANTONIO MORENO TAQUERÍA"/>
    <s v="México D.F."/>
    <x v="1"/>
    <s v="05023"/>
    <s v="Mexico"/>
    <x v="74"/>
    <s v="Antonio Moreno Taquería"/>
    <s v="Mataderos  2312"/>
    <x v="4"/>
    <m/>
    <s v="05023"/>
    <x v="4"/>
    <s v="Margaret Peacock"/>
    <s v="Speedy Express"/>
    <n v="59"/>
    <s v="Raclette Courdavault"/>
    <n v="55"/>
    <n v="15"/>
    <n v="0.10000000149011612"/>
    <n v="742.5"/>
    <n v="15.64"/>
    <n v="825"/>
    <n v="54.899999998509884"/>
    <x v="1386"/>
  </r>
  <r>
    <n v="10534"/>
    <s v="LEHMANNS MARKTSTAND"/>
    <s v="Frankfurt a.M."/>
    <x v="1"/>
    <s v="60528"/>
    <s v="Germany"/>
    <x v="7"/>
    <s v="Lehmanns Marktstand"/>
    <s v="Magazinweg 7"/>
    <x v="7"/>
    <m/>
    <s v="60528"/>
    <x v="7"/>
    <s v="Laura Callahan"/>
    <s v="United Package"/>
    <n v="30"/>
    <s v="Nord-Ost Matjeshering"/>
    <n v="25.89"/>
    <n v="10"/>
    <n v="0"/>
    <n v="258.89999999999998"/>
    <n v="27.94"/>
    <n v="258.89999999999998"/>
    <n v="25.89"/>
    <x v="1387"/>
  </r>
  <r>
    <n v="10534"/>
    <s v="LEHMANNS MARKTSTAND"/>
    <s v="Frankfurt a.M."/>
    <x v="1"/>
    <s v="60528"/>
    <s v="Germany"/>
    <x v="7"/>
    <s v="Lehmanns Marktstand"/>
    <s v="Magazinweg 7"/>
    <x v="7"/>
    <m/>
    <s v="60528"/>
    <x v="7"/>
    <s v="Laura Callahan"/>
    <s v="United Package"/>
    <n v="40"/>
    <s v="Boston Crab Meat"/>
    <n v="18.399999999999999"/>
    <n v="10"/>
    <n v="0.20000000298023224"/>
    <n v="147.19999999999999"/>
    <n v="27.94"/>
    <n v="184"/>
    <n v="18.199999997019766"/>
    <x v="1388"/>
  </r>
  <r>
    <n v="10534"/>
    <s v="LEHMANNS MARKTSTAND"/>
    <s v="Frankfurt a.M."/>
    <x v="1"/>
    <s v="60528"/>
    <s v="Germany"/>
    <x v="7"/>
    <s v="Lehmanns Marktstand"/>
    <s v="Magazinweg 7"/>
    <x v="7"/>
    <m/>
    <s v="60528"/>
    <x v="7"/>
    <s v="Laura Callahan"/>
    <s v="United Package"/>
    <n v="54"/>
    <s v="Tourtière"/>
    <n v="7.45"/>
    <n v="10"/>
    <n v="0.20000000298023224"/>
    <n v="59.6"/>
    <n v="27.94"/>
    <n v="74.5"/>
    <n v="7.2499999970197679"/>
    <x v="1389"/>
  </r>
  <r>
    <n v="10533"/>
    <s v="FOLK OCH FÄ HB"/>
    <s v="Bräcke"/>
    <x v="1"/>
    <s v="S-844 67"/>
    <s v="Sweden"/>
    <x v="26"/>
    <s v="Folk och fä HB"/>
    <s v="Åkergatan 24"/>
    <x v="23"/>
    <m/>
    <s v="S-844 67"/>
    <x v="13"/>
    <s v="Laura Callahan"/>
    <s v="Speedy Express"/>
    <n v="72"/>
    <s v="Mozzarella di Giovanni"/>
    <n v="34.799999999999997"/>
    <n v="24"/>
    <n v="0"/>
    <n v="835.2"/>
    <n v="188.04"/>
    <n v="835.19999999999993"/>
    <n v="34.799999999999997"/>
    <x v="1390"/>
  </r>
  <r>
    <n v="10533"/>
    <s v="FOLK OCH FÄ HB"/>
    <s v="Bräcke"/>
    <x v="1"/>
    <s v="S-844 67"/>
    <s v="Sweden"/>
    <x v="26"/>
    <s v="Folk och fä HB"/>
    <s v="Åkergatan 24"/>
    <x v="23"/>
    <m/>
    <s v="S-844 67"/>
    <x v="13"/>
    <s v="Laura Callahan"/>
    <s v="Speedy Express"/>
    <n v="4"/>
    <s v="Chef Anton's Cajun Seasoning"/>
    <n v="22"/>
    <n v="50"/>
    <n v="5.000000074505806E-2"/>
    <n v="1045"/>
    <n v="188.04"/>
    <n v="1100"/>
    <n v="21.949999999254942"/>
    <x v="1391"/>
  </r>
  <r>
    <n v="10533"/>
    <s v="FOLK OCH FÄ HB"/>
    <s v="Bräcke"/>
    <x v="1"/>
    <s v="S-844 67"/>
    <s v="Sweden"/>
    <x v="26"/>
    <s v="Folk och fä HB"/>
    <s v="Åkergatan 24"/>
    <x v="23"/>
    <m/>
    <s v="S-844 67"/>
    <x v="13"/>
    <s v="Laura Callahan"/>
    <s v="Speedy Express"/>
    <n v="73"/>
    <s v="Röd Kaviar"/>
    <n v="15"/>
    <n v="24"/>
    <n v="5.000000074505806E-2"/>
    <n v="342"/>
    <n v="188.04"/>
    <n v="360"/>
    <n v="14.949999999254942"/>
    <x v="1392"/>
  </r>
  <r>
    <n v="10532"/>
    <s v="EASTERN CONNECTION"/>
    <s v="London"/>
    <x v="1"/>
    <s v="WX3 6FW"/>
    <s v="UK"/>
    <x v="20"/>
    <s v="Eastern Connection"/>
    <s v="35 King George"/>
    <x v="18"/>
    <m/>
    <s v="WX3 6FW"/>
    <x v="11"/>
    <s v="Robert King"/>
    <s v="Federal Shipping"/>
    <n v="30"/>
    <s v="Nord-Ost Matjeshering"/>
    <n v="25.89"/>
    <n v="15"/>
    <n v="0"/>
    <n v="388.35"/>
    <n v="74.459999999999994"/>
    <n v="388.35"/>
    <n v="25.89"/>
    <x v="1393"/>
  </r>
  <r>
    <n v="10532"/>
    <s v="EASTERN CONNECTION"/>
    <s v="London"/>
    <x v="1"/>
    <s v="WX3 6FW"/>
    <s v="UK"/>
    <x v="20"/>
    <s v="Eastern Connection"/>
    <s v="35 King George"/>
    <x v="18"/>
    <m/>
    <s v="WX3 6FW"/>
    <x v="11"/>
    <s v="Robert King"/>
    <s v="Federal Shipping"/>
    <n v="66"/>
    <s v="Louisiana Hot Spiced Okra"/>
    <n v="17"/>
    <n v="24"/>
    <n v="0"/>
    <n v="408"/>
    <n v="74.459999999999994"/>
    <n v="408"/>
    <n v="17"/>
    <x v="1394"/>
  </r>
  <r>
    <n v="10531"/>
    <s v="OCÉANO ATLÁNTICO LTDA."/>
    <s v="Buenos Aires"/>
    <x v="1"/>
    <s v="1010"/>
    <s v="Argentina"/>
    <x v="57"/>
    <s v="Océano Atlántico Ltda."/>
    <s v="Ing. Gustavo Moncada 8585 Piso 20-A"/>
    <x v="20"/>
    <m/>
    <s v="1010"/>
    <x v="12"/>
    <s v="Robert King"/>
    <s v="Speedy Express"/>
    <n v="59"/>
    <s v="Raclette Courdavault"/>
    <n v="55"/>
    <n v="2"/>
    <n v="0"/>
    <n v="110"/>
    <n v="8.1199999999999992"/>
    <n v="110"/>
    <n v="55"/>
    <x v="1395"/>
  </r>
  <r>
    <n v="10530"/>
    <s v="PICCOLO UND MEHR"/>
    <s v="Salzburg"/>
    <x v="1"/>
    <s v="5020"/>
    <s v="Austria"/>
    <x v="23"/>
    <s v="Piccolo und mehr"/>
    <s v="Geislweg 14"/>
    <x v="21"/>
    <m/>
    <s v="5020"/>
    <x v="5"/>
    <s v="Janet Leverling"/>
    <s v="United Package"/>
    <n v="17"/>
    <s v="Alice Mutton"/>
    <n v="39"/>
    <n v="40"/>
    <n v="0"/>
    <n v="1560"/>
    <n v="339.22"/>
    <n v="1560"/>
    <n v="39"/>
    <x v="1396"/>
  </r>
  <r>
    <n v="10530"/>
    <s v="PICCOLO UND MEHR"/>
    <s v="Salzburg"/>
    <x v="1"/>
    <s v="5020"/>
    <s v="Austria"/>
    <x v="23"/>
    <s v="Piccolo und mehr"/>
    <s v="Geislweg 14"/>
    <x v="21"/>
    <m/>
    <s v="5020"/>
    <x v="5"/>
    <s v="Janet Leverling"/>
    <s v="United Package"/>
    <n v="43"/>
    <s v="Ipoh Coffee"/>
    <n v="46"/>
    <n v="25"/>
    <n v="0"/>
    <n v="1150"/>
    <n v="339.22"/>
    <n v="1150"/>
    <n v="46"/>
    <x v="1397"/>
  </r>
  <r>
    <n v="10530"/>
    <s v="PICCOLO UND MEHR"/>
    <s v="Salzburg"/>
    <x v="1"/>
    <s v="5020"/>
    <s v="Austria"/>
    <x v="23"/>
    <s v="Piccolo und mehr"/>
    <s v="Geislweg 14"/>
    <x v="21"/>
    <m/>
    <s v="5020"/>
    <x v="5"/>
    <s v="Janet Leverling"/>
    <s v="United Package"/>
    <n v="61"/>
    <s v="Sirop d'érable"/>
    <n v="28.5"/>
    <n v="20"/>
    <n v="0"/>
    <n v="570"/>
    <n v="339.22"/>
    <n v="570"/>
    <n v="28.5"/>
    <x v="1398"/>
  </r>
  <r>
    <n v="10530"/>
    <s v="PICCOLO UND MEHR"/>
    <s v="Salzburg"/>
    <x v="1"/>
    <s v="5020"/>
    <s v="Austria"/>
    <x v="23"/>
    <s v="Piccolo und mehr"/>
    <s v="Geislweg 14"/>
    <x v="21"/>
    <m/>
    <s v="5020"/>
    <x v="5"/>
    <s v="Janet Leverling"/>
    <s v="United Package"/>
    <n v="76"/>
    <s v="Lakkalikööri"/>
    <n v="18"/>
    <n v="50"/>
    <n v="0"/>
    <n v="900"/>
    <n v="339.22"/>
    <n v="900"/>
    <n v="18"/>
    <x v="1399"/>
  </r>
  <r>
    <n v="10529"/>
    <s v="MAISON DEWEY"/>
    <s v="Bruxelles"/>
    <x v="1"/>
    <s v="B-1180"/>
    <s v="Belgium"/>
    <x v="52"/>
    <s v="Maison Dewey"/>
    <s v="Rue Joseph-Bens 532"/>
    <x v="45"/>
    <m/>
    <s v="B-1180"/>
    <x v="16"/>
    <s v="Steven Buchanan"/>
    <s v="United Package"/>
    <n v="55"/>
    <s v="Pâté chinois"/>
    <n v="24"/>
    <n v="14"/>
    <n v="0"/>
    <n v="336"/>
    <n v="66.69"/>
    <n v="336"/>
    <n v="24"/>
    <x v="1400"/>
  </r>
  <r>
    <n v="10529"/>
    <s v="MAISON DEWEY"/>
    <s v="Bruxelles"/>
    <x v="1"/>
    <s v="B-1180"/>
    <s v="Belgium"/>
    <x v="52"/>
    <s v="Maison Dewey"/>
    <s v="Rue Joseph-Bens 532"/>
    <x v="45"/>
    <m/>
    <s v="B-1180"/>
    <x v="16"/>
    <s v="Steven Buchanan"/>
    <s v="United Package"/>
    <n v="68"/>
    <s v="Scottish Longbreads"/>
    <n v="12.5"/>
    <n v="20"/>
    <n v="0"/>
    <n v="250"/>
    <n v="66.69"/>
    <n v="250"/>
    <n v="12.5"/>
    <x v="1401"/>
  </r>
  <r>
    <n v="10529"/>
    <s v="MAISON DEWEY"/>
    <s v="Bruxelles"/>
    <x v="1"/>
    <s v="B-1180"/>
    <s v="Belgium"/>
    <x v="52"/>
    <s v="Maison Dewey"/>
    <s v="Rue Joseph-Bens 532"/>
    <x v="45"/>
    <m/>
    <s v="B-1180"/>
    <x v="16"/>
    <s v="Steven Buchanan"/>
    <s v="United Package"/>
    <n v="69"/>
    <s v="Gudbrandsdalsost"/>
    <n v="36"/>
    <n v="10"/>
    <n v="0"/>
    <n v="360"/>
    <n v="66.69"/>
    <n v="360"/>
    <n v="36"/>
    <x v="1402"/>
  </r>
  <r>
    <n v="10528"/>
    <s v="GREAT LAKES FOOD MARKET"/>
    <s v="Eugene"/>
    <x v="7"/>
    <s v="97403"/>
    <s v="USA"/>
    <x v="15"/>
    <s v="Great Lakes Food Market"/>
    <s v="2732 Baker Blvd."/>
    <x v="14"/>
    <s v="OR"/>
    <s v="97403"/>
    <x v="0"/>
    <s v="Michael Suyama"/>
    <s v="United Package"/>
    <n v="11"/>
    <s v="Queso Cabrales"/>
    <n v="21"/>
    <n v="3"/>
    <n v="0"/>
    <n v="63"/>
    <n v="3.35"/>
    <n v="63"/>
    <n v="21"/>
    <x v="1403"/>
  </r>
  <r>
    <n v="10528"/>
    <s v="GREAT LAKES FOOD MARKET"/>
    <s v="Eugene"/>
    <x v="7"/>
    <s v="97403"/>
    <s v="USA"/>
    <x v="15"/>
    <s v="Great Lakes Food Market"/>
    <s v="2732 Baker Blvd."/>
    <x v="14"/>
    <s v="OR"/>
    <s v="97403"/>
    <x v="0"/>
    <s v="Michael Suyama"/>
    <s v="United Package"/>
    <n v="72"/>
    <s v="Mozzarella di Giovanni"/>
    <n v="34.799999999999997"/>
    <n v="9"/>
    <n v="0"/>
    <n v="313.2"/>
    <n v="3.35"/>
    <n v="313.2"/>
    <n v="34.799999999999997"/>
    <x v="1404"/>
  </r>
  <r>
    <n v="10528"/>
    <s v="GREAT LAKES FOOD MARKET"/>
    <s v="Eugene"/>
    <x v="7"/>
    <s v="97403"/>
    <s v="USA"/>
    <x v="15"/>
    <s v="Great Lakes Food Market"/>
    <s v="2732 Baker Blvd."/>
    <x v="14"/>
    <s v="OR"/>
    <s v="97403"/>
    <x v="0"/>
    <s v="Michael Suyama"/>
    <s v="United Package"/>
    <n v="33"/>
    <s v="Geitost"/>
    <n v="2.5"/>
    <n v="8"/>
    <n v="0.20000000298023224"/>
    <n v="16"/>
    <n v="3.35"/>
    <n v="20"/>
    <n v="2.2999999970197678"/>
    <x v="1405"/>
  </r>
  <r>
    <n v="10527"/>
    <s v="QUICK-STOP"/>
    <s v="Cunewalde"/>
    <x v="1"/>
    <s v="01307"/>
    <s v="Germany"/>
    <x v="41"/>
    <s v="QUICK-Stop"/>
    <s v="Taucherstraße 10"/>
    <x v="36"/>
    <m/>
    <s v="01307"/>
    <x v="7"/>
    <s v="Robert King"/>
    <s v="Speedy Express"/>
    <n v="4"/>
    <s v="Chef Anton's Cajun Seasoning"/>
    <n v="22"/>
    <n v="50"/>
    <n v="0.10000000149011612"/>
    <n v="990"/>
    <n v="41.9"/>
    <n v="1100"/>
    <n v="21.899999998509884"/>
    <x v="1406"/>
  </r>
  <r>
    <n v="10527"/>
    <s v="QUICK-STOP"/>
    <s v="Cunewalde"/>
    <x v="1"/>
    <s v="01307"/>
    <s v="Germany"/>
    <x v="41"/>
    <s v="QUICK-Stop"/>
    <s v="Taucherstraße 10"/>
    <x v="36"/>
    <m/>
    <s v="01307"/>
    <x v="7"/>
    <s v="Robert King"/>
    <s v="Speedy Express"/>
    <n v="36"/>
    <s v="Inlagd Sill"/>
    <n v="19"/>
    <n v="30"/>
    <n v="0.10000000149011612"/>
    <n v="513"/>
    <n v="41.9"/>
    <n v="570"/>
    <n v="18.899999998509884"/>
    <x v="1407"/>
  </r>
  <r>
    <n v="10526"/>
    <s v="WARTIAN HERKKU"/>
    <s v="Oulu"/>
    <x v="1"/>
    <s v="90110"/>
    <s v="Finland"/>
    <x v="39"/>
    <s v="Wartian Herkku"/>
    <s v="Torikatu 38"/>
    <x v="35"/>
    <m/>
    <s v="90110"/>
    <x v="18"/>
    <s v="Margaret Peacock"/>
    <s v="United Package"/>
    <n v="13"/>
    <s v="Konbu"/>
    <n v="6"/>
    <n v="10"/>
    <n v="0"/>
    <n v="60"/>
    <n v="58.59"/>
    <n v="60"/>
    <n v="6"/>
    <x v="1408"/>
  </r>
  <r>
    <n v="10526"/>
    <s v="WARTIAN HERKKU"/>
    <s v="Oulu"/>
    <x v="1"/>
    <s v="90110"/>
    <s v="Finland"/>
    <x v="39"/>
    <s v="Wartian Herkku"/>
    <s v="Torikatu 38"/>
    <x v="35"/>
    <m/>
    <s v="90110"/>
    <x v="18"/>
    <s v="Margaret Peacock"/>
    <s v="United Package"/>
    <n v="1"/>
    <s v="Chai"/>
    <n v="18"/>
    <n v="8"/>
    <n v="0.15000000596046448"/>
    <n v="122.4"/>
    <n v="58.59"/>
    <n v="144"/>
    <n v="17.849999994039536"/>
    <x v="1409"/>
  </r>
  <r>
    <n v="10526"/>
    <s v="WARTIAN HERKKU"/>
    <s v="Oulu"/>
    <x v="1"/>
    <s v="90110"/>
    <s v="Finland"/>
    <x v="39"/>
    <s v="Wartian Herkku"/>
    <s v="Torikatu 38"/>
    <x v="35"/>
    <m/>
    <s v="90110"/>
    <x v="18"/>
    <s v="Margaret Peacock"/>
    <s v="United Package"/>
    <n v="56"/>
    <s v="Gnocchi di nonna Alice"/>
    <n v="38"/>
    <n v="30"/>
    <n v="0.15000000596046448"/>
    <n v="969"/>
    <n v="58.59"/>
    <n v="1140"/>
    <n v="37.849999994039536"/>
    <x v="1410"/>
  </r>
  <r>
    <n v="10525"/>
    <s v="BON APP'"/>
    <s v="Marseille"/>
    <x v="1"/>
    <s v="13008"/>
    <s v="France"/>
    <x v="1"/>
    <s v="Bon app'"/>
    <s v="12, rue des Bouchers"/>
    <x v="1"/>
    <m/>
    <s v="13008"/>
    <x v="1"/>
    <s v="Nancy Davolio"/>
    <s v="United Package"/>
    <n v="36"/>
    <s v="Inlagd Sill"/>
    <n v="19"/>
    <n v="30"/>
    <n v="0"/>
    <n v="570"/>
    <n v="11.06"/>
    <n v="570"/>
    <n v="19"/>
    <x v="1411"/>
  </r>
  <r>
    <n v="10525"/>
    <s v="BON APP'"/>
    <s v="Marseille"/>
    <x v="1"/>
    <s v="13008"/>
    <s v="France"/>
    <x v="1"/>
    <s v="Bon app'"/>
    <s v="12, rue des Bouchers"/>
    <x v="1"/>
    <m/>
    <s v="13008"/>
    <x v="1"/>
    <s v="Nancy Davolio"/>
    <s v="United Package"/>
    <n v="40"/>
    <s v="Boston Crab Meat"/>
    <n v="18.399999999999999"/>
    <n v="15"/>
    <n v="0.10000000149011612"/>
    <n v="248.4"/>
    <n v="11.06"/>
    <n v="276"/>
    <n v="18.299999998509882"/>
    <x v="1412"/>
  </r>
  <r>
    <n v="10524"/>
    <s v="BERGLUNDS SNABBKÖP"/>
    <s v="Luleå"/>
    <x v="1"/>
    <s v="S-958 22"/>
    <s v="Sweden"/>
    <x v="70"/>
    <s v="Berglunds snabbköp"/>
    <s v="Berguvsvägen  8"/>
    <x v="57"/>
    <m/>
    <s v="S-958 22"/>
    <x v="13"/>
    <s v="Nancy Davolio"/>
    <s v="United Package"/>
    <n v="10"/>
    <s v="Ikura"/>
    <n v="31"/>
    <n v="2"/>
    <n v="0"/>
    <n v="62"/>
    <n v="244.79"/>
    <n v="62"/>
    <n v="31"/>
    <x v="1413"/>
  </r>
  <r>
    <n v="10524"/>
    <s v="BERGLUNDS SNABBKÖP"/>
    <s v="Luleå"/>
    <x v="1"/>
    <s v="S-958 22"/>
    <s v="Sweden"/>
    <x v="70"/>
    <s v="Berglunds snabbköp"/>
    <s v="Berguvsvägen  8"/>
    <x v="57"/>
    <m/>
    <s v="S-958 22"/>
    <x v="13"/>
    <s v="Nancy Davolio"/>
    <s v="United Package"/>
    <n v="30"/>
    <s v="Nord-Ost Matjeshering"/>
    <n v="25.89"/>
    <n v="10"/>
    <n v="0"/>
    <n v="258.89999999999998"/>
    <n v="244.79"/>
    <n v="258.89999999999998"/>
    <n v="25.89"/>
    <x v="1414"/>
  </r>
  <r>
    <n v="10524"/>
    <s v="BERGLUNDS SNABBKÖP"/>
    <s v="Luleå"/>
    <x v="1"/>
    <s v="S-958 22"/>
    <s v="Sweden"/>
    <x v="70"/>
    <s v="Berglunds snabbköp"/>
    <s v="Berguvsvägen  8"/>
    <x v="57"/>
    <m/>
    <s v="S-958 22"/>
    <x v="13"/>
    <s v="Nancy Davolio"/>
    <s v="United Package"/>
    <n v="43"/>
    <s v="Ipoh Coffee"/>
    <n v="46"/>
    <n v="60"/>
    <n v="0"/>
    <n v="2760"/>
    <n v="244.79"/>
    <n v="2760"/>
    <n v="46"/>
    <x v="1415"/>
  </r>
  <r>
    <n v="10524"/>
    <s v="BERGLUNDS SNABBKÖP"/>
    <s v="Luleå"/>
    <x v="1"/>
    <s v="S-958 22"/>
    <s v="Sweden"/>
    <x v="70"/>
    <s v="Berglunds snabbköp"/>
    <s v="Berguvsvägen  8"/>
    <x v="57"/>
    <m/>
    <s v="S-958 22"/>
    <x v="13"/>
    <s v="Nancy Davolio"/>
    <s v="United Package"/>
    <n v="54"/>
    <s v="Tourtière"/>
    <n v="7.45"/>
    <n v="15"/>
    <n v="0"/>
    <n v="111.75"/>
    <n v="244.79"/>
    <n v="111.75"/>
    <n v="7.45"/>
    <x v="1416"/>
  </r>
  <r>
    <n v="10523"/>
    <s v="SEVEN SEAS IMPORTS"/>
    <s v="London"/>
    <x v="1"/>
    <s v="OX15 4NB"/>
    <s v="UK"/>
    <x v="73"/>
    <s v="Seven Seas Imports"/>
    <s v="90 Wadhurst Rd."/>
    <x v="18"/>
    <m/>
    <s v="OX15 4NB"/>
    <x v="11"/>
    <s v="Robert King"/>
    <s v="United Package"/>
    <n v="17"/>
    <s v="Alice Mutton"/>
    <n v="39"/>
    <n v="25"/>
    <n v="0.10000000149011612"/>
    <n v="877.5"/>
    <n v="77.63"/>
    <n v="975"/>
    <n v="38.899999998509884"/>
    <x v="1417"/>
  </r>
  <r>
    <n v="10523"/>
    <s v="SEVEN SEAS IMPORTS"/>
    <s v="London"/>
    <x v="1"/>
    <s v="OX15 4NB"/>
    <s v="UK"/>
    <x v="73"/>
    <s v="Seven Seas Imports"/>
    <s v="90 Wadhurst Rd."/>
    <x v="18"/>
    <m/>
    <s v="OX15 4NB"/>
    <x v="11"/>
    <s v="Robert King"/>
    <s v="United Package"/>
    <n v="20"/>
    <s v="Sir Rodney's Marmalade"/>
    <n v="81"/>
    <n v="15"/>
    <n v="0.10000000149011612"/>
    <n v="1093.5"/>
    <n v="77.63"/>
    <n v="1215"/>
    <n v="80.899999998509884"/>
    <x v="1418"/>
  </r>
  <r>
    <n v="10523"/>
    <s v="SEVEN SEAS IMPORTS"/>
    <s v="London"/>
    <x v="1"/>
    <s v="OX15 4NB"/>
    <s v="UK"/>
    <x v="73"/>
    <s v="Seven Seas Imports"/>
    <s v="90 Wadhurst Rd."/>
    <x v="18"/>
    <m/>
    <s v="OX15 4NB"/>
    <x v="11"/>
    <s v="Robert King"/>
    <s v="United Package"/>
    <n v="37"/>
    <s v="Gravad lax"/>
    <n v="26"/>
    <n v="18"/>
    <n v="0.10000000149011612"/>
    <n v="421.2"/>
    <n v="77.63"/>
    <n v="468"/>
    <n v="25.899999998509884"/>
    <x v="1419"/>
  </r>
  <r>
    <n v="10523"/>
    <s v="SEVEN SEAS IMPORTS"/>
    <s v="London"/>
    <x v="1"/>
    <s v="OX15 4NB"/>
    <s v="UK"/>
    <x v="73"/>
    <s v="Seven Seas Imports"/>
    <s v="90 Wadhurst Rd."/>
    <x v="18"/>
    <m/>
    <s v="OX15 4NB"/>
    <x v="11"/>
    <s v="Robert King"/>
    <s v="United Package"/>
    <n v="41"/>
    <s v="Jack's New England Clam Chowder"/>
    <n v="9.65"/>
    <n v="6"/>
    <n v="0.10000000149011612"/>
    <n v="52.11"/>
    <n v="77.63"/>
    <n v="57.900000000000006"/>
    <n v="9.5499999985098842"/>
    <x v="1420"/>
  </r>
  <r>
    <n v="10522"/>
    <s v="LEHMANNS MARKTSTAND"/>
    <s v="Frankfurt a.M."/>
    <x v="1"/>
    <s v="60528"/>
    <s v="Germany"/>
    <x v="7"/>
    <s v="Lehmanns Marktstand"/>
    <s v="Magazinweg 7"/>
    <x v="7"/>
    <m/>
    <s v="60528"/>
    <x v="7"/>
    <s v="Margaret Peacock"/>
    <s v="Speedy Express"/>
    <n v="8"/>
    <s v="Northwoods Cranberry Sauce"/>
    <n v="40"/>
    <n v="24"/>
    <n v="0"/>
    <n v="960"/>
    <n v="45.33"/>
    <n v="960"/>
    <n v="40"/>
    <x v="1421"/>
  </r>
  <r>
    <n v="10522"/>
    <s v="LEHMANNS MARKTSTAND"/>
    <s v="Frankfurt a.M."/>
    <x v="1"/>
    <s v="60528"/>
    <s v="Germany"/>
    <x v="7"/>
    <s v="Lehmanns Marktstand"/>
    <s v="Magazinweg 7"/>
    <x v="7"/>
    <m/>
    <s v="60528"/>
    <x v="7"/>
    <s v="Margaret Peacock"/>
    <s v="Speedy Express"/>
    <n v="1"/>
    <s v="Chai"/>
    <n v="18"/>
    <n v="40"/>
    <n v="0.20000000298023224"/>
    <n v="576"/>
    <n v="45.33"/>
    <n v="720"/>
    <n v="17.799999997019768"/>
    <x v="1422"/>
  </r>
  <r>
    <n v="10522"/>
    <s v="LEHMANNS MARKTSTAND"/>
    <s v="Frankfurt a.M."/>
    <x v="1"/>
    <s v="60528"/>
    <s v="Germany"/>
    <x v="7"/>
    <s v="Lehmanns Marktstand"/>
    <s v="Magazinweg 7"/>
    <x v="7"/>
    <m/>
    <s v="60528"/>
    <x v="7"/>
    <s v="Margaret Peacock"/>
    <s v="Speedy Express"/>
    <n v="30"/>
    <s v="Nord-Ost Matjeshering"/>
    <n v="25.89"/>
    <n v="20"/>
    <n v="0.20000000298023224"/>
    <n v="414.24"/>
    <n v="45.33"/>
    <n v="517.79999999999995"/>
    <n v="25.689999997019768"/>
    <x v="1423"/>
  </r>
  <r>
    <n v="10522"/>
    <s v="LEHMANNS MARKTSTAND"/>
    <s v="Frankfurt a.M."/>
    <x v="1"/>
    <s v="60528"/>
    <s v="Germany"/>
    <x v="7"/>
    <s v="Lehmanns Marktstand"/>
    <s v="Magazinweg 7"/>
    <x v="7"/>
    <m/>
    <s v="60528"/>
    <x v="7"/>
    <s v="Margaret Peacock"/>
    <s v="Speedy Express"/>
    <n v="40"/>
    <s v="Boston Crab Meat"/>
    <n v="18.399999999999999"/>
    <n v="25"/>
    <n v="0.20000000298023224"/>
    <n v="368"/>
    <n v="45.33"/>
    <n v="459.99999999999994"/>
    <n v="18.199999997019766"/>
    <x v="1424"/>
  </r>
  <r>
    <n v="10521"/>
    <s v="CACTUS COMIDAS PARA LLEVAR"/>
    <s v="Buenos Aires"/>
    <x v="1"/>
    <s v="1010"/>
    <s v="Argentina"/>
    <x v="22"/>
    <s v="Cactus Comidas para llevar"/>
    <s v="Cerrito 333"/>
    <x v="20"/>
    <m/>
    <s v="1010"/>
    <x v="12"/>
    <s v="Laura Callahan"/>
    <s v="United Package"/>
    <n v="35"/>
    <s v="Steeleye Stout"/>
    <n v="18"/>
    <n v="3"/>
    <n v="0"/>
    <n v="54"/>
    <n v="17.22"/>
    <n v="54"/>
    <n v="18"/>
    <x v="1425"/>
  </r>
  <r>
    <n v="10521"/>
    <s v="CACTUS COMIDAS PARA LLEVAR"/>
    <s v="Buenos Aires"/>
    <x v="1"/>
    <s v="1010"/>
    <s v="Argentina"/>
    <x v="22"/>
    <s v="Cactus Comidas para llevar"/>
    <s v="Cerrito 333"/>
    <x v="20"/>
    <m/>
    <s v="1010"/>
    <x v="12"/>
    <s v="Laura Callahan"/>
    <s v="United Package"/>
    <n v="41"/>
    <s v="Jack's New England Clam Chowder"/>
    <n v="9.65"/>
    <n v="10"/>
    <n v="0"/>
    <n v="96.5"/>
    <n v="17.22"/>
    <n v="96.5"/>
    <n v="9.65"/>
    <x v="1426"/>
  </r>
  <r>
    <n v="10521"/>
    <s v="CACTUS COMIDAS PARA LLEVAR"/>
    <s v="Buenos Aires"/>
    <x v="1"/>
    <s v="1010"/>
    <s v="Argentina"/>
    <x v="22"/>
    <s v="Cactus Comidas para llevar"/>
    <s v="Cerrito 333"/>
    <x v="20"/>
    <m/>
    <s v="1010"/>
    <x v="12"/>
    <s v="Laura Callahan"/>
    <s v="United Package"/>
    <n v="68"/>
    <s v="Scottish Longbreads"/>
    <n v="12.5"/>
    <n v="6"/>
    <n v="0"/>
    <n v="75"/>
    <n v="17.22"/>
    <n v="75"/>
    <n v="12.5"/>
    <x v="1427"/>
  </r>
  <r>
    <n v="10520"/>
    <s v="SANTÉ GOURMET"/>
    <s v="Stavern"/>
    <x v="1"/>
    <s v="4110"/>
    <s v="Norway"/>
    <x v="46"/>
    <s v="Santé Gourmet"/>
    <s v="Erling Skakkes gate 78"/>
    <x v="39"/>
    <m/>
    <s v="4110"/>
    <x v="19"/>
    <s v="Robert King"/>
    <s v="Speedy Express"/>
    <n v="24"/>
    <s v="Guaraná Fantástica"/>
    <n v="4.5"/>
    <n v="8"/>
    <n v="0"/>
    <n v="36"/>
    <n v="13.37"/>
    <n v="36"/>
    <n v="4.5"/>
    <x v="1428"/>
  </r>
  <r>
    <n v="10520"/>
    <s v="SANTÉ GOURMET"/>
    <s v="Stavern"/>
    <x v="1"/>
    <s v="4110"/>
    <s v="Norway"/>
    <x v="46"/>
    <s v="Santé Gourmet"/>
    <s v="Erling Skakkes gate 78"/>
    <x v="39"/>
    <m/>
    <s v="4110"/>
    <x v="19"/>
    <s v="Robert King"/>
    <s v="Speedy Express"/>
    <n v="53"/>
    <s v="Perth Pasties"/>
    <n v="32.799999999999997"/>
    <n v="5"/>
    <n v="0"/>
    <n v="164"/>
    <n v="13.37"/>
    <n v="164"/>
    <n v="32.799999999999997"/>
    <x v="1429"/>
  </r>
  <r>
    <n v="10519"/>
    <s v="CHOP-SUEY CHINESE"/>
    <s v="Bern"/>
    <x v="1"/>
    <s v="3012"/>
    <s v="Switzerland"/>
    <x v="33"/>
    <s v="Chop-suey Chinese"/>
    <s v="Hauptstr. 29"/>
    <x v="29"/>
    <m/>
    <s v="3012"/>
    <x v="2"/>
    <s v="Michael Suyama"/>
    <s v="Federal Shipping"/>
    <n v="56"/>
    <s v="Gnocchi di nonna Alice"/>
    <n v="38"/>
    <n v="40"/>
    <n v="0"/>
    <n v="1520"/>
    <n v="91.76"/>
    <n v="1520"/>
    <n v="38"/>
    <x v="1430"/>
  </r>
  <r>
    <n v="10519"/>
    <s v="CHOP-SUEY CHINESE"/>
    <s v="Bern"/>
    <x v="1"/>
    <s v="3012"/>
    <s v="Switzerland"/>
    <x v="33"/>
    <s v="Chop-suey Chinese"/>
    <s v="Hauptstr. 29"/>
    <x v="29"/>
    <m/>
    <s v="3012"/>
    <x v="2"/>
    <s v="Michael Suyama"/>
    <s v="Federal Shipping"/>
    <n v="10"/>
    <s v="Ikura"/>
    <n v="31"/>
    <n v="16"/>
    <n v="5.000000074505806E-2"/>
    <n v="471.2"/>
    <n v="91.76"/>
    <n v="496"/>
    <n v="30.949999999254942"/>
    <x v="1431"/>
  </r>
  <r>
    <n v="10519"/>
    <s v="CHOP-SUEY CHINESE"/>
    <s v="Bern"/>
    <x v="1"/>
    <s v="3012"/>
    <s v="Switzerland"/>
    <x v="33"/>
    <s v="Chop-suey Chinese"/>
    <s v="Hauptstr. 29"/>
    <x v="29"/>
    <m/>
    <s v="3012"/>
    <x v="2"/>
    <s v="Michael Suyama"/>
    <s v="Federal Shipping"/>
    <n v="60"/>
    <s v="Camembert Pierrot"/>
    <n v="34"/>
    <n v="10"/>
    <n v="5.000000074505806E-2"/>
    <n v="323"/>
    <n v="91.76"/>
    <n v="340"/>
    <n v="33.949999999254942"/>
    <x v="1432"/>
  </r>
  <r>
    <n v="10518"/>
    <s v="TORTUGA RESTAURANTE"/>
    <s v="México D.F."/>
    <x v="1"/>
    <s v="05033"/>
    <s v="Mexico"/>
    <x v="8"/>
    <s v="Tortuga Restaurante"/>
    <s v="Avda. Azteca 123"/>
    <x v="4"/>
    <m/>
    <s v="05033"/>
    <x v="4"/>
    <s v="Margaret Peacock"/>
    <s v="United Package"/>
    <n v="24"/>
    <s v="Guaraná Fantástica"/>
    <n v="4.5"/>
    <n v="5"/>
    <n v="0"/>
    <n v="22.5"/>
    <n v="218.15"/>
    <n v="22.5"/>
    <n v="4.5"/>
    <x v="1433"/>
  </r>
  <r>
    <n v="10518"/>
    <s v="TORTUGA RESTAURANTE"/>
    <s v="México D.F."/>
    <x v="1"/>
    <s v="05033"/>
    <s v="Mexico"/>
    <x v="8"/>
    <s v="Tortuga Restaurante"/>
    <s v="Avda. Azteca 123"/>
    <x v="4"/>
    <m/>
    <s v="05033"/>
    <x v="4"/>
    <s v="Margaret Peacock"/>
    <s v="United Package"/>
    <n v="38"/>
    <s v="Côte de Blaye"/>
    <n v="263.5"/>
    <n v="15"/>
    <n v="0"/>
    <n v="3952.5"/>
    <n v="218.15"/>
    <n v="3952.5"/>
    <n v="263.5"/>
    <x v="1434"/>
  </r>
  <r>
    <n v="10518"/>
    <s v="TORTUGA RESTAURANTE"/>
    <s v="México D.F."/>
    <x v="1"/>
    <s v="05033"/>
    <s v="Mexico"/>
    <x v="8"/>
    <s v="Tortuga Restaurante"/>
    <s v="Avda. Azteca 123"/>
    <x v="4"/>
    <m/>
    <s v="05033"/>
    <x v="4"/>
    <s v="Margaret Peacock"/>
    <s v="United Package"/>
    <n v="44"/>
    <s v="Gula Malacca"/>
    <n v="19.45"/>
    <n v="9"/>
    <n v="0"/>
    <n v="175.05"/>
    <n v="218.15"/>
    <n v="175.04999999999998"/>
    <n v="19.45"/>
    <x v="1435"/>
  </r>
  <r>
    <n v="10517"/>
    <s v="NORTH/SOUTH"/>
    <s v="London"/>
    <x v="1"/>
    <s v="SW7 1RZ"/>
    <s v="UK"/>
    <x v="19"/>
    <s v="North/South"/>
    <s v="South House 300 Queensbridge"/>
    <x v="18"/>
    <m/>
    <s v="SW7 1RZ"/>
    <x v="11"/>
    <s v="Janet Leverling"/>
    <s v="Federal Shipping"/>
    <n v="52"/>
    <s v="Filo Mix"/>
    <n v="7"/>
    <n v="6"/>
    <n v="0"/>
    <n v="42"/>
    <n v="32.07"/>
    <n v="42"/>
    <n v="7"/>
    <x v="1436"/>
  </r>
  <r>
    <n v="10517"/>
    <s v="NORTH/SOUTH"/>
    <s v="London"/>
    <x v="1"/>
    <s v="SW7 1RZ"/>
    <s v="UK"/>
    <x v="19"/>
    <s v="North/South"/>
    <s v="South House 300 Queensbridge"/>
    <x v="18"/>
    <m/>
    <s v="SW7 1RZ"/>
    <x v="11"/>
    <s v="Janet Leverling"/>
    <s v="Federal Shipping"/>
    <n v="59"/>
    <s v="Raclette Courdavault"/>
    <n v="55"/>
    <n v="4"/>
    <n v="0"/>
    <n v="220"/>
    <n v="32.07"/>
    <n v="220"/>
    <n v="55"/>
    <x v="1437"/>
  </r>
  <r>
    <n v="10517"/>
    <s v="NORTH/SOUTH"/>
    <s v="London"/>
    <x v="1"/>
    <s v="SW7 1RZ"/>
    <s v="UK"/>
    <x v="19"/>
    <s v="North/South"/>
    <s v="South House 300 Queensbridge"/>
    <x v="18"/>
    <m/>
    <s v="SW7 1RZ"/>
    <x v="11"/>
    <s v="Janet Leverling"/>
    <s v="Federal Shipping"/>
    <n v="70"/>
    <s v="Outback Lager"/>
    <n v="15"/>
    <n v="6"/>
    <n v="0"/>
    <n v="90"/>
    <n v="32.07"/>
    <n v="90"/>
    <n v="15"/>
    <x v="1438"/>
  </r>
  <r>
    <n v="10516"/>
    <s v="HUNGRY OWL ALL-NIGHT GROCERS"/>
    <s v="Cork"/>
    <x v="6"/>
    <m/>
    <s v="Ireland"/>
    <x v="13"/>
    <s v="Hungry Owl All-Night Grocers"/>
    <s v="8 Johnstown Road"/>
    <x v="12"/>
    <s v="Co. Cork"/>
    <m/>
    <x v="9"/>
    <s v="Andrew Fuller"/>
    <s v="Federal Shipping"/>
    <n v="42"/>
    <s v="Singaporean Hokkien Fried Mee"/>
    <n v="14"/>
    <n v="20"/>
    <n v="0"/>
    <n v="280"/>
    <n v="62.78"/>
    <n v="280"/>
    <n v="14"/>
    <x v="1439"/>
  </r>
  <r>
    <n v="10516"/>
    <s v="HUNGRY OWL ALL-NIGHT GROCERS"/>
    <s v="Cork"/>
    <x v="6"/>
    <m/>
    <s v="Ireland"/>
    <x v="13"/>
    <s v="Hungry Owl All-Night Grocers"/>
    <s v="8 Johnstown Road"/>
    <x v="12"/>
    <s v="Co. Cork"/>
    <m/>
    <x v="9"/>
    <s v="Andrew Fuller"/>
    <s v="Federal Shipping"/>
    <n v="18"/>
    <s v="Carnarvon Tigers"/>
    <n v="62.5"/>
    <n v="25"/>
    <n v="0.10000000149011612"/>
    <n v="1406.25"/>
    <n v="62.78"/>
    <n v="1562.5"/>
    <n v="62.399999998509884"/>
    <x v="1440"/>
  </r>
  <r>
    <n v="10516"/>
    <s v="HUNGRY OWL ALL-NIGHT GROCERS"/>
    <s v="Cork"/>
    <x v="6"/>
    <m/>
    <s v="Ireland"/>
    <x v="13"/>
    <s v="Hungry Owl All-Night Grocers"/>
    <s v="8 Johnstown Road"/>
    <x v="12"/>
    <s v="Co. Cork"/>
    <m/>
    <x v="9"/>
    <s v="Andrew Fuller"/>
    <s v="Federal Shipping"/>
    <n v="41"/>
    <s v="Jack's New England Clam Chowder"/>
    <n v="9.65"/>
    <n v="80"/>
    <n v="0.10000000149011612"/>
    <n v="694.8"/>
    <n v="62.78"/>
    <n v="772"/>
    <n v="9.5499999985098842"/>
    <x v="1441"/>
  </r>
  <r>
    <n v="10515"/>
    <s v="QUICK-STOP"/>
    <s v="Cunewalde"/>
    <x v="1"/>
    <s v="01307"/>
    <s v="Germany"/>
    <x v="41"/>
    <s v="QUICK-Stop"/>
    <s v="Taucherstraße 10"/>
    <x v="36"/>
    <m/>
    <s v="01307"/>
    <x v="7"/>
    <s v="Andrew Fuller"/>
    <s v="Speedy Express"/>
    <n v="16"/>
    <s v="Pavlova"/>
    <n v="17.45"/>
    <n v="50"/>
    <n v="0"/>
    <n v="872.5"/>
    <n v="204.47"/>
    <n v="872.5"/>
    <n v="17.45"/>
    <x v="1442"/>
  </r>
  <r>
    <n v="10515"/>
    <s v="QUICK-STOP"/>
    <s v="Cunewalde"/>
    <x v="1"/>
    <s v="01307"/>
    <s v="Germany"/>
    <x v="41"/>
    <s v="QUICK-Stop"/>
    <s v="Taucherstraße 10"/>
    <x v="36"/>
    <m/>
    <s v="01307"/>
    <x v="7"/>
    <s v="Andrew Fuller"/>
    <s v="Speedy Express"/>
    <n v="27"/>
    <s v="Schoggi Schokolade"/>
    <n v="43.9"/>
    <n v="120"/>
    <n v="0"/>
    <n v="5268"/>
    <n v="204.47"/>
    <n v="5268"/>
    <n v="43.9"/>
    <x v="1443"/>
  </r>
  <r>
    <n v="10515"/>
    <s v="QUICK-STOP"/>
    <s v="Cunewalde"/>
    <x v="1"/>
    <s v="01307"/>
    <s v="Germany"/>
    <x v="41"/>
    <s v="QUICK-Stop"/>
    <s v="Taucherstraße 10"/>
    <x v="36"/>
    <m/>
    <s v="01307"/>
    <x v="7"/>
    <s v="Andrew Fuller"/>
    <s v="Speedy Express"/>
    <n v="9"/>
    <s v="Mishi Kobe Niku"/>
    <n v="97"/>
    <n v="16"/>
    <n v="0.15000000596046448"/>
    <n v="1319.2"/>
    <n v="204.47"/>
    <n v="1552"/>
    <n v="96.849999994039536"/>
    <x v="1444"/>
  </r>
  <r>
    <n v="10515"/>
    <s v="QUICK-STOP"/>
    <s v="Cunewalde"/>
    <x v="1"/>
    <s v="01307"/>
    <s v="Germany"/>
    <x v="41"/>
    <s v="QUICK-Stop"/>
    <s v="Taucherstraße 10"/>
    <x v="36"/>
    <m/>
    <s v="01307"/>
    <x v="7"/>
    <s v="Andrew Fuller"/>
    <s v="Speedy Express"/>
    <n v="33"/>
    <s v="Geitost"/>
    <n v="2.5"/>
    <n v="16"/>
    <n v="0.15000000596046448"/>
    <n v="34"/>
    <n v="204.47"/>
    <n v="40"/>
    <n v="2.3499999940395355"/>
    <x v="1445"/>
  </r>
  <r>
    <n v="10515"/>
    <s v="QUICK-STOP"/>
    <s v="Cunewalde"/>
    <x v="1"/>
    <s v="01307"/>
    <s v="Germany"/>
    <x v="41"/>
    <s v="QUICK-Stop"/>
    <s v="Taucherstraße 10"/>
    <x v="36"/>
    <m/>
    <s v="01307"/>
    <x v="7"/>
    <s v="Andrew Fuller"/>
    <s v="Speedy Express"/>
    <n v="60"/>
    <s v="Camembert Pierrot"/>
    <n v="34"/>
    <n v="84"/>
    <n v="0.15000000596046448"/>
    <n v="2427.6"/>
    <n v="204.47"/>
    <n v="2856"/>
    <n v="33.849999994039536"/>
    <x v="1446"/>
  </r>
  <r>
    <n v="10514"/>
    <s v="ERNST HANDEL"/>
    <s v="Graz"/>
    <x v="1"/>
    <s v="8010"/>
    <s v="Austria"/>
    <x v="5"/>
    <s v="Ernst Handel"/>
    <s v="Kirchgasse 6"/>
    <x v="5"/>
    <m/>
    <s v="8010"/>
    <x v="5"/>
    <s v="Janet Leverling"/>
    <s v="United Package"/>
    <n v="20"/>
    <s v="Sir Rodney's Marmalade"/>
    <n v="81"/>
    <n v="39"/>
    <n v="0"/>
    <n v="3159"/>
    <n v="789.95"/>
    <n v="3159"/>
    <n v="81"/>
    <x v="1447"/>
  </r>
  <r>
    <n v="10514"/>
    <s v="ERNST HANDEL"/>
    <s v="Graz"/>
    <x v="1"/>
    <s v="8010"/>
    <s v="Austria"/>
    <x v="5"/>
    <s v="Ernst Handel"/>
    <s v="Kirchgasse 6"/>
    <x v="5"/>
    <m/>
    <s v="8010"/>
    <x v="5"/>
    <s v="Janet Leverling"/>
    <s v="United Package"/>
    <n v="28"/>
    <s v="Rössle Sauerkraut"/>
    <n v="45.6"/>
    <n v="35"/>
    <n v="0"/>
    <n v="1596"/>
    <n v="789.95"/>
    <n v="1596"/>
    <n v="45.6"/>
    <x v="1448"/>
  </r>
  <r>
    <n v="10514"/>
    <s v="ERNST HANDEL"/>
    <s v="Graz"/>
    <x v="1"/>
    <s v="8010"/>
    <s v="Austria"/>
    <x v="5"/>
    <s v="Ernst Handel"/>
    <s v="Kirchgasse 6"/>
    <x v="5"/>
    <m/>
    <s v="8010"/>
    <x v="5"/>
    <s v="Janet Leverling"/>
    <s v="United Package"/>
    <n v="56"/>
    <s v="Gnocchi di nonna Alice"/>
    <n v="38"/>
    <n v="70"/>
    <n v="0"/>
    <n v="2660"/>
    <n v="789.95"/>
    <n v="2660"/>
    <n v="38"/>
    <x v="1449"/>
  </r>
  <r>
    <n v="10514"/>
    <s v="ERNST HANDEL"/>
    <s v="Graz"/>
    <x v="1"/>
    <s v="8010"/>
    <s v="Austria"/>
    <x v="5"/>
    <s v="Ernst Handel"/>
    <s v="Kirchgasse 6"/>
    <x v="5"/>
    <m/>
    <s v="8010"/>
    <x v="5"/>
    <s v="Janet Leverling"/>
    <s v="United Package"/>
    <n v="65"/>
    <s v="Louisiana Fiery Hot Pepper Sauce"/>
    <n v="21.05"/>
    <n v="39"/>
    <n v="0"/>
    <n v="820.95"/>
    <n v="789.95"/>
    <n v="820.95"/>
    <n v="21.05"/>
    <x v="1450"/>
  </r>
  <r>
    <n v="10514"/>
    <s v="ERNST HANDEL"/>
    <s v="Graz"/>
    <x v="1"/>
    <s v="8010"/>
    <s v="Austria"/>
    <x v="5"/>
    <s v="Ernst Handel"/>
    <s v="Kirchgasse 6"/>
    <x v="5"/>
    <m/>
    <s v="8010"/>
    <x v="5"/>
    <s v="Janet Leverling"/>
    <s v="United Package"/>
    <n v="75"/>
    <s v="Rhönbräu Klosterbier"/>
    <n v="7.75"/>
    <n v="50"/>
    <n v="0"/>
    <n v="387.5"/>
    <n v="789.95"/>
    <n v="387.5"/>
    <n v="7.75"/>
    <x v="1451"/>
  </r>
  <r>
    <n v="10513"/>
    <s v="DIE WANDERNDE KUH"/>
    <s v="Stuttgart"/>
    <x v="1"/>
    <s v="70563"/>
    <s v="Germany"/>
    <x v="29"/>
    <s v="Die Wandernde Kuh"/>
    <s v="Adenauerallee 900"/>
    <x v="26"/>
    <m/>
    <s v="70563"/>
    <x v="7"/>
    <s v="Robert King"/>
    <s v="Speedy Express"/>
    <n v="21"/>
    <s v="Sir Rodney's Scones"/>
    <n v="10"/>
    <n v="40"/>
    <n v="0.20000000298023224"/>
    <n v="320"/>
    <n v="105.65"/>
    <n v="400"/>
    <n v="9.7999999970197678"/>
    <x v="1452"/>
  </r>
  <r>
    <n v="10513"/>
    <s v="DIE WANDERNDE KUH"/>
    <s v="Stuttgart"/>
    <x v="1"/>
    <s v="70563"/>
    <s v="Germany"/>
    <x v="29"/>
    <s v="Die Wandernde Kuh"/>
    <s v="Adenauerallee 900"/>
    <x v="26"/>
    <m/>
    <s v="70563"/>
    <x v="7"/>
    <s v="Robert King"/>
    <s v="Speedy Express"/>
    <n v="32"/>
    <s v="Mascarpone Fabioli"/>
    <n v="32"/>
    <n v="50"/>
    <n v="0.20000000298023224"/>
    <n v="1280"/>
    <n v="105.65"/>
    <n v="1600"/>
    <n v="31.799999997019768"/>
    <x v="1453"/>
  </r>
  <r>
    <n v="10513"/>
    <s v="DIE WANDERNDE KUH"/>
    <s v="Stuttgart"/>
    <x v="1"/>
    <s v="70563"/>
    <s v="Germany"/>
    <x v="29"/>
    <s v="Die Wandernde Kuh"/>
    <s v="Adenauerallee 900"/>
    <x v="26"/>
    <m/>
    <s v="70563"/>
    <x v="7"/>
    <s v="Robert King"/>
    <s v="Speedy Express"/>
    <n v="61"/>
    <s v="Sirop d'érable"/>
    <n v="28.5"/>
    <n v="15"/>
    <n v="0.20000000298023224"/>
    <n v="342"/>
    <n v="105.65"/>
    <n v="427.5"/>
    <n v="28.299999997019768"/>
    <x v="1454"/>
  </r>
  <r>
    <n v="10512"/>
    <s v="FAMILIA ARQUIBALDO"/>
    <s v="Sao Paulo"/>
    <x v="3"/>
    <s v="05442-030"/>
    <s v="Brazil"/>
    <x v="84"/>
    <s v="Familia Arquibaldo"/>
    <s v="Rua Orós, 92"/>
    <x v="8"/>
    <s v="SP"/>
    <s v="05442-030"/>
    <x v="8"/>
    <s v="Robert King"/>
    <s v="United Package"/>
    <n v="24"/>
    <s v="Guaraná Fantástica"/>
    <n v="4.5"/>
    <n v="10"/>
    <n v="0.15000000596046448"/>
    <n v="38.25"/>
    <n v="3.53"/>
    <n v="45"/>
    <n v="4.3499999940395355"/>
    <x v="1455"/>
  </r>
  <r>
    <n v="10512"/>
    <s v="FAMILIA ARQUIBALDO"/>
    <s v="Sao Paulo"/>
    <x v="3"/>
    <s v="05442-030"/>
    <s v="Brazil"/>
    <x v="84"/>
    <s v="Familia Arquibaldo"/>
    <s v="Rua Orós, 92"/>
    <x v="8"/>
    <s v="SP"/>
    <s v="05442-030"/>
    <x v="8"/>
    <s v="Robert King"/>
    <s v="United Package"/>
    <n v="46"/>
    <s v="Spegesild"/>
    <n v="12"/>
    <n v="9"/>
    <n v="0.15000000596046448"/>
    <n v="91.8"/>
    <n v="3.53"/>
    <n v="108"/>
    <n v="11.849999994039536"/>
    <x v="1456"/>
  </r>
  <r>
    <n v="10512"/>
    <s v="FAMILIA ARQUIBALDO"/>
    <s v="Sao Paulo"/>
    <x v="3"/>
    <s v="05442-030"/>
    <s v="Brazil"/>
    <x v="84"/>
    <s v="Familia Arquibaldo"/>
    <s v="Rua Orós, 92"/>
    <x v="8"/>
    <s v="SP"/>
    <s v="05442-030"/>
    <x v="8"/>
    <s v="Robert King"/>
    <s v="United Package"/>
    <n v="47"/>
    <s v="Zaanse koeken"/>
    <n v="9.5"/>
    <n v="6"/>
    <n v="0.15000000596046448"/>
    <n v="48.45"/>
    <n v="3.53"/>
    <n v="57"/>
    <n v="9.3499999940395355"/>
    <x v="1457"/>
  </r>
  <r>
    <n v="10512"/>
    <s v="FAMILIA ARQUIBALDO"/>
    <s v="Sao Paulo"/>
    <x v="3"/>
    <s v="05442-030"/>
    <s v="Brazil"/>
    <x v="84"/>
    <s v="Familia Arquibaldo"/>
    <s v="Rua Orós, 92"/>
    <x v="8"/>
    <s v="SP"/>
    <s v="05442-030"/>
    <x v="8"/>
    <s v="Robert King"/>
    <s v="United Package"/>
    <n v="60"/>
    <s v="Camembert Pierrot"/>
    <n v="34"/>
    <n v="12"/>
    <n v="0.15000000596046448"/>
    <n v="346.8"/>
    <n v="3.53"/>
    <n v="408"/>
    <n v="33.849999994039536"/>
    <x v="1458"/>
  </r>
  <r>
    <n v="10511"/>
    <s v="BON APP'"/>
    <s v="Marseille"/>
    <x v="1"/>
    <s v="13008"/>
    <s v="France"/>
    <x v="1"/>
    <s v="Bon app'"/>
    <s v="12, rue des Bouchers"/>
    <x v="1"/>
    <m/>
    <s v="13008"/>
    <x v="1"/>
    <s v="Margaret Peacock"/>
    <s v="Federal Shipping"/>
    <n v="4"/>
    <s v="Chef Anton's Cajun Seasoning"/>
    <n v="22"/>
    <n v="50"/>
    <n v="0.15000000596046448"/>
    <n v="935"/>
    <n v="350.64"/>
    <n v="1100"/>
    <n v="21.849999994039536"/>
    <x v="1459"/>
  </r>
  <r>
    <n v="10511"/>
    <s v="BON APP'"/>
    <s v="Marseille"/>
    <x v="1"/>
    <s v="13008"/>
    <s v="France"/>
    <x v="1"/>
    <s v="Bon app'"/>
    <s v="12, rue des Bouchers"/>
    <x v="1"/>
    <m/>
    <s v="13008"/>
    <x v="1"/>
    <s v="Margaret Peacock"/>
    <s v="Federal Shipping"/>
    <n v="7"/>
    <s v="Uncle Bob's Organic Dried Pears"/>
    <n v="30"/>
    <n v="50"/>
    <n v="0.15000000596046448"/>
    <n v="1275"/>
    <n v="350.64"/>
    <n v="1500"/>
    <n v="29.849999994039536"/>
    <x v="1460"/>
  </r>
  <r>
    <n v="10511"/>
    <s v="BON APP'"/>
    <s v="Marseille"/>
    <x v="1"/>
    <s v="13008"/>
    <s v="France"/>
    <x v="1"/>
    <s v="Bon app'"/>
    <s v="12, rue des Bouchers"/>
    <x v="1"/>
    <m/>
    <s v="13008"/>
    <x v="1"/>
    <s v="Margaret Peacock"/>
    <s v="Federal Shipping"/>
    <n v="8"/>
    <s v="Northwoods Cranberry Sauce"/>
    <n v="40"/>
    <n v="10"/>
    <n v="0.15000000596046448"/>
    <n v="340"/>
    <n v="350.64"/>
    <n v="400"/>
    <n v="39.849999994039536"/>
    <x v="1461"/>
  </r>
  <r>
    <n v="10510"/>
    <s v="SAVE-A-LOT MARKETS"/>
    <s v="Boise"/>
    <x v="5"/>
    <s v="83720"/>
    <s v="USA"/>
    <x v="12"/>
    <s v="Save-a-lot Markets"/>
    <s v="187 Suffolk Ln."/>
    <x v="11"/>
    <s v="ID"/>
    <s v="83720"/>
    <x v="0"/>
    <s v="Michael Suyama"/>
    <s v="Federal Shipping"/>
    <n v="29"/>
    <s v="Thüringer Rostbratwurst"/>
    <n v="123.79"/>
    <n v="36"/>
    <n v="0"/>
    <n v="4456.4399999999996"/>
    <n v="367.63"/>
    <n v="4456.4400000000005"/>
    <n v="123.79"/>
    <x v="1462"/>
  </r>
  <r>
    <n v="10510"/>
    <s v="SAVE-A-LOT MARKETS"/>
    <s v="Boise"/>
    <x v="5"/>
    <s v="83720"/>
    <s v="USA"/>
    <x v="12"/>
    <s v="Save-a-lot Markets"/>
    <s v="187 Suffolk Ln."/>
    <x v="11"/>
    <s v="ID"/>
    <s v="83720"/>
    <x v="0"/>
    <s v="Michael Suyama"/>
    <s v="Federal Shipping"/>
    <n v="75"/>
    <s v="Rhönbräu Klosterbier"/>
    <n v="7.75"/>
    <n v="36"/>
    <n v="0.10000000149011612"/>
    <n v="251.1"/>
    <n v="367.63"/>
    <n v="279"/>
    <n v="7.6499999985098839"/>
    <x v="1463"/>
  </r>
  <r>
    <n v="10509"/>
    <s v="BLAUER SEE DELIKATESSEN"/>
    <s v="Mannheim"/>
    <x v="1"/>
    <s v="68306"/>
    <s v="Germany"/>
    <x v="18"/>
    <s v="Blauer See Delikatessen"/>
    <s v="Forsterstr. 57"/>
    <x v="17"/>
    <m/>
    <s v="68306"/>
    <x v="7"/>
    <s v="Margaret Peacock"/>
    <s v="Speedy Express"/>
    <n v="28"/>
    <s v="Rössle Sauerkraut"/>
    <n v="45.6"/>
    <n v="3"/>
    <n v="0"/>
    <n v="136.80000000000001"/>
    <n v="0.15"/>
    <n v="136.80000000000001"/>
    <n v="45.6"/>
    <x v="1464"/>
  </r>
  <r>
    <n v="10508"/>
    <s v="OTTILIES KÄSELADEN"/>
    <s v="Köln"/>
    <x v="1"/>
    <s v="50739"/>
    <s v="Germany"/>
    <x v="42"/>
    <s v="Ottilies Käseladen"/>
    <s v="Mehrheimerstr. 369"/>
    <x v="37"/>
    <m/>
    <s v="50739"/>
    <x v="7"/>
    <s v="Nancy Davolio"/>
    <s v="United Package"/>
    <n v="13"/>
    <s v="Konbu"/>
    <n v="6"/>
    <n v="10"/>
    <n v="0"/>
    <n v="60"/>
    <n v="4.99"/>
    <n v="60"/>
    <n v="6"/>
    <x v="1465"/>
  </r>
  <r>
    <n v="10508"/>
    <s v="OTTILIES KÄSELADEN"/>
    <s v="Köln"/>
    <x v="1"/>
    <s v="50739"/>
    <s v="Germany"/>
    <x v="42"/>
    <s v="Ottilies Käseladen"/>
    <s v="Mehrheimerstr. 369"/>
    <x v="37"/>
    <m/>
    <s v="50739"/>
    <x v="7"/>
    <s v="Nancy Davolio"/>
    <s v="United Package"/>
    <n v="39"/>
    <s v="Chartreuse verte"/>
    <n v="18"/>
    <n v="10"/>
    <n v="0"/>
    <n v="180"/>
    <n v="4.99"/>
    <n v="180"/>
    <n v="18"/>
    <x v="1466"/>
  </r>
  <r>
    <n v="10507"/>
    <s v="ANTONIO MORENO TAQUERÍA"/>
    <s v="México D.F."/>
    <x v="1"/>
    <s v="05023"/>
    <s v="Mexico"/>
    <x v="74"/>
    <s v="Antonio Moreno Taquería"/>
    <s v="Mataderos  2312"/>
    <x v="4"/>
    <m/>
    <s v="05023"/>
    <x v="4"/>
    <s v="Robert King"/>
    <s v="Speedy Express"/>
    <n v="43"/>
    <s v="Ipoh Coffee"/>
    <n v="46"/>
    <n v="15"/>
    <n v="0.15000000596046448"/>
    <n v="586.5"/>
    <n v="47.45"/>
    <n v="690"/>
    <n v="45.849999994039536"/>
    <x v="1467"/>
  </r>
  <r>
    <n v="10507"/>
    <s v="ANTONIO MORENO TAQUERÍA"/>
    <s v="México D.F."/>
    <x v="1"/>
    <s v="05023"/>
    <s v="Mexico"/>
    <x v="74"/>
    <s v="Antonio Moreno Taquería"/>
    <s v="Mataderos  2312"/>
    <x v="4"/>
    <m/>
    <s v="05023"/>
    <x v="4"/>
    <s v="Robert King"/>
    <s v="Speedy Express"/>
    <n v="48"/>
    <s v="Chocolade"/>
    <n v="12.75"/>
    <n v="15"/>
    <n v="0.15000000596046448"/>
    <n v="162.56"/>
    <n v="47.45"/>
    <n v="191.25"/>
    <n v="12.599999994039536"/>
    <x v="1468"/>
  </r>
  <r>
    <n v="10506"/>
    <s v="KÖNIGLICH ESSEN"/>
    <s v="Brandenburg"/>
    <x v="1"/>
    <s v="14776"/>
    <s v="Germany"/>
    <x v="38"/>
    <s v="Königlich Essen"/>
    <s v="Maubelstr. 90"/>
    <x v="34"/>
    <m/>
    <s v="14776"/>
    <x v="7"/>
    <s v="Anne Dodsworth"/>
    <s v="United Package"/>
    <n v="25"/>
    <s v="NuNuCa Nuß-Nougat-Creme"/>
    <n v="14"/>
    <n v="18"/>
    <n v="0.10000000149011612"/>
    <n v="226.8"/>
    <n v="21.19"/>
    <n v="252"/>
    <n v="13.899999998509884"/>
    <x v="1469"/>
  </r>
  <r>
    <n v="10506"/>
    <s v="KÖNIGLICH ESSEN"/>
    <s v="Brandenburg"/>
    <x v="1"/>
    <s v="14776"/>
    <s v="Germany"/>
    <x v="38"/>
    <s v="Königlich Essen"/>
    <s v="Maubelstr. 90"/>
    <x v="34"/>
    <m/>
    <s v="14776"/>
    <x v="7"/>
    <s v="Anne Dodsworth"/>
    <s v="United Package"/>
    <n v="70"/>
    <s v="Outback Lager"/>
    <n v="15"/>
    <n v="14"/>
    <n v="0.10000000149011612"/>
    <n v="189"/>
    <n v="21.19"/>
    <n v="210"/>
    <n v="14.899999998509884"/>
    <x v="1470"/>
  </r>
  <r>
    <n v="10505"/>
    <s v="MÈRE PAILLARDE"/>
    <s v="Montréal"/>
    <x v="19"/>
    <s v="H1J 1C3"/>
    <s v="Canada"/>
    <x v="85"/>
    <s v="Mère Paillarde"/>
    <s v="43 rue St. Laurent"/>
    <x v="66"/>
    <s v="Québec"/>
    <s v="H1J 1C3"/>
    <x v="14"/>
    <s v="Janet Leverling"/>
    <s v="Federal Shipping"/>
    <n v="62"/>
    <s v="Tarte au sucre"/>
    <n v="49.3"/>
    <n v="3"/>
    <n v="0"/>
    <n v="147.9"/>
    <n v="7.13"/>
    <n v="147.89999999999998"/>
    <n v="49.3"/>
    <x v="1471"/>
  </r>
  <r>
    <n v="10504"/>
    <s v="WHITE CLOVER MARKETS"/>
    <s v="Seattle"/>
    <x v="4"/>
    <s v="98124"/>
    <s v="USA"/>
    <x v="11"/>
    <s v="White Clover Markets"/>
    <s v="305 - 14th Ave. S. Suite 3B"/>
    <x v="10"/>
    <s v="WA"/>
    <s v="98128"/>
    <x v="0"/>
    <s v="Margaret Peacock"/>
    <s v="Federal Shipping"/>
    <n v="2"/>
    <s v="Chang"/>
    <n v="19"/>
    <n v="12"/>
    <n v="0"/>
    <n v="228"/>
    <n v="59.13"/>
    <n v="228"/>
    <n v="19"/>
    <x v="1472"/>
  </r>
  <r>
    <n v="10504"/>
    <s v="WHITE CLOVER MARKETS"/>
    <s v="Seattle"/>
    <x v="4"/>
    <s v="98124"/>
    <s v="USA"/>
    <x v="11"/>
    <s v="White Clover Markets"/>
    <s v="305 - 14th Ave. S. Suite 3B"/>
    <x v="10"/>
    <s v="WA"/>
    <s v="98128"/>
    <x v="0"/>
    <s v="Margaret Peacock"/>
    <s v="Federal Shipping"/>
    <n v="21"/>
    <s v="Sir Rodney's Scones"/>
    <n v="10"/>
    <n v="12"/>
    <n v="0"/>
    <n v="120"/>
    <n v="59.13"/>
    <n v="120"/>
    <n v="10"/>
    <x v="1473"/>
  </r>
  <r>
    <n v="10504"/>
    <s v="WHITE CLOVER MARKETS"/>
    <s v="Seattle"/>
    <x v="4"/>
    <s v="98124"/>
    <s v="USA"/>
    <x v="11"/>
    <s v="White Clover Markets"/>
    <s v="305 - 14th Ave. S. Suite 3B"/>
    <x v="10"/>
    <s v="WA"/>
    <s v="98128"/>
    <x v="0"/>
    <s v="Margaret Peacock"/>
    <s v="Federal Shipping"/>
    <n v="53"/>
    <s v="Perth Pasties"/>
    <n v="32.799999999999997"/>
    <n v="10"/>
    <n v="0"/>
    <n v="328"/>
    <n v="59.13"/>
    <n v="328"/>
    <n v="32.799999999999997"/>
    <x v="1474"/>
  </r>
  <r>
    <n v="10504"/>
    <s v="WHITE CLOVER MARKETS"/>
    <s v="Seattle"/>
    <x v="4"/>
    <s v="98124"/>
    <s v="USA"/>
    <x v="11"/>
    <s v="White Clover Markets"/>
    <s v="305 - 14th Ave. S. Suite 3B"/>
    <x v="10"/>
    <s v="WA"/>
    <s v="98128"/>
    <x v="0"/>
    <s v="Margaret Peacock"/>
    <s v="Federal Shipping"/>
    <n v="61"/>
    <s v="Sirop d'érable"/>
    <n v="28.5"/>
    <n v="25"/>
    <n v="0"/>
    <n v="712.5"/>
    <n v="59.13"/>
    <n v="712.5"/>
    <n v="28.5"/>
    <x v="1475"/>
  </r>
  <r>
    <n v="10503"/>
    <s v="HUNGRY OWL ALL-NIGHT GROCERS"/>
    <s v="Cork"/>
    <x v="6"/>
    <m/>
    <s v="Ireland"/>
    <x v="13"/>
    <s v="Hungry Owl All-Night Grocers"/>
    <s v="8 Johnstown Road"/>
    <x v="12"/>
    <s v="Co. Cork"/>
    <m/>
    <x v="9"/>
    <s v="Michael Suyama"/>
    <s v="United Package"/>
    <n v="14"/>
    <s v="Tofu"/>
    <n v="23.25"/>
    <n v="70"/>
    <n v="0"/>
    <n v="1627.5"/>
    <n v="16.739999999999998"/>
    <n v="1627.5"/>
    <n v="23.25"/>
    <x v="1476"/>
  </r>
  <r>
    <n v="10503"/>
    <s v="HUNGRY OWL ALL-NIGHT GROCERS"/>
    <s v="Cork"/>
    <x v="6"/>
    <m/>
    <s v="Ireland"/>
    <x v="13"/>
    <s v="Hungry Owl All-Night Grocers"/>
    <s v="8 Johnstown Road"/>
    <x v="12"/>
    <s v="Co. Cork"/>
    <m/>
    <x v="9"/>
    <s v="Michael Suyama"/>
    <s v="United Package"/>
    <n v="65"/>
    <s v="Louisiana Fiery Hot Pepper Sauce"/>
    <n v="21.05"/>
    <n v="20"/>
    <n v="0"/>
    <n v="421"/>
    <n v="16.739999999999998"/>
    <n v="421"/>
    <n v="21.05"/>
    <x v="1477"/>
  </r>
  <r>
    <n v="10502"/>
    <s v="PERICLES COMIDAS CLÁSICAS"/>
    <s v="México D.F."/>
    <x v="1"/>
    <s v="05033"/>
    <s v="Mexico"/>
    <x v="4"/>
    <s v="Pericles Comidas clásicas"/>
    <s v="Calle Dr. Jorge Cash 321"/>
    <x v="4"/>
    <m/>
    <s v="05033"/>
    <x v="4"/>
    <s v="Andrew Fuller"/>
    <s v="Speedy Express"/>
    <n v="45"/>
    <s v="Rogede sild"/>
    <n v="9.5"/>
    <n v="21"/>
    <n v="0"/>
    <n v="199.5"/>
    <n v="69.319999999999993"/>
    <n v="199.5"/>
    <n v="9.5"/>
    <x v="1478"/>
  </r>
  <r>
    <n v="10502"/>
    <s v="PERICLES COMIDAS CLÁSICAS"/>
    <s v="México D.F."/>
    <x v="1"/>
    <s v="05033"/>
    <s v="Mexico"/>
    <x v="4"/>
    <s v="Pericles Comidas clásicas"/>
    <s v="Calle Dr. Jorge Cash 321"/>
    <x v="4"/>
    <m/>
    <s v="05033"/>
    <x v="4"/>
    <s v="Andrew Fuller"/>
    <s v="Speedy Express"/>
    <n v="53"/>
    <s v="Perth Pasties"/>
    <n v="32.799999999999997"/>
    <n v="6"/>
    <n v="0"/>
    <n v="196.8"/>
    <n v="69.319999999999993"/>
    <n v="196.79999999999998"/>
    <n v="32.799999999999997"/>
    <x v="1479"/>
  </r>
  <r>
    <n v="10502"/>
    <s v="PERICLES COMIDAS CLÁSICAS"/>
    <s v="México D.F."/>
    <x v="1"/>
    <s v="05033"/>
    <s v="Mexico"/>
    <x v="4"/>
    <s v="Pericles Comidas clásicas"/>
    <s v="Calle Dr. Jorge Cash 321"/>
    <x v="4"/>
    <m/>
    <s v="05033"/>
    <x v="4"/>
    <s v="Andrew Fuller"/>
    <s v="Speedy Express"/>
    <n v="67"/>
    <s v="Laughing Lumberjack Lager"/>
    <n v="14"/>
    <n v="30"/>
    <n v="0"/>
    <n v="420"/>
    <n v="69.319999999999993"/>
    <n v="420"/>
    <n v="14"/>
    <x v="1480"/>
  </r>
  <r>
    <n v="10501"/>
    <s v="BLAUER SEE DELIKATESSEN"/>
    <s v="Mannheim"/>
    <x v="1"/>
    <s v="68306"/>
    <s v="Germany"/>
    <x v="18"/>
    <s v="Blauer See Delikatessen"/>
    <s v="Forsterstr. 57"/>
    <x v="17"/>
    <m/>
    <s v="68306"/>
    <x v="7"/>
    <s v="Anne Dodsworth"/>
    <s v="Federal Shipping"/>
    <n v="54"/>
    <s v="Tourtière"/>
    <n v="7.45"/>
    <n v="20"/>
    <n v="0"/>
    <n v="149"/>
    <n v="8.85"/>
    <n v="149"/>
    <n v="7.45"/>
    <x v="1481"/>
  </r>
  <r>
    <n v="10500"/>
    <s v="LA MAISON D'ASIE"/>
    <s v="Toulouse"/>
    <x v="1"/>
    <s v="31000"/>
    <s v="France"/>
    <x v="25"/>
    <s v="La maison d'Asie"/>
    <s v="1 rue Alsace-Lorraine"/>
    <x v="22"/>
    <m/>
    <s v="31000"/>
    <x v="1"/>
    <s v="Michael Suyama"/>
    <s v="Speedy Express"/>
    <n v="15"/>
    <s v="Genen Shouyu"/>
    <n v="15.5"/>
    <n v="12"/>
    <n v="5.000000074505806E-2"/>
    <n v="176.7"/>
    <n v="42.68"/>
    <n v="186"/>
    <n v="15.449999999254942"/>
    <x v="1482"/>
  </r>
  <r>
    <n v="10500"/>
    <s v="LA MAISON D'ASIE"/>
    <s v="Toulouse"/>
    <x v="1"/>
    <s v="31000"/>
    <s v="France"/>
    <x v="25"/>
    <s v="La maison d'Asie"/>
    <s v="1 rue Alsace-Lorraine"/>
    <x v="22"/>
    <m/>
    <s v="31000"/>
    <x v="1"/>
    <s v="Michael Suyama"/>
    <s v="Speedy Express"/>
    <n v="28"/>
    <s v="Rössle Sauerkraut"/>
    <n v="45.6"/>
    <n v="8"/>
    <n v="5.000000074505806E-2"/>
    <n v="346.56"/>
    <n v="42.68"/>
    <n v="364.8"/>
    <n v="45.549999999254943"/>
    <x v="1483"/>
  </r>
  <r>
    <n v="10499"/>
    <s v="LILA-SUPERMERCADO"/>
    <s v="Barquisimeto"/>
    <x v="2"/>
    <s v="3508"/>
    <s v="Venezuela"/>
    <x v="6"/>
    <s v="LILA-Supermercado"/>
    <s v="Carrera 52 con Ave. Bolívar #65-98 Llano Largo"/>
    <x v="6"/>
    <s v="Lara"/>
    <s v="3508"/>
    <x v="6"/>
    <s v="Margaret Peacock"/>
    <s v="United Package"/>
    <n v="28"/>
    <s v="Rössle Sauerkraut"/>
    <n v="45.6"/>
    <n v="20"/>
    <n v="0"/>
    <n v="912"/>
    <n v="102.02"/>
    <n v="912"/>
    <n v="45.6"/>
    <x v="1484"/>
  </r>
  <r>
    <n v="10499"/>
    <s v="LILA-SUPERMERCADO"/>
    <s v="Barquisimeto"/>
    <x v="2"/>
    <s v="3508"/>
    <s v="Venezuela"/>
    <x v="6"/>
    <s v="LILA-Supermercado"/>
    <s v="Carrera 52 con Ave. Bolívar #65-98 Llano Largo"/>
    <x v="6"/>
    <s v="Lara"/>
    <s v="3508"/>
    <x v="6"/>
    <s v="Margaret Peacock"/>
    <s v="United Package"/>
    <n v="49"/>
    <s v="Maxilaku"/>
    <n v="20"/>
    <n v="25"/>
    <n v="0"/>
    <n v="500"/>
    <n v="102.02"/>
    <n v="500"/>
    <n v="20"/>
    <x v="1485"/>
  </r>
  <r>
    <n v="10498"/>
    <s v="HILARION-ABASTOS"/>
    <s v="San Cristóbal"/>
    <x v="9"/>
    <s v="5022"/>
    <s v="Venezuela"/>
    <x v="21"/>
    <s v="HILARION-Abastos"/>
    <s v="Carrera 22 con Ave. Carlos Soublette #8-35"/>
    <x v="19"/>
    <s v="Táchira"/>
    <s v="5022"/>
    <x v="6"/>
    <s v="Laura Callahan"/>
    <s v="United Package"/>
    <n v="24"/>
    <s v="Guaraná Fantástica"/>
    <n v="4.5"/>
    <n v="14"/>
    <n v="0"/>
    <n v="63"/>
    <n v="29.75"/>
    <n v="63"/>
    <n v="4.5"/>
    <x v="1486"/>
  </r>
  <r>
    <n v="10498"/>
    <s v="HILARION-ABASTOS"/>
    <s v="San Cristóbal"/>
    <x v="9"/>
    <s v="5022"/>
    <s v="Venezuela"/>
    <x v="21"/>
    <s v="HILARION-Abastos"/>
    <s v="Carrera 22 con Ave. Carlos Soublette #8-35"/>
    <x v="19"/>
    <s v="Táchira"/>
    <s v="5022"/>
    <x v="6"/>
    <s v="Laura Callahan"/>
    <s v="United Package"/>
    <n v="40"/>
    <s v="Boston Crab Meat"/>
    <n v="18.399999999999999"/>
    <n v="5"/>
    <n v="0"/>
    <n v="92"/>
    <n v="29.75"/>
    <n v="92"/>
    <n v="18.399999999999999"/>
    <x v="1487"/>
  </r>
  <r>
    <n v="10498"/>
    <s v="HILARION-ABASTOS"/>
    <s v="San Cristóbal"/>
    <x v="9"/>
    <s v="5022"/>
    <s v="Venezuela"/>
    <x v="21"/>
    <s v="HILARION-Abastos"/>
    <s v="Carrera 22 con Ave. Carlos Soublette #8-35"/>
    <x v="19"/>
    <s v="Táchira"/>
    <s v="5022"/>
    <x v="6"/>
    <s v="Laura Callahan"/>
    <s v="United Package"/>
    <n v="42"/>
    <s v="Singaporean Hokkien Fried Mee"/>
    <n v="14"/>
    <n v="30"/>
    <n v="0"/>
    <n v="420"/>
    <n v="29.75"/>
    <n v="420"/>
    <n v="14"/>
    <x v="1488"/>
  </r>
  <r>
    <n v="10497"/>
    <s v="LEHMANNS MARKTSTAND"/>
    <s v="Frankfurt a.M."/>
    <x v="1"/>
    <s v="60528"/>
    <s v="Germany"/>
    <x v="7"/>
    <s v="Lehmanns Marktstand"/>
    <s v="Magazinweg 7"/>
    <x v="7"/>
    <m/>
    <s v="60528"/>
    <x v="7"/>
    <s v="Robert King"/>
    <s v="Speedy Express"/>
    <n v="56"/>
    <s v="Gnocchi di nonna Alice"/>
    <n v="30.4"/>
    <n v="14"/>
    <n v="0"/>
    <n v="425.6"/>
    <n v="36.21"/>
    <n v="425.59999999999997"/>
    <n v="30.4"/>
    <x v="1489"/>
  </r>
  <r>
    <n v="10497"/>
    <s v="LEHMANNS MARKTSTAND"/>
    <s v="Frankfurt a.M."/>
    <x v="1"/>
    <s v="60528"/>
    <s v="Germany"/>
    <x v="7"/>
    <s v="Lehmanns Marktstand"/>
    <s v="Magazinweg 7"/>
    <x v="7"/>
    <m/>
    <s v="60528"/>
    <x v="7"/>
    <s v="Robert King"/>
    <s v="Speedy Express"/>
    <n v="72"/>
    <s v="Mozzarella di Giovanni"/>
    <n v="27.8"/>
    <n v="25"/>
    <n v="0"/>
    <n v="695"/>
    <n v="36.21"/>
    <n v="695"/>
    <n v="27.8"/>
    <x v="1490"/>
  </r>
  <r>
    <n v="10497"/>
    <s v="LEHMANNS MARKTSTAND"/>
    <s v="Frankfurt a.M."/>
    <x v="1"/>
    <s v="60528"/>
    <s v="Germany"/>
    <x v="7"/>
    <s v="Lehmanns Marktstand"/>
    <s v="Magazinweg 7"/>
    <x v="7"/>
    <m/>
    <s v="60528"/>
    <x v="7"/>
    <s v="Robert King"/>
    <s v="Speedy Express"/>
    <n v="77"/>
    <s v="Original Frankfurter grüne Soße"/>
    <n v="10.4"/>
    <n v="25"/>
    <n v="0"/>
    <n v="260"/>
    <n v="36.21"/>
    <n v="260"/>
    <n v="10.4"/>
    <x v="1491"/>
  </r>
  <r>
    <n v="10496"/>
    <s v="TRADIÇAO HIPERMERCADOS"/>
    <s v="Sao Paulo"/>
    <x v="3"/>
    <s v="05634-030"/>
    <s v="Brazil"/>
    <x v="77"/>
    <s v="Tradição Hipermercados"/>
    <s v="Av. Inês de Castro, 414"/>
    <x v="8"/>
    <s v="SP"/>
    <s v="05634-030"/>
    <x v="8"/>
    <s v="Robert King"/>
    <s v="United Package"/>
    <n v="31"/>
    <s v="Gorgonzola Telino"/>
    <n v="10"/>
    <n v="20"/>
    <n v="5.000000074505806E-2"/>
    <n v="190"/>
    <n v="46.77"/>
    <n v="200"/>
    <n v="9.9499999992549419"/>
    <x v="1492"/>
  </r>
  <r>
    <n v="10495"/>
    <s v="LAUGHING BACCHUS WINE CELLARS"/>
    <s v="Vancouver"/>
    <x v="10"/>
    <s v="V3F 2K1"/>
    <s v="Canada"/>
    <x v="80"/>
    <s v="Laughing Bacchus Wine Cellars"/>
    <s v="1900 Oak St."/>
    <x v="62"/>
    <s v="BC"/>
    <s v="V3F 2K1"/>
    <x v="14"/>
    <s v="Janet Leverling"/>
    <s v="Federal Shipping"/>
    <n v="23"/>
    <s v="Tunnbröd"/>
    <n v="7.2"/>
    <n v="10"/>
    <n v="0"/>
    <n v="72"/>
    <n v="4.6500000000000004"/>
    <n v="72"/>
    <n v="7.2"/>
    <x v="1493"/>
  </r>
  <r>
    <n v="10495"/>
    <s v="LAUGHING BACCHUS WINE CELLARS"/>
    <s v="Vancouver"/>
    <x v="10"/>
    <s v="V3F 2K1"/>
    <s v="Canada"/>
    <x v="80"/>
    <s v="Laughing Bacchus Wine Cellars"/>
    <s v="1900 Oak St."/>
    <x v="62"/>
    <s v="BC"/>
    <s v="V3F 2K1"/>
    <x v="14"/>
    <s v="Janet Leverling"/>
    <s v="Federal Shipping"/>
    <n v="41"/>
    <s v="Jack's New England Clam Chowder"/>
    <n v="7.7"/>
    <n v="20"/>
    <n v="0"/>
    <n v="154"/>
    <n v="4.6500000000000004"/>
    <n v="154"/>
    <n v="7.7"/>
    <x v="1494"/>
  </r>
  <r>
    <n v="10495"/>
    <s v="LAUGHING BACCHUS WINE CELLARS"/>
    <s v="Vancouver"/>
    <x v="10"/>
    <s v="V3F 2K1"/>
    <s v="Canada"/>
    <x v="80"/>
    <s v="Laughing Bacchus Wine Cellars"/>
    <s v="1900 Oak St."/>
    <x v="62"/>
    <s v="BC"/>
    <s v="V3F 2K1"/>
    <x v="14"/>
    <s v="Janet Leverling"/>
    <s v="Federal Shipping"/>
    <n v="77"/>
    <s v="Original Frankfurter grüne Soße"/>
    <n v="10.4"/>
    <n v="5"/>
    <n v="0"/>
    <n v="52"/>
    <n v="4.6500000000000004"/>
    <n v="52"/>
    <n v="10.4"/>
    <x v="1495"/>
  </r>
  <r>
    <n v="10494"/>
    <s v="COMÉRCIO MINEIRO"/>
    <s v="Sao Paulo"/>
    <x v="3"/>
    <s v="05432-043"/>
    <s v="Brazil"/>
    <x v="32"/>
    <s v="Comércio Mineiro"/>
    <s v="Av. dos Lusíadas, 23"/>
    <x v="8"/>
    <s v="SP"/>
    <s v="05432-043"/>
    <x v="8"/>
    <s v="Margaret Peacock"/>
    <s v="United Package"/>
    <n v="56"/>
    <s v="Gnocchi di nonna Alice"/>
    <n v="30.4"/>
    <n v="30"/>
    <n v="0"/>
    <n v="912"/>
    <n v="65.989999999999995"/>
    <n v="912"/>
    <n v="30.4"/>
    <x v="1496"/>
  </r>
  <r>
    <n v="10493"/>
    <s v="LA MAISON D'ASIE"/>
    <s v="Toulouse"/>
    <x v="1"/>
    <s v="31000"/>
    <s v="France"/>
    <x v="25"/>
    <s v="La maison d'Asie"/>
    <s v="1 rue Alsace-Lorraine"/>
    <x v="22"/>
    <m/>
    <s v="31000"/>
    <x v="1"/>
    <s v="Margaret Peacock"/>
    <s v="Federal Shipping"/>
    <n v="65"/>
    <s v="Louisiana Fiery Hot Pepper Sauce"/>
    <n v="16.8"/>
    <n v="15"/>
    <n v="0.10000000149011612"/>
    <n v="226.8"/>
    <n v="10.64"/>
    <n v="252"/>
    <n v="16.699999998509885"/>
    <x v="1497"/>
  </r>
  <r>
    <n v="10493"/>
    <s v="LA MAISON D'ASIE"/>
    <s v="Toulouse"/>
    <x v="1"/>
    <s v="31000"/>
    <s v="France"/>
    <x v="25"/>
    <s v="La maison d'Asie"/>
    <s v="1 rue Alsace-Lorraine"/>
    <x v="22"/>
    <m/>
    <s v="31000"/>
    <x v="1"/>
    <s v="Margaret Peacock"/>
    <s v="Federal Shipping"/>
    <n v="66"/>
    <s v="Louisiana Hot Spiced Okra"/>
    <n v="13.6"/>
    <n v="10"/>
    <n v="0.10000000149011612"/>
    <n v="122.4"/>
    <n v="10.64"/>
    <n v="136"/>
    <n v="13.499999998509884"/>
    <x v="1498"/>
  </r>
  <r>
    <n v="10493"/>
    <s v="LA MAISON D'ASIE"/>
    <s v="Toulouse"/>
    <x v="1"/>
    <s v="31000"/>
    <s v="France"/>
    <x v="25"/>
    <s v="La maison d'Asie"/>
    <s v="1 rue Alsace-Lorraine"/>
    <x v="22"/>
    <m/>
    <s v="31000"/>
    <x v="1"/>
    <s v="Margaret Peacock"/>
    <s v="Federal Shipping"/>
    <n v="69"/>
    <s v="Gudbrandsdalsost"/>
    <n v="28.8"/>
    <n v="10"/>
    <n v="0.10000000149011612"/>
    <n v="259.2"/>
    <n v="10.64"/>
    <n v="288"/>
    <n v="28.699999998509885"/>
    <x v="1499"/>
  </r>
  <r>
    <n v="10492"/>
    <s v="BOTTOM-DOLLAR MARKETS"/>
    <s v="Tsawassen"/>
    <x v="10"/>
    <s v="T2F 8M4"/>
    <s v="Canada"/>
    <x v="28"/>
    <s v="Bottom-Dollar Markets"/>
    <s v="23 Tsawassen Blvd."/>
    <x v="25"/>
    <s v="BC"/>
    <s v="T2F 8M4"/>
    <x v="14"/>
    <s v="Janet Leverling"/>
    <s v="Speedy Express"/>
    <n v="25"/>
    <s v="NuNuCa Nuß-Nougat-Creme"/>
    <n v="11.2"/>
    <n v="60"/>
    <n v="5.000000074505806E-2"/>
    <n v="638.4"/>
    <n v="62.89"/>
    <n v="672"/>
    <n v="11.149999999254941"/>
    <x v="1500"/>
  </r>
  <r>
    <n v="10492"/>
    <s v="BOTTOM-DOLLAR MARKETS"/>
    <s v="Tsawassen"/>
    <x v="10"/>
    <s v="T2F 8M4"/>
    <s v="Canada"/>
    <x v="28"/>
    <s v="Bottom-Dollar Markets"/>
    <s v="23 Tsawassen Blvd."/>
    <x v="25"/>
    <s v="BC"/>
    <s v="T2F 8M4"/>
    <x v="14"/>
    <s v="Janet Leverling"/>
    <s v="Speedy Express"/>
    <n v="42"/>
    <s v="Singaporean Hokkien Fried Mee"/>
    <n v="11.2"/>
    <n v="20"/>
    <n v="5.000000074505806E-2"/>
    <n v="212.8"/>
    <n v="62.89"/>
    <n v="224"/>
    <n v="11.149999999254941"/>
    <x v="1501"/>
  </r>
  <r>
    <n v="10491"/>
    <s v="FURIA BACALHAU E FRUTOS DO MAR"/>
    <s v="Lisboa"/>
    <x v="1"/>
    <s v="1675"/>
    <s v="Portugal"/>
    <x v="63"/>
    <s v="Furia Bacalhau e Frutos do Mar"/>
    <s v="Jardim das rosas n. 32"/>
    <x v="43"/>
    <m/>
    <s v="1675"/>
    <x v="20"/>
    <s v="Laura Callahan"/>
    <s v="Federal Shipping"/>
    <n v="44"/>
    <s v="Gula Malacca"/>
    <n v="15.5"/>
    <n v="15"/>
    <n v="0.15000000596046448"/>
    <n v="197.63"/>
    <n v="16.96"/>
    <n v="232.5"/>
    <n v="15.349999994039536"/>
    <x v="1502"/>
  </r>
  <r>
    <n v="10491"/>
    <s v="FURIA BACALHAU E FRUTOS DO MAR"/>
    <s v="Lisboa"/>
    <x v="1"/>
    <s v="1675"/>
    <s v="Portugal"/>
    <x v="63"/>
    <s v="Furia Bacalhau e Frutos do Mar"/>
    <s v="Jardim das rosas n. 32"/>
    <x v="43"/>
    <m/>
    <s v="1675"/>
    <x v="20"/>
    <s v="Laura Callahan"/>
    <s v="Federal Shipping"/>
    <n v="77"/>
    <s v="Original Frankfurter grüne Soße"/>
    <n v="10.4"/>
    <n v="7"/>
    <n v="0.15000000596046448"/>
    <n v="61.88"/>
    <n v="16.96"/>
    <n v="72.8"/>
    <n v="10.249999994039536"/>
    <x v="1503"/>
  </r>
  <r>
    <n v="10490"/>
    <s v="HILARION-ABASTOS"/>
    <s v="San Cristóbal"/>
    <x v="9"/>
    <s v="5022"/>
    <s v="Venezuela"/>
    <x v="21"/>
    <s v="HILARION-Abastos"/>
    <s v="Carrera 22 con Ave. Carlos Soublette #8-35"/>
    <x v="19"/>
    <s v="Táchira"/>
    <s v="5022"/>
    <x v="6"/>
    <s v="Robert King"/>
    <s v="United Package"/>
    <n v="59"/>
    <s v="Raclette Courdavault"/>
    <n v="44"/>
    <n v="60"/>
    <n v="0"/>
    <n v="2640"/>
    <n v="210.19"/>
    <n v="2640"/>
    <n v="44"/>
    <x v="1504"/>
  </r>
  <r>
    <n v="10490"/>
    <s v="HILARION-ABASTOS"/>
    <s v="San Cristóbal"/>
    <x v="9"/>
    <s v="5022"/>
    <s v="Venezuela"/>
    <x v="21"/>
    <s v="HILARION-Abastos"/>
    <s v="Carrera 22 con Ave. Carlos Soublette #8-35"/>
    <x v="19"/>
    <s v="Táchira"/>
    <s v="5022"/>
    <x v="6"/>
    <s v="Robert King"/>
    <s v="United Package"/>
    <n v="68"/>
    <s v="Scottish Longbreads"/>
    <n v="10"/>
    <n v="30"/>
    <n v="0"/>
    <n v="300"/>
    <n v="210.19"/>
    <n v="300"/>
    <n v="10"/>
    <x v="1505"/>
  </r>
  <r>
    <n v="10490"/>
    <s v="HILARION-ABASTOS"/>
    <s v="San Cristóbal"/>
    <x v="9"/>
    <s v="5022"/>
    <s v="Venezuela"/>
    <x v="21"/>
    <s v="HILARION-Abastos"/>
    <s v="Carrera 22 con Ave. Carlos Soublette #8-35"/>
    <x v="19"/>
    <s v="Táchira"/>
    <s v="5022"/>
    <x v="6"/>
    <s v="Robert King"/>
    <s v="United Package"/>
    <n v="75"/>
    <s v="Rhönbräu Klosterbier"/>
    <n v="6.2"/>
    <n v="36"/>
    <n v="0"/>
    <n v="223.2"/>
    <n v="210.19"/>
    <n v="223.20000000000002"/>
    <n v="6.2"/>
    <x v="1506"/>
  </r>
  <r>
    <n v="10489"/>
    <s v="PICCOLO UND MEHR"/>
    <s v="Salzburg"/>
    <x v="1"/>
    <s v="5020"/>
    <s v="Austria"/>
    <x v="23"/>
    <s v="Piccolo und mehr"/>
    <s v="Geislweg 14"/>
    <x v="21"/>
    <m/>
    <s v="5020"/>
    <x v="5"/>
    <s v="Michael Suyama"/>
    <s v="United Package"/>
    <n v="16"/>
    <s v="Pavlova"/>
    <n v="13.9"/>
    <n v="18"/>
    <n v="0"/>
    <n v="250.2"/>
    <n v="5.29"/>
    <n v="250.20000000000002"/>
    <n v="13.9"/>
    <x v="1507"/>
  </r>
  <r>
    <n v="10489"/>
    <s v="PICCOLO UND MEHR"/>
    <s v="Salzburg"/>
    <x v="1"/>
    <s v="5020"/>
    <s v="Austria"/>
    <x v="23"/>
    <s v="Piccolo und mehr"/>
    <s v="Geislweg 14"/>
    <x v="21"/>
    <m/>
    <s v="5020"/>
    <x v="5"/>
    <s v="Michael Suyama"/>
    <s v="United Package"/>
    <n v="11"/>
    <s v="Queso Cabrales"/>
    <n v="16.8"/>
    <n v="15"/>
    <n v="0.25"/>
    <n v="189"/>
    <n v="5.29"/>
    <n v="252"/>
    <n v="16.55"/>
    <x v="1508"/>
  </r>
  <r>
    <n v="10488"/>
    <s v="FRANKENVERSAND"/>
    <s v="München"/>
    <x v="1"/>
    <s v="80805"/>
    <s v="Germany"/>
    <x v="48"/>
    <s v="Frankenversand"/>
    <s v="Berliner Platz 43"/>
    <x v="41"/>
    <m/>
    <s v="80805"/>
    <x v="7"/>
    <s v="Laura Callahan"/>
    <s v="United Package"/>
    <n v="59"/>
    <s v="Raclette Courdavault"/>
    <n v="44"/>
    <n v="30"/>
    <n v="0"/>
    <n v="1320"/>
    <n v="4.93"/>
    <n v="1320"/>
    <n v="44"/>
    <x v="1509"/>
  </r>
  <r>
    <n v="10488"/>
    <s v="FRANKENVERSAND"/>
    <s v="München"/>
    <x v="1"/>
    <s v="80805"/>
    <s v="Germany"/>
    <x v="48"/>
    <s v="Frankenversand"/>
    <s v="Berliner Platz 43"/>
    <x v="41"/>
    <m/>
    <s v="80805"/>
    <x v="7"/>
    <s v="Laura Callahan"/>
    <s v="United Package"/>
    <n v="73"/>
    <s v="Röd Kaviar"/>
    <n v="12"/>
    <n v="20"/>
    <n v="0.20000000298023224"/>
    <n v="192"/>
    <n v="4.93"/>
    <n v="240"/>
    <n v="11.799999997019768"/>
    <x v="1510"/>
  </r>
  <r>
    <n v="10487"/>
    <s v="QUEEN COZINHA"/>
    <s v="Sao Paulo"/>
    <x v="3"/>
    <s v="05487-020"/>
    <s v="Brazil"/>
    <x v="9"/>
    <s v="Queen Cozinha"/>
    <s v="Alameda dos Canàrios, 891"/>
    <x v="8"/>
    <s v="SP"/>
    <s v="05487-020"/>
    <x v="8"/>
    <s v="Andrew Fuller"/>
    <s v="United Package"/>
    <n v="19"/>
    <s v="Teatime Chocolate Biscuits"/>
    <n v="7.3"/>
    <n v="5"/>
    <n v="0"/>
    <n v="36.5"/>
    <n v="71.069999999999993"/>
    <n v="36.5"/>
    <n v="7.3"/>
    <x v="1511"/>
  </r>
  <r>
    <n v="10487"/>
    <s v="QUEEN COZINHA"/>
    <s v="Sao Paulo"/>
    <x v="3"/>
    <s v="05487-020"/>
    <s v="Brazil"/>
    <x v="9"/>
    <s v="Queen Cozinha"/>
    <s v="Alameda dos Canàrios, 891"/>
    <x v="8"/>
    <s v="SP"/>
    <s v="05487-020"/>
    <x v="8"/>
    <s v="Andrew Fuller"/>
    <s v="United Package"/>
    <n v="26"/>
    <s v="Gumbär Gummibärchen"/>
    <n v="24.9"/>
    <n v="30"/>
    <n v="0"/>
    <n v="747"/>
    <n v="71.069999999999993"/>
    <n v="747"/>
    <n v="24.9"/>
    <x v="1512"/>
  </r>
  <r>
    <n v="10487"/>
    <s v="QUEEN COZINHA"/>
    <s v="Sao Paulo"/>
    <x v="3"/>
    <s v="05487-020"/>
    <s v="Brazil"/>
    <x v="9"/>
    <s v="Queen Cozinha"/>
    <s v="Alameda dos Canàrios, 891"/>
    <x v="8"/>
    <s v="SP"/>
    <s v="05487-020"/>
    <x v="8"/>
    <s v="Andrew Fuller"/>
    <s v="United Package"/>
    <n v="54"/>
    <s v="Tourtière"/>
    <n v="5.9"/>
    <n v="24"/>
    <n v="0.25"/>
    <n v="106.2"/>
    <n v="71.069999999999993"/>
    <n v="141.60000000000002"/>
    <n v="5.65"/>
    <x v="1513"/>
  </r>
  <r>
    <n v="10486"/>
    <s v="HILARION-ABASTOS"/>
    <s v="San Cristóbal"/>
    <x v="9"/>
    <s v="5022"/>
    <s v="Venezuela"/>
    <x v="21"/>
    <s v="HILARION-Abastos"/>
    <s v="Carrera 22 con Ave. Carlos Soublette #8-35"/>
    <x v="19"/>
    <s v="Táchira"/>
    <s v="5022"/>
    <x v="6"/>
    <s v="Nancy Davolio"/>
    <s v="United Package"/>
    <n v="11"/>
    <s v="Queso Cabrales"/>
    <n v="16.8"/>
    <n v="5"/>
    <n v="0"/>
    <n v="84"/>
    <n v="30.53"/>
    <n v="84"/>
    <n v="16.8"/>
    <x v="1514"/>
  </r>
  <r>
    <n v="10486"/>
    <s v="HILARION-ABASTOS"/>
    <s v="San Cristóbal"/>
    <x v="9"/>
    <s v="5022"/>
    <s v="Venezuela"/>
    <x v="21"/>
    <s v="HILARION-Abastos"/>
    <s v="Carrera 22 con Ave. Carlos Soublette #8-35"/>
    <x v="19"/>
    <s v="Táchira"/>
    <s v="5022"/>
    <x v="6"/>
    <s v="Nancy Davolio"/>
    <s v="United Package"/>
    <n v="51"/>
    <s v="Manjimup Dried Apples"/>
    <n v="42.4"/>
    <n v="25"/>
    <n v="0"/>
    <n v="1060"/>
    <n v="30.53"/>
    <n v="1060"/>
    <n v="42.4"/>
    <x v="1515"/>
  </r>
  <r>
    <n v="10486"/>
    <s v="HILARION-ABASTOS"/>
    <s v="San Cristóbal"/>
    <x v="9"/>
    <s v="5022"/>
    <s v="Venezuela"/>
    <x v="21"/>
    <s v="HILARION-Abastos"/>
    <s v="Carrera 22 con Ave. Carlos Soublette #8-35"/>
    <x v="19"/>
    <s v="Táchira"/>
    <s v="5022"/>
    <x v="6"/>
    <s v="Nancy Davolio"/>
    <s v="United Package"/>
    <n v="74"/>
    <s v="Longlife Tofu"/>
    <n v="8"/>
    <n v="16"/>
    <n v="0"/>
    <n v="128"/>
    <n v="30.53"/>
    <n v="128"/>
    <n v="8"/>
    <x v="1516"/>
  </r>
  <r>
    <n v="10485"/>
    <s v="LINO-DELICATESES"/>
    <s v="I. de Margarita"/>
    <x v="11"/>
    <s v="4980"/>
    <s v="Venezuela"/>
    <x v="34"/>
    <s v="LINO-Delicateses"/>
    <s v="Ave. 5 de Mayo Porlamar"/>
    <x v="30"/>
    <s v="Nueva Esparta"/>
    <s v="4980"/>
    <x v="6"/>
    <s v="Margaret Peacock"/>
    <s v="United Package"/>
    <n v="2"/>
    <s v="Chang"/>
    <n v="15.2"/>
    <n v="20"/>
    <n v="0.10000000149011612"/>
    <n v="273.60000000000002"/>
    <n v="64.45"/>
    <n v="304"/>
    <n v="15.099999998509883"/>
    <x v="1517"/>
  </r>
  <r>
    <n v="10485"/>
    <s v="LINO-DELICATESES"/>
    <s v="I. de Margarita"/>
    <x v="11"/>
    <s v="4980"/>
    <s v="Venezuela"/>
    <x v="34"/>
    <s v="LINO-Delicateses"/>
    <s v="Ave. 5 de Mayo Porlamar"/>
    <x v="30"/>
    <s v="Nueva Esparta"/>
    <s v="4980"/>
    <x v="6"/>
    <s v="Margaret Peacock"/>
    <s v="United Package"/>
    <n v="3"/>
    <s v="Aniseed Syrup"/>
    <n v="8"/>
    <n v="20"/>
    <n v="0.10000000149011612"/>
    <n v="144"/>
    <n v="64.45"/>
    <n v="160"/>
    <n v="7.8999999985098839"/>
    <x v="1518"/>
  </r>
  <r>
    <n v="10485"/>
    <s v="LINO-DELICATESES"/>
    <s v="I. de Margarita"/>
    <x v="11"/>
    <s v="4980"/>
    <s v="Venezuela"/>
    <x v="34"/>
    <s v="LINO-Delicateses"/>
    <s v="Ave. 5 de Mayo Porlamar"/>
    <x v="30"/>
    <s v="Nueva Esparta"/>
    <s v="4980"/>
    <x v="6"/>
    <s v="Margaret Peacock"/>
    <s v="United Package"/>
    <n v="55"/>
    <s v="Pâté chinois"/>
    <n v="19.2"/>
    <n v="30"/>
    <n v="0.10000000149011612"/>
    <n v="518.4"/>
    <n v="64.45"/>
    <n v="576"/>
    <n v="19.099999998509883"/>
    <x v="1519"/>
  </r>
  <r>
    <n v="10485"/>
    <s v="LINO-DELICATESES"/>
    <s v="I. de Margarita"/>
    <x v="11"/>
    <s v="4980"/>
    <s v="Venezuela"/>
    <x v="34"/>
    <s v="LINO-Delicateses"/>
    <s v="Ave. 5 de Mayo Porlamar"/>
    <x v="30"/>
    <s v="Nueva Esparta"/>
    <s v="4980"/>
    <x v="6"/>
    <s v="Margaret Peacock"/>
    <s v="United Package"/>
    <n v="70"/>
    <s v="Outback Lager"/>
    <n v="12"/>
    <n v="60"/>
    <n v="0.10000000149011612"/>
    <n v="648"/>
    <n v="64.45"/>
    <n v="720"/>
    <n v="11.899999998509884"/>
    <x v="1520"/>
  </r>
  <r>
    <n v="10484"/>
    <s v="B'S BEVERAGES"/>
    <s v="London"/>
    <x v="1"/>
    <s v="EC2 5NT"/>
    <s v="UK"/>
    <x v="40"/>
    <s v="B's Beverages"/>
    <s v="Fauntleroy Circus"/>
    <x v="18"/>
    <m/>
    <s v="EC2 5NT"/>
    <x v="11"/>
    <s v="Janet Leverling"/>
    <s v="Federal Shipping"/>
    <n v="21"/>
    <s v="Sir Rodney's Scones"/>
    <n v="8"/>
    <n v="14"/>
    <n v="0"/>
    <n v="112"/>
    <n v="6.88"/>
    <n v="112"/>
    <n v="8"/>
    <x v="1521"/>
  </r>
  <r>
    <n v="10484"/>
    <s v="B'S BEVERAGES"/>
    <s v="London"/>
    <x v="1"/>
    <s v="EC2 5NT"/>
    <s v="UK"/>
    <x v="40"/>
    <s v="B's Beverages"/>
    <s v="Fauntleroy Circus"/>
    <x v="18"/>
    <m/>
    <s v="EC2 5NT"/>
    <x v="11"/>
    <s v="Janet Leverling"/>
    <s v="Federal Shipping"/>
    <n v="40"/>
    <s v="Boston Crab Meat"/>
    <n v="14.7"/>
    <n v="10"/>
    <n v="0"/>
    <n v="147"/>
    <n v="6.88"/>
    <n v="147"/>
    <n v="14.7"/>
    <x v="1522"/>
  </r>
  <r>
    <n v="10484"/>
    <s v="B'S BEVERAGES"/>
    <s v="London"/>
    <x v="1"/>
    <s v="EC2 5NT"/>
    <s v="UK"/>
    <x v="40"/>
    <s v="B's Beverages"/>
    <s v="Fauntleroy Circus"/>
    <x v="18"/>
    <m/>
    <s v="EC2 5NT"/>
    <x v="11"/>
    <s v="Janet Leverling"/>
    <s v="Federal Shipping"/>
    <n v="51"/>
    <s v="Manjimup Dried Apples"/>
    <n v="42.4"/>
    <n v="3"/>
    <n v="0"/>
    <n v="127.2"/>
    <n v="6.88"/>
    <n v="127.19999999999999"/>
    <n v="42.4"/>
    <x v="1523"/>
  </r>
  <r>
    <n v="10483"/>
    <s v="WHITE CLOVER MARKETS"/>
    <s v="Seattle"/>
    <x v="4"/>
    <s v="98124"/>
    <s v="USA"/>
    <x v="11"/>
    <s v="White Clover Markets"/>
    <s v="305 - 14th Ave. S. Suite 3B"/>
    <x v="10"/>
    <s v="WA"/>
    <s v="98128"/>
    <x v="0"/>
    <s v="Robert King"/>
    <s v="United Package"/>
    <n v="34"/>
    <s v="Sasquatch Ale"/>
    <n v="11.2"/>
    <n v="35"/>
    <n v="5.000000074505806E-2"/>
    <n v="372.4"/>
    <n v="15.28"/>
    <n v="392"/>
    <n v="11.149999999254941"/>
    <x v="1524"/>
  </r>
  <r>
    <n v="10483"/>
    <s v="WHITE CLOVER MARKETS"/>
    <s v="Seattle"/>
    <x v="4"/>
    <s v="98124"/>
    <s v="USA"/>
    <x v="11"/>
    <s v="White Clover Markets"/>
    <s v="305 - 14th Ave. S. Suite 3B"/>
    <x v="10"/>
    <s v="WA"/>
    <s v="98128"/>
    <x v="0"/>
    <s v="Robert King"/>
    <s v="United Package"/>
    <n v="77"/>
    <s v="Original Frankfurter grüne Soße"/>
    <n v="10.4"/>
    <n v="30"/>
    <n v="5.000000074505806E-2"/>
    <n v="296.39999999999998"/>
    <n v="15.28"/>
    <n v="312"/>
    <n v="10.349999999254942"/>
    <x v="1525"/>
  </r>
  <r>
    <n v="10482"/>
    <s v="LAZY K KOUNTRY STORE"/>
    <s v="Walla Walla"/>
    <x v="4"/>
    <s v="99362"/>
    <s v="USA"/>
    <x v="87"/>
    <s v="Lazy K Kountry Store"/>
    <s v="12 Orchestra Terrace"/>
    <x v="68"/>
    <s v="WA"/>
    <s v="99362"/>
    <x v="0"/>
    <s v="Nancy Davolio"/>
    <s v="Federal Shipping"/>
    <n v="40"/>
    <s v="Boston Crab Meat"/>
    <n v="14.7"/>
    <n v="10"/>
    <n v="0"/>
    <n v="147"/>
    <n v="7.48"/>
    <n v="147"/>
    <n v="14.7"/>
    <x v="1526"/>
  </r>
  <r>
    <n v="10481"/>
    <s v="RICARDO ADOCICADOS"/>
    <s v="Rio de Janeiro"/>
    <x v="8"/>
    <s v="02389-890"/>
    <s v="Brazil"/>
    <x v="17"/>
    <s v="Ricardo Adocicados"/>
    <s v="Av. Copacabana, 267"/>
    <x v="16"/>
    <s v="RJ"/>
    <s v="02389-890"/>
    <x v="8"/>
    <s v="Laura Callahan"/>
    <s v="United Package"/>
    <n v="49"/>
    <s v="Maxilaku"/>
    <n v="16"/>
    <n v="24"/>
    <n v="0"/>
    <n v="384"/>
    <n v="64.33"/>
    <n v="384"/>
    <n v="16"/>
    <x v="1527"/>
  </r>
  <r>
    <n v="10481"/>
    <s v="RICARDO ADOCICADOS"/>
    <s v="Rio de Janeiro"/>
    <x v="8"/>
    <s v="02389-890"/>
    <s v="Brazil"/>
    <x v="17"/>
    <s v="Ricardo Adocicados"/>
    <s v="Av. Copacabana, 267"/>
    <x v="16"/>
    <s v="RJ"/>
    <s v="02389-890"/>
    <x v="8"/>
    <s v="Laura Callahan"/>
    <s v="United Package"/>
    <n v="60"/>
    <s v="Camembert Pierrot"/>
    <n v="27.2"/>
    <n v="40"/>
    <n v="0"/>
    <n v="1088"/>
    <n v="64.33"/>
    <n v="1088"/>
    <n v="27.2"/>
    <x v="1528"/>
  </r>
  <r>
    <n v="10480"/>
    <s v="FOLIES GOURMANDES"/>
    <s v="Lille"/>
    <x v="1"/>
    <s v="59000"/>
    <s v="France"/>
    <x v="81"/>
    <s v="Folies gourmandes"/>
    <s v="184, chaussée de Tournai"/>
    <x v="63"/>
    <m/>
    <s v="59000"/>
    <x v="1"/>
    <s v="Michael Suyama"/>
    <s v="United Package"/>
    <n v="47"/>
    <s v="Zaanse koeken"/>
    <n v="7.6"/>
    <n v="30"/>
    <n v="0"/>
    <n v="228"/>
    <n v="1.35"/>
    <n v="228"/>
    <n v="7.6"/>
    <x v="1529"/>
  </r>
  <r>
    <n v="10480"/>
    <s v="FOLIES GOURMANDES"/>
    <s v="Lille"/>
    <x v="1"/>
    <s v="59000"/>
    <s v="France"/>
    <x v="81"/>
    <s v="Folies gourmandes"/>
    <s v="184, chaussée de Tournai"/>
    <x v="63"/>
    <m/>
    <s v="59000"/>
    <x v="1"/>
    <s v="Michael Suyama"/>
    <s v="United Package"/>
    <n v="59"/>
    <s v="Raclette Courdavault"/>
    <n v="44"/>
    <n v="12"/>
    <n v="0"/>
    <n v="528"/>
    <n v="1.35"/>
    <n v="528"/>
    <n v="44"/>
    <x v="1530"/>
  </r>
  <r>
    <n v="10479"/>
    <s v="RATTLESNAKE CANYON GROCERY"/>
    <s v="Albuquerque"/>
    <x v="0"/>
    <s v="87110"/>
    <s v="USA"/>
    <x v="0"/>
    <s v="Rattlesnake Canyon Grocery"/>
    <s v="2817 Milton Dr."/>
    <x v="0"/>
    <s v="NM"/>
    <s v="87110"/>
    <x v="0"/>
    <s v="Janet Leverling"/>
    <s v="Federal Shipping"/>
    <n v="38"/>
    <s v="Côte de Blaye"/>
    <n v="210.8"/>
    <n v="30"/>
    <n v="0"/>
    <n v="6324"/>
    <n v="708.95"/>
    <n v="6324"/>
    <n v="210.8"/>
    <x v="1531"/>
  </r>
  <r>
    <n v="10479"/>
    <s v="RATTLESNAKE CANYON GROCERY"/>
    <s v="Albuquerque"/>
    <x v="0"/>
    <s v="87110"/>
    <s v="USA"/>
    <x v="0"/>
    <s v="Rattlesnake Canyon Grocery"/>
    <s v="2817 Milton Dr."/>
    <x v="0"/>
    <s v="NM"/>
    <s v="87110"/>
    <x v="0"/>
    <s v="Janet Leverling"/>
    <s v="Federal Shipping"/>
    <n v="53"/>
    <s v="Perth Pasties"/>
    <n v="26.2"/>
    <n v="28"/>
    <n v="0"/>
    <n v="733.6"/>
    <n v="708.95"/>
    <n v="733.6"/>
    <n v="26.2"/>
    <x v="1532"/>
  </r>
  <r>
    <n v="10479"/>
    <s v="RATTLESNAKE CANYON GROCERY"/>
    <s v="Albuquerque"/>
    <x v="0"/>
    <s v="87110"/>
    <s v="USA"/>
    <x v="0"/>
    <s v="Rattlesnake Canyon Grocery"/>
    <s v="2817 Milton Dr."/>
    <x v="0"/>
    <s v="NM"/>
    <s v="87110"/>
    <x v="0"/>
    <s v="Janet Leverling"/>
    <s v="Federal Shipping"/>
    <n v="59"/>
    <s v="Raclette Courdavault"/>
    <n v="44"/>
    <n v="60"/>
    <n v="0"/>
    <n v="2640"/>
    <n v="708.95"/>
    <n v="2640"/>
    <n v="44"/>
    <x v="1533"/>
  </r>
  <r>
    <n v="10479"/>
    <s v="RATTLESNAKE CANYON GROCERY"/>
    <s v="Albuquerque"/>
    <x v="0"/>
    <s v="87110"/>
    <s v="USA"/>
    <x v="0"/>
    <s v="Rattlesnake Canyon Grocery"/>
    <s v="2817 Milton Dr."/>
    <x v="0"/>
    <s v="NM"/>
    <s v="87110"/>
    <x v="0"/>
    <s v="Janet Leverling"/>
    <s v="Federal Shipping"/>
    <n v="64"/>
    <s v="Wimmers gute Semmelknödel"/>
    <n v="26.6"/>
    <n v="30"/>
    <n v="0"/>
    <n v="798"/>
    <n v="708.95"/>
    <n v="798"/>
    <n v="26.6"/>
    <x v="1534"/>
  </r>
  <r>
    <n v="10478"/>
    <s v="VICTUAILLES EN STOCK"/>
    <s v="Lyon"/>
    <x v="1"/>
    <s v="69004"/>
    <s v="France"/>
    <x v="75"/>
    <s v="Victuailles en stock"/>
    <s v="2, rue du Commerce"/>
    <x v="59"/>
    <m/>
    <s v="69004"/>
    <x v="1"/>
    <s v="Andrew Fuller"/>
    <s v="Federal Shipping"/>
    <n v="10"/>
    <s v="Ikura"/>
    <n v="24.8"/>
    <n v="20"/>
    <n v="5.000000074505806E-2"/>
    <n v="471.2"/>
    <n v="4.8099999999999996"/>
    <n v="496"/>
    <n v="24.749999999254943"/>
    <x v="1535"/>
  </r>
  <r>
    <n v="10477"/>
    <s v="PRINCESA ISABEL VINHOS"/>
    <s v="Lisboa"/>
    <x v="1"/>
    <s v="1756"/>
    <s v="Portugal"/>
    <x v="50"/>
    <s v="Princesa Isabel Vinhos"/>
    <s v="Estrada da saúde n. 58"/>
    <x v="43"/>
    <m/>
    <s v="1756"/>
    <x v="20"/>
    <s v="Steven Buchanan"/>
    <s v="United Package"/>
    <n v="1"/>
    <s v="Chai"/>
    <n v="14.4"/>
    <n v="15"/>
    <n v="0"/>
    <n v="216"/>
    <n v="13.02"/>
    <n v="216"/>
    <n v="14.4"/>
    <x v="1536"/>
  </r>
  <r>
    <n v="10477"/>
    <s v="PRINCESA ISABEL VINHOS"/>
    <s v="Lisboa"/>
    <x v="1"/>
    <s v="1756"/>
    <s v="Portugal"/>
    <x v="50"/>
    <s v="Princesa Isabel Vinhos"/>
    <s v="Estrada da saúde n. 58"/>
    <x v="43"/>
    <m/>
    <s v="1756"/>
    <x v="20"/>
    <s v="Steven Buchanan"/>
    <s v="United Package"/>
    <n v="21"/>
    <s v="Sir Rodney's Scones"/>
    <n v="8"/>
    <n v="21"/>
    <n v="0.25"/>
    <n v="126"/>
    <n v="13.02"/>
    <n v="168"/>
    <n v="7.75"/>
    <x v="1537"/>
  </r>
  <r>
    <n v="10477"/>
    <s v="PRINCESA ISABEL VINHOS"/>
    <s v="Lisboa"/>
    <x v="1"/>
    <s v="1756"/>
    <s v="Portugal"/>
    <x v="50"/>
    <s v="Princesa Isabel Vinhos"/>
    <s v="Estrada da saúde n. 58"/>
    <x v="43"/>
    <m/>
    <s v="1756"/>
    <x v="20"/>
    <s v="Steven Buchanan"/>
    <s v="United Package"/>
    <n v="39"/>
    <s v="Chartreuse verte"/>
    <n v="14.4"/>
    <n v="20"/>
    <n v="0.25"/>
    <n v="216"/>
    <n v="13.02"/>
    <n v="288"/>
    <n v="14.15"/>
    <x v="1538"/>
  </r>
  <r>
    <n v="10476"/>
    <s v="HILARION-ABASTOS"/>
    <s v="San Cristóbal"/>
    <x v="9"/>
    <s v="5022"/>
    <s v="Venezuela"/>
    <x v="21"/>
    <s v="HILARION-Abastos"/>
    <s v="Carrera 22 con Ave. Carlos Soublette #8-35"/>
    <x v="19"/>
    <s v="Táchira"/>
    <s v="5022"/>
    <x v="6"/>
    <s v="Laura Callahan"/>
    <s v="Federal Shipping"/>
    <n v="70"/>
    <s v="Outback Lager"/>
    <n v="12"/>
    <n v="12"/>
    <n v="0"/>
    <n v="144"/>
    <n v="4.41"/>
    <n v="144"/>
    <n v="12"/>
    <x v="1539"/>
  </r>
  <r>
    <n v="10476"/>
    <s v="HILARION-ABASTOS"/>
    <s v="San Cristóbal"/>
    <x v="9"/>
    <s v="5022"/>
    <s v="Venezuela"/>
    <x v="21"/>
    <s v="HILARION-Abastos"/>
    <s v="Carrera 22 con Ave. Carlos Soublette #8-35"/>
    <x v="19"/>
    <s v="Táchira"/>
    <s v="5022"/>
    <x v="6"/>
    <s v="Laura Callahan"/>
    <s v="Federal Shipping"/>
    <n v="55"/>
    <s v="Pâté chinois"/>
    <n v="19.2"/>
    <n v="2"/>
    <n v="5.000000074505806E-2"/>
    <n v="36.479999999999997"/>
    <n v="4.41"/>
    <n v="38.4"/>
    <n v="19.149999999254941"/>
    <x v="1540"/>
  </r>
  <r>
    <n v="10475"/>
    <s v="SUPRÊMES DÉLICES"/>
    <s v="Charleroi"/>
    <x v="1"/>
    <s v="B-6000"/>
    <s v="Belgium"/>
    <x v="35"/>
    <s v="Suprêmes délices"/>
    <s v="Boulevard Tirou, 255"/>
    <x v="31"/>
    <m/>
    <s v="B-6000"/>
    <x v="16"/>
    <s v="Anne Dodsworth"/>
    <s v="Speedy Express"/>
    <n v="31"/>
    <s v="Gorgonzola Telino"/>
    <n v="10"/>
    <n v="35"/>
    <n v="0.15000000596046448"/>
    <n v="297.5"/>
    <n v="68.52"/>
    <n v="350"/>
    <n v="9.8499999940395355"/>
    <x v="1541"/>
  </r>
  <r>
    <n v="10475"/>
    <s v="SUPRÊMES DÉLICES"/>
    <s v="Charleroi"/>
    <x v="1"/>
    <s v="B-6000"/>
    <s v="Belgium"/>
    <x v="35"/>
    <s v="Suprêmes délices"/>
    <s v="Boulevard Tirou, 255"/>
    <x v="31"/>
    <m/>
    <s v="B-6000"/>
    <x v="16"/>
    <s v="Anne Dodsworth"/>
    <s v="Speedy Express"/>
    <n v="66"/>
    <s v="Louisiana Hot Spiced Okra"/>
    <n v="13.6"/>
    <n v="60"/>
    <n v="0.15000000596046448"/>
    <n v="693.6"/>
    <n v="68.52"/>
    <n v="816"/>
    <n v="13.449999994039535"/>
    <x v="1542"/>
  </r>
  <r>
    <n v="10475"/>
    <s v="SUPRÊMES DÉLICES"/>
    <s v="Charleroi"/>
    <x v="1"/>
    <s v="B-6000"/>
    <s v="Belgium"/>
    <x v="35"/>
    <s v="Suprêmes délices"/>
    <s v="Boulevard Tirou, 255"/>
    <x v="31"/>
    <m/>
    <s v="B-6000"/>
    <x v="16"/>
    <s v="Anne Dodsworth"/>
    <s v="Speedy Express"/>
    <n v="76"/>
    <s v="Lakkalikööri"/>
    <n v="14.4"/>
    <n v="42"/>
    <n v="0.15000000596046448"/>
    <n v="514.08000000000004"/>
    <n v="68.52"/>
    <n v="604.80000000000007"/>
    <n v="14.249999994039536"/>
    <x v="1543"/>
  </r>
  <r>
    <n v="10474"/>
    <s v="PERICLES COMIDAS CLÁSICAS"/>
    <s v="México D.F."/>
    <x v="1"/>
    <s v="05033"/>
    <s v="Mexico"/>
    <x v="4"/>
    <s v="Pericles Comidas clásicas"/>
    <s v="Calle Dr. Jorge Cash 321"/>
    <x v="4"/>
    <m/>
    <s v="05033"/>
    <x v="4"/>
    <s v="Steven Buchanan"/>
    <s v="United Package"/>
    <n v="14"/>
    <s v="Tofu"/>
    <n v="18.600000000000001"/>
    <n v="12"/>
    <n v="0"/>
    <n v="223.2"/>
    <n v="83.49"/>
    <n v="223.20000000000002"/>
    <n v="18.600000000000001"/>
    <x v="1544"/>
  </r>
  <r>
    <n v="10474"/>
    <s v="PERICLES COMIDAS CLÁSICAS"/>
    <s v="México D.F."/>
    <x v="1"/>
    <s v="05033"/>
    <s v="Mexico"/>
    <x v="4"/>
    <s v="Pericles Comidas clásicas"/>
    <s v="Calle Dr. Jorge Cash 321"/>
    <x v="4"/>
    <m/>
    <s v="05033"/>
    <x v="4"/>
    <s v="Steven Buchanan"/>
    <s v="United Package"/>
    <n v="28"/>
    <s v="Rössle Sauerkraut"/>
    <n v="36.4"/>
    <n v="18"/>
    <n v="0"/>
    <n v="655.20000000000005"/>
    <n v="83.49"/>
    <n v="655.19999999999993"/>
    <n v="36.4"/>
    <x v="1545"/>
  </r>
  <r>
    <n v="10474"/>
    <s v="PERICLES COMIDAS CLÁSICAS"/>
    <s v="México D.F."/>
    <x v="1"/>
    <s v="05033"/>
    <s v="Mexico"/>
    <x v="4"/>
    <s v="Pericles Comidas clásicas"/>
    <s v="Calle Dr. Jorge Cash 321"/>
    <x v="4"/>
    <m/>
    <s v="05033"/>
    <x v="4"/>
    <s v="Steven Buchanan"/>
    <s v="United Package"/>
    <n v="40"/>
    <s v="Boston Crab Meat"/>
    <n v="14.7"/>
    <n v="21"/>
    <n v="0"/>
    <n v="308.7"/>
    <n v="83.49"/>
    <n v="308.7"/>
    <n v="14.7"/>
    <x v="1546"/>
  </r>
  <r>
    <n v="10474"/>
    <s v="PERICLES COMIDAS CLÁSICAS"/>
    <s v="México D.F."/>
    <x v="1"/>
    <s v="05033"/>
    <s v="Mexico"/>
    <x v="4"/>
    <s v="Pericles Comidas clásicas"/>
    <s v="Calle Dr. Jorge Cash 321"/>
    <x v="4"/>
    <m/>
    <s v="05033"/>
    <x v="4"/>
    <s v="Steven Buchanan"/>
    <s v="United Package"/>
    <n v="75"/>
    <s v="Rhönbräu Klosterbier"/>
    <n v="6.2"/>
    <n v="10"/>
    <n v="0"/>
    <n v="62"/>
    <n v="83.49"/>
    <n v="62"/>
    <n v="6.2"/>
    <x v="1547"/>
  </r>
  <r>
    <n v="10473"/>
    <s v="ISLAND TRADING"/>
    <s v="Cowes"/>
    <x v="16"/>
    <s v="PO31 7PJ"/>
    <s v="UK"/>
    <x v="67"/>
    <s v="Island Trading"/>
    <s v="Garden House Crowther Way"/>
    <x v="55"/>
    <s v="Isle of Wight"/>
    <s v="PO31 7PJ"/>
    <x v="11"/>
    <s v="Nancy Davolio"/>
    <s v="Federal Shipping"/>
    <n v="33"/>
    <s v="Geitost"/>
    <n v="2"/>
    <n v="12"/>
    <n v="0"/>
    <n v="24"/>
    <n v="16.37"/>
    <n v="24"/>
    <n v="2"/>
    <x v="1548"/>
  </r>
  <r>
    <n v="10473"/>
    <s v="ISLAND TRADING"/>
    <s v="Cowes"/>
    <x v="16"/>
    <s v="PO31 7PJ"/>
    <s v="UK"/>
    <x v="67"/>
    <s v="Island Trading"/>
    <s v="Garden House Crowther Way"/>
    <x v="55"/>
    <s v="Isle of Wight"/>
    <s v="PO31 7PJ"/>
    <x v="11"/>
    <s v="Nancy Davolio"/>
    <s v="Federal Shipping"/>
    <n v="71"/>
    <s v="Flotemysost"/>
    <n v="17.2"/>
    <n v="12"/>
    <n v="0"/>
    <n v="206.4"/>
    <n v="16.37"/>
    <n v="206.39999999999998"/>
    <n v="17.2"/>
    <x v="1549"/>
  </r>
  <r>
    <n v="10472"/>
    <s v="SEVEN SEAS IMPORTS"/>
    <s v="London"/>
    <x v="1"/>
    <s v="OX15 4NB"/>
    <s v="UK"/>
    <x v="73"/>
    <s v="Seven Seas Imports"/>
    <s v="90 Wadhurst Rd."/>
    <x v="18"/>
    <m/>
    <s v="OX15 4NB"/>
    <x v="11"/>
    <s v="Laura Callahan"/>
    <s v="Speedy Express"/>
    <n v="51"/>
    <s v="Manjimup Dried Apples"/>
    <n v="42.4"/>
    <n v="18"/>
    <n v="0"/>
    <n v="763.2"/>
    <n v="4.2"/>
    <n v="763.19999999999993"/>
    <n v="42.4"/>
    <x v="1550"/>
  </r>
  <r>
    <n v="10472"/>
    <s v="SEVEN SEAS IMPORTS"/>
    <s v="London"/>
    <x v="1"/>
    <s v="OX15 4NB"/>
    <s v="UK"/>
    <x v="73"/>
    <s v="Seven Seas Imports"/>
    <s v="90 Wadhurst Rd."/>
    <x v="18"/>
    <m/>
    <s v="OX15 4NB"/>
    <x v="11"/>
    <s v="Laura Callahan"/>
    <s v="Speedy Express"/>
    <n v="24"/>
    <s v="Guaraná Fantástica"/>
    <n v="3.6"/>
    <n v="80"/>
    <n v="5.000000074505806E-2"/>
    <n v="273.60000000000002"/>
    <n v="4.2"/>
    <n v="288"/>
    <n v="3.549999999254942"/>
    <x v="1551"/>
  </r>
  <r>
    <n v="10471"/>
    <s v="B'S BEVERAGES"/>
    <s v="London"/>
    <x v="1"/>
    <s v="EC2 5NT"/>
    <s v="UK"/>
    <x v="40"/>
    <s v="B's Beverages"/>
    <s v="Fauntleroy Circus"/>
    <x v="18"/>
    <m/>
    <s v="EC2 5NT"/>
    <x v="11"/>
    <s v="Andrew Fuller"/>
    <s v="Federal Shipping"/>
    <n v="7"/>
    <s v="Uncle Bob's Organic Dried Pears"/>
    <n v="24"/>
    <n v="30"/>
    <n v="0"/>
    <n v="720"/>
    <n v="45.59"/>
    <n v="720"/>
    <n v="24"/>
    <x v="1552"/>
  </r>
  <r>
    <n v="10471"/>
    <s v="B'S BEVERAGES"/>
    <s v="London"/>
    <x v="1"/>
    <s v="EC2 5NT"/>
    <s v="UK"/>
    <x v="40"/>
    <s v="B's Beverages"/>
    <s v="Fauntleroy Circus"/>
    <x v="18"/>
    <m/>
    <s v="EC2 5NT"/>
    <x v="11"/>
    <s v="Andrew Fuller"/>
    <s v="Federal Shipping"/>
    <n v="56"/>
    <s v="Gnocchi di nonna Alice"/>
    <n v="30.4"/>
    <n v="20"/>
    <n v="0"/>
    <n v="608"/>
    <n v="45.59"/>
    <n v="608"/>
    <n v="30.4"/>
    <x v="1553"/>
  </r>
  <r>
    <n v="10470"/>
    <s v="BON APP'"/>
    <s v="Marseille"/>
    <x v="1"/>
    <s v="13008"/>
    <s v="France"/>
    <x v="1"/>
    <s v="Bon app'"/>
    <s v="12, rue des Bouchers"/>
    <x v="1"/>
    <m/>
    <s v="13008"/>
    <x v="1"/>
    <s v="Margaret Peacock"/>
    <s v="United Package"/>
    <n v="18"/>
    <s v="Carnarvon Tigers"/>
    <n v="50"/>
    <n v="30"/>
    <n v="0"/>
    <n v="1500"/>
    <n v="64.56"/>
    <n v="1500"/>
    <n v="50"/>
    <x v="1554"/>
  </r>
  <r>
    <n v="10470"/>
    <s v="BON APP'"/>
    <s v="Marseille"/>
    <x v="1"/>
    <s v="13008"/>
    <s v="France"/>
    <x v="1"/>
    <s v="Bon app'"/>
    <s v="12, rue des Bouchers"/>
    <x v="1"/>
    <m/>
    <s v="13008"/>
    <x v="1"/>
    <s v="Margaret Peacock"/>
    <s v="United Package"/>
    <n v="23"/>
    <s v="Tunnbröd"/>
    <n v="7.2"/>
    <n v="15"/>
    <n v="0"/>
    <n v="108"/>
    <n v="64.56"/>
    <n v="108"/>
    <n v="7.2"/>
    <x v="1555"/>
  </r>
  <r>
    <n v="10470"/>
    <s v="BON APP'"/>
    <s v="Marseille"/>
    <x v="1"/>
    <s v="13008"/>
    <s v="France"/>
    <x v="1"/>
    <s v="Bon app'"/>
    <s v="12, rue des Bouchers"/>
    <x v="1"/>
    <m/>
    <s v="13008"/>
    <x v="1"/>
    <s v="Margaret Peacock"/>
    <s v="United Package"/>
    <n v="64"/>
    <s v="Wimmers gute Semmelknödel"/>
    <n v="26.6"/>
    <n v="8"/>
    <n v="0"/>
    <n v="212.8"/>
    <n v="64.56"/>
    <n v="212.8"/>
    <n v="26.6"/>
    <x v="1556"/>
  </r>
  <r>
    <n v="10469"/>
    <s v="WHITE CLOVER MARKETS"/>
    <s v="Seattle"/>
    <x v="4"/>
    <s v="98124"/>
    <s v="USA"/>
    <x v="11"/>
    <s v="White Clover Markets"/>
    <s v="305 - 14th Ave. S. Suite 3B"/>
    <x v="10"/>
    <s v="WA"/>
    <s v="98128"/>
    <x v="0"/>
    <s v="Nancy Davolio"/>
    <s v="Speedy Express"/>
    <n v="2"/>
    <s v="Chang"/>
    <n v="15.2"/>
    <n v="40"/>
    <n v="0.15000000596046448"/>
    <n v="516.79999999999995"/>
    <n v="60.18"/>
    <n v="608"/>
    <n v="15.049999994039535"/>
    <x v="1557"/>
  </r>
  <r>
    <n v="10469"/>
    <s v="WHITE CLOVER MARKETS"/>
    <s v="Seattle"/>
    <x v="4"/>
    <s v="98124"/>
    <s v="USA"/>
    <x v="11"/>
    <s v="White Clover Markets"/>
    <s v="305 - 14th Ave. S. Suite 3B"/>
    <x v="10"/>
    <s v="WA"/>
    <s v="98128"/>
    <x v="0"/>
    <s v="Nancy Davolio"/>
    <s v="Speedy Express"/>
    <n v="16"/>
    <s v="Pavlova"/>
    <n v="13.9"/>
    <n v="35"/>
    <n v="0.15000000596046448"/>
    <n v="413.53"/>
    <n v="60.18"/>
    <n v="486.5"/>
    <n v="13.749999994039536"/>
    <x v="1558"/>
  </r>
  <r>
    <n v="10469"/>
    <s v="WHITE CLOVER MARKETS"/>
    <s v="Seattle"/>
    <x v="4"/>
    <s v="98124"/>
    <s v="USA"/>
    <x v="11"/>
    <s v="White Clover Markets"/>
    <s v="305 - 14th Ave. S. Suite 3B"/>
    <x v="10"/>
    <s v="WA"/>
    <s v="98128"/>
    <x v="0"/>
    <s v="Nancy Davolio"/>
    <s v="Speedy Express"/>
    <n v="44"/>
    <s v="Gula Malacca"/>
    <n v="15.5"/>
    <n v="2"/>
    <n v="0.15000000596046448"/>
    <n v="26.35"/>
    <n v="60.18"/>
    <n v="31"/>
    <n v="15.349999994039536"/>
    <x v="1559"/>
  </r>
  <r>
    <n v="10468"/>
    <s v="KÖNIGLICH ESSEN"/>
    <s v="Brandenburg"/>
    <x v="1"/>
    <s v="14776"/>
    <s v="Germany"/>
    <x v="38"/>
    <s v="Königlich Essen"/>
    <s v="Maubelstr. 90"/>
    <x v="34"/>
    <m/>
    <s v="14776"/>
    <x v="7"/>
    <s v="Janet Leverling"/>
    <s v="Federal Shipping"/>
    <n v="30"/>
    <s v="Nord-Ost Matjeshering"/>
    <n v="20.7"/>
    <n v="8"/>
    <n v="0"/>
    <n v="165.6"/>
    <n v="44.12"/>
    <n v="165.6"/>
    <n v="20.7"/>
    <x v="1560"/>
  </r>
  <r>
    <n v="10468"/>
    <s v="KÖNIGLICH ESSEN"/>
    <s v="Brandenburg"/>
    <x v="1"/>
    <s v="14776"/>
    <s v="Germany"/>
    <x v="38"/>
    <s v="Königlich Essen"/>
    <s v="Maubelstr. 90"/>
    <x v="34"/>
    <m/>
    <s v="14776"/>
    <x v="7"/>
    <s v="Janet Leverling"/>
    <s v="Federal Shipping"/>
    <n v="43"/>
    <s v="Ipoh Coffee"/>
    <n v="36.799999999999997"/>
    <n v="15"/>
    <n v="0"/>
    <n v="552"/>
    <n v="44.12"/>
    <n v="552"/>
    <n v="36.799999999999997"/>
    <x v="1561"/>
  </r>
  <r>
    <n v="10467"/>
    <s v="MAGAZZINI ALIMENTARI RIUNITI"/>
    <s v="Bergamo"/>
    <x v="1"/>
    <s v="24100"/>
    <s v="Italy"/>
    <x v="64"/>
    <s v="Magazzini Alimentari Riuniti"/>
    <s v="Via Ludovico il Moro 22"/>
    <x v="52"/>
    <m/>
    <s v="24100"/>
    <x v="10"/>
    <s v="Laura Callahan"/>
    <s v="United Package"/>
    <n v="24"/>
    <s v="Guaraná Fantástica"/>
    <n v="3.6"/>
    <n v="28"/>
    <n v="0"/>
    <n v="100.8"/>
    <n v="4.93"/>
    <n v="100.8"/>
    <n v="3.6"/>
    <x v="1562"/>
  </r>
  <r>
    <n v="10467"/>
    <s v="MAGAZZINI ALIMENTARI RIUNITI"/>
    <s v="Bergamo"/>
    <x v="1"/>
    <s v="24100"/>
    <s v="Italy"/>
    <x v="64"/>
    <s v="Magazzini Alimentari Riuniti"/>
    <s v="Via Ludovico il Moro 22"/>
    <x v="52"/>
    <m/>
    <s v="24100"/>
    <x v="10"/>
    <s v="Laura Callahan"/>
    <s v="United Package"/>
    <n v="25"/>
    <s v="NuNuCa Nuß-Nougat-Creme"/>
    <n v="11.2"/>
    <n v="12"/>
    <n v="0"/>
    <n v="134.4"/>
    <n v="4.93"/>
    <n v="134.39999999999998"/>
    <n v="11.2"/>
    <x v="1563"/>
  </r>
  <r>
    <n v="10466"/>
    <s v="COMÉRCIO MINEIRO"/>
    <s v="Sao Paulo"/>
    <x v="3"/>
    <s v="05432-043"/>
    <s v="Brazil"/>
    <x v="32"/>
    <s v="Comércio Mineiro"/>
    <s v="Av. dos Lusíadas, 23"/>
    <x v="8"/>
    <s v="SP"/>
    <s v="05432-043"/>
    <x v="8"/>
    <s v="Margaret Peacock"/>
    <s v="Speedy Express"/>
    <n v="11"/>
    <s v="Queso Cabrales"/>
    <n v="16.8"/>
    <n v="10"/>
    <n v="0"/>
    <n v="168"/>
    <n v="11.93"/>
    <n v="168"/>
    <n v="16.8"/>
    <x v="1564"/>
  </r>
  <r>
    <n v="10466"/>
    <s v="COMÉRCIO MINEIRO"/>
    <s v="Sao Paulo"/>
    <x v="3"/>
    <s v="05432-043"/>
    <s v="Brazil"/>
    <x v="32"/>
    <s v="Comércio Mineiro"/>
    <s v="Av. dos Lusíadas, 23"/>
    <x v="8"/>
    <s v="SP"/>
    <s v="05432-043"/>
    <x v="8"/>
    <s v="Margaret Peacock"/>
    <s v="Speedy Express"/>
    <n v="46"/>
    <s v="Spegesild"/>
    <n v="9.6"/>
    <n v="5"/>
    <n v="0"/>
    <n v="48"/>
    <n v="11.93"/>
    <n v="48"/>
    <n v="9.6"/>
    <x v="1565"/>
  </r>
  <r>
    <n v="10465"/>
    <s v="VAFFELJERNET"/>
    <s v="Århus"/>
    <x v="1"/>
    <s v="8200"/>
    <s v="Denmark"/>
    <x v="54"/>
    <s v="Vaffeljernet"/>
    <s v="Smagsloget 45"/>
    <x v="47"/>
    <m/>
    <s v="8200"/>
    <x v="3"/>
    <s v="Nancy Davolio"/>
    <s v="Federal Shipping"/>
    <n v="24"/>
    <s v="Guaraná Fantástica"/>
    <n v="3.6"/>
    <n v="25"/>
    <n v="0"/>
    <n v="90"/>
    <n v="145.04"/>
    <n v="90"/>
    <n v="3.6"/>
    <x v="1566"/>
  </r>
  <r>
    <n v="10465"/>
    <s v="VAFFELJERNET"/>
    <s v="Århus"/>
    <x v="1"/>
    <s v="8200"/>
    <s v="Denmark"/>
    <x v="54"/>
    <s v="Vaffeljernet"/>
    <s v="Smagsloget 45"/>
    <x v="47"/>
    <m/>
    <s v="8200"/>
    <x v="3"/>
    <s v="Nancy Davolio"/>
    <s v="Federal Shipping"/>
    <n v="40"/>
    <s v="Boston Crab Meat"/>
    <n v="14.7"/>
    <n v="20"/>
    <n v="0"/>
    <n v="294"/>
    <n v="145.04"/>
    <n v="294"/>
    <n v="14.7"/>
    <x v="1567"/>
  </r>
  <r>
    <n v="10465"/>
    <s v="VAFFELJERNET"/>
    <s v="Århus"/>
    <x v="1"/>
    <s v="8200"/>
    <s v="Denmark"/>
    <x v="54"/>
    <s v="Vaffeljernet"/>
    <s v="Smagsloget 45"/>
    <x v="47"/>
    <m/>
    <s v="8200"/>
    <x v="3"/>
    <s v="Nancy Davolio"/>
    <s v="Federal Shipping"/>
    <n v="50"/>
    <s v="Valkoinen suklaa"/>
    <n v="13"/>
    <n v="25"/>
    <n v="0"/>
    <n v="325"/>
    <n v="145.04"/>
    <n v="325"/>
    <n v="13"/>
    <x v="1568"/>
  </r>
  <r>
    <n v="10465"/>
    <s v="VAFFELJERNET"/>
    <s v="Århus"/>
    <x v="1"/>
    <s v="8200"/>
    <s v="Denmark"/>
    <x v="54"/>
    <s v="Vaffeljernet"/>
    <s v="Smagsloget 45"/>
    <x v="47"/>
    <m/>
    <s v="8200"/>
    <x v="3"/>
    <s v="Nancy Davolio"/>
    <s v="Federal Shipping"/>
    <n v="29"/>
    <s v="Thüringer Rostbratwurst"/>
    <n v="99"/>
    <n v="18"/>
    <n v="0.10000000149011612"/>
    <n v="1603.8"/>
    <n v="145.04"/>
    <n v="1782"/>
    <n v="98.899999998509884"/>
    <x v="1569"/>
  </r>
  <r>
    <n v="10465"/>
    <s v="VAFFELJERNET"/>
    <s v="Århus"/>
    <x v="1"/>
    <s v="8200"/>
    <s v="Denmark"/>
    <x v="54"/>
    <s v="Vaffeljernet"/>
    <s v="Smagsloget 45"/>
    <x v="47"/>
    <m/>
    <s v="8200"/>
    <x v="3"/>
    <s v="Nancy Davolio"/>
    <s v="Federal Shipping"/>
    <n v="45"/>
    <s v="Rogede sild"/>
    <n v="7.6"/>
    <n v="30"/>
    <n v="0.10000000149011612"/>
    <n v="205.2"/>
    <n v="145.04"/>
    <n v="228"/>
    <n v="7.4999999985098835"/>
    <x v="1570"/>
  </r>
  <r>
    <n v="10464"/>
    <s v="FURIA BACALHAU E FRUTOS DO MAR"/>
    <s v="Lisboa"/>
    <x v="1"/>
    <s v="1675"/>
    <s v="Portugal"/>
    <x v="63"/>
    <s v="Furia Bacalhau e Frutos do Mar"/>
    <s v="Jardim das rosas n. 32"/>
    <x v="43"/>
    <m/>
    <s v="1675"/>
    <x v="20"/>
    <s v="Margaret Peacock"/>
    <s v="United Package"/>
    <n v="43"/>
    <s v="Ipoh Coffee"/>
    <n v="36.799999999999997"/>
    <n v="3"/>
    <n v="0"/>
    <n v="110.4"/>
    <n v="89"/>
    <n v="110.39999999999999"/>
    <n v="36.799999999999997"/>
    <x v="1571"/>
  </r>
  <r>
    <n v="10464"/>
    <s v="FURIA BACALHAU E FRUTOS DO MAR"/>
    <s v="Lisboa"/>
    <x v="1"/>
    <s v="1675"/>
    <s v="Portugal"/>
    <x v="63"/>
    <s v="Furia Bacalhau e Frutos do Mar"/>
    <s v="Jardim das rosas n. 32"/>
    <x v="43"/>
    <m/>
    <s v="1675"/>
    <x v="20"/>
    <s v="Margaret Peacock"/>
    <s v="United Package"/>
    <n v="60"/>
    <s v="Camembert Pierrot"/>
    <n v="27.2"/>
    <n v="20"/>
    <n v="0"/>
    <n v="544"/>
    <n v="89"/>
    <n v="544"/>
    <n v="27.2"/>
    <x v="1572"/>
  </r>
  <r>
    <n v="10464"/>
    <s v="FURIA BACALHAU E FRUTOS DO MAR"/>
    <s v="Lisboa"/>
    <x v="1"/>
    <s v="1675"/>
    <s v="Portugal"/>
    <x v="63"/>
    <s v="Furia Bacalhau e Frutos do Mar"/>
    <s v="Jardim das rosas n. 32"/>
    <x v="43"/>
    <m/>
    <s v="1675"/>
    <x v="20"/>
    <s v="Margaret Peacock"/>
    <s v="United Package"/>
    <n v="4"/>
    <s v="Chef Anton's Cajun Seasoning"/>
    <n v="17.600000000000001"/>
    <n v="16"/>
    <n v="0.20000000298023224"/>
    <n v="225.28"/>
    <n v="89"/>
    <n v="281.60000000000002"/>
    <n v="17.399999997019769"/>
    <x v="1573"/>
  </r>
  <r>
    <n v="10464"/>
    <s v="FURIA BACALHAU E FRUTOS DO MAR"/>
    <s v="Lisboa"/>
    <x v="1"/>
    <s v="1675"/>
    <s v="Portugal"/>
    <x v="63"/>
    <s v="Furia Bacalhau e Frutos do Mar"/>
    <s v="Jardim das rosas n. 32"/>
    <x v="43"/>
    <m/>
    <s v="1675"/>
    <x v="20"/>
    <s v="Margaret Peacock"/>
    <s v="United Package"/>
    <n v="56"/>
    <s v="Gnocchi di nonna Alice"/>
    <n v="30.4"/>
    <n v="30"/>
    <n v="0.20000000298023224"/>
    <n v="729.6"/>
    <n v="89"/>
    <n v="912"/>
    <n v="30.199999997019766"/>
    <x v="1574"/>
  </r>
  <r>
    <n v="10463"/>
    <s v="SUPRÊMES DÉLICES"/>
    <s v="Charleroi"/>
    <x v="1"/>
    <s v="B-6000"/>
    <s v="Belgium"/>
    <x v="35"/>
    <s v="Suprêmes délices"/>
    <s v="Boulevard Tirou, 255"/>
    <x v="31"/>
    <m/>
    <s v="B-6000"/>
    <x v="16"/>
    <s v="Steven Buchanan"/>
    <s v="Federal Shipping"/>
    <n v="19"/>
    <s v="Teatime Chocolate Biscuits"/>
    <n v="7.3"/>
    <n v="21"/>
    <n v="0"/>
    <n v="153.30000000000001"/>
    <n v="14.78"/>
    <n v="153.29999999999998"/>
    <n v="7.3"/>
    <x v="1575"/>
  </r>
  <r>
    <n v="10463"/>
    <s v="SUPRÊMES DÉLICES"/>
    <s v="Charleroi"/>
    <x v="1"/>
    <s v="B-6000"/>
    <s v="Belgium"/>
    <x v="35"/>
    <s v="Suprêmes délices"/>
    <s v="Boulevard Tirou, 255"/>
    <x v="31"/>
    <m/>
    <s v="B-6000"/>
    <x v="16"/>
    <s v="Steven Buchanan"/>
    <s v="Federal Shipping"/>
    <n v="42"/>
    <s v="Singaporean Hokkien Fried Mee"/>
    <n v="11.2"/>
    <n v="50"/>
    <n v="0"/>
    <n v="560"/>
    <n v="14.78"/>
    <n v="560"/>
    <n v="11.2"/>
    <x v="1576"/>
  </r>
  <r>
    <n v="10462"/>
    <s v="CONSOLIDATED HOLDINGS"/>
    <s v="London"/>
    <x v="1"/>
    <s v="WX1 6LT"/>
    <s v="UK"/>
    <x v="76"/>
    <s v="Consolidated Holdings"/>
    <s v="Berkeley Gardens 12  Brewery"/>
    <x v="18"/>
    <m/>
    <s v="WX1 6LT"/>
    <x v="11"/>
    <s v="Andrew Fuller"/>
    <s v="Speedy Express"/>
    <n v="13"/>
    <s v="Konbu"/>
    <n v="4.8"/>
    <n v="1"/>
    <n v="0"/>
    <n v="4.8"/>
    <n v="6.17"/>
    <n v="4.8"/>
    <n v="4.8"/>
    <x v="1577"/>
  </r>
  <r>
    <n v="10462"/>
    <s v="CONSOLIDATED HOLDINGS"/>
    <s v="London"/>
    <x v="1"/>
    <s v="WX1 6LT"/>
    <s v="UK"/>
    <x v="76"/>
    <s v="Consolidated Holdings"/>
    <s v="Berkeley Gardens 12  Brewery"/>
    <x v="18"/>
    <m/>
    <s v="WX1 6LT"/>
    <x v="11"/>
    <s v="Andrew Fuller"/>
    <s v="Speedy Express"/>
    <n v="23"/>
    <s v="Tunnbröd"/>
    <n v="7.2"/>
    <n v="21"/>
    <n v="0"/>
    <n v="151.19999999999999"/>
    <n v="6.17"/>
    <n v="151.20000000000002"/>
    <n v="7.2"/>
    <x v="1578"/>
  </r>
  <r>
    <n v="10461"/>
    <s v="LILA-SUPERMERCADO"/>
    <s v="Barquisimeto"/>
    <x v="2"/>
    <s v="3508"/>
    <s v="Venezuela"/>
    <x v="6"/>
    <s v="LILA-Supermercado"/>
    <s v="Carrera 52 con Ave. Bolívar #65-98 Llano Largo"/>
    <x v="6"/>
    <s v="Lara"/>
    <s v="3508"/>
    <x v="6"/>
    <s v="Nancy Davolio"/>
    <s v="Federal Shipping"/>
    <n v="21"/>
    <s v="Sir Rodney's Scones"/>
    <n v="8"/>
    <n v="40"/>
    <n v="0.25"/>
    <n v="240"/>
    <n v="148.61000000000001"/>
    <n v="320"/>
    <n v="7.75"/>
    <x v="1579"/>
  </r>
  <r>
    <n v="10461"/>
    <s v="LILA-SUPERMERCADO"/>
    <s v="Barquisimeto"/>
    <x v="2"/>
    <s v="3508"/>
    <s v="Venezuela"/>
    <x v="6"/>
    <s v="LILA-Supermercado"/>
    <s v="Carrera 52 con Ave. Bolívar #65-98 Llano Largo"/>
    <x v="6"/>
    <s v="Lara"/>
    <s v="3508"/>
    <x v="6"/>
    <s v="Nancy Davolio"/>
    <s v="Federal Shipping"/>
    <n v="30"/>
    <s v="Nord-Ost Matjeshering"/>
    <n v="20.7"/>
    <n v="28"/>
    <n v="0.25"/>
    <n v="434.7"/>
    <n v="148.61000000000001"/>
    <n v="579.6"/>
    <n v="20.45"/>
    <x v="1580"/>
  </r>
  <r>
    <n v="10461"/>
    <s v="LILA-SUPERMERCADO"/>
    <s v="Barquisimeto"/>
    <x v="2"/>
    <s v="3508"/>
    <s v="Venezuela"/>
    <x v="6"/>
    <s v="LILA-Supermercado"/>
    <s v="Carrera 52 con Ave. Bolívar #65-98 Llano Largo"/>
    <x v="6"/>
    <s v="Lara"/>
    <s v="3508"/>
    <x v="6"/>
    <s v="Nancy Davolio"/>
    <s v="Federal Shipping"/>
    <n v="55"/>
    <s v="Pâté chinois"/>
    <n v="19.2"/>
    <n v="60"/>
    <n v="0.25"/>
    <n v="864"/>
    <n v="148.61000000000001"/>
    <n v="1152"/>
    <n v="18.95"/>
    <x v="1581"/>
  </r>
  <r>
    <n v="10460"/>
    <s v="FOLK OCH FÄ HB"/>
    <s v="Bräcke"/>
    <x v="1"/>
    <s v="S-844 67"/>
    <s v="Sweden"/>
    <x v="26"/>
    <s v="Folk och fä HB"/>
    <s v="Åkergatan 24"/>
    <x v="23"/>
    <m/>
    <s v="S-844 67"/>
    <x v="13"/>
    <s v="Laura Callahan"/>
    <s v="Speedy Express"/>
    <n v="68"/>
    <s v="Scottish Longbreads"/>
    <n v="10"/>
    <n v="21"/>
    <n v="0.25"/>
    <n v="157.5"/>
    <n v="16.27"/>
    <n v="210"/>
    <n v="9.75"/>
    <x v="716"/>
  </r>
  <r>
    <n v="10460"/>
    <s v="FOLK OCH FÄ HB"/>
    <s v="Bräcke"/>
    <x v="1"/>
    <s v="S-844 67"/>
    <s v="Sweden"/>
    <x v="26"/>
    <s v="Folk och fä HB"/>
    <s v="Åkergatan 24"/>
    <x v="23"/>
    <m/>
    <s v="S-844 67"/>
    <x v="13"/>
    <s v="Laura Callahan"/>
    <s v="Speedy Express"/>
    <n v="75"/>
    <s v="Rhönbräu Klosterbier"/>
    <n v="6.2"/>
    <n v="4"/>
    <n v="0.25"/>
    <n v="18.600000000000001"/>
    <n v="16.27"/>
    <n v="24.8"/>
    <n v="5.95"/>
    <x v="1582"/>
  </r>
  <r>
    <n v="10459"/>
    <s v="VICTUAILLES EN STOCK"/>
    <s v="Lyon"/>
    <x v="1"/>
    <s v="69004"/>
    <s v="France"/>
    <x v="75"/>
    <s v="Victuailles en stock"/>
    <s v="2, rue du Commerce"/>
    <x v="59"/>
    <m/>
    <s v="69004"/>
    <x v="1"/>
    <s v="Margaret Peacock"/>
    <s v="United Package"/>
    <n v="72"/>
    <s v="Mozzarella di Giovanni"/>
    <n v="27.8"/>
    <n v="40"/>
    <n v="0"/>
    <n v="1112"/>
    <n v="25.09"/>
    <n v="1112"/>
    <n v="27.8"/>
    <x v="1583"/>
  </r>
  <r>
    <n v="10459"/>
    <s v="VICTUAILLES EN STOCK"/>
    <s v="Lyon"/>
    <x v="1"/>
    <s v="69004"/>
    <s v="France"/>
    <x v="75"/>
    <s v="Victuailles en stock"/>
    <s v="2, rue du Commerce"/>
    <x v="59"/>
    <m/>
    <s v="69004"/>
    <x v="1"/>
    <s v="Margaret Peacock"/>
    <s v="United Package"/>
    <n v="7"/>
    <s v="Uncle Bob's Organic Dried Pears"/>
    <n v="24"/>
    <n v="16"/>
    <n v="5.000000074505806E-2"/>
    <n v="364.8"/>
    <n v="25.09"/>
    <n v="384"/>
    <n v="23.949999999254942"/>
    <x v="1584"/>
  </r>
  <r>
    <n v="10459"/>
    <s v="VICTUAILLES EN STOCK"/>
    <s v="Lyon"/>
    <x v="1"/>
    <s v="69004"/>
    <s v="France"/>
    <x v="75"/>
    <s v="Victuailles en stock"/>
    <s v="2, rue du Commerce"/>
    <x v="59"/>
    <m/>
    <s v="69004"/>
    <x v="1"/>
    <s v="Margaret Peacock"/>
    <s v="United Package"/>
    <n v="46"/>
    <s v="Spegesild"/>
    <n v="9.6"/>
    <n v="20"/>
    <n v="5.000000074505806E-2"/>
    <n v="182.4"/>
    <n v="25.09"/>
    <n v="192"/>
    <n v="9.5499999992549416"/>
    <x v="1585"/>
  </r>
  <r>
    <n v="10458"/>
    <s v="SUPRÊMES DÉLICES"/>
    <s v="Charleroi"/>
    <x v="1"/>
    <s v="B-6000"/>
    <s v="Belgium"/>
    <x v="35"/>
    <s v="Suprêmes délices"/>
    <s v="Boulevard Tirou, 255"/>
    <x v="31"/>
    <m/>
    <s v="B-6000"/>
    <x v="16"/>
    <s v="Robert King"/>
    <s v="Federal Shipping"/>
    <n v="26"/>
    <s v="Gumbär Gummibärchen"/>
    <n v="24.9"/>
    <n v="30"/>
    <n v="0"/>
    <n v="747"/>
    <n v="147.06"/>
    <n v="747"/>
    <n v="24.9"/>
    <x v="1586"/>
  </r>
  <r>
    <n v="10458"/>
    <s v="SUPRÊMES DÉLICES"/>
    <s v="Charleroi"/>
    <x v="1"/>
    <s v="B-6000"/>
    <s v="Belgium"/>
    <x v="35"/>
    <s v="Suprêmes délices"/>
    <s v="Boulevard Tirou, 255"/>
    <x v="31"/>
    <m/>
    <s v="B-6000"/>
    <x v="16"/>
    <s v="Robert King"/>
    <s v="Federal Shipping"/>
    <n v="28"/>
    <s v="Rössle Sauerkraut"/>
    <n v="36.4"/>
    <n v="30"/>
    <n v="0"/>
    <n v="1092"/>
    <n v="147.06"/>
    <n v="1092"/>
    <n v="36.4"/>
    <x v="1587"/>
  </r>
  <r>
    <n v="10458"/>
    <s v="SUPRÊMES DÉLICES"/>
    <s v="Charleroi"/>
    <x v="1"/>
    <s v="B-6000"/>
    <s v="Belgium"/>
    <x v="35"/>
    <s v="Suprêmes délices"/>
    <s v="Boulevard Tirou, 255"/>
    <x v="31"/>
    <m/>
    <s v="B-6000"/>
    <x v="16"/>
    <s v="Robert King"/>
    <s v="Federal Shipping"/>
    <n v="43"/>
    <s v="Ipoh Coffee"/>
    <n v="36.799999999999997"/>
    <n v="20"/>
    <n v="0"/>
    <n v="736"/>
    <n v="147.06"/>
    <n v="736"/>
    <n v="36.799999999999997"/>
    <x v="1588"/>
  </r>
  <r>
    <n v="10458"/>
    <s v="SUPRÊMES DÉLICES"/>
    <s v="Charleroi"/>
    <x v="1"/>
    <s v="B-6000"/>
    <s v="Belgium"/>
    <x v="35"/>
    <s v="Suprêmes délices"/>
    <s v="Boulevard Tirou, 255"/>
    <x v="31"/>
    <m/>
    <s v="B-6000"/>
    <x v="16"/>
    <s v="Robert King"/>
    <s v="Federal Shipping"/>
    <n v="56"/>
    <s v="Gnocchi di nonna Alice"/>
    <n v="30.4"/>
    <n v="15"/>
    <n v="0"/>
    <n v="456"/>
    <n v="147.06"/>
    <n v="456"/>
    <n v="30.4"/>
    <x v="1589"/>
  </r>
  <r>
    <n v="10458"/>
    <s v="SUPRÊMES DÉLICES"/>
    <s v="Charleroi"/>
    <x v="1"/>
    <s v="B-6000"/>
    <s v="Belgium"/>
    <x v="35"/>
    <s v="Suprêmes délices"/>
    <s v="Boulevard Tirou, 255"/>
    <x v="31"/>
    <m/>
    <s v="B-6000"/>
    <x v="16"/>
    <s v="Robert King"/>
    <s v="Federal Shipping"/>
    <n v="71"/>
    <s v="Flotemysost"/>
    <n v="17.2"/>
    <n v="50"/>
    <n v="0"/>
    <n v="860"/>
    <n v="147.06"/>
    <n v="860"/>
    <n v="17.2"/>
    <x v="1590"/>
  </r>
  <r>
    <n v="10457"/>
    <s v="KÖNIGLICH ESSEN"/>
    <s v="Brandenburg"/>
    <x v="1"/>
    <s v="14776"/>
    <s v="Germany"/>
    <x v="38"/>
    <s v="Königlich Essen"/>
    <s v="Maubelstr. 90"/>
    <x v="34"/>
    <m/>
    <s v="14776"/>
    <x v="7"/>
    <s v="Andrew Fuller"/>
    <s v="Speedy Express"/>
    <n v="59"/>
    <s v="Raclette Courdavault"/>
    <n v="44"/>
    <n v="36"/>
    <n v="0"/>
    <n v="1584"/>
    <n v="11.57"/>
    <n v="1584"/>
    <n v="44"/>
    <x v="1591"/>
  </r>
  <r>
    <n v="10456"/>
    <s v="KÖNIGLICH ESSEN"/>
    <s v="Brandenburg"/>
    <x v="1"/>
    <s v="14776"/>
    <s v="Germany"/>
    <x v="38"/>
    <s v="Königlich Essen"/>
    <s v="Maubelstr. 90"/>
    <x v="34"/>
    <m/>
    <s v="14776"/>
    <x v="7"/>
    <s v="Laura Callahan"/>
    <s v="United Package"/>
    <n v="21"/>
    <s v="Sir Rodney's Scones"/>
    <n v="8"/>
    <n v="40"/>
    <n v="0.15000000596046448"/>
    <n v="272"/>
    <n v="8.1199999999999992"/>
    <n v="320"/>
    <n v="7.8499999940395355"/>
    <x v="1592"/>
  </r>
  <r>
    <n v="10456"/>
    <s v="KÖNIGLICH ESSEN"/>
    <s v="Brandenburg"/>
    <x v="1"/>
    <s v="14776"/>
    <s v="Germany"/>
    <x v="38"/>
    <s v="Königlich Essen"/>
    <s v="Maubelstr. 90"/>
    <x v="34"/>
    <m/>
    <s v="14776"/>
    <x v="7"/>
    <s v="Laura Callahan"/>
    <s v="United Package"/>
    <n v="49"/>
    <s v="Maxilaku"/>
    <n v="16"/>
    <n v="21"/>
    <n v="0.15000000596046448"/>
    <n v="285.60000000000002"/>
    <n v="8.1199999999999992"/>
    <n v="336"/>
    <n v="15.849999994039536"/>
    <x v="1593"/>
  </r>
  <r>
    <n v="10455"/>
    <s v="WARTIAN HERKKU"/>
    <s v="Oulu"/>
    <x v="1"/>
    <s v="90110"/>
    <s v="Finland"/>
    <x v="39"/>
    <s v="Wartian Herkku"/>
    <s v="Torikatu 38"/>
    <x v="35"/>
    <m/>
    <s v="90110"/>
    <x v="18"/>
    <s v="Laura Callahan"/>
    <s v="United Package"/>
    <n v="39"/>
    <s v="Chartreuse verte"/>
    <n v="14.4"/>
    <n v="20"/>
    <n v="0"/>
    <n v="288"/>
    <n v="180.45"/>
    <n v="288"/>
    <n v="14.4"/>
    <x v="1594"/>
  </r>
  <r>
    <n v="10455"/>
    <s v="WARTIAN HERKKU"/>
    <s v="Oulu"/>
    <x v="1"/>
    <s v="90110"/>
    <s v="Finland"/>
    <x v="39"/>
    <s v="Wartian Herkku"/>
    <s v="Torikatu 38"/>
    <x v="35"/>
    <m/>
    <s v="90110"/>
    <x v="18"/>
    <s v="Laura Callahan"/>
    <s v="United Package"/>
    <n v="53"/>
    <s v="Perth Pasties"/>
    <n v="26.2"/>
    <n v="50"/>
    <n v="0"/>
    <n v="1310"/>
    <n v="180.45"/>
    <n v="1310"/>
    <n v="26.2"/>
    <x v="1595"/>
  </r>
  <r>
    <n v="10455"/>
    <s v="WARTIAN HERKKU"/>
    <s v="Oulu"/>
    <x v="1"/>
    <s v="90110"/>
    <s v="Finland"/>
    <x v="39"/>
    <s v="Wartian Herkku"/>
    <s v="Torikatu 38"/>
    <x v="35"/>
    <m/>
    <s v="90110"/>
    <x v="18"/>
    <s v="Laura Callahan"/>
    <s v="United Package"/>
    <n v="61"/>
    <s v="Sirop d'érable"/>
    <n v="22.8"/>
    <n v="25"/>
    <n v="0"/>
    <n v="570"/>
    <n v="180.45"/>
    <n v="570"/>
    <n v="22.8"/>
    <x v="1596"/>
  </r>
  <r>
    <n v="10455"/>
    <s v="WARTIAN HERKKU"/>
    <s v="Oulu"/>
    <x v="1"/>
    <s v="90110"/>
    <s v="Finland"/>
    <x v="39"/>
    <s v="Wartian Herkku"/>
    <s v="Torikatu 38"/>
    <x v="35"/>
    <m/>
    <s v="90110"/>
    <x v="18"/>
    <s v="Laura Callahan"/>
    <s v="United Package"/>
    <n v="71"/>
    <s v="Flotemysost"/>
    <n v="17.2"/>
    <n v="30"/>
    <n v="0"/>
    <n v="516"/>
    <n v="180.45"/>
    <n v="516"/>
    <n v="17.2"/>
    <x v="1597"/>
  </r>
  <r>
    <n v="10454"/>
    <s v="LA MAISON D'ASIE"/>
    <s v="Toulouse"/>
    <x v="1"/>
    <s v="31000"/>
    <s v="France"/>
    <x v="25"/>
    <s v="La maison d'Asie"/>
    <s v="1 rue Alsace-Lorraine"/>
    <x v="22"/>
    <m/>
    <s v="31000"/>
    <x v="1"/>
    <s v="Margaret Peacock"/>
    <s v="Federal Shipping"/>
    <n v="16"/>
    <s v="Pavlova"/>
    <n v="13.9"/>
    <n v="20"/>
    <n v="0.20000000298023224"/>
    <n v="222.4"/>
    <n v="2.74"/>
    <n v="278"/>
    <n v="13.699999997019768"/>
    <x v="1598"/>
  </r>
  <r>
    <n v="10454"/>
    <s v="LA MAISON D'ASIE"/>
    <s v="Toulouse"/>
    <x v="1"/>
    <s v="31000"/>
    <s v="France"/>
    <x v="25"/>
    <s v="La maison d'Asie"/>
    <s v="1 rue Alsace-Lorraine"/>
    <x v="22"/>
    <m/>
    <s v="31000"/>
    <x v="1"/>
    <s v="Margaret Peacock"/>
    <s v="Federal Shipping"/>
    <n v="33"/>
    <s v="Geitost"/>
    <n v="2"/>
    <n v="20"/>
    <n v="0.20000000298023224"/>
    <n v="32"/>
    <n v="2.74"/>
    <n v="40"/>
    <n v="1.7999999970197678"/>
    <x v="1599"/>
  </r>
  <r>
    <n v="10454"/>
    <s v="LA MAISON D'ASIE"/>
    <s v="Toulouse"/>
    <x v="1"/>
    <s v="31000"/>
    <s v="France"/>
    <x v="25"/>
    <s v="La maison d'Asie"/>
    <s v="1 rue Alsace-Lorraine"/>
    <x v="22"/>
    <m/>
    <s v="31000"/>
    <x v="1"/>
    <s v="Margaret Peacock"/>
    <s v="Federal Shipping"/>
    <n v="46"/>
    <s v="Spegesild"/>
    <n v="9.6"/>
    <n v="10"/>
    <n v="0.20000000298023224"/>
    <n v="76.8"/>
    <n v="2.74"/>
    <n v="96"/>
    <n v="9.3999999970197674"/>
    <x v="1600"/>
  </r>
  <r>
    <n v="10453"/>
    <s v="AROUND THE HORN"/>
    <s v="Colchester"/>
    <x v="13"/>
    <s v="CO7 6JX"/>
    <s v="UK"/>
    <x v="45"/>
    <s v="Around the Horn"/>
    <s v="120 Hanover Sq."/>
    <x v="18"/>
    <m/>
    <s v="WA1 1DP"/>
    <x v="11"/>
    <s v="Nancy Davolio"/>
    <s v="United Package"/>
    <n v="48"/>
    <s v="Chocolade"/>
    <n v="10.199999999999999"/>
    <n v="15"/>
    <n v="0.10000000149011612"/>
    <n v="137.69999999999999"/>
    <n v="25.36"/>
    <n v="153"/>
    <n v="10.099999998509883"/>
    <x v="1601"/>
  </r>
  <r>
    <n v="10453"/>
    <s v="AROUND THE HORN"/>
    <s v="Colchester"/>
    <x v="13"/>
    <s v="CO7 6JX"/>
    <s v="UK"/>
    <x v="45"/>
    <s v="Around the Horn"/>
    <s v="120 Hanover Sq."/>
    <x v="18"/>
    <m/>
    <s v="WA1 1DP"/>
    <x v="11"/>
    <s v="Nancy Davolio"/>
    <s v="United Package"/>
    <n v="70"/>
    <s v="Outback Lager"/>
    <n v="12"/>
    <n v="25"/>
    <n v="0.10000000149011612"/>
    <n v="270"/>
    <n v="25.36"/>
    <n v="300"/>
    <n v="11.899999998509884"/>
    <x v="1602"/>
  </r>
  <r>
    <n v="10452"/>
    <s v="SAVE-A-LOT MARKETS"/>
    <s v="Boise"/>
    <x v="5"/>
    <s v="83720"/>
    <s v="USA"/>
    <x v="12"/>
    <s v="Save-a-lot Markets"/>
    <s v="187 Suffolk Ln."/>
    <x v="11"/>
    <s v="ID"/>
    <s v="83720"/>
    <x v="0"/>
    <s v="Laura Callahan"/>
    <s v="Speedy Express"/>
    <n v="28"/>
    <s v="Rössle Sauerkraut"/>
    <n v="36.4"/>
    <n v="15"/>
    <n v="0"/>
    <n v="546"/>
    <n v="140.26"/>
    <n v="546"/>
    <n v="36.4"/>
    <x v="1603"/>
  </r>
  <r>
    <n v="10452"/>
    <s v="SAVE-A-LOT MARKETS"/>
    <s v="Boise"/>
    <x v="5"/>
    <s v="83720"/>
    <s v="USA"/>
    <x v="12"/>
    <s v="Save-a-lot Markets"/>
    <s v="187 Suffolk Ln."/>
    <x v="11"/>
    <s v="ID"/>
    <s v="83720"/>
    <x v="0"/>
    <s v="Laura Callahan"/>
    <s v="Speedy Express"/>
    <n v="44"/>
    <s v="Gula Malacca"/>
    <n v="15.5"/>
    <n v="100"/>
    <n v="5.000000074505806E-2"/>
    <n v="1472.5"/>
    <n v="140.26"/>
    <n v="1550"/>
    <n v="15.449999999254942"/>
    <x v="1604"/>
  </r>
  <r>
    <n v="10451"/>
    <s v="QUICK-STOP"/>
    <s v="Cunewalde"/>
    <x v="1"/>
    <s v="01307"/>
    <s v="Germany"/>
    <x v="41"/>
    <s v="QUICK-Stop"/>
    <s v="Taucherstraße 10"/>
    <x v="36"/>
    <m/>
    <s v="01307"/>
    <x v="7"/>
    <s v="Margaret Peacock"/>
    <s v="Federal Shipping"/>
    <n v="55"/>
    <s v="Pâté chinois"/>
    <n v="19.2"/>
    <n v="120"/>
    <n v="0.10000000149011612"/>
    <n v="2073.6"/>
    <n v="189.09"/>
    <n v="2304"/>
    <n v="19.099999998509883"/>
    <x v="1605"/>
  </r>
  <r>
    <n v="10451"/>
    <s v="QUICK-STOP"/>
    <s v="Cunewalde"/>
    <x v="1"/>
    <s v="01307"/>
    <s v="Germany"/>
    <x v="41"/>
    <s v="QUICK-Stop"/>
    <s v="Taucherstraße 10"/>
    <x v="36"/>
    <m/>
    <s v="01307"/>
    <x v="7"/>
    <s v="Margaret Peacock"/>
    <s v="Federal Shipping"/>
    <n v="64"/>
    <s v="Wimmers gute Semmelknödel"/>
    <n v="26.6"/>
    <n v="35"/>
    <n v="0.10000000149011612"/>
    <n v="837.9"/>
    <n v="189.09"/>
    <n v="931"/>
    <n v="26.499999998509885"/>
    <x v="1606"/>
  </r>
  <r>
    <n v="10451"/>
    <s v="QUICK-STOP"/>
    <s v="Cunewalde"/>
    <x v="1"/>
    <s v="01307"/>
    <s v="Germany"/>
    <x v="41"/>
    <s v="QUICK-Stop"/>
    <s v="Taucherstraße 10"/>
    <x v="36"/>
    <m/>
    <s v="01307"/>
    <x v="7"/>
    <s v="Margaret Peacock"/>
    <s v="Federal Shipping"/>
    <n v="65"/>
    <s v="Louisiana Fiery Hot Pepper Sauce"/>
    <n v="16.8"/>
    <n v="28"/>
    <n v="0.10000000149011612"/>
    <n v="423.36"/>
    <n v="189.09"/>
    <n v="470.40000000000003"/>
    <n v="16.699999998509885"/>
    <x v="1607"/>
  </r>
  <r>
    <n v="10451"/>
    <s v="QUICK-STOP"/>
    <s v="Cunewalde"/>
    <x v="1"/>
    <s v="01307"/>
    <s v="Germany"/>
    <x v="41"/>
    <s v="QUICK-Stop"/>
    <s v="Taucherstraße 10"/>
    <x v="36"/>
    <m/>
    <s v="01307"/>
    <x v="7"/>
    <s v="Margaret Peacock"/>
    <s v="Federal Shipping"/>
    <n v="77"/>
    <s v="Original Frankfurter grüne Soße"/>
    <n v="10.4"/>
    <n v="55"/>
    <n v="0.10000000149011612"/>
    <n v="514.79999999999995"/>
    <n v="189.09"/>
    <n v="572"/>
    <n v="10.299999998509884"/>
    <x v="1608"/>
  </r>
  <r>
    <n v="10450"/>
    <s v="VICTUAILLES EN STOCK"/>
    <s v="Lyon"/>
    <x v="1"/>
    <s v="69004"/>
    <s v="France"/>
    <x v="75"/>
    <s v="Victuailles en stock"/>
    <s v="2, rue du Commerce"/>
    <x v="59"/>
    <m/>
    <s v="69004"/>
    <x v="1"/>
    <s v="Laura Callahan"/>
    <s v="United Package"/>
    <n v="10"/>
    <s v="Ikura"/>
    <n v="24.8"/>
    <n v="20"/>
    <n v="0.20000000298023224"/>
    <n v="396.8"/>
    <n v="7.23"/>
    <n v="496"/>
    <n v="24.599999997019768"/>
    <x v="1609"/>
  </r>
  <r>
    <n v="10450"/>
    <s v="VICTUAILLES EN STOCK"/>
    <s v="Lyon"/>
    <x v="1"/>
    <s v="69004"/>
    <s v="France"/>
    <x v="75"/>
    <s v="Victuailles en stock"/>
    <s v="2, rue du Commerce"/>
    <x v="59"/>
    <m/>
    <s v="69004"/>
    <x v="1"/>
    <s v="Laura Callahan"/>
    <s v="United Package"/>
    <n v="54"/>
    <s v="Tourtière"/>
    <n v="5.9"/>
    <n v="6"/>
    <n v="0.20000000298023224"/>
    <n v="28.32"/>
    <n v="7.23"/>
    <n v="35.400000000000006"/>
    <n v="5.6999999970197681"/>
    <x v="1610"/>
  </r>
  <r>
    <n v="10449"/>
    <s v="BLONDEL PÈRE ET FILS"/>
    <s v="Strasbourg"/>
    <x v="1"/>
    <s v="67000"/>
    <s v="France"/>
    <x v="78"/>
    <s v="Blondesddsl père et fils"/>
    <s v="24, place Kléber"/>
    <x v="60"/>
    <m/>
    <s v="67000"/>
    <x v="1"/>
    <s v="Janet Leverling"/>
    <s v="United Package"/>
    <n v="10"/>
    <s v="Ikura"/>
    <n v="24.8"/>
    <n v="14"/>
    <n v="0"/>
    <n v="347.2"/>
    <n v="53.3"/>
    <n v="347.2"/>
    <n v="24.8"/>
    <x v="1611"/>
  </r>
  <r>
    <n v="10449"/>
    <s v="BLONDEL PÈRE ET FILS"/>
    <s v="Strasbourg"/>
    <x v="1"/>
    <s v="67000"/>
    <s v="France"/>
    <x v="78"/>
    <s v="Blondesddsl père et fils"/>
    <s v="24, place Kléber"/>
    <x v="60"/>
    <m/>
    <s v="67000"/>
    <x v="1"/>
    <s v="Janet Leverling"/>
    <s v="United Package"/>
    <n v="52"/>
    <s v="Filo Mix"/>
    <n v="5.6"/>
    <n v="20"/>
    <n v="0"/>
    <n v="112"/>
    <n v="53.3"/>
    <n v="112"/>
    <n v="5.6"/>
    <x v="1612"/>
  </r>
  <r>
    <n v="10449"/>
    <s v="BLONDEL PÈRE ET FILS"/>
    <s v="Strasbourg"/>
    <x v="1"/>
    <s v="67000"/>
    <s v="France"/>
    <x v="78"/>
    <s v="Blondesddsl père et fils"/>
    <s v="24, place Kléber"/>
    <x v="60"/>
    <m/>
    <s v="67000"/>
    <x v="1"/>
    <s v="Janet Leverling"/>
    <s v="United Package"/>
    <n v="62"/>
    <s v="Tarte au sucre"/>
    <n v="39.4"/>
    <n v="35"/>
    <n v="0"/>
    <n v="1379"/>
    <n v="53.3"/>
    <n v="1379"/>
    <n v="39.4"/>
    <x v="1613"/>
  </r>
  <r>
    <n v="10448"/>
    <s v="RANCHO GRANDE"/>
    <s v="Buenos Aires"/>
    <x v="1"/>
    <s v="1010"/>
    <s v="Argentina"/>
    <x v="43"/>
    <s v="Rancho grande"/>
    <s v="Av. del Libertador 900"/>
    <x v="20"/>
    <m/>
    <s v="1010"/>
    <x v="12"/>
    <s v="Margaret Peacock"/>
    <s v="United Package"/>
    <n v="26"/>
    <s v="Gumbär Gummibärchen"/>
    <n v="24.9"/>
    <n v="6"/>
    <n v="0"/>
    <n v="149.4"/>
    <n v="38.82"/>
    <n v="149.39999999999998"/>
    <n v="24.9"/>
    <x v="1614"/>
  </r>
  <r>
    <n v="10448"/>
    <s v="RANCHO GRANDE"/>
    <s v="Buenos Aires"/>
    <x v="1"/>
    <s v="1010"/>
    <s v="Argentina"/>
    <x v="43"/>
    <s v="Rancho grande"/>
    <s v="Av. del Libertador 900"/>
    <x v="20"/>
    <m/>
    <s v="1010"/>
    <x v="12"/>
    <s v="Margaret Peacock"/>
    <s v="United Package"/>
    <n v="40"/>
    <s v="Boston Crab Meat"/>
    <n v="14.7"/>
    <n v="20"/>
    <n v="0"/>
    <n v="294"/>
    <n v="38.82"/>
    <n v="294"/>
    <n v="14.7"/>
    <x v="1615"/>
  </r>
  <r>
    <n v="10447"/>
    <s v="RICARDO ADOCICADOS"/>
    <s v="Rio de Janeiro"/>
    <x v="8"/>
    <s v="02389-890"/>
    <s v="Brazil"/>
    <x v="17"/>
    <s v="Ricardo Adocicados"/>
    <s v="Av. Copacabana, 267"/>
    <x v="16"/>
    <s v="RJ"/>
    <s v="02389-890"/>
    <x v="8"/>
    <s v="Margaret Peacock"/>
    <s v="United Package"/>
    <n v="19"/>
    <s v="Teatime Chocolate Biscuits"/>
    <n v="7.3"/>
    <n v="40"/>
    <n v="0"/>
    <n v="292"/>
    <n v="68.66"/>
    <n v="292"/>
    <n v="7.3"/>
    <x v="1616"/>
  </r>
  <r>
    <n v="10447"/>
    <s v="RICARDO ADOCICADOS"/>
    <s v="Rio de Janeiro"/>
    <x v="8"/>
    <s v="02389-890"/>
    <s v="Brazil"/>
    <x v="17"/>
    <s v="Ricardo Adocicados"/>
    <s v="Av. Copacabana, 267"/>
    <x v="16"/>
    <s v="RJ"/>
    <s v="02389-890"/>
    <x v="8"/>
    <s v="Margaret Peacock"/>
    <s v="United Package"/>
    <n v="65"/>
    <s v="Louisiana Fiery Hot Pepper Sauce"/>
    <n v="16.8"/>
    <n v="35"/>
    <n v="0"/>
    <n v="588"/>
    <n v="68.66"/>
    <n v="588"/>
    <n v="16.8"/>
    <x v="1617"/>
  </r>
  <r>
    <n v="10447"/>
    <s v="RICARDO ADOCICADOS"/>
    <s v="Rio de Janeiro"/>
    <x v="8"/>
    <s v="02389-890"/>
    <s v="Brazil"/>
    <x v="17"/>
    <s v="Ricardo Adocicados"/>
    <s v="Av. Copacabana, 267"/>
    <x v="16"/>
    <s v="RJ"/>
    <s v="02389-890"/>
    <x v="8"/>
    <s v="Margaret Peacock"/>
    <s v="United Package"/>
    <n v="71"/>
    <s v="Flotemysost"/>
    <n v="17.2"/>
    <n v="2"/>
    <n v="0"/>
    <n v="34.4"/>
    <n v="68.66"/>
    <n v="34.4"/>
    <n v="17.2"/>
    <x v="1618"/>
  </r>
  <r>
    <n v="10446"/>
    <s v="TOMS SPEZIALITÄTEN"/>
    <s v="Münster"/>
    <x v="1"/>
    <s v="44087"/>
    <s v="Germany"/>
    <x v="62"/>
    <s v="Toms Spezialitäten"/>
    <s v="Luisenstr. 48"/>
    <x v="51"/>
    <m/>
    <s v="44087"/>
    <x v="7"/>
    <s v="Michael Suyama"/>
    <s v="Speedy Express"/>
    <n v="19"/>
    <s v="Teatime Chocolate Biscuits"/>
    <n v="7.3"/>
    <n v="12"/>
    <n v="0.10000000149011612"/>
    <n v="78.84"/>
    <n v="14.68"/>
    <n v="87.6"/>
    <n v="7.1999999985098837"/>
    <x v="1619"/>
  </r>
  <r>
    <n v="10446"/>
    <s v="TOMS SPEZIALITÄTEN"/>
    <s v="Münster"/>
    <x v="1"/>
    <s v="44087"/>
    <s v="Germany"/>
    <x v="62"/>
    <s v="Toms Spezialitäten"/>
    <s v="Luisenstr. 48"/>
    <x v="51"/>
    <m/>
    <s v="44087"/>
    <x v="7"/>
    <s v="Michael Suyama"/>
    <s v="Speedy Express"/>
    <n v="24"/>
    <s v="Guaraná Fantástica"/>
    <n v="3.6"/>
    <n v="20"/>
    <n v="0.10000000149011612"/>
    <n v="64.8"/>
    <n v="14.68"/>
    <n v="72"/>
    <n v="3.499999998509884"/>
    <x v="1620"/>
  </r>
  <r>
    <n v="10446"/>
    <s v="TOMS SPEZIALITÄTEN"/>
    <s v="Münster"/>
    <x v="1"/>
    <s v="44087"/>
    <s v="Germany"/>
    <x v="62"/>
    <s v="Toms Spezialitäten"/>
    <s v="Luisenstr. 48"/>
    <x v="51"/>
    <m/>
    <s v="44087"/>
    <x v="7"/>
    <s v="Michael Suyama"/>
    <s v="Speedy Express"/>
    <n v="31"/>
    <s v="Gorgonzola Telino"/>
    <n v="10"/>
    <n v="3"/>
    <n v="0.10000000149011612"/>
    <n v="27"/>
    <n v="14.68"/>
    <n v="30"/>
    <n v="9.8999999985098839"/>
    <x v="1621"/>
  </r>
  <r>
    <n v="10446"/>
    <s v="TOMS SPEZIALITÄTEN"/>
    <s v="Münster"/>
    <x v="1"/>
    <s v="44087"/>
    <s v="Germany"/>
    <x v="62"/>
    <s v="Toms Spezialitäten"/>
    <s v="Luisenstr. 48"/>
    <x v="51"/>
    <m/>
    <s v="44087"/>
    <x v="7"/>
    <s v="Michael Suyama"/>
    <s v="Speedy Express"/>
    <n v="52"/>
    <s v="Filo Mix"/>
    <n v="5.6"/>
    <n v="15"/>
    <n v="0.10000000149011612"/>
    <n v="75.599999999999994"/>
    <n v="14.68"/>
    <n v="84"/>
    <n v="5.4999999985098835"/>
    <x v="1622"/>
  </r>
  <r>
    <n v="10445"/>
    <s v="BERGLUNDS SNABBKÖP"/>
    <s v="Luleå"/>
    <x v="1"/>
    <s v="S-958 22"/>
    <s v="Sweden"/>
    <x v="70"/>
    <s v="Berglunds snabbköp"/>
    <s v="Berguvsvägen  8"/>
    <x v="57"/>
    <m/>
    <s v="S-958 22"/>
    <x v="13"/>
    <s v="Janet Leverling"/>
    <s v="Speedy Express"/>
    <n v="39"/>
    <s v="Chartreuse verte"/>
    <n v="14.4"/>
    <n v="6"/>
    <n v="0"/>
    <n v="86.4"/>
    <n v="9.3000000000000007"/>
    <n v="86.4"/>
    <n v="14.4"/>
    <x v="1623"/>
  </r>
  <r>
    <n v="10445"/>
    <s v="BERGLUNDS SNABBKÖP"/>
    <s v="Luleå"/>
    <x v="1"/>
    <s v="S-958 22"/>
    <s v="Sweden"/>
    <x v="70"/>
    <s v="Berglunds snabbköp"/>
    <s v="Berguvsvägen  8"/>
    <x v="57"/>
    <m/>
    <s v="S-958 22"/>
    <x v="13"/>
    <s v="Janet Leverling"/>
    <s v="Speedy Express"/>
    <n v="54"/>
    <s v="Tourtière"/>
    <n v="5.9"/>
    <n v="15"/>
    <n v="0"/>
    <n v="88.5"/>
    <n v="9.3000000000000007"/>
    <n v="88.5"/>
    <n v="5.9"/>
    <x v="1624"/>
  </r>
  <r>
    <n v="10444"/>
    <s v="BERGLUNDS SNABBKÖP"/>
    <s v="Luleå"/>
    <x v="1"/>
    <s v="S-958 22"/>
    <s v="Sweden"/>
    <x v="70"/>
    <s v="Berglunds snabbköp"/>
    <s v="Berguvsvägen  8"/>
    <x v="57"/>
    <m/>
    <s v="S-958 22"/>
    <x v="13"/>
    <s v="Janet Leverling"/>
    <s v="Federal Shipping"/>
    <n v="17"/>
    <s v="Alice Mutton"/>
    <n v="31.2"/>
    <n v="10"/>
    <n v="0"/>
    <n v="312"/>
    <n v="3.5"/>
    <n v="312"/>
    <n v="31.2"/>
    <x v="1625"/>
  </r>
  <r>
    <n v="10444"/>
    <s v="BERGLUNDS SNABBKÖP"/>
    <s v="Luleå"/>
    <x v="1"/>
    <s v="S-958 22"/>
    <s v="Sweden"/>
    <x v="70"/>
    <s v="Berglunds snabbköp"/>
    <s v="Berguvsvägen  8"/>
    <x v="57"/>
    <m/>
    <s v="S-958 22"/>
    <x v="13"/>
    <s v="Janet Leverling"/>
    <s v="Federal Shipping"/>
    <n v="26"/>
    <s v="Gumbär Gummibärchen"/>
    <n v="24.9"/>
    <n v="15"/>
    <n v="0"/>
    <n v="373.5"/>
    <n v="3.5"/>
    <n v="373.5"/>
    <n v="24.9"/>
    <x v="1626"/>
  </r>
  <r>
    <n v="10444"/>
    <s v="BERGLUNDS SNABBKÖP"/>
    <s v="Luleå"/>
    <x v="1"/>
    <s v="S-958 22"/>
    <s v="Sweden"/>
    <x v="70"/>
    <s v="Berglunds snabbköp"/>
    <s v="Berguvsvägen  8"/>
    <x v="57"/>
    <m/>
    <s v="S-958 22"/>
    <x v="13"/>
    <s v="Janet Leverling"/>
    <s v="Federal Shipping"/>
    <n v="35"/>
    <s v="Steeleye Stout"/>
    <n v="14.4"/>
    <n v="8"/>
    <n v="0"/>
    <n v="115.2"/>
    <n v="3.5"/>
    <n v="115.2"/>
    <n v="14.4"/>
    <x v="1627"/>
  </r>
  <r>
    <n v="10444"/>
    <s v="BERGLUNDS SNABBKÖP"/>
    <s v="Luleå"/>
    <x v="1"/>
    <s v="S-958 22"/>
    <s v="Sweden"/>
    <x v="70"/>
    <s v="Berglunds snabbköp"/>
    <s v="Berguvsvägen  8"/>
    <x v="57"/>
    <m/>
    <s v="S-958 22"/>
    <x v="13"/>
    <s v="Janet Leverling"/>
    <s v="Federal Shipping"/>
    <n v="41"/>
    <s v="Jack's New England Clam Chowder"/>
    <n v="7.7"/>
    <n v="30"/>
    <n v="0"/>
    <n v="231"/>
    <n v="3.5"/>
    <n v="231"/>
    <n v="7.7"/>
    <x v="1628"/>
  </r>
  <r>
    <n v="10443"/>
    <s v="REGGIANI CASEIFICI"/>
    <s v="Reggio Emilia"/>
    <x v="1"/>
    <s v="42100"/>
    <s v="Italy"/>
    <x v="14"/>
    <s v="Reggiani Caseifici"/>
    <s v="Strada Provinciale 124"/>
    <x v="13"/>
    <m/>
    <s v="42100"/>
    <x v="10"/>
    <s v="Laura Callahan"/>
    <s v="Speedy Express"/>
    <n v="28"/>
    <s v="Rössle Sauerkraut"/>
    <n v="36.4"/>
    <n v="12"/>
    <n v="0"/>
    <n v="436.8"/>
    <n v="13.95"/>
    <n v="436.79999999999995"/>
    <n v="36.4"/>
    <x v="1629"/>
  </r>
  <r>
    <n v="10443"/>
    <s v="REGGIANI CASEIFICI"/>
    <s v="Reggio Emilia"/>
    <x v="1"/>
    <s v="42100"/>
    <s v="Italy"/>
    <x v="14"/>
    <s v="Reggiani Caseifici"/>
    <s v="Strada Provinciale 124"/>
    <x v="13"/>
    <m/>
    <s v="42100"/>
    <x v="10"/>
    <s v="Laura Callahan"/>
    <s v="Speedy Express"/>
    <n v="11"/>
    <s v="Queso Cabrales"/>
    <n v="16.8"/>
    <n v="6"/>
    <n v="0.20000000298023224"/>
    <n v="80.64"/>
    <n v="13.95"/>
    <n v="100.80000000000001"/>
    <n v="16.599999997019768"/>
    <x v="1630"/>
  </r>
  <r>
    <n v="10442"/>
    <s v="ERNST HANDEL"/>
    <s v="Graz"/>
    <x v="1"/>
    <s v="8010"/>
    <s v="Austria"/>
    <x v="5"/>
    <s v="Ernst Handel"/>
    <s v="Kirchgasse 6"/>
    <x v="5"/>
    <m/>
    <s v="8010"/>
    <x v="5"/>
    <s v="Janet Leverling"/>
    <s v="United Package"/>
    <n v="11"/>
    <s v="Queso Cabrales"/>
    <n v="16.8"/>
    <n v="30"/>
    <n v="0"/>
    <n v="504"/>
    <n v="47.94"/>
    <n v="504"/>
    <n v="16.8"/>
    <x v="1631"/>
  </r>
  <r>
    <n v="10442"/>
    <s v="ERNST HANDEL"/>
    <s v="Graz"/>
    <x v="1"/>
    <s v="8010"/>
    <s v="Austria"/>
    <x v="5"/>
    <s v="Ernst Handel"/>
    <s v="Kirchgasse 6"/>
    <x v="5"/>
    <m/>
    <s v="8010"/>
    <x v="5"/>
    <s v="Janet Leverling"/>
    <s v="United Package"/>
    <n v="54"/>
    <s v="Tourtière"/>
    <n v="5.9"/>
    <n v="80"/>
    <n v="0"/>
    <n v="472"/>
    <n v="47.94"/>
    <n v="472"/>
    <n v="5.9"/>
    <x v="1632"/>
  </r>
  <r>
    <n v="10442"/>
    <s v="ERNST HANDEL"/>
    <s v="Graz"/>
    <x v="1"/>
    <s v="8010"/>
    <s v="Austria"/>
    <x v="5"/>
    <s v="Ernst Handel"/>
    <s v="Kirchgasse 6"/>
    <x v="5"/>
    <m/>
    <s v="8010"/>
    <x v="5"/>
    <s v="Janet Leverling"/>
    <s v="United Package"/>
    <n v="66"/>
    <s v="Louisiana Hot Spiced Okra"/>
    <n v="13.6"/>
    <n v="60"/>
    <n v="0"/>
    <n v="816"/>
    <n v="47.94"/>
    <n v="816"/>
    <n v="13.6"/>
    <x v="1633"/>
  </r>
  <r>
    <n v="10441"/>
    <s v="OLD WORLD DELICATESSEN"/>
    <s v="Anchorage"/>
    <x v="12"/>
    <s v="99508"/>
    <s v="USA"/>
    <x v="37"/>
    <s v="Old World Delicatessen"/>
    <s v="2743 Bering St."/>
    <x v="33"/>
    <s v="AK"/>
    <s v="99508"/>
    <x v="0"/>
    <s v="Janet Leverling"/>
    <s v="United Package"/>
    <n v="27"/>
    <s v="Schoggi Schokolade"/>
    <n v="35.1"/>
    <n v="50"/>
    <n v="0"/>
    <n v="1755"/>
    <n v="73.02"/>
    <n v="1755"/>
    <n v="35.1"/>
    <x v="1634"/>
  </r>
  <r>
    <n v="10440"/>
    <s v="SAVE-A-LOT MARKETS"/>
    <s v="Boise"/>
    <x v="5"/>
    <s v="83720"/>
    <s v="USA"/>
    <x v="12"/>
    <s v="Save-a-lot Markets"/>
    <s v="187 Suffolk Ln."/>
    <x v="11"/>
    <s v="ID"/>
    <s v="83720"/>
    <x v="0"/>
    <s v="Margaret Peacock"/>
    <s v="United Package"/>
    <n v="2"/>
    <s v="Chang"/>
    <n v="15.2"/>
    <n v="45"/>
    <n v="0.15000000596046448"/>
    <n v="581.4"/>
    <n v="86.53"/>
    <n v="684"/>
    <n v="15.049999994039535"/>
    <x v="1635"/>
  </r>
  <r>
    <n v="10440"/>
    <s v="SAVE-A-LOT MARKETS"/>
    <s v="Boise"/>
    <x v="5"/>
    <s v="83720"/>
    <s v="USA"/>
    <x v="12"/>
    <s v="Save-a-lot Markets"/>
    <s v="187 Suffolk Ln."/>
    <x v="11"/>
    <s v="ID"/>
    <s v="83720"/>
    <x v="0"/>
    <s v="Margaret Peacock"/>
    <s v="United Package"/>
    <n v="16"/>
    <s v="Pavlova"/>
    <n v="13.9"/>
    <n v="49"/>
    <n v="0.15000000596046448"/>
    <n v="578.94000000000005"/>
    <n v="86.53"/>
    <n v="681.1"/>
    <n v="13.749999994039536"/>
    <x v="1636"/>
  </r>
  <r>
    <n v="10440"/>
    <s v="SAVE-A-LOT MARKETS"/>
    <s v="Boise"/>
    <x v="5"/>
    <s v="83720"/>
    <s v="USA"/>
    <x v="12"/>
    <s v="Save-a-lot Markets"/>
    <s v="187 Suffolk Ln."/>
    <x v="11"/>
    <s v="ID"/>
    <s v="83720"/>
    <x v="0"/>
    <s v="Margaret Peacock"/>
    <s v="United Package"/>
    <n v="29"/>
    <s v="Thüringer Rostbratwurst"/>
    <n v="99"/>
    <n v="24"/>
    <n v="0.15000000596046448"/>
    <n v="2019.6"/>
    <n v="86.53"/>
    <n v="2376"/>
    <n v="98.849999994039536"/>
    <x v="1637"/>
  </r>
  <r>
    <n v="10440"/>
    <s v="SAVE-A-LOT MARKETS"/>
    <s v="Boise"/>
    <x v="5"/>
    <s v="83720"/>
    <s v="USA"/>
    <x v="12"/>
    <s v="Save-a-lot Markets"/>
    <s v="187 Suffolk Ln."/>
    <x v="11"/>
    <s v="ID"/>
    <s v="83720"/>
    <x v="0"/>
    <s v="Margaret Peacock"/>
    <s v="United Package"/>
    <n v="61"/>
    <s v="Sirop d'érable"/>
    <n v="22.8"/>
    <n v="90"/>
    <n v="0.15000000596046448"/>
    <n v="1744.2"/>
    <n v="86.53"/>
    <n v="2052"/>
    <n v="22.649999994039536"/>
    <x v="1638"/>
  </r>
  <r>
    <n v="10439"/>
    <s v="MÈRE PAILLARDE"/>
    <s v="Montréal"/>
    <x v="19"/>
    <s v="H1J 1C3"/>
    <s v="Canada"/>
    <x v="85"/>
    <s v="Mère Paillarde"/>
    <s v="43 rue St. Laurent"/>
    <x v="66"/>
    <s v="Québec"/>
    <s v="H1J 1C3"/>
    <x v="14"/>
    <s v="Michael Suyama"/>
    <s v="Federal Shipping"/>
    <n v="12"/>
    <s v="Queso Manchego La Pastora"/>
    <n v="30.4"/>
    <n v="15"/>
    <n v="0"/>
    <n v="456"/>
    <n v="4.07"/>
    <n v="456"/>
    <n v="30.4"/>
    <x v="1639"/>
  </r>
  <r>
    <n v="10439"/>
    <s v="MÈRE PAILLARDE"/>
    <s v="Montréal"/>
    <x v="19"/>
    <s v="H1J 1C3"/>
    <s v="Canada"/>
    <x v="85"/>
    <s v="Mère Paillarde"/>
    <s v="43 rue St. Laurent"/>
    <x v="66"/>
    <s v="Québec"/>
    <s v="H1J 1C3"/>
    <x v="14"/>
    <s v="Michael Suyama"/>
    <s v="Federal Shipping"/>
    <n v="16"/>
    <s v="Pavlova"/>
    <n v="13.9"/>
    <n v="16"/>
    <n v="0"/>
    <n v="222.4"/>
    <n v="4.07"/>
    <n v="222.4"/>
    <n v="13.9"/>
    <x v="1640"/>
  </r>
  <r>
    <n v="10439"/>
    <s v="MÈRE PAILLARDE"/>
    <s v="Montréal"/>
    <x v="19"/>
    <s v="H1J 1C3"/>
    <s v="Canada"/>
    <x v="85"/>
    <s v="Mère Paillarde"/>
    <s v="43 rue St. Laurent"/>
    <x v="66"/>
    <s v="Québec"/>
    <s v="H1J 1C3"/>
    <x v="14"/>
    <s v="Michael Suyama"/>
    <s v="Federal Shipping"/>
    <n v="64"/>
    <s v="Wimmers gute Semmelknödel"/>
    <n v="26.6"/>
    <n v="6"/>
    <n v="0"/>
    <n v="159.6"/>
    <n v="4.07"/>
    <n v="159.60000000000002"/>
    <n v="26.6"/>
    <x v="1641"/>
  </r>
  <r>
    <n v="10439"/>
    <s v="MÈRE PAILLARDE"/>
    <s v="Montréal"/>
    <x v="19"/>
    <s v="H1J 1C3"/>
    <s v="Canada"/>
    <x v="85"/>
    <s v="Mère Paillarde"/>
    <s v="43 rue St. Laurent"/>
    <x v="66"/>
    <s v="Québec"/>
    <s v="H1J 1C3"/>
    <x v="14"/>
    <s v="Michael Suyama"/>
    <s v="Federal Shipping"/>
    <n v="74"/>
    <s v="Longlife Tofu"/>
    <n v="8"/>
    <n v="30"/>
    <n v="0"/>
    <n v="240"/>
    <n v="4.07"/>
    <n v="240"/>
    <n v="8"/>
    <x v="1642"/>
  </r>
  <r>
    <n v="10438"/>
    <s v="TOMS SPEZIALITÄTEN"/>
    <s v="Münster"/>
    <x v="1"/>
    <s v="44087"/>
    <s v="Germany"/>
    <x v="62"/>
    <s v="Toms Spezialitäten"/>
    <s v="Luisenstr. 48"/>
    <x v="51"/>
    <m/>
    <s v="44087"/>
    <x v="7"/>
    <s v="Janet Leverling"/>
    <s v="United Package"/>
    <n v="19"/>
    <s v="Teatime Chocolate Biscuits"/>
    <n v="7.3"/>
    <n v="15"/>
    <n v="0.20000000298023224"/>
    <n v="87.6"/>
    <n v="8.24"/>
    <n v="109.5"/>
    <n v="7.0999999970197676"/>
    <x v="1643"/>
  </r>
  <r>
    <n v="10438"/>
    <s v="TOMS SPEZIALITÄTEN"/>
    <s v="Münster"/>
    <x v="1"/>
    <s v="44087"/>
    <s v="Germany"/>
    <x v="62"/>
    <s v="Toms Spezialitäten"/>
    <s v="Luisenstr. 48"/>
    <x v="51"/>
    <m/>
    <s v="44087"/>
    <x v="7"/>
    <s v="Janet Leverling"/>
    <s v="United Package"/>
    <n v="34"/>
    <s v="Sasquatch Ale"/>
    <n v="11.2"/>
    <n v="20"/>
    <n v="0.20000000298023224"/>
    <n v="179.2"/>
    <n v="8.24"/>
    <n v="224"/>
    <n v="10.999999997019767"/>
    <x v="1644"/>
  </r>
  <r>
    <n v="10438"/>
    <s v="TOMS SPEZIALITÄTEN"/>
    <s v="Münster"/>
    <x v="1"/>
    <s v="44087"/>
    <s v="Germany"/>
    <x v="62"/>
    <s v="Toms Spezialitäten"/>
    <s v="Luisenstr. 48"/>
    <x v="51"/>
    <m/>
    <s v="44087"/>
    <x v="7"/>
    <s v="Janet Leverling"/>
    <s v="United Package"/>
    <n v="57"/>
    <s v="Ravioli Angelo"/>
    <n v="15.6"/>
    <n v="15"/>
    <n v="0.20000000298023224"/>
    <n v="187.2"/>
    <n v="8.24"/>
    <n v="234"/>
    <n v="15.399999997019767"/>
    <x v="1645"/>
  </r>
  <r>
    <n v="10437"/>
    <s v="WARTIAN HERKKU"/>
    <s v="Oulu"/>
    <x v="1"/>
    <s v="90110"/>
    <s v="Finland"/>
    <x v="39"/>
    <s v="Wartian Herkku"/>
    <s v="Torikatu 38"/>
    <x v="35"/>
    <m/>
    <s v="90110"/>
    <x v="18"/>
    <s v="Laura Callahan"/>
    <s v="Speedy Express"/>
    <n v="53"/>
    <s v="Perth Pasties"/>
    <n v="26.2"/>
    <n v="15"/>
    <n v="0"/>
    <n v="393"/>
    <n v="19.97"/>
    <n v="393"/>
    <n v="26.2"/>
    <x v="1646"/>
  </r>
  <r>
    <n v="10436"/>
    <s v="BLONDEL PÈRE ET FILS"/>
    <s v="Strasbourg"/>
    <x v="1"/>
    <s v="67000"/>
    <s v="France"/>
    <x v="78"/>
    <s v="Blondesddsl père et fils"/>
    <s v="24, place Kléber"/>
    <x v="60"/>
    <m/>
    <s v="67000"/>
    <x v="1"/>
    <s v="Janet Leverling"/>
    <s v="United Package"/>
    <n v="46"/>
    <s v="Spegesild"/>
    <n v="9.6"/>
    <n v="5"/>
    <n v="0"/>
    <n v="48"/>
    <n v="156.66"/>
    <n v="48"/>
    <n v="9.6"/>
    <x v="1647"/>
  </r>
  <r>
    <n v="10436"/>
    <s v="BLONDEL PÈRE ET FILS"/>
    <s v="Strasbourg"/>
    <x v="1"/>
    <s v="67000"/>
    <s v="France"/>
    <x v="78"/>
    <s v="Blondesddsl père et fils"/>
    <s v="24, place Kléber"/>
    <x v="60"/>
    <m/>
    <s v="67000"/>
    <x v="1"/>
    <s v="Janet Leverling"/>
    <s v="United Package"/>
    <n v="56"/>
    <s v="Gnocchi di nonna Alice"/>
    <n v="30.4"/>
    <n v="40"/>
    <n v="0.10000000149011612"/>
    <n v="1094.4000000000001"/>
    <n v="156.66"/>
    <n v="1216"/>
    <n v="30.299999998509882"/>
    <x v="1648"/>
  </r>
  <r>
    <n v="10436"/>
    <s v="BLONDEL PÈRE ET FILS"/>
    <s v="Strasbourg"/>
    <x v="1"/>
    <s v="67000"/>
    <s v="France"/>
    <x v="78"/>
    <s v="Blondesddsl père et fils"/>
    <s v="24, place Kléber"/>
    <x v="60"/>
    <m/>
    <s v="67000"/>
    <x v="1"/>
    <s v="Janet Leverling"/>
    <s v="United Package"/>
    <n v="64"/>
    <s v="Wimmers gute Semmelknödel"/>
    <n v="26.6"/>
    <n v="30"/>
    <n v="0.10000000149011612"/>
    <n v="718.2"/>
    <n v="156.66"/>
    <n v="798"/>
    <n v="26.499999998509885"/>
    <x v="1649"/>
  </r>
  <r>
    <n v="10436"/>
    <s v="BLONDEL PÈRE ET FILS"/>
    <s v="Strasbourg"/>
    <x v="1"/>
    <s v="67000"/>
    <s v="France"/>
    <x v="78"/>
    <s v="Blondesddsl père et fils"/>
    <s v="24, place Kléber"/>
    <x v="60"/>
    <m/>
    <s v="67000"/>
    <x v="1"/>
    <s v="Janet Leverling"/>
    <s v="United Package"/>
    <n v="75"/>
    <s v="Rhönbräu Klosterbier"/>
    <n v="6.2"/>
    <n v="24"/>
    <n v="0.10000000149011612"/>
    <n v="133.91999999999999"/>
    <n v="156.66"/>
    <n v="148.80000000000001"/>
    <n v="6.0999999985098841"/>
    <x v="1650"/>
  </r>
  <r>
    <n v="10435"/>
    <s v="CONSOLIDATED HOLDINGS"/>
    <s v="London"/>
    <x v="1"/>
    <s v="WX1 6LT"/>
    <s v="UK"/>
    <x v="76"/>
    <s v="Consolidated Holdings"/>
    <s v="Berkeley Gardens 12  Brewery"/>
    <x v="18"/>
    <m/>
    <s v="WX1 6LT"/>
    <x v="11"/>
    <s v="Laura Callahan"/>
    <s v="United Package"/>
    <n v="2"/>
    <s v="Chang"/>
    <n v="15.2"/>
    <n v="10"/>
    <n v="0"/>
    <n v="152"/>
    <n v="9.2100000000000009"/>
    <n v="152"/>
    <n v="15.2"/>
    <x v="1651"/>
  </r>
  <r>
    <n v="10435"/>
    <s v="CONSOLIDATED HOLDINGS"/>
    <s v="London"/>
    <x v="1"/>
    <s v="WX1 6LT"/>
    <s v="UK"/>
    <x v="76"/>
    <s v="Consolidated Holdings"/>
    <s v="Berkeley Gardens 12  Brewery"/>
    <x v="18"/>
    <m/>
    <s v="WX1 6LT"/>
    <x v="11"/>
    <s v="Laura Callahan"/>
    <s v="United Package"/>
    <n v="22"/>
    <s v="Gustaf's Knäckebröd"/>
    <n v="16.8"/>
    <n v="12"/>
    <n v="0"/>
    <n v="201.6"/>
    <n v="9.2100000000000009"/>
    <n v="201.60000000000002"/>
    <n v="16.8"/>
    <x v="1652"/>
  </r>
  <r>
    <n v="10435"/>
    <s v="CONSOLIDATED HOLDINGS"/>
    <s v="London"/>
    <x v="1"/>
    <s v="WX1 6LT"/>
    <s v="UK"/>
    <x v="76"/>
    <s v="Consolidated Holdings"/>
    <s v="Berkeley Gardens 12  Brewery"/>
    <x v="18"/>
    <m/>
    <s v="WX1 6LT"/>
    <x v="11"/>
    <s v="Laura Callahan"/>
    <s v="United Package"/>
    <n v="72"/>
    <s v="Mozzarella di Giovanni"/>
    <n v="27.8"/>
    <n v="10"/>
    <n v="0"/>
    <n v="278"/>
    <n v="9.2100000000000009"/>
    <n v="278"/>
    <n v="27.8"/>
    <x v="1653"/>
  </r>
  <r>
    <n v="10434"/>
    <s v="FOLK OCH FÄ HB"/>
    <s v="Bräcke"/>
    <x v="1"/>
    <s v="S-844 67"/>
    <s v="Sweden"/>
    <x v="26"/>
    <s v="Folk och fä HB"/>
    <s v="Åkergatan 24"/>
    <x v="23"/>
    <m/>
    <s v="S-844 67"/>
    <x v="13"/>
    <s v="Janet Leverling"/>
    <s v="United Package"/>
    <n v="11"/>
    <s v="Queso Cabrales"/>
    <n v="16.8"/>
    <n v="6"/>
    <n v="0"/>
    <n v="100.8"/>
    <n v="17.920000000000002"/>
    <n v="100.80000000000001"/>
    <n v="16.8"/>
    <x v="1654"/>
  </r>
  <r>
    <n v="10434"/>
    <s v="FOLK OCH FÄ HB"/>
    <s v="Bräcke"/>
    <x v="1"/>
    <s v="S-844 67"/>
    <s v="Sweden"/>
    <x v="26"/>
    <s v="Folk och fä HB"/>
    <s v="Åkergatan 24"/>
    <x v="23"/>
    <m/>
    <s v="S-844 67"/>
    <x v="13"/>
    <s v="Janet Leverling"/>
    <s v="United Package"/>
    <n v="76"/>
    <s v="Lakkalikööri"/>
    <n v="14.4"/>
    <n v="18"/>
    <n v="0.15000000596046448"/>
    <n v="220.32"/>
    <n v="17.920000000000002"/>
    <n v="259.2"/>
    <n v="14.249999994039536"/>
    <x v="1655"/>
  </r>
  <r>
    <n v="10433"/>
    <s v="PRINCESA ISABEL VINHOS"/>
    <s v="Lisboa"/>
    <x v="1"/>
    <s v="1756"/>
    <s v="Portugal"/>
    <x v="50"/>
    <s v="Princesa Isabel Vinhos"/>
    <s v="Estrada da saúde n. 58"/>
    <x v="43"/>
    <m/>
    <s v="1756"/>
    <x v="20"/>
    <s v="Janet Leverling"/>
    <s v="Federal Shipping"/>
    <n v="56"/>
    <s v="Gnocchi di nonna Alice"/>
    <n v="30.4"/>
    <n v="28"/>
    <n v="0"/>
    <n v="851.2"/>
    <n v="73.83"/>
    <n v="851.19999999999993"/>
    <n v="30.4"/>
    <x v="1656"/>
  </r>
  <r>
    <n v="10432"/>
    <s v="SPLIT RAIL BEER &amp; ALE"/>
    <s v="Lander"/>
    <x v="15"/>
    <s v="82520"/>
    <s v="USA"/>
    <x v="58"/>
    <s v="Split Rail Beer &amp; Ale"/>
    <s v="P.O. Box 555"/>
    <x v="48"/>
    <s v="WY"/>
    <s v="82520"/>
    <x v="0"/>
    <s v="Janet Leverling"/>
    <s v="United Package"/>
    <n v="26"/>
    <s v="Gumbär Gummibärchen"/>
    <n v="24.9"/>
    <n v="10"/>
    <n v="0"/>
    <n v="249"/>
    <n v="4.34"/>
    <n v="249"/>
    <n v="24.9"/>
    <x v="1657"/>
  </r>
  <r>
    <n v="10432"/>
    <s v="SPLIT RAIL BEER &amp; ALE"/>
    <s v="Lander"/>
    <x v="15"/>
    <s v="82520"/>
    <s v="USA"/>
    <x v="58"/>
    <s v="Split Rail Beer &amp; Ale"/>
    <s v="P.O. Box 555"/>
    <x v="48"/>
    <s v="WY"/>
    <s v="82520"/>
    <x v="0"/>
    <s v="Janet Leverling"/>
    <s v="United Package"/>
    <n v="54"/>
    <s v="Tourtière"/>
    <n v="5.9"/>
    <n v="40"/>
    <n v="0"/>
    <n v="236"/>
    <n v="4.34"/>
    <n v="236"/>
    <n v="5.9"/>
    <x v="1658"/>
  </r>
  <r>
    <n v="10431"/>
    <s v="BOTTOM-DOLLAR MARKETS"/>
    <s v="Tsawassen"/>
    <x v="10"/>
    <s v="T2F 8M4"/>
    <s v="Canada"/>
    <x v="28"/>
    <s v="Bottom-Dollar Markets"/>
    <s v="23 Tsawassen Blvd."/>
    <x v="25"/>
    <s v="BC"/>
    <s v="T2F 8M4"/>
    <x v="14"/>
    <s v="Margaret Peacock"/>
    <s v="United Package"/>
    <n v="17"/>
    <s v="Alice Mutton"/>
    <n v="31.2"/>
    <n v="50"/>
    <n v="0.25"/>
    <n v="1170"/>
    <n v="44.17"/>
    <n v="1560"/>
    <n v="30.95"/>
    <x v="1659"/>
  </r>
  <r>
    <n v="10431"/>
    <s v="BOTTOM-DOLLAR MARKETS"/>
    <s v="Tsawassen"/>
    <x v="10"/>
    <s v="T2F 8M4"/>
    <s v="Canada"/>
    <x v="28"/>
    <s v="Bottom-Dollar Markets"/>
    <s v="23 Tsawassen Blvd."/>
    <x v="25"/>
    <s v="BC"/>
    <s v="T2F 8M4"/>
    <x v="14"/>
    <s v="Margaret Peacock"/>
    <s v="United Package"/>
    <n v="40"/>
    <s v="Boston Crab Meat"/>
    <n v="14.7"/>
    <n v="50"/>
    <n v="0.25"/>
    <n v="551.25"/>
    <n v="44.17"/>
    <n v="735"/>
    <n v="14.45"/>
    <x v="1660"/>
  </r>
  <r>
    <n v="10431"/>
    <s v="BOTTOM-DOLLAR MARKETS"/>
    <s v="Tsawassen"/>
    <x v="10"/>
    <s v="T2F 8M4"/>
    <s v="Canada"/>
    <x v="28"/>
    <s v="Bottom-Dollar Markets"/>
    <s v="23 Tsawassen Blvd."/>
    <x v="25"/>
    <s v="BC"/>
    <s v="T2F 8M4"/>
    <x v="14"/>
    <s v="Margaret Peacock"/>
    <s v="United Package"/>
    <n v="47"/>
    <s v="Zaanse koeken"/>
    <n v="7.6"/>
    <n v="30"/>
    <n v="0.25"/>
    <n v="171"/>
    <n v="44.17"/>
    <n v="228"/>
    <n v="7.35"/>
    <x v="1661"/>
  </r>
  <r>
    <n v="10430"/>
    <s v="ERNST HANDEL"/>
    <s v="Graz"/>
    <x v="1"/>
    <s v="8010"/>
    <s v="Austria"/>
    <x v="5"/>
    <s v="Ernst Handel"/>
    <s v="Kirchgasse 6"/>
    <x v="5"/>
    <m/>
    <s v="8010"/>
    <x v="5"/>
    <s v="Margaret Peacock"/>
    <s v="Speedy Express"/>
    <n v="21"/>
    <s v="Sir Rodney's Scones"/>
    <n v="8"/>
    <n v="50"/>
    <n v="0"/>
    <n v="400"/>
    <n v="458.78"/>
    <n v="400"/>
    <n v="8"/>
    <x v="1662"/>
  </r>
  <r>
    <n v="10430"/>
    <s v="ERNST HANDEL"/>
    <s v="Graz"/>
    <x v="1"/>
    <s v="8010"/>
    <s v="Austria"/>
    <x v="5"/>
    <s v="Ernst Handel"/>
    <s v="Kirchgasse 6"/>
    <x v="5"/>
    <m/>
    <s v="8010"/>
    <x v="5"/>
    <s v="Margaret Peacock"/>
    <s v="Speedy Express"/>
    <n v="56"/>
    <s v="Gnocchi di nonna Alice"/>
    <n v="30.4"/>
    <n v="30"/>
    <n v="0"/>
    <n v="912"/>
    <n v="458.78"/>
    <n v="912"/>
    <n v="30.4"/>
    <x v="1663"/>
  </r>
  <r>
    <n v="10430"/>
    <s v="ERNST HANDEL"/>
    <s v="Graz"/>
    <x v="1"/>
    <s v="8010"/>
    <s v="Austria"/>
    <x v="5"/>
    <s v="Ernst Handel"/>
    <s v="Kirchgasse 6"/>
    <x v="5"/>
    <m/>
    <s v="8010"/>
    <x v="5"/>
    <s v="Margaret Peacock"/>
    <s v="Speedy Express"/>
    <n v="17"/>
    <s v="Alice Mutton"/>
    <n v="31.2"/>
    <n v="45"/>
    <n v="0.20000000298023224"/>
    <n v="1123.2"/>
    <n v="458.78"/>
    <n v="1404"/>
    <n v="30.999999997019767"/>
    <x v="1664"/>
  </r>
  <r>
    <n v="10430"/>
    <s v="ERNST HANDEL"/>
    <s v="Graz"/>
    <x v="1"/>
    <s v="8010"/>
    <s v="Austria"/>
    <x v="5"/>
    <s v="Ernst Handel"/>
    <s v="Kirchgasse 6"/>
    <x v="5"/>
    <m/>
    <s v="8010"/>
    <x v="5"/>
    <s v="Margaret Peacock"/>
    <s v="Speedy Express"/>
    <n v="59"/>
    <s v="Raclette Courdavault"/>
    <n v="44"/>
    <n v="70"/>
    <n v="0.20000000298023224"/>
    <n v="2464"/>
    <n v="458.78"/>
    <n v="3080"/>
    <n v="43.799999997019768"/>
    <x v="1665"/>
  </r>
  <r>
    <n v="10429"/>
    <s v="HUNGRY OWL ALL-NIGHT GROCERS"/>
    <s v="Cork"/>
    <x v="6"/>
    <m/>
    <s v="Ireland"/>
    <x v="13"/>
    <s v="Hungry Owl All-Night Grocers"/>
    <s v="8 Johnstown Road"/>
    <x v="12"/>
    <s v="Co. Cork"/>
    <m/>
    <x v="9"/>
    <s v="Janet Leverling"/>
    <s v="United Package"/>
    <n v="50"/>
    <s v="Valkoinen suklaa"/>
    <n v="13"/>
    <n v="40"/>
    <n v="0"/>
    <n v="520"/>
    <n v="56.63"/>
    <n v="520"/>
    <n v="13"/>
    <x v="1666"/>
  </r>
  <r>
    <n v="10429"/>
    <s v="HUNGRY OWL ALL-NIGHT GROCERS"/>
    <s v="Cork"/>
    <x v="6"/>
    <m/>
    <s v="Ireland"/>
    <x v="13"/>
    <s v="Hungry Owl All-Night Grocers"/>
    <s v="8 Johnstown Road"/>
    <x v="12"/>
    <s v="Co. Cork"/>
    <m/>
    <x v="9"/>
    <s v="Janet Leverling"/>
    <s v="United Package"/>
    <n v="63"/>
    <s v="Vegie-spread"/>
    <n v="35.1"/>
    <n v="35"/>
    <n v="0.25"/>
    <n v="921.37"/>
    <n v="56.63"/>
    <n v="1228.5"/>
    <n v="34.85"/>
    <x v="1667"/>
  </r>
  <r>
    <n v="10428"/>
    <s v="REGGIANI CASEIFICI"/>
    <s v="Reggio Emilia"/>
    <x v="1"/>
    <s v="42100"/>
    <s v="Italy"/>
    <x v="14"/>
    <s v="Reggiani Caseifici"/>
    <s v="Strada Provinciale 124"/>
    <x v="13"/>
    <m/>
    <s v="42100"/>
    <x v="10"/>
    <s v="Robert King"/>
    <s v="Speedy Express"/>
    <n v="46"/>
    <s v="Spegesild"/>
    <n v="9.6"/>
    <n v="20"/>
    <n v="0"/>
    <n v="192"/>
    <n v="11.09"/>
    <n v="192"/>
    <n v="9.6"/>
    <x v="1668"/>
  </r>
  <r>
    <n v="10427"/>
    <s v="PICCOLO UND MEHR"/>
    <s v="Salzburg"/>
    <x v="1"/>
    <s v="5020"/>
    <s v="Austria"/>
    <x v="23"/>
    <s v="Piccolo und mehr"/>
    <s v="Geislweg 14"/>
    <x v="21"/>
    <m/>
    <s v="5020"/>
    <x v="5"/>
    <s v="Margaret Peacock"/>
    <s v="United Package"/>
    <n v="14"/>
    <s v="Tofu"/>
    <n v="18.600000000000001"/>
    <n v="35"/>
    <n v="0"/>
    <n v="651"/>
    <n v="31.29"/>
    <n v="651"/>
    <n v="18.600000000000001"/>
    <x v="1669"/>
  </r>
  <r>
    <n v="10426"/>
    <s v="GALERÍA DEL GASTRONÓMO"/>
    <s v="Barcelona"/>
    <x v="1"/>
    <s v="8022"/>
    <s v="Spain"/>
    <x v="68"/>
    <s v="Galería del gastrónomo"/>
    <s v="Rambla de Cataluña, 23"/>
    <x v="56"/>
    <m/>
    <s v="08022"/>
    <x v="17"/>
    <s v="Margaret Peacock"/>
    <s v="Speedy Express"/>
    <n v="56"/>
    <s v="Gnocchi di nonna Alice"/>
    <n v="30.4"/>
    <n v="5"/>
    <n v="0"/>
    <n v="152"/>
    <n v="18.690000000000001"/>
    <n v="152"/>
    <n v="30.4"/>
    <x v="1670"/>
  </r>
  <r>
    <n v="10426"/>
    <s v="GALERÍA DEL GASTRONÓMO"/>
    <s v="Barcelona"/>
    <x v="1"/>
    <s v="8022"/>
    <s v="Spain"/>
    <x v="68"/>
    <s v="Galería del gastrónomo"/>
    <s v="Rambla de Cataluña, 23"/>
    <x v="56"/>
    <m/>
    <s v="08022"/>
    <x v="17"/>
    <s v="Margaret Peacock"/>
    <s v="Speedy Express"/>
    <n v="64"/>
    <s v="Wimmers gute Semmelknödel"/>
    <n v="26.6"/>
    <n v="7"/>
    <n v="0"/>
    <n v="186.2"/>
    <n v="18.690000000000001"/>
    <n v="186.20000000000002"/>
    <n v="26.6"/>
    <x v="1671"/>
  </r>
  <r>
    <n v="10425"/>
    <s v="LA MAISON D'ASIE"/>
    <s v="Toulouse"/>
    <x v="1"/>
    <s v="31000"/>
    <s v="France"/>
    <x v="25"/>
    <s v="La maison d'Asie"/>
    <s v="1 rue Alsace-Lorraine"/>
    <x v="22"/>
    <m/>
    <s v="31000"/>
    <x v="1"/>
    <s v="Michael Suyama"/>
    <s v="United Package"/>
    <n v="55"/>
    <s v="Pâté chinois"/>
    <n v="19.2"/>
    <n v="10"/>
    <n v="0.25"/>
    <n v="144"/>
    <n v="7.93"/>
    <n v="192"/>
    <n v="18.95"/>
    <x v="1672"/>
  </r>
  <r>
    <n v="10425"/>
    <s v="LA MAISON D'ASIE"/>
    <s v="Toulouse"/>
    <x v="1"/>
    <s v="31000"/>
    <s v="France"/>
    <x v="25"/>
    <s v="La maison d'Asie"/>
    <s v="1 rue Alsace-Lorraine"/>
    <x v="22"/>
    <m/>
    <s v="31000"/>
    <x v="1"/>
    <s v="Michael Suyama"/>
    <s v="United Package"/>
    <n v="76"/>
    <s v="Lakkalikööri"/>
    <n v="14.4"/>
    <n v="20"/>
    <n v="0.25"/>
    <n v="216"/>
    <n v="7.93"/>
    <n v="288"/>
    <n v="14.15"/>
    <x v="1673"/>
  </r>
  <r>
    <n v="10424"/>
    <s v="MÈRE PAILLARDE"/>
    <s v="Montréal"/>
    <x v="19"/>
    <s v="H1J 1C3"/>
    <s v="Canada"/>
    <x v="85"/>
    <s v="Mère Paillarde"/>
    <s v="43 rue St. Laurent"/>
    <x v="66"/>
    <s v="Québec"/>
    <s v="H1J 1C3"/>
    <x v="14"/>
    <s v="Robert King"/>
    <s v="United Package"/>
    <n v="35"/>
    <s v="Steeleye Stout"/>
    <n v="14.4"/>
    <n v="60"/>
    <n v="0.20000000298023224"/>
    <n v="691.2"/>
    <n v="370.61"/>
    <n v="864"/>
    <n v="14.199999997019768"/>
    <x v="1674"/>
  </r>
  <r>
    <n v="10424"/>
    <s v="MÈRE PAILLARDE"/>
    <s v="Montréal"/>
    <x v="19"/>
    <s v="H1J 1C3"/>
    <s v="Canada"/>
    <x v="85"/>
    <s v="Mère Paillarde"/>
    <s v="43 rue St. Laurent"/>
    <x v="66"/>
    <s v="Québec"/>
    <s v="H1J 1C3"/>
    <x v="14"/>
    <s v="Robert King"/>
    <s v="United Package"/>
    <n v="38"/>
    <s v="Côte de Blaye"/>
    <n v="210.8"/>
    <n v="49"/>
    <n v="0.20000000298023224"/>
    <n v="8263.36"/>
    <n v="370.61"/>
    <n v="10329.200000000001"/>
    <n v="210.59999999701978"/>
    <x v="1675"/>
  </r>
  <r>
    <n v="10424"/>
    <s v="MÈRE PAILLARDE"/>
    <s v="Montréal"/>
    <x v="19"/>
    <s v="H1J 1C3"/>
    <s v="Canada"/>
    <x v="85"/>
    <s v="Mère Paillarde"/>
    <s v="43 rue St. Laurent"/>
    <x v="66"/>
    <s v="Québec"/>
    <s v="H1J 1C3"/>
    <x v="14"/>
    <s v="Robert King"/>
    <s v="United Package"/>
    <n v="68"/>
    <s v="Scottish Longbreads"/>
    <n v="10"/>
    <n v="30"/>
    <n v="0.20000000298023224"/>
    <n v="240"/>
    <n v="370.61"/>
    <n v="300"/>
    <n v="9.7999999970197678"/>
    <x v="1676"/>
  </r>
  <r>
    <n v="10423"/>
    <s v="GOURMET LANCHONETES"/>
    <s v="Campinas"/>
    <x v="3"/>
    <s v="04876-786"/>
    <s v="Brazil"/>
    <x v="27"/>
    <s v="Gourmet Lanchonetes"/>
    <s v="Av. Brasil, 442"/>
    <x v="24"/>
    <s v="SP"/>
    <s v="04876-786"/>
    <x v="8"/>
    <s v="Michael Suyama"/>
    <s v="Federal Shipping"/>
    <n v="31"/>
    <s v="Gorgonzola Telino"/>
    <n v="10"/>
    <n v="14"/>
    <n v="0"/>
    <n v="140"/>
    <n v="24.5"/>
    <n v="140"/>
    <n v="10"/>
    <x v="1677"/>
  </r>
  <r>
    <n v="10423"/>
    <s v="GOURMET LANCHONETES"/>
    <s v="Campinas"/>
    <x v="3"/>
    <s v="04876-786"/>
    <s v="Brazil"/>
    <x v="27"/>
    <s v="Gourmet Lanchonetes"/>
    <s v="Av. Brasil, 442"/>
    <x v="24"/>
    <s v="SP"/>
    <s v="04876-786"/>
    <x v="8"/>
    <s v="Michael Suyama"/>
    <s v="Federal Shipping"/>
    <n v="59"/>
    <s v="Raclette Courdavault"/>
    <n v="44"/>
    <n v="20"/>
    <n v="0"/>
    <n v="880"/>
    <n v="24.5"/>
    <n v="880"/>
    <n v="44"/>
    <x v="1678"/>
  </r>
  <r>
    <n v="10422"/>
    <s v="FRANCHI S.P.A."/>
    <s v="Torino"/>
    <x v="1"/>
    <s v="10100"/>
    <s v="Italy"/>
    <x v="16"/>
    <s v="Franchi S.p.A."/>
    <s v="Via Monte Bianco 34"/>
    <x v="15"/>
    <m/>
    <s v="10100"/>
    <x v="10"/>
    <s v="Andrew Fuller"/>
    <s v="Speedy Express"/>
    <n v="26"/>
    <s v="Gumbär Gummibärchen"/>
    <n v="24.9"/>
    <n v="2"/>
    <n v="0"/>
    <n v="49.8"/>
    <n v="3.02"/>
    <n v="49.8"/>
    <n v="24.9"/>
    <x v="1679"/>
  </r>
  <r>
    <n v="10421"/>
    <s v="QUE DELÍCIA"/>
    <s v="Rio de Janeiro"/>
    <x v="8"/>
    <s v="02389-673"/>
    <s v="Brazil"/>
    <x v="56"/>
    <s v="Que Delícia"/>
    <s v="Rua da Panificadora, 12"/>
    <x v="16"/>
    <s v="RJ"/>
    <s v="02389-673"/>
    <x v="8"/>
    <s v="Laura Callahan"/>
    <s v="Speedy Express"/>
    <n v="26"/>
    <s v="Gumbär Gummibärchen"/>
    <n v="24.9"/>
    <n v="30"/>
    <n v="0"/>
    <n v="747"/>
    <n v="99.23"/>
    <n v="747"/>
    <n v="24.9"/>
    <x v="1680"/>
  </r>
  <r>
    <n v="10421"/>
    <s v="QUE DELÍCIA"/>
    <s v="Rio de Janeiro"/>
    <x v="8"/>
    <s v="02389-673"/>
    <s v="Brazil"/>
    <x v="56"/>
    <s v="Que Delícia"/>
    <s v="Rua da Panificadora, 12"/>
    <x v="16"/>
    <s v="RJ"/>
    <s v="02389-673"/>
    <x v="8"/>
    <s v="Laura Callahan"/>
    <s v="Speedy Express"/>
    <n v="19"/>
    <s v="Teatime Chocolate Biscuits"/>
    <n v="7.3"/>
    <n v="4"/>
    <n v="0.15000000596046448"/>
    <n v="24.82"/>
    <n v="99.23"/>
    <n v="29.2"/>
    <n v="7.1499999940395353"/>
    <x v="1681"/>
  </r>
  <r>
    <n v="10421"/>
    <s v="QUE DELÍCIA"/>
    <s v="Rio de Janeiro"/>
    <x v="8"/>
    <s v="02389-673"/>
    <s v="Brazil"/>
    <x v="56"/>
    <s v="Que Delícia"/>
    <s v="Rua da Panificadora, 12"/>
    <x v="16"/>
    <s v="RJ"/>
    <s v="02389-673"/>
    <x v="8"/>
    <s v="Laura Callahan"/>
    <s v="Speedy Express"/>
    <n v="53"/>
    <s v="Perth Pasties"/>
    <n v="26.2"/>
    <n v="15"/>
    <n v="0.15000000596046448"/>
    <n v="334.05"/>
    <n v="99.23"/>
    <n v="393"/>
    <n v="26.049999994039535"/>
    <x v="1682"/>
  </r>
  <r>
    <n v="10421"/>
    <s v="QUE DELÍCIA"/>
    <s v="Rio de Janeiro"/>
    <x v="8"/>
    <s v="02389-673"/>
    <s v="Brazil"/>
    <x v="56"/>
    <s v="Que Delícia"/>
    <s v="Rua da Panificadora, 12"/>
    <x v="16"/>
    <s v="RJ"/>
    <s v="02389-673"/>
    <x v="8"/>
    <s v="Laura Callahan"/>
    <s v="Speedy Express"/>
    <n v="77"/>
    <s v="Original Frankfurter grüne Soße"/>
    <n v="10.4"/>
    <n v="10"/>
    <n v="0.15000000596046448"/>
    <n v="88.4"/>
    <n v="99.23"/>
    <n v="104"/>
    <n v="10.249999994039536"/>
    <x v="1683"/>
  </r>
  <r>
    <n v="10420"/>
    <s v="WELLINGTON IMPORTADORA"/>
    <s v="Resende"/>
    <x v="3"/>
    <s v="08737-363"/>
    <s v="Brazil"/>
    <x v="66"/>
    <s v="Wellington Importadora"/>
    <s v="Rua do Mercado, 12"/>
    <x v="54"/>
    <s v="SP"/>
    <s v="08737-363"/>
    <x v="8"/>
    <s v="Janet Leverling"/>
    <s v="Speedy Express"/>
    <n v="9"/>
    <s v="Mishi Kobe Niku"/>
    <n v="77.599999999999994"/>
    <n v="20"/>
    <n v="0.10000000149011612"/>
    <n v="1396.8"/>
    <n v="44.12"/>
    <n v="1552"/>
    <n v="77.499999998509878"/>
    <x v="1684"/>
  </r>
  <r>
    <n v="10420"/>
    <s v="WELLINGTON IMPORTADORA"/>
    <s v="Resende"/>
    <x v="3"/>
    <s v="08737-363"/>
    <s v="Brazil"/>
    <x v="66"/>
    <s v="Wellington Importadora"/>
    <s v="Rua do Mercado, 12"/>
    <x v="54"/>
    <s v="SP"/>
    <s v="08737-363"/>
    <x v="8"/>
    <s v="Janet Leverling"/>
    <s v="Speedy Express"/>
    <n v="13"/>
    <s v="Konbu"/>
    <n v="4.8"/>
    <n v="2"/>
    <n v="0.10000000149011612"/>
    <n v="8.64"/>
    <n v="44.12"/>
    <n v="9.6"/>
    <n v="4.6999999985098837"/>
    <x v="1685"/>
  </r>
  <r>
    <n v="10420"/>
    <s v="WELLINGTON IMPORTADORA"/>
    <s v="Resende"/>
    <x v="3"/>
    <s v="08737-363"/>
    <s v="Brazil"/>
    <x v="66"/>
    <s v="Wellington Importadora"/>
    <s v="Rua do Mercado, 12"/>
    <x v="54"/>
    <s v="SP"/>
    <s v="08737-363"/>
    <x v="8"/>
    <s v="Janet Leverling"/>
    <s v="Speedy Express"/>
    <n v="70"/>
    <s v="Outback Lager"/>
    <n v="12"/>
    <n v="8"/>
    <n v="0.10000000149011612"/>
    <n v="86.4"/>
    <n v="44.12"/>
    <n v="96"/>
    <n v="11.899999998509884"/>
    <x v="1686"/>
  </r>
  <r>
    <n v="10420"/>
    <s v="WELLINGTON IMPORTADORA"/>
    <s v="Resende"/>
    <x v="3"/>
    <s v="08737-363"/>
    <s v="Brazil"/>
    <x v="66"/>
    <s v="Wellington Importadora"/>
    <s v="Rua do Mercado, 12"/>
    <x v="54"/>
    <s v="SP"/>
    <s v="08737-363"/>
    <x v="8"/>
    <s v="Janet Leverling"/>
    <s v="Speedy Express"/>
    <n v="73"/>
    <s v="Röd Kaviar"/>
    <n v="12"/>
    <n v="20"/>
    <n v="0.10000000149011612"/>
    <n v="216"/>
    <n v="44.12"/>
    <n v="240"/>
    <n v="11.899999998509884"/>
    <x v="1687"/>
  </r>
  <r>
    <n v="10419"/>
    <s v="RICHTER SUPERMARKT"/>
    <s v="Genève"/>
    <x v="1"/>
    <s v="1204"/>
    <s v="Switzerland"/>
    <x v="2"/>
    <s v="Richter Supermarkt"/>
    <s v="Grenzacherweg 237"/>
    <x v="2"/>
    <m/>
    <s v="1203"/>
    <x v="2"/>
    <s v="Margaret Peacock"/>
    <s v="United Package"/>
    <n v="60"/>
    <s v="Camembert Pierrot"/>
    <n v="27.2"/>
    <n v="60"/>
    <n v="5.000000074505806E-2"/>
    <n v="1550.4"/>
    <n v="137.35"/>
    <n v="1632"/>
    <n v="27.149999999254941"/>
    <x v="1688"/>
  </r>
  <r>
    <n v="10419"/>
    <s v="RICHTER SUPERMARKT"/>
    <s v="Genève"/>
    <x v="1"/>
    <s v="1204"/>
    <s v="Switzerland"/>
    <x v="2"/>
    <s v="Richter Supermarkt"/>
    <s v="Grenzacherweg 237"/>
    <x v="2"/>
    <m/>
    <s v="1203"/>
    <x v="2"/>
    <s v="Margaret Peacock"/>
    <s v="United Package"/>
    <n v="69"/>
    <s v="Gudbrandsdalsost"/>
    <n v="28.8"/>
    <n v="20"/>
    <n v="5.000000074505806E-2"/>
    <n v="547.20000000000005"/>
    <n v="137.35"/>
    <n v="576"/>
    <n v="28.749999999254943"/>
    <x v="1689"/>
  </r>
  <r>
    <n v="10418"/>
    <s v="QUICK-STOP"/>
    <s v="Cunewalde"/>
    <x v="1"/>
    <s v="01307"/>
    <s v="Germany"/>
    <x v="41"/>
    <s v="QUICK-Stop"/>
    <s v="Taucherstraße 10"/>
    <x v="36"/>
    <m/>
    <s v="01307"/>
    <x v="7"/>
    <s v="Margaret Peacock"/>
    <s v="Speedy Express"/>
    <n v="2"/>
    <s v="Chang"/>
    <n v="15.2"/>
    <n v="60"/>
    <n v="0"/>
    <n v="912"/>
    <n v="17.55"/>
    <n v="912"/>
    <n v="15.2"/>
    <x v="1690"/>
  </r>
  <r>
    <n v="10418"/>
    <s v="QUICK-STOP"/>
    <s v="Cunewalde"/>
    <x v="1"/>
    <s v="01307"/>
    <s v="Germany"/>
    <x v="41"/>
    <s v="QUICK-Stop"/>
    <s v="Taucherstraße 10"/>
    <x v="36"/>
    <m/>
    <s v="01307"/>
    <x v="7"/>
    <s v="Margaret Peacock"/>
    <s v="Speedy Express"/>
    <n v="47"/>
    <s v="Zaanse koeken"/>
    <n v="7.6"/>
    <n v="55"/>
    <n v="0"/>
    <n v="418"/>
    <n v="17.55"/>
    <n v="418"/>
    <n v="7.6"/>
    <x v="1691"/>
  </r>
  <r>
    <n v="10418"/>
    <s v="QUICK-STOP"/>
    <s v="Cunewalde"/>
    <x v="1"/>
    <s v="01307"/>
    <s v="Germany"/>
    <x v="41"/>
    <s v="QUICK-Stop"/>
    <s v="Taucherstraße 10"/>
    <x v="36"/>
    <m/>
    <s v="01307"/>
    <x v="7"/>
    <s v="Margaret Peacock"/>
    <s v="Speedy Express"/>
    <n v="61"/>
    <s v="Sirop d'érable"/>
    <n v="22.8"/>
    <n v="16"/>
    <n v="0"/>
    <n v="364.8"/>
    <n v="17.55"/>
    <n v="364.8"/>
    <n v="22.8"/>
    <x v="1692"/>
  </r>
  <r>
    <n v="10418"/>
    <s v="QUICK-STOP"/>
    <s v="Cunewalde"/>
    <x v="1"/>
    <s v="01307"/>
    <s v="Germany"/>
    <x v="41"/>
    <s v="QUICK-Stop"/>
    <s v="Taucherstraße 10"/>
    <x v="36"/>
    <m/>
    <s v="01307"/>
    <x v="7"/>
    <s v="Margaret Peacock"/>
    <s v="Speedy Express"/>
    <n v="74"/>
    <s v="Longlife Tofu"/>
    <n v="8"/>
    <n v="15"/>
    <n v="0"/>
    <n v="120"/>
    <n v="17.55"/>
    <n v="120"/>
    <n v="8"/>
    <x v="1693"/>
  </r>
  <r>
    <n v="10417"/>
    <s v="SIMONS BISTRO"/>
    <s v="Kobenhavn"/>
    <x v="1"/>
    <s v="1734"/>
    <s v="Denmark"/>
    <x v="3"/>
    <s v="Simons bistro"/>
    <s v="Vinbæltet 34"/>
    <x v="3"/>
    <m/>
    <s v="1734"/>
    <x v="3"/>
    <s v="Margaret Peacock"/>
    <s v="Federal Shipping"/>
    <n v="38"/>
    <s v="Côte de Blaye"/>
    <n v="210.8"/>
    <n v="50"/>
    <n v="0"/>
    <n v="10540"/>
    <n v="70.290000000000006"/>
    <n v="10540"/>
    <n v="210.8"/>
    <x v="1694"/>
  </r>
  <r>
    <n v="10417"/>
    <s v="SIMONS BISTRO"/>
    <s v="Kobenhavn"/>
    <x v="1"/>
    <s v="1734"/>
    <s v="Denmark"/>
    <x v="3"/>
    <s v="Simons bistro"/>
    <s v="Vinbæltet 34"/>
    <x v="3"/>
    <m/>
    <s v="1734"/>
    <x v="3"/>
    <s v="Margaret Peacock"/>
    <s v="Federal Shipping"/>
    <n v="77"/>
    <s v="Original Frankfurter grüne Soße"/>
    <n v="10.4"/>
    <n v="35"/>
    <n v="0"/>
    <n v="364"/>
    <n v="70.290000000000006"/>
    <n v="364"/>
    <n v="10.4"/>
    <x v="1695"/>
  </r>
  <r>
    <n v="10417"/>
    <s v="SIMONS BISTRO"/>
    <s v="Kobenhavn"/>
    <x v="1"/>
    <s v="1734"/>
    <s v="Denmark"/>
    <x v="3"/>
    <s v="Simons bistro"/>
    <s v="Vinbæltet 34"/>
    <x v="3"/>
    <m/>
    <s v="1734"/>
    <x v="3"/>
    <s v="Margaret Peacock"/>
    <s v="Federal Shipping"/>
    <n v="46"/>
    <s v="Spegesild"/>
    <n v="9.6"/>
    <n v="2"/>
    <n v="0.25"/>
    <n v="14.4"/>
    <n v="70.290000000000006"/>
    <n v="19.2"/>
    <n v="9.35"/>
    <x v="175"/>
  </r>
  <r>
    <n v="10417"/>
    <s v="SIMONS BISTRO"/>
    <s v="Kobenhavn"/>
    <x v="1"/>
    <s v="1734"/>
    <s v="Denmark"/>
    <x v="3"/>
    <s v="Simons bistro"/>
    <s v="Vinbæltet 34"/>
    <x v="3"/>
    <m/>
    <s v="1734"/>
    <x v="3"/>
    <s v="Margaret Peacock"/>
    <s v="Federal Shipping"/>
    <n v="68"/>
    <s v="Scottish Longbreads"/>
    <n v="10"/>
    <n v="36"/>
    <n v="0.25"/>
    <n v="270"/>
    <n v="70.290000000000006"/>
    <n v="360"/>
    <n v="9.75"/>
    <x v="1696"/>
  </r>
  <r>
    <n v="10416"/>
    <s v="WARTIAN HERKKU"/>
    <s v="Oulu"/>
    <x v="1"/>
    <s v="90110"/>
    <s v="Finland"/>
    <x v="39"/>
    <s v="Wartian Herkku"/>
    <s v="Torikatu 38"/>
    <x v="35"/>
    <m/>
    <s v="90110"/>
    <x v="18"/>
    <s v="Laura Callahan"/>
    <s v="Federal Shipping"/>
    <n v="19"/>
    <s v="Teatime Chocolate Biscuits"/>
    <n v="7.3"/>
    <n v="20"/>
    <n v="0"/>
    <n v="146"/>
    <n v="22.72"/>
    <n v="146"/>
    <n v="7.3"/>
    <x v="975"/>
  </r>
  <r>
    <n v="10416"/>
    <s v="WARTIAN HERKKU"/>
    <s v="Oulu"/>
    <x v="1"/>
    <s v="90110"/>
    <s v="Finland"/>
    <x v="39"/>
    <s v="Wartian Herkku"/>
    <s v="Torikatu 38"/>
    <x v="35"/>
    <m/>
    <s v="90110"/>
    <x v="18"/>
    <s v="Laura Callahan"/>
    <s v="Federal Shipping"/>
    <n v="53"/>
    <s v="Perth Pasties"/>
    <n v="26.2"/>
    <n v="10"/>
    <n v="0"/>
    <n v="262"/>
    <n v="22.72"/>
    <n v="262"/>
    <n v="26.2"/>
    <x v="1697"/>
  </r>
  <r>
    <n v="10416"/>
    <s v="WARTIAN HERKKU"/>
    <s v="Oulu"/>
    <x v="1"/>
    <s v="90110"/>
    <s v="Finland"/>
    <x v="39"/>
    <s v="Wartian Herkku"/>
    <s v="Torikatu 38"/>
    <x v="35"/>
    <m/>
    <s v="90110"/>
    <x v="18"/>
    <s v="Laura Callahan"/>
    <s v="Federal Shipping"/>
    <n v="57"/>
    <s v="Ravioli Angelo"/>
    <n v="15.6"/>
    <n v="20"/>
    <n v="0"/>
    <n v="312"/>
    <n v="22.72"/>
    <n v="312"/>
    <n v="15.6"/>
    <x v="1698"/>
  </r>
  <r>
    <n v="10415"/>
    <s v="HUNGRY COYOTE IMPORT STORE"/>
    <s v="Elgin"/>
    <x v="7"/>
    <s v="97827"/>
    <s v="USA"/>
    <x v="86"/>
    <s v="Hungry Coyote Import Store"/>
    <s v="City Center Plaza 516 Main St."/>
    <x v="67"/>
    <s v="OR"/>
    <s v="97827"/>
    <x v="0"/>
    <s v="Janet Leverling"/>
    <s v="Speedy Express"/>
    <n v="17"/>
    <s v="Alice Mutton"/>
    <n v="31.2"/>
    <n v="2"/>
    <n v="0"/>
    <n v="62.4"/>
    <n v="0.2"/>
    <n v="62.4"/>
    <n v="31.2"/>
    <x v="1699"/>
  </r>
  <r>
    <n v="10415"/>
    <s v="HUNGRY COYOTE IMPORT STORE"/>
    <s v="Elgin"/>
    <x v="7"/>
    <s v="97827"/>
    <s v="USA"/>
    <x v="86"/>
    <s v="Hungry Coyote Import Store"/>
    <s v="City Center Plaza 516 Main St."/>
    <x v="67"/>
    <s v="OR"/>
    <s v="97827"/>
    <x v="0"/>
    <s v="Janet Leverling"/>
    <s v="Speedy Express"/>
    <n v="33"/>
    <s v="Geitost"/>
    <n v="2"/>
    <n v="20"/>
    <n v="0"/>
    <n v="40"/>
    <n v="0.2"/>
    <n v="40"/>
    <n v="2"/>
    <x v="1700"/>
  </r>
  <r>
    <n v="10414"/>
    <s v="FAMILIA ARQUIBALDO"/>
    <s v="Sao Paulo"/>
    <x v="3"/>
    <s v="05442-030"/>
    <s v="Brazil"/>
    <x v="84"/>
    <s v="Familia Arquibaldo"/>
    <s v="Rua Orós, 92"/>
    <x v="8"/>
    <s v="SP"/>
    <s v="05442-030"/>
    <x v="8"/>
    <s v="Andrew Fuller"/>
    <s v="Federal Shipping"/>
    <n v="33"/>
    <s v="Geitost"/>
    <n v="2"/>
    <n v="50"/>
    <n v="0"/>
    <n v="100"/>
    <n v="21.48"/>
    <n v="100"/>
    <n v="2"/>
    <x v="1701"/>
  </r>
  <r>
    <n v="10414"/>
    <s v="FAMILIA ARQUIBALDO"/>
    <s v="Sao Paulo"/>
    <x v="3"/>
    <s v="05442-030"/>
    <s v="Brazil"/>
    <x v="84"/>
    <s v="Familia Arquibaldo"/>
    <s v="Rua Orós, 92"/>
    <x v="8"/>
    <s v="SP"/>
    <s v="05442-030"/>
    <x v="8"/>
    <s v="Andrew Fuller"/>
    <s v="Federal Shipping"/>
    <n v="19"/>
    <s v="Teatime Chocolate Biscuits"/>
    <n v="7.3"/>
    <n v="18"/>
    <n v="5.000000074505806E-2"/>
    <n v="124.83"/>
    <n v="21.48"/>
    <n v="131.4"/>
    <n v="7.2499999992549418"/>
    <x v="1702"/>
  </r>
  <r>
    <n v="10413"/>
    <s v="LA MAISON D'ASIE"/>
    <s v="Toulouse"/>
    <x v="1"/>
    <s v="31000"/>
    <s v="France"/>
    <x v="25"/>
    <s v="La maison d'Asie"/>
    <s v="1 rue Alsace-Lorraine"/>
    <x v="22"/>
    <m/>
    <s v="31000"/>
    <x v="1"/>
    <s v="Janet Leverling"/>
    <s v="United Package"/>
    <n v="1"/>
    <s v="Chai"/>
    <n v="14.4"/>
    <n v="24"/>
    <n v="0"/>
    <n v="345.6"/>
    <n v="95.66"/>
    <n v="345.6"/>
    <n v="14.4"/>
    <x v="1703"/>
  </r>
  <r>
    <n v="10413"/>
    <s v="LA MAISON D'ASIE"/>
    <s v="Toulouse"/>
    <x v="1"/>
    <s v="31000"/>
    <s v="France"/>
    <x v="25"/>
    <s v="La maison d'Asie"/>
    <s v="1 rue Alsace-Lorraine"/>
    <x v="22"/>
    <m/>
    <s v="31000"/>
    <x v="1"/>
    <s v="Janet Leverling"/>
    <s v="United Package"/>
    <n v="62"/>
    <s v="Tarte au sucre"/>
    <n v="39.4"/>
    <n v="40"/>
    <n v="0"/>
    <n v="1576"/>
    <n v="95.66"/>
    <n v="1576"/>
    <n v="39.4"/>
    <x v="1704"/>
  </r>
  <r>
    <n v="10413"/>
    <s v="LA MAISON D'ASIE"/>
    <s v="Toulouse"/>
    <x v="1"/>
    <s v="31000"/>
    <s v="France"/>
    <x v="25"/>
    <s v="La maison d'Asie"/>
    <s v="1 rue Alsace-Lorraine"/>
    <x v="22"/>
    <m/>
    <s v="31000"/>
    <x v="1"/>
    <s v="Janet Leverling"/>
    <s v="United Package"/>
    <n v="76"/>
    <s v="Lakkalikööri"/>
    <n v="14.4"/>
    <n v="14"/>
    <n v="0"/>
    <n v="201.6"/>
    <n v="95.66"/>
    <n v="201.6"/>
    <n v="14.4"/>
    <x v="1705"/>
  </r>
  <r>
    <n v="10412"/>
    <s v="WARTIAN HERKKU"/>
    <s v="Oulu"/>
    <x v="1"/>
    <s v="90110"/>
    <s v="Finland"/>
    <x v="39"/>
    <s v="Wartian Herkku"/>
    <s v="Torikatu 38"/>
    <x v="35"/>
    <m/>
    <s v="90110"/>
    <x v="18"/>
    <s v="Laura Callahan"/>
    <s v="United Package"/>
    <n v="14"/>
    <s v="Tofu"/>
    <n v="18.600000000000001"/>
    <n v="20"/>
    <n v="0.10000000149011612"/>
    <n v="334.8"/>
    <n v="3.77"/>
    <n v="372"/>
    <n v="18.499999998509885"/>
    <x v="1706"/>
  </r>
  <r>
    <n v="10411"/>
    <s v="BOTTOM-DOLLAR MARKETS"/>
    <s v="Tsawassen"/>
    <x v="10"/>
    <s v="T2F 8M4"/>
    <s v="Canada"/>
    <x v="28"/>
    <s v="Bottom-Dollar Markets"/>
    <s v="23 Tsawassen Blvd."/>
    <x v="25"/>
    <s v="BC"/>
    <s v="T2F 8M4"/>
    <x v="14"/>
    <s v="Anne Dodsworth"/>
    <s v="Federal Shipping"/>
    <n v="41"/>
    <s v="Jack's New England Clam Chowder"/>
    <n v="7.7"/>
    <n v="25"/>
    <n v="0.20000000298023224"/>
    <n v="154"/>
    <n v="23.65"/>
    <n v="192.5"/>
    <n v="7.4999999970197679"/>
    <x v="1707"/>
  </r>
  <r>
    <n v="10411"/>
    <s v="BOTTOM-DOLLAR MARKETS"/>
    <s v="Tsawassen"/>
    <x v="10"/>
    <s v="T2F 8M4"/>
    <s v="Canada"/>
    <x v="28"/>
    <s v="Bottom-Dollar Markets"/>
    <s v="23 Tsawassen Blvd."/>
    <x v="25"/>
    <s v="BC"/>
    <s v="T2F 8M4"/>
    <x v="14"/>
    <s v="Anne Dodsworth"/>
    <s v="Federal Shipping"/>
    <n v="44"/>
    <s v="Gula Malacca"/>
    <n v="15.5"/>
    <n v="40"/>
    <n v="0.20000000298023224"/>
    <n v="496"/>
    <n v="23.65"/>
    <n v="620"/>
    <n v="15.299999997019768"/>
    <x v="1708"/>
  </r>
  <r>
    <n v="10411"/>
    <s v="BOTTOM-DOLLAR MARKETS"/>
    <s v="Tsawassen"/>
    <x v="10"/>
    <s v="T2F 8M4"/>
    <s v="Canada"/>
    <x v="28"/>
    <s v="Bottom-Dollar Markets"/>
    <s v="23 Tsawassen Blvd."/>
    <x v="25"/>
    <s v="BC"/>
    <s v="T2F 8M4"/>
    <x v="14"/>
    <s v="Anne Dodsworth"/>
    <s v="Federal Shipping"/>
    <n v="59"/>
    <s v="Raclette Courdavault"/>
    <n v="44"/>
    <n v="9"/>
    <n v="0.20000000298023224"/>
    <n v="316.8"/>
    <n v="23.65"/>
    <n v="396"/>
    <n v="43.799999997019768"/>
    <x v="1709"/>
  </r>
  <r>
    <n v="10410"/>
    <s v="BOTTOM-DOLLAR MARKETS"/>
    <s v="Tsawassen"/>
    <x v="10"/>
    <s v="T2F 8M4"/>
    <s v="Canada"/>
    <x v="28"/>
    <s v="Bottom-Dollar Markets"/>
    <s v="23 Tsawassen Blvd."/>
    <x v="25"/>
    <s v="BC"/>
    <s v="T2F 8M4"/>
    <x v="14"/>
    <s v="Janet Leverling"/>
    <s v="Federal Shipping"/>
    <n v="33"/>
    <s v="Geitost"/>
    <n v="2"/>
    <n v="49"/>
    <n v="0"/>
    <n v="98"/>
    <n v="2.4"/>
    <n v="98"/>
    <n v="2"/>
    <x v="1710"/>
  </r>
  <r>
    <n v="10410"/>
    <s v="BOTTOM-DOLLAR MARKETS"/>
    <s v="Tsawassen"/>
    <x v="10"/>
    <s v="T2F 8M4"/>
    <s v="Canada"/>
    <x v="28"/>
    <s v="Bottom-Dollar Markets"/>
    <s v="23 Tsawassen Blvd."/>
    <x v="25"/>
    <s v="BC"/>
    <s v="T2F 8M4"/>
    <x v="14"/>
    <s v="Janet Leverling"/>
    <s v="Federal Shipping"/>
    <n v="59"/>
    <s v="Raclette Courdavault"/>
    <n v="44"/>
    <n v="16"/>
    <n v="0"/>
    <n v="704"/>
    <n v="2.4"/>
    <n v="704"/>
    <n v="44"/>
    <x v="1711"/>
  </r>
  <r>
    <n v="10409"/>
    <s v="OCÉANO ATLÁNTICO LTDA."/>
    <s v="Buenos Aires"/>
    <x v="1"/>
    <s v="1010"/>
    <s v="Argentina"/>
    <x v="57"/>
    <s v="Océano Atlántico Ltda."/>
    <s v="Ing. Gustavo Moncada 8585 Piso 20-A"/>
    <x v="20"/>
    <m/>
    <s v="1010"/>
    <x v="12"/>
    <s v="Janet Leverling"/>
    <s v="Speedy Express"/>
    <n v="14"/>
    <s v="Tofu"/>
    <n v="18.600000000000001"/>
    <n v="12"/>
    <n v="0"/>
    <n v="223.2"/>
    <n v="29.83"/>
    <n v="223.20000000000002"/>
    <n v="18.600000000000001"/>
    <x v="1712"/>
  </r>
  <r>
    <n v="10409"/>
    <s v="OCÉANO ATLÁNTICO LTDA."/>
    <s v="Buenos Aires"/>
    <x v="1"/>
    <s v="1010"/>
    <s v="Argentina"/>
    <x v="57"/>
    <s v="Océano Atlántico Ltda."/>
    <s v="Ing. Gustavo Moncada 8585 Piso 20-A"/>
    <x v="20"/>
    <m/>
    <s v="1010"/>
    <x v="12"/>
    <s v="Janet Leverling"/>
    <s v="Speedy Express"/>
    <n v="21"/>
    <s v="Sir Rodney's Scones"/>
    <n v="8"/>
    <n v="12"/>
    <n v="0"/>
    <n v="96"/>
    <n v="29.83"/>
    <n v="96"/>
    <n v="8"/>
    <x v="1713"/>
  </r>
  <r>
    <n v="10408"/>
    <s v="FOLIES GOURMANDES"/>
    <s v="Lille"/>
    <x v="1"/>
    <s v="59000"/>
    <s v="France"/>
    <x v="81"/>
    <s v="Folies gourmandes"/>
    <s v="184, chaussée de Tournai"/>
    <x v="63"/>
    <m/>
    <s v="59000"/>
    <x v="1"/>
    <s v="Laura Callahan"/>
    <s v="Speedy Express"/>
    <n v="37"/>
    <s v="Gravad lax"/>
    <n v="20.8"/>
    <n v="10"/>
    <n v="0"/>
    <n v="208"/>
    <n v="11.26"/>
    <n v="208"/>
    <n v="20.8"/>
    <x v="1714"/>
  </r>
  <r>
    <n v="10408"/>
    <s v="FOLIES GOURMANDES"/>
    <s v="Lille"/>
    <x v="1"/>
    <s v="59000"/>
    <s v="France"/>
    <x v="81"/>
    <s v="Folies gourmandes"/>
    <s v="184, chaussée de Tournai"/>
    <x v="63"/>
    <m/>
    <s v="59000"/>
    <x v="1"/>
    <s v="Laura Callahan"/>
    <s v="Speedy Express"/>
    <n v="54"/>
    <s v="Tourtière"/>
    <n v="5.9"/>
    <n v="6"/>
    <n v="0"/>
    <n v="35.4"/>
    <n v="11.26"/>
    <n v="35.400000000000006"/>
    <n v="5.9"/>
    <x v="1715"/>
  </r>
  <r>
    <n v="10408"/>
    <s v="FOLIES GOURMANDES"/>
    <s v="Lille"/>
    <x v="1"/>
    <s v="59000"/>
    <s v="France"/>
    <x v="81"/>
    <s v="Folies gourmandes"/>
    <s v="184, chaussée de Tournai"/>
    <x v="63"/>
    <m/>
    <s v="59000"/>
    <x v="1"/>
    <s v="Laura Callahan"/>
    <s v="Speedy Express"/>
    <n v="62"/>
    <s v="Tarte au sucre"/>
    <n v="39.4"/>
    <n v="35"/>
    <n v="0"/>
    <n v="1379"/>
    <n v="11.26"/>
    <n v="1379"/>
    <n v="39.4"/>
    <x v="1716"/>
  </r>
  <r>
    <n v="10407"/>
    <s v="OTTILIES KÄSELADEN"/>
    <s v="Köln"/>
    <x v="1"/>
    <s v="50739"/>
    <s v="Germany"/>
    <x v="42"/>
    <s v="Ottilies Käseladen"/>
    <s v="Mehrheimerstr. 369"/>
    <x v="37"/>
    <m/>
    <s v="50739"/>
    <x v="7"/>
    <s v="Andrew Fuller"/>
    <s v="United Package"/>
    <n v="11"/>
    <s v="Queso Cabrales"/>
    <n v="16.8"/>
    <n v="30"/>
    <n v="0"/>
    <n v="504"/>
    <n v="91.48"/>
    <n v="504"/>
    <n v="16.8"/>
    <x v="1717"/>
  </r>
  <r>
    <n v="10407"/>
    <s v="OTTILIES KÄSELADEN"/>
    <s v="Köln"/>
    <x v="1"/>
    <s v="50739"/>
    <s v="Germany"/>
    <x v="42"/>
    <s v="Ottilies Käseladen"/>
    <s v="Mehrheimerstr. 369"/>
    <x v="37"/>
    <m/>
    <s v="50739"/>
    <x v="7"/>
    <s v="Andrew Fuller"/>
    <s v="United Package"/>
    <n v="69"/>
    <s v="Gudbrandsdalsost"/>
    <n v="28.8"/>
    <n v="15"/>
    <n v="0"/>
    <n v="432"/>
    <n v="91.48"/>
    <n v="432"/>
    <n v="28.8"/>
    <x v="1718"/>
  </r>
  <r>
    <n v="10407"/>
    <s v="OTTILIES KÄSELADEN"/>
    <s v="Köln"/>
    <x v="1"/>
    <s v="50739"/>
    <s v="Germany"/>
    <x v="42"/>
    <s v="Ottilies Käseladen"/>
    <s v="Mehrheimerstr. 369"/>
    <x v="37"/>
    <m/>
    <s v="50739"/>
    <x v="7"/>
    <s v="Andrew Fuller"/>
    <s v="United Package"/>
    <n v="71"/>
    <s v="Flotemysost"/>
    <n v="17.2"/>
    <n v="15"/>
    <n v="0"/>
    <n v="258"/>
    <n v="91.48"/>
    <n v="258"/>
    <n v="17.2"/>
    <x v="1719"/>
  </r>
  <r>
    <n v="10406"/>
    <s v="QUEEN COZINHA"/>
    <s v="Sao Paulo"/>
    <x v="3"/>
    <s v="05487-020"/>
    <s v="Brazil"/>
    <x v="9"/>
    <s v="Queen Cozinha"/>
    <s v="Alameda dos Canàrios, 891"/>
    <x v="8"/>
    <s v="SP"/>
    <s v="05487-020"/>
    <x v="8"/>
    <s v="Robert King"/>
    <s v="Speedy Express"/>
    <n v="1"/>
    <s v="Chai"/>
    <n v="14.4"/>
    <n v="10"/>
    <n v="0"/>
    <n v="144"/>
    <n v="108.04"/>
    <n v="144"/>
    <n v="14.4"/>
    <x v="1720"/>
  </r>
  <r>
    <n v="10406"/>
    <s v="QUEEN COZINHA"/>
    <s v="Sao Paulo"/>
    <x v="3"/>
    <s v="05487-020"/>
    <s v="Brazil"/>
    <x v="9"/>
    <s v="Queen Cozinha"/>
    <s v="Alameda dos Canàrios, 891"/>
    <x v="8"/>
    <s v="SP"/>
    <s v="05487-020"/>
    <x v="8"/>
    <s v="Robert King"/>
    <s v="Speedy Express"/>
    <n v="21"/>
    <s v="Sir Rodney's Scones"/>
    <n v="8"/>
    <n v="30"/>
    <n v="0.10000000149011612"/>
    <n v="216"/>
    <n v="108.04"/>
    <n v="240"/>
    <n v="7.8999999985098839"/>
    <x v="1721"/>
  </r>
  <r>
    <n v="10406"/>
    <s v="QUEEN COZINHA"/>
    <s v="Sao Paulo"/>
    <x v="3"/>
    <s v="05487-020"/>
    <s v="Brazil"/>
    <x v="9"/>
    <s v="Queen Cozinha"/>
    <s v="Alameda dos Canàrios, 891"/>
    <x v="8"/>
    <s v="SP"/>
    <s v="05487-020"/>
    <x v="8"/>
    <s v="Robert King"/>
    <s v="Speedy Express"/>
    <n v="28"/>
    <s v="Rössle Sauerkraut"/>
    <n v="36.4"/>
    <n v="42"/>
    <n v="0.10000000149011612"/>
    <n v="1375.92"/>
    <n v="108.04"/>
    <n v="1528.8"/>
    <n v="36.299999998509882"/>
    <x v="1722"/>
  </r>
  <r>
    <n v="10406"/>
    <s v="QUEEN COZINHA"/>
    <s v="Sao Paulo"/>
    <x v="3"/>
    <s v="05487-020"/>
    <s v="Brazil"/>
    <x v="9"/>
    <s v="Queen Cozinha"/>
    <s v="Alameda dos Canàrios, 891"/>
    <x v="8"/>
    <s v="SP"/>
    <s v="05487-020"/>
    <x v="8"/>
    <s v="Robert King"/>
    <s v="Speedy Express"/>
    <n v="36"/>
    <s v="Inlagd Sill"/>
    <n v="15.2"/>
    <n v="5"/>
    <n v="0.10000000149011612"/>
    <n v="68.400000000000006"/>
    <n v="108.04"/>
    <n v="76"/>
    <n v="15.099999998509883"/>
    <x v="1723"/>
  </r>
  <r>
    <n v="10406"/>
    <s v="QUEEN COZINHA"/>
    <s v="Sao Paulo"/>
    <x v="3"/>
    <s v="05487-020"/>
    <s v="Brazil"/>
    <x v="9"/>
    <s v="Queen Cozinha"/>
    <s v="Alameda dos Canàrios, 891"/>
    <x v="8"/>
    <s v="SP"/>
    <s v="05487-020"/>
    <x v="8"/>
    <s v="Robert King"/>
    <s v="Speedy Express"/>
    <n v="40"/>
    <s v="Boston Crab Meat"/>
    <n v="14.7"/>
    <n v="2"/>
    <n v="0.10000000149011612"/>
    <n v="26.46"/>
    <n v="108.04"/>
    <n v="29.4"/>
    <n v="14.599999998509883"/>
    <x v="1724"/>
  </r>
  <r>
    <n v="10405"/>
    <s v="LINO-DELICATESES"/>
    <s v="I. de Margarita"/>
    <x v="11"/>
    <s v="4980"/>
    <s v="Venezuela"/>
    <x v="34"/>
    <s v="LINO-Delicateses"/>
    <s v="Ave. 5 de Mayo Porlamar"/>
    <x v="30"/>
    <s v="Nueva Esparta"/>
    <s v="4980"/>
    <x v="6"/>
    <s v="Nancy Davolio"/>
    <s v="Speedy Express"/>
    <n v="3"/>
    <s v="Aniseed Syrup"/>
    <n v="8"/>
    <n v="50"/>
    <n v="0"/>
    <n v="400"/>
    <n v="34.82"/>
    <n v="400"/>
    <n v="8"/>
    <x v="1725"/>
  </r>
  <r>
    <n v="10404"/>
    <s v="MAGAZZINI ALIMENTARI RIUNITI"/>
    <s v="Bergamo"/>
    <x v="1"/>
    <s v="24100"/>
    <s v="Italy"/>
    <x v="64"/>
    <s v="Magazzini Alimentari Riuniti"/>
    <s v="Via Ludovico il Moro 22"/>
    <x v="52"/>
    <m/>
    <s v="24100"/>
    <x v="10"/>
    <s v="Andrew Fuller"/>
    <s v="Speedy Express"/>
    <n v="26"/>
    <s v="Gumbär Gummibärchen"/>
    <n v="24.9"/>
    <n v="30"/>
    <n v="5.000000074505806E-2"/>
    <n v="709.65"/>
    <n v="155.97"/>
    <n v="747"/>
    <n v="24.849999999254941"/>
    <x v="1726"/>
  </r>
  <r>
    <n v="10404"/>
    <s v="MAGAZZINI ALIMENTARI RIUNITI"/>
    <s v="Bergamo"/>
    <x v="1"/>
    <s v="24100"/>
    <s v="Italy"/>
    <x v="64"/>
    <s v="Magazzini Alimentari Riuniti"/>
    <s v="Via Ludovico il Moro 22"/>
    <x v="52"/>
    <m/>
    <s v="24100"/>
    <x v="10"/>
    <s v="Andrew Fuller"/>
    <s v="Speedy Express"/>
    <n v="42"/>
    <s v="Singaporean Hokkien Fried Mee"/>
    <n v="11.2"/>
    <n v="40"/>
    <n v="5.000000074505806E-2"/>
    <n v="425.6"/>
    <n v="155.97"/>
    <n v="448"/>
    <n v="11.149999999254941"/>
    <x v="1727"/>
  </r>
  <r>
    <n v="10404"/>
    <s v="MAGAZZINI ALIMENTARI RIUNITI"/>
    <s v="Bergamo"/>
    <x v="1"/>
    <s v="24100"/>
    <s v="Italy"/>
    <x v="64"/>
    <s v="Magazzini Alimentari Riuniti"/>
    <s v="Via Ludovico il Moro 22"/>
    <x v="52"/>
    <m/>
    <s v="24100"/>
    <x v="10"/>
    <s v="Andrew Fuller"/>
    <s v="Speedy Express"/>
    <n v="49"/>
    <s v="Maxilaku"/>
    <n v="16"/>
    <n v="30"/>
    <n v="5.000000074505806E-2"/>
    <n v="456"/>
    <n v="155.97"/>
    <n v="480"/>
    <n v="15.949999999254942"/>
    <x v="1728"/>
  </r>
  <r>
    <n v="10403"/>
    <s v="ERNST HANDEL"/>
    <s v="Graz"/>
    <x v="1"/>
    <s v="8010"/>
    <s v="Austria"/>
    <x v="5"/>
    <s v="Ernst Handel"/>
    <s v="Kirchgasse 6"/>
    <x v="5"/>
    <m/>
    <s v="8010"/>
    <x v="5"/>
    <s v="Margaret Peacock"/>
    <s v="Federal Shipping"/>
    <n v="16"/>
    <s v="Pavlova"/>
    <n v="13.9"/>
    <n v="21"/>
    <n v="0.15000000596046448"/>
    <n v="248.12"/>
    <n v="73.790000000000006"/>
    <n v="291.90000000000003"/>
    <n v="13.749999994039536"/>
    <x v="1729"/>
  </r>
  <r>
    <n v="10403"/>
    <s v="ERNST HANDEL"/>
    <s v="Graz"/>
    <x v="1"/>
    <s v="8010"/>
    <s v="Austria"/>
    <x v="5"/>
    <s v="Ernst Handel"/>
    <s v="Kirchgasse 6"/>
    <x v="5"/>
    <m/>
    <s v="8010"/>
    <x v="5"/>
    <s v="Margaret Peacock"/>
    <s v="Federal Shipping"/>
    <n v="48"/>
    <s v="Chocolade"/>
    <n v="10.199999999999999"/>
    <n v="70"/>
    <n v="0.15000000596046448"/>
    <n v="606.9"/>
    <n v="73.790000000000006"/>
    <n v="714"/>
    <n v="10.049999994039535"/>
    <x v="1730"/>
  </r>
  <r>
    <n v="10402"/>
    <s v="ERNST HANDEL"/>
    <s v="Graz"/>
    <x v="1"/>
    <s v="8010"/>
    <s v="Austria"/>
    <x v="5"/>
    <s v="Ernst Handel"/>
    <s v="Kirchgasse 6"/>
    <x v="5"/>
    <m/>
    <s v="8010"/>
    <x v="5"/>
    <s v="Laura Callahan"/>
    <s v="United Package"/>
    <n v="23"/>
    <s v="Tunnbröd"/>
    <n v="7.2"/>
    <n v="60"/>
    <n v="0"/>
    <n v="432"/>
    <n v="67.88"/>
    <n v="432"/>
    <n v="7.2"/>
    <x v="1731"/>
  </r>
  <r>
    <n v="10402"/>
    <s v="ERNST HANDEL"/>
    <s v="Graz"/>
    <x v="1"/>
    <s v="8010"/>
    <s v="Austria"/>
    <x v="5"/>
    <s v="Ernst Handel"/>
    <s v="Kirchgasse 6"/>
    <x v="5"/>
    <m/>
    <s v="8010"/>
    <x v="5"/>
    <s v="Laura Callahan"/>
    <s v="United Package"/>
    <n v="63"/>
    <s v="Vegie-spread"/>
    <n v="35.1"/>
    <n v="65"/>
    <n v="0"/>
    <n v="2281.5"/>
    <n v="67.88"/>
    <n v="2281.5"/>
    <n v="35.1"/>
    <x v="1732"/>
  </r>
  <r>
    <n v="10401"/>
    <s v="RATTLESNAKE CANYON GROCERY"/>
    <s v="Albuquerque"/>
    <x v="0"/>
    <s v="87110"/>
    <s v="USA"/>
    <x v="0"/>
    <s v="Rattlesnake Canyon Grocery"/>
    <s v="2817 Milton Dr."/>
    <x v="0"/>
    <s v="NM"/>
    <s v="87110"/>
    <x v="0"/>
    <s v="Nancy Davolio"/>
    <s v="Speedy Express"/>
    <n v="30"/>
    <s v="Nord-Ost Matjeshering"/>
    <n v="20.7"/>
    <n v="18"/>
    <n v="0"/>
    <n v="372.6"/>
    <n v="12.51"/>
    <n v="372.59999999999997"/>
    <n v="20.7"/>
    <x v="1733"/>
  </r>
  <r>
    <n v="10401"/>
    <s v="RATTLESNAKE CANYON GROCERY"/>
    <s v="Albuquerque"/>
    <x v="0"/>
    <s v="87110"/>
    <s v="USA"/>
    <x v="0"/>
    <s v="Rattlesnake Canyon Grocery"/>
    <s v="2817 Milton Dr."/>
    <x v="0"/>
    <s v="NM"/>
    <s v="87110"/>
    <x v="0"/>
    <s v="Nancy Davolio"/>
    <s v="Speedy Express"/>
    <n v="56"/>
    <s v="Gnocchi di nonna Alice"/>
    <n v="30.4"/>
    <n v="70"/>
    <n v="0"/>
    <n v="2128"/>
    <n v="12.51"/>
    <n v="2128"/>
    <n v="30.4"/>
    <x v="1734"/>
  </r>
  <r>
    <n v="10401"/>
    <s v="RATTLESNAKE CANYON GROCERY"/>
    <s v="Albuquerque"/>
    <x v="0"/>
    <s v="87110"/>
    <s v="USA"/>
    <x v="0"/>
    <s v="Rattlesnake Canyon Grocery"/>
    <s v="2817 Milton Dr."/>
    <x v="0"/>
    <s v="NM"/>
    <s v="87110"/>
    <x v="0"/>
    <s v="Nancy Davolio"/>
    <s v="Speedy Express"/>
    <n v="65"/>
    <s v="Louisiana Fiery Hot Pepper Sauce"/>
    <n v="16.8"/>
    <n v="20"/>
    <n v="0"/>
    <n v="336"/>
    <n v="12.51"/>
    <n v="336"/>
    <n v="16.8"/>
    <x v="1735"/>
  </r>
  <r>
    <n v="10401"/>
    <s v="RATTLESNAKE CANYON GROCERY"/>
    <s v="Albuquerque"/>
    <x v="0"/>
    <s v="87110"/>
    <s v="USA"/>
    <x v="0"/>
    <s v="Rattlesnake Canyon Grocery"/>
    <s v="2817 Milton Dr."/>
    <x v="0"/>
    <s v="NM"/>
    <s v="87110"/>
    <x v="0"/>
    <s v="Nancy Davolio"/>
    <s v="Speedy Express"/>
    <n v="71"/>
    <s v="Flotemysost"/>
    <n v="17.2"/>
    <n v="60"/>
    <n v="0"/>
    <n v="1032"/>
    <n v="12.51"/>
    <n v="1032"/>
    <n v="17.2"/>
    <x v="1736"/>
  </r>
  <r>
    <n v="10400"/>
    <s v="EASTERN CONNECTION"/>
    <s v="London"/>
    <x v="1"/>
    <s v="WX3 6FW"/>
    <s v="UK"/>
    <x v="20"/>
    <s v="Eastern Connection"/>
    <s v="35 King George"/>
    <x v="18"/>
    <m/>
    <s v="WX3 6FW"/>
    <x v="11"/>
    <s v="Nancy Davolio"/>
    <s v="Federal Shipping"/>
    <n v="29"/>
    <s v="Thüringer Rostbratwurst"/>
    <n v="99"/>
    <n v="21"/>
    <n v="0"/>
    <n v="2079"/>
    <n v="83.93"/>
    <n v="2079"/>
    <n v="99"/>
    <x v="1737"/>
  </r>
  <r>
    <n v="10400"/>
    <s v="EASTERN CONNECTION"/>
    <s v="London"/>
    <x v="1"/>
    <s v="WX3 6FW"/>
    <s v="UK"/>
    <x v="20"/>
    <s v="Eastern Connection"/>
    <s v="35 King George"/>
    <x v="18"/>
    <m/>
    <s v="WX3 6FW"/>
    <x v="11"/>
    <s v="Nancy Davolio"/>
    <s v="Federal Shipping"/>
    <n v="35"/>
    <s v="Steeleye Stout"/>
    <n v="14.4"/>
    <n v="35"/>
    <n v="0"/>
    <n v="504"/>
    <n v="83.93"/>
    <n v="504"/>
    <n v="14.4"/>
    <x v="1738"/>
  </r>
  <r>
    <n v="10400"/>
    <s v="EASTERN CONNECTION"/>
    <s v="London"/>
    <x v="1"/>
    <s v="WX3 6FW"/>
    <s v="UK"/>
    <x v="20"/>
    <s v="Eastern Connection"/>
    <s v="35 King George"/>
    <x v="18"/>
    <m/>
    <s v="WX3 6FW"/>
    <x v="11"/>
    <s v="Nancy Davolio"/>
    <s v="Federal Shipping"/>
    <n v="49"/>
    <s v="Maxilaku"/>
    <n v="16"/>
    <n v="30"/>
    <n v="0"/>
    <n v="480"/>
    <n v="83.93"/>
    <n v="480"/>
    <n v="16"/>
    <x v="1739"/>
  </r>
  <r>
    <n v="10399"/>
    <s v="VAFFELJERNET"/>
    <s v="Århus"/>
    <x v="1"/>
    <s v="8200"/>
    <s v="Denmark"/>
    <x v="54"/>
    <s v="Vaffeljernet"/>
    <s v="Smagsloget 45"/>
    <x v="47"/>
    <m/>
    <s v="8200"/>
    <x v="3"/>
    <s v="Laura Callahan"/>
    <s v="Federal Shipping"/>
    <n v="68"/>
    <s v="Scottish Longbreads"/>
    <n v="10"/>
    <n v="60"/>
    <n v="0"/>
    <n v="600"/>
    <n v="27.36"/>
    <n v="600"/>
    <n v="10"/>
    <x v="1740"/>
  </r>
  <r>
    <n v="10399"/>
    <s v="VAFFELJERNET"/>
    <s v="Århus"/>
    <x v="1"/>
    <s v="8200"/>
    <s v="Denmark"/>
    <x v="54"/>
    <s v="Vaffeljernet"/>
    <s v="Smagsloget 45"/>
    <x v="47"/>
    <m/>
    <s v="8200"/>
    <x v="3"/>
    <s v="Laura Callahan"/>
    <s v="Federal Shipping"/>
    <n v="71"/>
    <s v="Flotemysost"/>
    <n v="17.2"/>
    <n v="30"/>
    <n v="0"/>
    <n v="516"/>
    <n v="27.36"/>
    <n v="516"/>
    <n v="17.2"/>
    <x v="1741"/>
  </r>
  <r>
    <n v="10399"/>
    <s v="VAFFELJERNET"/>
    <s v="Århus"/>
    <x v="1"/>
    <s v="8200"/>
    <s v="Denmark"/>
    <x v="54"/>
    <s v="Vaffeljernet"/>
    <s v="Smagsloget 45"/>
    <x v="47"/>
    <m/>
    <s v="8200"/>
    <x v="3"/>
    <s v="Laura Callahan"/>
    <s v="Federal Shipping"/>
    <n v="76"/>
    <s v="Lakkalikööri"/>
    <n v="14.4"/>
    <n v="35"/>
    <n v="0"/>
    <n v="504"/>
    <n v="27.36"/>
    <n v="504"/>
    <n v="14.4"/>
    <x v="1742"/>
  </r>
  <r>
    <n v="10399"/>
    <s v="VAFFELJERNET"/>
    <s v="Århus"/>
    <x v="1"/>
    <s v="8200"/>
    <s v="Denmark"/>
    <x v="54"/>
    <s v="Vaffeljernet"/>
    <s v="Smagsloget 45"/>
    <x v="47"/>
    <m/>
    <s v="8200"/>
    <x v="3"/>
    <s v="Laura Callahan"/>
    <s v="Federal Shipping"/>
    <n v="77"/>
    <s v="Original Frankfurter grüne Soße"/>
    <n v="10.4"/>
    <n v="14"/>
    <n v="0"/>
    <n v="145.6"/>
    <n v="27.36"/>
    <n v="145.6"/>
    <n v="10.4"/>
    <x v="1743"/>
  </r>
  <r>
    <n v="10398"/>
    <s v="SAVE-A-LOT MARKETS"/>
    <s v="Boise"/>
    <x v="5"/>
    <s v="83720"/>
    <s v="USA"/>
    <x v="12"/>
    <s v="Save-a-lot Markets"/>
    <s v="187 Suffolk Ln."/>
    <x v="11"/>
    <s v="ID"/>
    <s v="83720"/>
    <x v="0"/>
    <s v="Andrew Fuller"/>
    <s v="Federal Shipping"/>
    <n v="35"/>
    <s v="Steeleye Stout"/>
    <n v="14.4"/>
    <n v="30"/>
    <n v="0"/>
    <n v="432"/>
    <n v="89.16"/>
    <n v="432"/>
    <n v="14.4"/>
    <x v="1744"/>
  </r>
  <r>
    <n v="10398"/>
    <s v="SAVE-A-LOT MARKETS"/>
    <s v="Boise"/>
    <x v="5"/>
    <s v="83720"/>
    <s v="USA"/>
    <x v="12"/>
    <s v="Save-a-lot Markets"/>
    <s v="187 Suffolk Ln."/>
    <x v="11"/>
    <s v="ID"/>
    <s v="83720"/>
    <x v="0"/>
    <s v="Andrew Fuller"/>
    <s v="Federal Shipping"/>
    <n v="55"/>
    <s v="Pâté chinois"/>
    <n v="19.2"/>
    <n v="120"/>
    <n v="0.10000000149011612"/>
    <n v="2073.6"/>
    <n v="89.16"/>
    <n v="2304"/>
    <n v="19.099999998509883"/>
    <x v="1745"/>
  </r>
  <r>
    <n v="10397"/>
    <s v="PRINCESA ISABEL VINHOS"/>
    <s v="Lisboa"/>
    <x v="1"/>
    <s v="1756"/>
    <s v="Portugal"/>
    <x v="50"/>
    <s v="Princesa Isabel Vinhos"/>
    <s v="Estrada da saúde n. 58"/>
    <x v="43"/>
    <m/>
    <s v="1756"/>
    <x v="20"/>
    <s v="Steven Buchanan"/>
    <s v="Speedy Express"/>
    <n v="21"/>
    <s v="Sir Rodney's Scones"/>
    <n v="8"/>
    <n v="10"/>
    <n v="0.15000000596046448"/>
    <n v="68"/>
    <n v="60.26"/>
    <n v="80"/>
    <n v="7.8499999940395355"/>
    <x v="1746"/>
  </r>
  <r>
    <n v="10397"/>
    <s v="PRINCESA ISABEL VINHOS"/>
    <s v="Lisboa"/>
    <x v="1"/>
    <s v="1756"/>
    <s v="Portugal"/>
    <x v="50"/>
    <s v="Princesa Isabel Vinhos"/>
    <s v="Estrada da saúde n. 58"/>
    <x v="43"/>
    <m/>
    <s v="1756"/>
    <x v="20"/>
    <s v="Steven Buchanan"/>
    <s v="Speedy Express"/>
    <n v="51"/>
    <s v="Manjimup Dried Apples"/>
    <n v="42.4"/>
    <n v="18"/>
    <n v="0.15000000596046448"/>
    <n v="648.72"/>
    <n v="60.26"/>
    <n v="763.19999999999993"/>
    <n v="42.249999994039534"/>
    <x v="1747"/>
  </r>
  <r>
    <n v="10396"/>
    <s v="FRANKENVERSAND"/>
    <s v="München"/>
    <x v="1"/>
    <s v="80805"/>
    <s v="Germany"/>
    <x v="48"/>
    <s v="Frankenversand"/>
    <s v="Berliner Platz 43"/>
    <x v="41"/>
    <m/>
    <s v="80805"/>
    <x v="7"/>
    <s v="Nancy Davolio"/>
    <s v="Federal Shipping"/>
    <n v="23"/>
    <s v="Tunnbröd"/>
    <n v="7.2"/>
    <n v="40"/>
    <n v="0"/>
    <n v="288"/>
    <n v="135.35"/>
    <n v="288"/>
    <n v="7.2"/>
    <x v="1748"/>
  </r>
  <r>
    <n v="10396"/>
    <s v="FRANKENVERSAND"/>
    <s v="München"/>
    <x v="1"/>
    <s v="80805"/>
    <s v="Germany"/>
    <x v="48"/>
    <s v="Frankenversand"/>
    <s v="Berliner Platz 43"/>
    <x v="41"/>
    <m/>
    <s v="80805"/>
    <x v="7"/>
    <s v="Nancy Davolio"/>
    <s v="Federal Shipping"/>
    <n v="71"/>
    <s v="Flotemysost"/>
    <n v="17.2"/>
    <n v="60"/>
    <n v="0"/>
    <n v="1032"/>
    <n v="135.35"/>
    <n v="1032"/>
    <n v="17.2"/>
    <x v="1749"/>
  </r>
  <r>
    <n v="10396"/>
    <s v="FRANKENVERSAND"/>
    <s v="München"/>
    <x v="1"/>
    <s v="80805"/>
    <s v="Germany"/>
    <x v="48"/>
    <s v="Frankenversand"/>
    <s v="Berliner Platz 43"/>
    <x v="41"/>
    <m/>
    <s v="80805"/>
    <x v="7"/>
    <s v="Nancy Davolio"/>
    <s v="Federal Shipping"/>
    <n v="72"/>
    <s v="Mozzarella di Giovanni"/>
    <n v="27.8"/>
    <n v="21"/>
    <n v="0"/>
    <n v="583.79999999999995"/>
    <n v="135.35"/>
    <n v="583.80000000000007"/>
    <n v="27.8"/>
    <x v="1750"/>
  </r>
  <r>
    <n v="10395"/>
    <s v="HILARION-ABASTOS"/>
    <s v="San Cristóbal"/>
    <x v="9"/>
    <s v="5022"/>
    <s v="Venezuela"/>
    <x v="21"/>
    <s v="HILARION-Abastos"/>
    <s v="Carrera 22 con Ave. Carlos Soublette #8-35"/>
    <x v="19"/>
    <s v="Táchira"/>
    <s v="5022"/>
    <x v="6"/>
    <s v="Michael Suyama"/>
    <s v="Speedy Express"/>
    <n v="69"/>
    <s v="Gudbrandsdalsost"/>
    <n v="28.8"/>
    <n v="8"/>
    <n v="0"/>
    <n v="230.4"/>
    <n v="184.41"/>
    <n v="230.4"/>
    <n v="28.8"/>
    <x v="1751"/>
  </r>
  <r>
    <n v="10395"/>
    <s v="HILARION-ABASTOS"/>
    <s v="San Cristóbal"/>
    <x v="9"/>
    <s v="5022"/>
    <s v="Venezuela"/>
    <x v="21"/>
    <s v="HILARION-Abastos"/>
    <s v="Carrera 22 con Ave. Carlos Soublette #8-35"/>
    <x v="19"/>
    <s v="Táchira"/>
    <s v="5022"/>
    <x v="6"/>
    <s v="Michael Suyama"/>
    <s v="Speedy Express"/>
    <n v="46"/>
    <s v="Spegesild"/>
    <n v="9.6"/>
    <n v="28"/>
    <n v="0.10000000149011612"/>
    <n v="241.92"/>
    <n v="184.41"/>
    <n v="268.8"/>
    <n v="9.4999999985098835"/>
    <x v="1752"/>
  </r>
  <r>
    <n v="10395"/>
    <s v="HILARION-ABASTOS"/>
    <s v="San Cristóbal"/>
    <x v="9"/>
    <s v="5022"/>
    <s v="Venezuela"/>
    <x v="21"/>
    <s v="HILARION-Abastos"/>
    <s v="Carrera 22 con Ave. Carlos Soublette #8-35"/>
    <x v="19"/>
    <s v="Táchira"/>
    <s v="5022"/>
    <x v="6"/>
    <s v="Michael Suyama"/>
    <s v="Speedy Express"/>
    <n v="53"/>
    <s v="Perth Pasties"/>
    <n v="26.2"/>
    <n v="70"/>
    <n v="0.10000000149011612"/>
    <n v="1650.6"/>
    <n v="184.41"/>
    <n v="1834"/>
    <n v="26.099999998509883"/>
    <x v="1753"/>
  </r>
  <r>
    <n v="10394"/>
    <s v="HUNGRY COYOTE IMPORT STORE"/>
    <s v="Elgin"/>
    <x v="7"/>
    <s v="97827"/>
    <s v="USA"/>
    <x v="86"/>
    <s v="Hungry Coyote Import Store"/>
    <s v="City Center Plaza 516 Main St."/>
    <x v="67"/>
    <s v="OR"/>
    <s v="97827"/>
    <x v="0"/>
    <s v="Nancy Davolio"/>
    <s v="Federal Shipping"/>
    <n v="13"/>
    <s v="Konbu"/>
    <n v="4.8"/>
    <n v="10"/>
    <n v="0"/>
    <n v="48"/>
    <n v="30.34"/>
    <n v="48"/>
    <n v="4.8"/>
    <x v="1754"/>
  </r>
  <r>
    <n v="10394"/>
    <s v="HUNGRY COYOTE IMPORT STORE"/>
    <s v="Elgin"/>
    <x v="7"/>
    <s v="97827"/>
    <s v="USA"/>
    <x v="86"/>
    <s v="Hungry Coyote Import Store"/>
    <s v="City Center Plaza 516 Main St."/>
    <x v="67"/>
    <s v="OR"/>
    <s v="97827"/>
    <x v="0"/>
    <s v="Nancy Davolio"/>
    <s v="Federal Shipping"/>
    <n v="62"/>
    <s v="Tarte au sucre"/>
    <n v="39.4"/>
    <n v="10"/>
    <n v="0"/>
    <n v="394"/>
    <n v="30.34"/>
    <n v="394"/>
    <n v="39.4"/>
    <x v="1755"/>
  </r>
  <r>
    <n v="10393"/>
    <s v="SAVE-A-LOT MARKETS"/>
    <s v="Boise"/>
    <x v="5"/>
    <s v="83720"/>
    <s v="USA"/>
    <x v="12"/>
    <s v="Save-a-lot Markets"/>
    <s v="187 Suffolk Ln."/>
    <x v="11"/>
    <s v="ID"/>
    <s v="83720"/>
    <x v="0"/>
    <s v="Nancy Davolio"/>
    <s v="Federal Shipping"/>
    <n v="31"/>
    <s v="Gorgonzola Telino"/>
    <n v="10"/>
    <n v="32"/>
    <n v="0"/>
    <n v="320"/>
    <n v="126.56"/>
    <n v="320"/>
    <n v="10"/>
    <x v="1756"/>
  </r>
  <r>
    <n v="10393"/>
    <s v="SAVE-A-LOT MARKETS"/>
    <s v="Boise"/>
    <x v="5"/>
    <s v="83720"/>
    <s v="USA"/>
    <x v="12"/>
    <s v="Save-a-lot Markets"/>
    <s v="187 Suffolk Ln."/>
    <x v="11"/>
    <s v="ID"/>
    <s v="83720"/>
    <x v="0"/>
    <s v="Nancy Davolio"/>
    <s v="Federal Shipping"/>
    <n v="2"/>
    <s v="Chang"/>
    <n v="15.2"/>
    <n v="25"/>
    <n v="0.25"/>
    <n v="285"/>
    <n v="126.56"/>
    <n v="380"/>
    <n v="14.95"/>
    <x v="1757"/>
  </r>
  <r>
    <n v="10393"/>
    <s v="SAVE-A-LOT MARKETS"/>
    <s v="Boise"/>
    <x v="5"/>
    <s v="83720"/>
    <s v="USA"/>
    <x v="12"/>
    <s v="Save-a-lot Markets"/>
    <s v="187 Suffolk Ln."/>
    <x v="11"/>
    <s v="ID"/>
    <s v="83720"/>
    <x v="0"/>
    <s v="Nancy Davolio"/>
    <s v="Federal Shipping"/>
    <n v="14"/>
    <s v="Tofu"/>
    <n v="18.600000000000001"/>
    <n v="42"/>
    <n v="0.25"/>
    <n v="585.9"/>
    <n v="126.56"/>
    <n v="781.2"/>
    <n v="18.350000000000001"/>
    <x v="1758"/>
  </r>
  <r>
    <n v="10393"/>
    <s v="SAVE-A-LOT MARKETS"/>
    <s v="Boise"/>
    <x v="5"/>
    <s v="83720"/>
    <s v="USA"/>
    <x v="12"/>
    <s v="Save-a-lot Markets"/>
    <s v="187 Suffolk Ln."/>
    <x v="11"/>
    <s v="ID"/>
    <s v="83720"/>
    <x v="0"/>
    <s v="Nancy Davolio"/>
    <s v="Federal Shipping"/>
    <n v="25"/>
    <s v="NuNuCa Nuß-Nougat-Creme"/>
    <n v="11.2"/>
    <n v="7"/>
    <n v="0.25"/>
    <n v="58.8"/>
    <n v="126.56"/>
    <n v="78.399999999999991"/>
    <n v="10.95"/>
    <x v="1759"/>
  </r>
  <r>
    <n v="10393"/>
    <s v="SAVE-A-LOT MARKETS"/>
    <s v="Boise"/>
    <x v="5"/>
    <s v="83720"/>
    <s v="USA"/>
    <x v="12"/>
    <s v="Save-a-lot Markets"/>
    <s v="187 Suffolk Ln."/>
    <x v="11"/>
    <s v="ID"/>
    <s v="83720"/>
    <x v="0"/>
    <s v="Nancy Davolio"/>
    <s v="Federal Shipping"/>
    <n v="26"/>
    <s v="Gumbär Gummibärchen"/>
    <n v="24.9"/>
    <n v="70"/>
    <n v="0.25"/>
    <n v="1307.25"/>
    <n v="126.56"/>
    <n v="1743"/>
    <n v="24.65"/>
    <x v="1760"/>
  </r>
  <r>
    <n v="10392"/>
    <s v="PICCOLO UND MEHR"/>
    <s v="Salzburg"/>
    <x v="1"/>
    <s v="5020"/>
    <s v="Austria"/>
    <x v="23"/>
    <s v="Piccolo und mehr"/>
    <s v="Geislweg 14"/>
    <x v="21"/>
    <m/>
    <s v="5020"/>
    <x v="5"/>
    <s v="Andrew Fuller"/>
    <s v="Federal Shipping"/>
    <n v="69"/>
    <s v="Gudbrandsdalsost"/>
    <n v="28.8"/>
    <n v="50"/>
    <n v="0"/>
    <n v="1440"/>
    <n v="122.46"/>
    <n v="1440"/>
    <n v="28.8"/>
    <x v="1761"/>
  </r>
  <r>
    <n v="10391"/>
    <s v="DRACHENBLUT DELIKATESSEN"/>
    <s v="Aachen"/>
    <x v="1"/>
    <s v="52066"/>
    <s v="Germany"/>
    <x v="10"/>
    <s v="Drachenblut Delikatessen"/>
    <s v="Walserweg 21"/>
    <x v="9"/>
    <m/>
    <s v="52066"/>
    <x v="7"/>
    <s v="Janet Leverling"/>
    <s v="Federal Shipping"/>
    <n v="13"/>
    <s v="Konbu"/>
    <n v="4.8"/>
    <n v="18"/>
    <n v="0"/>
    <n v="86.4"/>
    <n v="5.45"/>
    <n v="86.399999999999991"/>
    <n v="4.8"/>
    <x v="1762"/>
  </r>
  <r>
    <n v="10390"/>
    <s v="ERNST HANDEL"/>
    <s v="Graz"/>
    <x v="1"/>
    <s v="8010"/>
    <s v="Austria"/>
    <x v="5"/>
    <s v="Ernst Handel"/>
    <s v="Kirchgasse 6"/>
    <x v="5"/>
    <m/>
    <s v="8010"/>
    <x v="5"/>
    <s v="Michael Suyama"/>
    <s v="Speedy Express"/>
    <n v="46"/>
    <s v="Spegesild"/>
    <n v="9.6"/>
    <n v="45"/>
    <n v="0"/>
    <n v="432"/>
    <n v="126.38"/>
    <n v="432"/>
    <n v="9.6"/>
    <x v="1763"/>
  </r>
  <r>
    <n v="10390"/>
    <s v="ERNST HANDEL"/>
    <s v="Graz"/>
    <x v="1"/>
    <s v="8010"/>
    <s v="Austria"/>
    <x v="5"/>
    <s v="Ernst Handel"/>
    <s v="Kirchgasse 6"/>
    <x v="5"/>
    <m/>
    <s v="8010"/>
    <x v="5"/>
    <s v="Michael Suyama"/>
    <s v="Speedy Express"/>
    <n v="31"/>
    <s v="Gorgonzola Telino"/>
    <n v="10"/>
    <n v="60"/>
    <n v="0.10000000149011612"/>
    <n v="540"/>
    <n v="126.38"/>
    <n v="600"/>
    <n v="9.8999999985098839"/>
    <x v="1764"/>
  </r>
  <r>
    <n v="10390"/>
    <s v="ERNST HANDEL"/>
    <s v="Graz"/>
    <x v="1"/>
    <s v="8010"/>
    <s v="Austria"/>
    <x v="5"/>
    <s v="Ernst Handel"/>
    <s v="Kirchgasse 6"/>
    <x v="5"/>
    <m/>
    <s v="8010"/>
    <x v="5"/>
    <s v="Michael Suyama"/>
    <s v="Speedy Express"/>
    <n v="35"/>
    <s v="Steeleye Stout"/>
    <n v="14.4"/>
    <n v="40"/>
    <n v="0.10000000149011612"/>
    <n v="518.4"/>
    <n v="126.38"/>
    <n v="576"/>
    <n v="14.299999998509884"/>
    <x v="1765"/>
  </r>
  <r>
    <n v="10390"/>
    <s v="ERNST HANDEL"/>
    <s v="Graz"/>
    <x v="1"/>
    <s v="8010"/>
    <s v="Austria"/>
    <x v="5"/>
    <s v="Ernst Handel"/>
    <s v="Kirchgasse 6"/>
    <x v="5"/>
    <m/>
    <s v="8010"/>
    <x v="5"/>
    <s v="Michael Suyama"/>
    <s v="Speedy Express"/>
    <n v="72"/>
    <s v="Mozzarella di Giovanni"/>
    <n v="27.8"/>
    <n v="24"/>
    <n v="0.10000000149011612"/>
    <n v="600.48"/>
    <n v="126.38"/>
    <n v="667.2"/>
    <n v="27.699999998509885"/>
    <x v="1766"/>
  </r>
  <r>
    <n v="10389"/>
    <s v="BOTTOM-DOLLAR MARKETS"/>
    <s v="Tsawassen"/>
    <x v="10"/>
    <s v="T2F 8M4"/>
    <s v="Canada"/>
    <x v="28"/>
    <s v="Bottom-Dollar Markets"/>
    <s v="23 Tsawassen Blvd."/>
    <x v="25"/>
    <s v="BC"/>
    <s v="T2F 8M4"/>
    <x v="14"/>
    <s v="Margaret Peacock"/>
    <s v="United Package"/>
    <n v="10"/>
    <s v="Ikura"/>
    <n v="24.8"/>
    <n v="16"/>
    <n v="0"/>
    <n v="396.8"/>
    <n v="47.42"/>
    <n v="396.8"/>
    <n v="24.8"/>
    <x v="1767"/>
  </r>
  <r>
    <n v="10389"/>
    <s v="BOTTOM-DOLLAR MARKETS"/>
    <s v="Tsawassen"/>
    <x v="10"/>
    <s v="T2F 8M4"/>
    <s v="Canada"/>
    <x v="28"/>
    <s v="Bottom-Dollar Markets"/>
    <s v="23 Tsawassen Blvd."/>
    <x v="25"/>
    <s v="BC"/>
    <s v="T2F 8M4"/>
    <x v="14"/>
    <s v="Margaret Peacock"/>
    <s v="United Package"/>
    <n v="55"/>
    <s v="Pâté chinois"/>
    <n v="19.2"/>
    <n v="15"/>
    <n v="0"/>
    <n v="288"/>
    <n v="47.42"/>
    <n v="288"/>
    <n v="19.2"/>
    <x v="1768"/>
  </r>
  <r>
    <n v="10389"/>
    <s v="BOTTOM-DOLLAR MARKETS"/>
    <s v="Tsawassen"/>
    <x v="10"/>
    <s v="T2F 8M4"/>
    <s v="Canada"/>
    <x v="28"/>
    <s v="Bottom-Dollar Markets"/>
    <s v="23 Tsawassen Blvd."/>
    <x v="25"/>
    <s v="BC"/>
    <s v="T2F 8M4"/>
    <x v="14"/>
    <s v="Margaret Peacock"/>
    <s v="United Package"/>
    <n v="62"/>
    <s v="Tarte au sucre"/>
    <n v="39.4"/>
    <n v="20"/>
    <n v="0"/>
    <n v="788"/>
    <n v="47.42"/>
    <n v="788"/>
    <n v="39.4"/>
    <x v="1769"/>
  </r>
  <r>
    <n v="10389"/>
    <s v="BOTTOM-DOLLAR MARKETS"/>
    <s v="Tsawassen"/>
    <x v="10"/>
    <s v="T2F 8M4"/>
    <s v="Canada"/>
    <x v="28"/>
    <s v="Bottom-Dollar Markets"/>
    <s v="23 Tsawassen Blvd."/>
    <x v="25"/>
    <s v="BC"/>
    <s v="T2F 8M4"/>
    <x v="14"/>
    <s v="Margaret Peacock"/>
    <s v="United Package"/>
    <n v="70"/>
    <s v="Outback Lager"/>
    <n v="12"/>
    <n v="30"/>
    <n v="0"/>
    <n v="360"/>
    <n v="47.42"/>
    <n v="360"/>
    <n v="12"/>
    <x v="1770"/>
  </r>
  <r>
    <n v="10388"/>
    <s v="SEVEN SEAS IMPORTS"/>
    <s v="London"/>
    <x v="1"/>
    <s v="OX15 4NB"/>
    <s v="UK"/>
    <x v="73"/>
    <s v="Seven Seas Imports"/>
    <s v="90 Wadhurst Rd."/>
    <x v="18"/>
    <m/>
    <s v="OX15 4NB"/>
    <x v="11"/>
    <s v="Andrew Fuller"/>
    <s v="Speedy Express"/>
    <n v="53"/>
    <s v="Perth Pasties"/>
    <n v="26.2"/>
    <n v="40"/>
    <n v="0"/>
    <n v="1048"/>
    <n v="34.86"/>
    <n v="1048"/>
    <n v="26.2"/>
    <x v="1771"/>
  </r>
  <r>
    <n v="10388"/>
    <s v="SEVEN SEAS IMPORTS"/>
    <s v="London"/>
    <x v="1"/>
    <s v="OX15 4NB"/>
    <s v="UK"/>
    <x v="73"/>
    <s v="Seven Seas Imports"/>
    <s v="90 Wadhurst Rd."/>
    <x v="18"/>
    <m/>
    <s v="OX15 4NB"/>
    <x v="11"/>
    <s v="Andrew Fuller"/>
    <s v="Speedy Express"/>
    <n v="45"/>
    <s v="Rogede sild"/>
    <n v="7.6"/>
    <n v="15"/>
    <n v="0.20000000298023224"/>
    <n v="91.2"/>
    <n v="34.86"/>
    <n v="114"/>
    <n v="7.3999999970197674"/>
    <x v="1772"/>
  </r>
  <r>
    <n v="10388"/>
    <s v="SEVEN SEAS IMPORTS"/>
    <s v="London"/>
    <x v="1"/>
    <s v="OX15 4NB"/>
    <s v="UK"/>
    <x v="73"/>
    <s v="Seven Seas Imports"/>
    <s v="90 Wadhurst Rd."/>
    <x v="18"/>
    <m/>
    <s v="OX15 4NB"/>
    <x v="11"/>
    <s v="Andrew Fuller"/>
    <s v="Speedy Express"/>
    <n v="52"/>
    <s v="Filo Mix"/>
    <n v="5.6"/>
    <n v="20"/>
    <n v="0.20000000298023224"/>
    <n v="89.6"/>
    <n v="34.86"/>
    <n v="112"/>
    <n v="5.3999999970197674"/>
    <x v="1773"/>
  </r>
  <r>
    <n v="10387"/>
    <s v="SANTÉ GOURMET"/>
    <s v="Stavern"/>
    <x v="1"/>
    <s v="4110"/>
    <s v="Norway"/>
    <x v="46"/>
    <s v="Santé Gourmet"/>
    <s v="Erling Skakkes gate 78"/>
    <x v="39"/>
    <m/>
    <s v="4110"/>
    <x v="19"/>
    <s v="Nancy Davolio"/>
    <s v="United Package"/>
    <n v="24"/>
    <s v="Guaraná Fantástica"/>
    <n v="3.6"/>
    <n v="15"/>
    <n v="0"/>
    <n v="54"/>
    <n v="93.63"/>
    <n v="54"/>
    <n v="3.6"/>
    <x v="1774"/>
  </r>
  <r>
    <n v="10387"/>
    <s v="SANTÉ GOURMET"/>
    <s v="Stavern"/>
    <x v="1"/>
    <s v="4110"/>
    <s v="Norway"/>
    <x v="46"/>
    <s v="Santé Gourmet"/>
    <s v="Erling Skakkes gate 78"/>
    <x v="39"/>
    <m/>
    <s v="4110"/>
    <x v="19"/>
    <s v="Nancy Davolio"/>
    <s v="United Package"/>
    <n v="28"/>
    <s v="Rössle Sauerkraut"/>
    <n v="36.4"/>
    <n v="6"/>
    <n v="0"/>
    <n v="218.4"/>
    <n v="93.63"/>
    <n v="218.39999999999998"/>
    <n v="36.4"/>
    <x v="1775"/>
  </r>
  <r>
    <n v="10387"/>
    <s v="SANTÉ GOURMET"/>
    <s v="Stavern"/>
    <x v="1"/>
    <s v="4110"/>
    <s v="Norway"/>
    <x v="46"/>
    <s v="Santé Gourmet"/>
    <s v="Erling Skakkes gate 78"/>
    <x v="39"/>
    <m/>
    <s v="4110"/>
    <x v="19"/>
    <s v="Nancy Davolio"/>
    <s v="United Package"/>
    <n v="59"/>
    <s v="Raclette Courdavault"/>
    <n v="44"/>
    <n v="12"/>
    <n v="0"/>
    <n v="528"/>
    <n v="93.63"/>
    <n v="528"/>
    <n v="44"/>
    <x v="1776"/>
  </r>
  <r>
    <n v="10387"/>
    <s v="SANTÉ GOURMET"/>
    <s v="Stavern"/>
    <x v="1"/>
    <s v="4110"/>
    <s v="Norway"/>
    <x v="46"/>
    <s v="Santé Gourmet"/>
    <s v="Erling Skakkes gate 78"/>
    <x v="39"/>
    <m/>
    <s v="4110"/>
    <x v="19"/>
    <s v="Nancy Davolio"/>
    <s v="United Package"/>
    <n v="71"/>
    <s v="Flotemysost"/>
    <n v="17.2"/>
    <n v="15"/>
    <n v="0"/>
    <n v="258"/>
    <n v="93.63"/>
    <n v="258"/>
    <n v="17.2"/>
    <x v="1777"/>
  </r>
  <r>
    <n v="10386"/>
    <s v="FAMILIA ARQUIBALDO"/>
    <s v="Sao Paulo"/>
    <x v="3"/>
    <s v="05442-030"/>
    <s v="Brazil"/>
    <x v="84"/>
    <s v="Familia Arquibaldo"/>
    <s v="Rua Orós, 92"/>
    <x v="8"/>
    <s v="SP"/>
    <s v="05442-030"/>
    <x v="8"/>
    <s v="Anne Dodsworth"/>
    <s v="Federal Shipping"/>
    <n v="24"/>
    <s v="Guaraná Fantástica"/>
    <n v="3.6"/>
    <n v="15"/>
    <n v="0"/>
    <n v="54"/>
    <n v="13.99"/>
    <n v="54"/>
    <n v="3.6"/>
    <x v="1778"/>
  </r>
  <r>
    <n v="10386"/>
    <s v="FAMILIA ARQUIBALDO"/>
    <s v="Sao Paulo"/>
    <x v="3"/>
    <s v="05442-030"/>
    <s v="Brazil"/>
    <x v="84"/>
    <s v="Familia Arquibaldo"/>
    <s v="Rua Orós, 92"/>
    <x v="8"/>
    <s v="SP"/>
    <s v="05442-030"/>
    <x v="8"/>
    <s v="Anne Dodsworth"/>
    <s v="Federal Shipping"/>
    <n v="34"/>
    <s v="Sasquatch Ale"/>
    <n v="11.2"/>
    <n v="10"/>
    <n v="0"/>
    <n v="112"/>
    <n v="13.99"/>
    <n v="112"/>
    <n v="11.2"/>
    <x v="1779"/>
  </r>
  <r>
    <n v="10385"/>
    <s v="SPLIT RAIL BEER &amp; ALE"/>
    <s v="Lander"/>
    <x v="15"/>
    <s v="82520"/>
    <s v="USA"/>
    <x v="58"/>
    <s v="Split Rail Beer &amp; Ale"/>
    <s v="P.O. Box 555"/>
    <x v="48"/>
    <s v="WY"/>
    <s v="82520"/>
    <x v="0"/>
    <s v="Nancy Davolio"/>
    <s v="United Package"/>
    <n v="7"/>
    <s v="Uncle Bob's Organic Dried Pears"/>
    <n v="24"/>
    <n v="10"/>
    <n v="0.20000000298023224"/>
    <n v="192"/>
    <n v="30.96"/>
    <n v="240"/>
    <n v="23.799999997019768"/>
    <x v="1780"/>
  </r>
  <r>
    <n v="10385"/>
    <s v="SPLIT RAIL BEER &amp; ALE"/>
    <s v="Lander"/>
    <x v="15"/>
    <s v="82520"/>
    <s v="USA"/>
    <x v="58"/>
    <s v="Split Rail Beer &amp; Ale"/>
    <s v="P.O. Box 555"/>
    <x v="48"/>
    <s v="WY"/>
    <s v="82520"/>
    <x v="0"/>
    <s v="Nancy Davolio"/>
    <s v="United Package"/>
    <n v="60"/>
    <s v="Camembert Pierrot"/>
    <n v="27.2"/>
    <n v="20"/>
    <n v="0.20000000298023224"/>
    <n v="435.2"/>
    <n v="30.96"/>
    <n v="544"/>
    <n v="26.999999997019767"/>
    <x v="1781"/>
  </r>
  <r>
    <n v="10385"/>
    <s v="SPLIT RAIL BEER &amp; ALE"/>
    <s v="Lander"/>
    <x v="15"/>
    <s v="82520"/>
    <s v="USA"/>
    <x v="58"/>
    <s v="Split Rail Beer &amp; Ale"/>
    <s v="P.O. Box 555"/>
    <x v="48"/>
    <s v="WY"/>
    <s v="82520"/>
    <x v="0"/>
    <s v="Nancy Davolio"/>
    <s v="United Package"/>
    <n v="68"/>
    <s v="Scottish Longbreads"/>
    <n v="10"/>
    <n v="8"/>
    <n v="0.20000000298023224"/>
    <n v="64"/>
    <n v="30.96"/>
    <n v="80"/>
    <n v="9.7999999970197678"/>
    <x v="1782"/>
  </r>
  <r>
    <n v="10384"/>
    <s v="BERGLUNDS SNABBKÖP"/>
    <s v="Luleå"/>
    <x v="1"/>
    <s v="S-958 22"/>
    <s v="Sweden"/>
    <x v="70"/>
    <s v="Berglunds snabbköp"/>
    <s v="Berguvsvägen  8"/>
    <x v="57"/>
    <m/>
    <s v="S-958 22"/>
    <x v="13"/>
    <s v="Janet Leverling"/>
    <s v="Federal Shipping"/>
    <n v="20"/>
    <s v="Sir Rodney's Marmalade"/>
    <n v="64.8"/>
    <n v="28"/>
    <n v="0"/>
    <n v="1814.4"/>
    <n v="168.64"/>
    <n v="1814.3999999999999"/>
    <n v="64.8"/>
    <x v="1783"/>
  </r>
  <r>
    <n v="10384"/>
    <s v="BERGLUNDS SNABBKÖP"/>
    <s v="Luleå"/>
    <x v="1"/>
    <s v="S-958 22"/>
    <s v="Sweden"/>
    <x v="70"/>
    <s v="Berglunds snabbköp"/>
    <s v="Berguvsvägen  8"/>
    <x v="57"/>
    <m/>
    <s v="S-958 22"/>
    <x v="13"/>
    <s v="Janet Leverling"/>
    <s v="Federal Shipping"/>
    <n v="60"/>
    <s v="Camembert Pierrot"/>
    <n v="27.2"/>
    <n v="15"/>
    <n v="0"/>
    <n v="408"/>
    <n v="168.64"/>
    <n v="408"/>
    <n v="27.2"/>
    <x v="1784"/>
  </r>
  <r>
    <n v="10383"/>
    <s v="AROUND THE HORN"/>
    <s v="Colchester"/>
    <x v="13"/>
    <s v="CO7 6JX"/>
    <s v="UK"/>
    <x v="45"/>
    <s v="Around the Horn"/>
    <s v="120 Hanover Sq."/>
    <x v="18"/>
    <m/>
    <s v="WA1 1DP"/>
    <x v="11"/>
    <s v="Laura Callahan"/>
    <s v="Federal Shipping"/>
    <n v="13"/>
    <s v="Konbu"/>
    <n v="4.8"/>
    <n v="20"/>
    <n v="0"/>
    <n v="96"/>
    <n v="34.24"/>
    <n v="96"/>
    <n v="4.8"/>
    <x v="1785"/>
  </r>
  <r>
    <n v="10383"/>
    <s v="AROUND THE HORN"/>
    <s v="Colchester"/>
    <x v="13"/>
    <s v="CO7 6JX"/>
    <s v="UK"/>
    <x v="45"/>
    <s v="Around the Horn"/>
    <s v="120 Hanover Sq."/>
    <x v="18"/>
    <m/>
    <s v="WA1 1DP"/>
    <x v="11"/>
    <s v="Laura Callahan"/>
    <s v="Federal Shipping"/>
    <n v="50"/>
    <s v="Valkoinen suklaa"/>
    <n v="13"/>
    <n v="15"/>
    <n v="0"/>
    <n v="195"/>
    <n v="34.24"/>
    <n v="195"/>
    <n v="13"/>
    <x v="1786"/>
  </r>
  <r>
    <n v="10383"/>
    <s v="AROUND THE HORN"/>
    <s v="Colchester"/>
    <x v="13"/>
    <s v="CO7 6JX"/>
    <s v="UK"/>
    <x v="45"/>
    <s v="Around the Horn"/>
    <s v="120 Hanover Sq."/>
    <x v="18"/>
    <m/>
    <s v="WA1 1DP"/>
    <x v="11"/>
    <s v="Laura Callahan"/>
    <s v="Federal Shipping"/>
    <n v="56"/>
    <s v="Gnocchi di nonna Alice"/>
    <n v="30.4"/>
    <n v="20"/>
    <n v="0"/>
    <n v="608"/>
    <n v="34.24"/>
    <n v="608"/>
    <n v="30.4"/>
    <x v="1787"/>
  </r>
  <r>
    <n v="10382"/>
    <s v="ERNST HANDEL"/>
    <s v="Graz"/>
    <x v="1"/>
    <s v="8010"/>
    <s v="Austria"/>
    <x v="5"/>
    <s v="Ernst Handel"/>
    <s v="Kirchgasse 6"/>
    <x v="5"/>
    <m/>
    <s v="8010"/>
    <x v="5"/>
    <s v="Margaret Peacock"/>
    <s v="Speedy Express"/>
    <n v="5"/>
    <s v="Chef Anton's Gumbo Mix"/>
    <n v="17"/>
    <n v="32"/>
    <n v="0"/>
    <n v="544"/>
    <n v="94.77"/>
    <n v="544"/>
    <n v="17"/>
    <x v="1788"/>
  </r>
  <r>
    <n v="10382"/>
    <s v="ERNST HANDEL"/>
    <s v="Graz"/>
    <x v="1"/>
    <s v="8010"/>
    <s v="Austria"/>
    <x v="5"/>
    <s v="Ernst Handel"/>
    <s v="Kirchgasse 6"/>
    <x v="5"/>
    <m/>
    <s v="8010"/>
    <x v="5"/>
    <s v="Margaret Peacock"/>
    <s v="Speedy Express"/>
    <n v="18"/>
    <s v="Carnarvon Tigers"/>
    <n v="50"/>
    <n v="9"/>
    <n v="0"/>
    <n v="450"/>
    <n v="94.77"/>
    <n v="450"/>
    <n v="50"/>
    <x v="1789"/>
  </r>
  <r>
    <n v="10382"/>
    <s v="ERNST HANDEL"/>
    <s v="Graz"/>
    <x v="1"/>
    <s v="8010"/>
    <s v="Austria"/>
    <x v="5"/>
    <s v="Ernst Handel"/>
    <s v="Kirchgasse 6"/>
    <x v="5"/>
    <m/>
    <s v="8010"/>
    <x v="5"/>
    <s v="Margaret Peacock"/>
    <s v="Speedy Express"/>
    <n v="29"/>
    <s v="Thüringer Rostbratwurst"/>
    <n v="99"/>
    <n v="14"/>
    <n v="0"/>
    <n v="1386"/>
    <n v="94.77"/>
    <n v="1386"/>
    <n v="99"/>
    <x v="1790"/>
  </r>
  <r>
    <n v="10382"/>
    <s v="ERNST HANDEL"/>
    <s v="Graz"/>
    <x v="1"/>
    <s v="8010"/>
    <s v="Austria"/>
    <x v="5"/>
    <s v="Ernst Handel"/>
    <s v="Kirchgasse 6"/>
    <x v="5"/>
    <m/>
    <s v="8010"/>
    <x v="5"/>
    <s v="Margaret Peacock"/>
    <s v="Speedy Express"/>
    <n v="33"/>
    <s v="Geitost"/>
    <n v="2"/>
    <n v="60"/>
    <n v="0"/>
    <n v="120"/>
    <n v="94.77"/>
    <n v="120"/>
    <n v="2"/>
    <x v="1791"/>
  </r>
  <r>
    <n v="10382"/>
    <s v="ERNST HANDEL"/>
    <s v="Graz"/>
    <x v="1"/>
    <s v="8010"/>
    <s v="Austria"/>
    <x v="5"/>
    <s v="Ernst Handel"/>
    <s v="Kirchgasse 6"/>
    <x v="5"/>
    <m/>
    <s v="8010"/>
    <x v="5"/>
    <s v="Margaret Peacock"/>
    <s v="Speedy Express"/>
    <n v="74"/>
    <s v="Longlife Tofu"/>
    <n v="8"/>
    <n v="50"/>
    <n v="0"/>
    <n v="400"/>
    <n v="94.77"/>
    <n v="400"/>
    <n v="8"/>
    <x v="1792"/>
  </r>
  <r>
    <n v="10381"/>
    <s v="LILA-SUPERMERCADO"/>
    <s v="Barquisimeto"/>
    <x v="2"/>
    <s v="3508"/>
    <s v="Venezuela"/>
    <x v="6"/>
    <s v="LILA-Supermercado"/>
    <s v="Carrera 52 con Ave. Bolívar #65-98 Llano Largo"/>
    <x v="6"/>
    <s v="Lara"/>
    <s v="3508"/>
    <x v="6"/>
    <s v="Janet Leverling"/>
    <s v="Federal Shipping"/>
    <n v="74"/>
    <s v="Longlife Tofu"/>
    <n v="8"/>
    <n v="14"/>
    <n v="0"/>
    <n v="112"/>
    <n v="7.99"/>
    <n v="112"/>
    <n v="8"/>
    <x v="1793"/>
  </r>
  <r>
    <n v="10380"/>
    <s v="HUNGRY OWL ALL-NIGHT GROCERS"/>
    <s v="Cork"/>
    <x v="6"/>
    <m/>
    <s v="Ireland"/>
    <x v="13"/>
    <s v="Hungry Owl All-Night Grocers"/>
    <s v="8 Johnstown Road"/>
    <x v="12"/>
    <s v="Co. Cork"/>
    <m/>
    <x v="9"/>
    <s v="Laura Callahan"/>
    <s v="Federal Shipping"/>
    <n v="70"/>
    <s v="Outback Lager"/>
    <n v="12"/>
    <n v="30"/>
    <n v="0"/>
    <n v="360"/>
    <n v="35.03"/>
    <n v="360"/>
    <n v="12"/>
    <x v="1794"/>
  </r>
  <r>
    <n v="10380"/>
    <s v="HUNGRY OWL ALL-NIGHT GROCERS"/>
    <s v="Cork"/>
    <x v="6"/>
    <m/>
    <s v="Ireland"/>
    <x v="13"/>
    <s v="Hungry Owl All-Night Grocers"/>
    <s v="8 Johnstown Road"/>
    <x v="12"/>
    <s v="Co. Cork"/>
    <m/>
    <x v="9"/>
    <s v="Laura Callahan"/>
    <s v="Federal Shipping"/>
    <n v="30"/>
    <s v="Nord-Ost Matjeshering"/>
    <n v="20.7"/>
    <n v="18"/>
    <n v="0.10000000149011612"/>
    <n v="335.34"/>
    <n v="35.03"/>
    <n v="372.59999999999997"/>
    <n v="20.599999998509883"/>
    <x v="1795"/>
  </r>
  <r>
    <n v="10380"/>
    <s v="HUNGRY OWL ALL-NIGHT GROCERS"/>
    <s v="Cork"/>
    <x v="6"/>
    <m/>
    <s v="Ireland"/>
    <x v="13"/>
    <s v="Hungry Owl All-Night Grocers"/>
    <s v="8 Johnstown Road"/>
    <x v="12"/>
    <s v="Co. Cork"/>
    <m/>
    <x v="9"/>
    <s v="Laura Callahan"/>
    <s v="Federal Shipping"/>
    <n v="53"/>
    <s v="Perth Pasties"/>
    <n v="26.2"/>
    <n v="20"/>
    <n v="0.10000000149011612"/>
    <n v="471.6"/>
    <n v="35.03"/>
    <n v="524"/>
    <n v="26.099999998509883"/>
    <x v="1796"/>
  </r>
  <r>
    <n v="10380"/>
    <s v="HUNGRY OWL ALL-NIGHT GROCERS"/>
    <s v="Cork"/>
    <x v="6"/>
    <m/>
    <s v="Ireland"/>
    <x v="13"/>
    <s v="Hungry Owl All-Night Grocers"/>
    <s v="8 Johnstown Road"/>
    <x v="12"/>
    <s v="Co. Cork"/>
    <m/>
    <x v="9"/>
    <s v="Laura Callahan"/>
    <s v="Federal Shipping"/>
    <n v="60"/>
    <s v="Camembert Pierrot"/>
    <n v="27.2"/>
    <n v="6"/>
    <n v="0.10000000149011612"/>
    <n v="146.88"/>
    <n v="35.03"/>
    <n v="163.19999999999999"/>
    <n v="27.099999998509883"/>
    <x v="1797"/>
  </r>
  <r>
    <n v="10379"/>
    <s v="QUE DELÍCIA"/>
    <s v="Rio de Janeiro"/>
    <x v="8"/>
    <s v="02389-673"/>
    <s v="Brazil"/>
    <x v="56"/>
    <s v="Que Delícia"/>
    <s v="Rua da Panificadora, 12"/>
    <x v="16"/>
    <s v="RJ"/>
    <s v="02389-673"/>
    <x v="8"/>
    <s v="Andrew Fuller"/>
    <s v="Speedy Express"/>
    <n v="41"/>
    <s v="Jack's New England Clam Chowder"/>
    <n v="7.7"/>
    <n v="8"/>
    <n v="0.10000000149011612"/>
    <n v="55.44"/>
    <n v="45.03"/>
    <n v="61.6"/>
    <n v="7.5999999985098841"/>
    <x v="1798"/>
  </r>
  <r>
    <n v="10379"/>
    <s v="QUE DELÍCIA"/>
    <s v="Rio de Janeiro"/>
    <x v="8"/>
    <s v="02389-673"/>
    <s v="Brazil"/>
    <x v="56"/>
    <s v="Que Delícia"/>
    <s v="Rua da Panificadora, 12"/>
    <x v="16"/>
    <s v="RJ"/>
    <s v="02389-673"/>
    <x v="8"/>
    <s v="Andrew Fuller"/>
    <s v="Speedy Express"/>
    <n v="63"/>
    <s v="Vegie-spread"/>
    <n v="35.1"/>
    <n v="16"/>
    <n v="0.10000000149011612"/>
    <n v="505.44"/>
    <n v="45.03"/>
    <n v="561.6"/>
    <n v="34.999999998509885"/>
    <x v="1799"/>
  </r>
  <r>
    <n v="10379"/>
    <s v="QUE DELÍCIA"/>
    <s v="Rio de Janeiro"/>
    <x v="8"/>
    <s v="02389-673"/>
    <s v="Brazil"/>
    <x v="56"/>
    <s v="Que Delícia"/>
    <s v="Rua da Panificadora, 12"/>
    <x v="16"/>
    <s v="RJ"/>
    <s v="02389-673"/>
    <x v="8"/>
    <s v="Andrew Fuller"/>
    <s v="Speedy Express"/>
    <n v="65"/>
    <s v="Louisiana Fiery Hot Pepper Sauce"/>
    <n v="16.8"/>
    <n v="20"/>
    <n v="0.10000000149011612"/>
    <n v="302.39999999999998"/>
    <n v="45.03"/>
    <n v="336"/>
    <n v="16.699999998509885"/>
    <x v="1800"/>
  </r>
  <r>
    <n v="10378"/>
    <s v="FOLK OCH FÄ HB"/>
    <s v="Bräcke"/>
    <x v="1"/>
    <s v="S-844 67"/>
    <s v="Sweden"/>
    <x v="26"/>
    <s v="Folk och fä HB"/>
    <s v="Åkergatan 24"/>
    <x v="23"/>
    <m/>
    <s v="S-844 67"/>
    <x v="13"/>
    <s v="Steven Buchanan"/>
    <s v="Federal Shipping"/>
    <n v="71"/>
    <s v="Flotemysost"/>
    <n v="17.2"/>
    <n v="6"/>
    <n v="0"/>
    <n v="103.2"/>
    <n v="5.44"/>
    <n v="103.19999999999999"/>
    <n v="17.2"/>
    <x v="1801"/>
  </r>
  <r>
    <n v="10377"/>
    <s v="SEVEN SEAS IMPORTS"/>
    <s v="London"/>
    <x v="1"/>
    <s v="OX15 4NB"/>
    <s v="UK"/>
    <x v="73"/>
    <s v="Seven Seas Imports"/>
    <s v="90 Wadhurst Rd."/>
    <x v="18"/>
    <m/>
    <s v="OX15 4NB"/>
    <x v="11"/>
    <s v="Nancy Davolio"/>
    <s v="Federal Shipping"/>
    <n v="28"/>
    <s v="Rössle Sauerkraut"/>
    <n v="36.4"/>
    <n v="20"/>
    <n v="0.15000000596046448"/>
    <n v="618.79999999999995"/>
    <n v="22.21"/>
    <n v="728"/>
    <n v="36.249999994039534"/>
    <x v="1802"/>
  </r>
  <r>
    <n v="10377"/>
    <s v="SEVEN SEAS IMPORTS"/>
    <s v="London"/>
    <x v="1"/>
    <s v="OX15 4NB"/>
    <s v="UK"/>
    <x v="73"/>
    <s v="Seven Seas Imports"/>
    <s v="90 Wadhurst Rd."/>
    <x v="18"/>
    <m/>
    <s v="OX15 4NB"/>
    <x v="11"/>
    <s v="Nancy Davolio"/>
    <s v="Federal Shipping"/>
    <n v="39"/>
    <s v="Chartreuse verte"/>
    <n v="14.4"/>
    <n v="20"/>
    <n v="0.15000000596046448"/>
    <n v="244.8"/>
    <n v="22.21"/>
    <n v="288"/>
    <n v="14.249999994039536"/>
    <x v="1803"/>
  </r>
  <r>
    <n v="10376"/>
    <s v="MÈRE PAILLARDE"/>
    <s v="Montréal"/>
    <x v="19"/>
    <s v="H1J 1C3"/>
    <s v="Canada"/>
    <x v="85"/>
    <s v="Mère Paillarde"/>
    <s v="43 rue St. Laurent"/>
    <x v="66"/>
    <s v="Québec"/>
    <s v="H1J 1C3"/>
    <x v="14"/>
    <s v="Nancy Davolio"/>
    <s v="United Package"/>
    <n v="31"/>
    <s v="Gorgonzola Telino"/>
    <n v="10"/>
    <n v="42"/>
    <n v="5.000000074505806E-2"/>
    <n v="399"/>
    <n v="20.39"/>
    <n v="420"/>
    <n v="9.9499999992549419"/>
    <x v="1804"/>
  </r>
  <r>
    <n v="10375"/>
    <s v="HUNGRY COYOTE IMPORT STORE"/>
    <s v="Elgin"/>
    <x v="7"/>
    <s v="97827"/>
    <s v="USA"/>
    <x v="86"/>
    <s v="Hungry Coyote Import Store"/>
    <s v="City Center Plaza 516 Main St."/>
    <x v="67"/>
    <s v="OR"/>
    <s v="97827"/>
    <x v="0"/>
    <s v="Janet Leverling"/>
    <s v="United Package"/>
    <n v="14"/>
    <s v="Tofu"/>
    <n v="18.600000000000001"/>
    <n v="15"/>
    <n v="0"/>
    <n v="279"/>
    <n v="20.12"/>
    <n v="279"/>
    <n v="18.600000000000001"/>
    <x v="1805"/>
  </r>
  <r>
    <n v="10375"/>
    <s v="HUNGRY COYOTE IMPORT STORE"/>
    <s v="Elgin"/>
    <x v="7"/>
    <s v="97827"/>
    <s v="USA"/>
    <x v="86"/>
    <s v="Hungry Coyote Import Store"/>
    <s v="City Center Plaza 516 Main St."/>
    <x v="67"/>
    <s v="OR"/>
    <s v="97827"/>
    <x v="0"/>
    <s v="Janet Leverling"/>
    <s v="United Package"/>
    <n v="54"/>
    <s v="Tourtière"/>
    <n v="5.9"/>
    <n v="10"/>
    <n v="0"/>
    <n v="59"/>
    <n v="20.12"/>
    <n v="59"/>
    <n v="5.9"/>
    <x v="1806"/>
  </r>
  <r>
    <n v="10374"/>
    <s v="WOLSKI ZAJAZD"/>
    <s v="Warszawa"/>
    <x v="1"/>
    <s v="01-012"/>
    <s v="Poland"/>
    <x v="30"/>
    <s v="Wolski  Zajazd"/>
    <s v="ul. Filtrowa 68"/>
    <x v="27"/>
    <m/>
    <s v="01-012"/>
    <x v="15"/>
    <s v="Nancy Davolio"/>
    <s v="Federal Shipping"/>
    <n v="31"/>
    <s v="Gorgonzola Telino"/>
    <n v="10"/>
    <n v="30"/>
    <n v="0"/>
    <n v="300"/>
    <n v="3.94"/>
    <n v="300"/>
    <n v="10"/>
    <x v="1807"/>
  </r>
  <r>
    <n v="10374"/>
    <s v="WOLSKI ZAJAZD"/>
    <s v="Warszawa"/>
    <x v="1"/>
    <s v="01-012"/>
    <s v="Poland"/>
    <x v="30"/>
    <s v="Wolski  Zajazd"/>
    <s v="ul. Filtrowa 68"/>
    <x v="27"/>
    <m/>
    <s v="01-012"/>
    <x v="15"/>
    <s v="Nancy Davolio"/>
    <s v="Federal Shipping"/>
    <n v="58"/>
    <s v="Escargots de Bourgogne"/>
    <n v="10.6"/>
    <n v="15"/>
    <n v="0"/>
    <n v="159"/>
    <n v="3.94"/>
    <n v="159"/>
    <n v="10.6"/>
    <x v="1808"/>
  </r>
  <r>
    <n v="10373"/>
    <s v="HUNGRY OWL ALL-NIGHT GROCERS"/>
    <s v="Cork"/>
    <x v="6"/>
    <m/>
    <s v="Ireland"/>
    <x v="13"/>
    <s v="Hungry Owl All-Night Grocers"/>
    <s v="8 Johnstown Road"/>
    <x v="12"/>
    <s v="Co. Cork"/>
    <m/>
    <x v="9"/>
    <s v="Margaret Peacock"/>
    <s v="Federal Shipping"/>
    <n v="58"/>
    <s v="Escargots de Bourgogne"/>
    <n v="10.6"/>
    <n v="80"/>
    <n v="0.20000000298023224"/>
    <n v="678.4"/>
    <n v="124.12"/>
    <n v="848"/>
    <n v="10.399999997019767"/>
    <x v="1809"/>
  </r>
  <r>
    <n v="10373"/>
    <s v="HUNGRY OWL ALL-NIGHT GROCERS"/>
    <s v="Cork"/>
    <x v="6"/>
    <m/>
    <s v="Ireland"/>
    <x v="13"/>
    <s v="Hungry Owl All-Night Grocers"/>
    <s v="8 Johnstown Road"/>
    <x v="12"/>
    <s v="Co. Cork"/>
    <m/>
    <x v="9"/>
    <s v="Margaret Peacock"/>
    <s v="Federal Shipping"/>
    <n v="71"/>
    <s v="Flotemysost"/>
    <n v="17.2"/>
    <n v="50"/>
    <n v="0.20000000298023224"/>
    <n v="688"/>
    <n v="124.12"/>
    <n v="860"/>
    <n v="16.999999997019767"/>
    <x v="1810"/>
  </r>
  <r>
    <n v="10372"/>
    <s v="QUEEN COZINHA"/>
    <s v="Sao Paulo"/>
    <x v="3"/>
    <s v="05487-020"/>
    <s v="Brazil"/>
    <x v="9"/>
    <s v="Queen Cozinha"/>
    <s v="Alameda dos Canàrios, 891"/>
    <x v="8"/>
    <s v="SP"/>
    <s v="05487-020"/>
    <x v="8"/>
    <s v="Steven Buchanan"/>
    <s v="United Package"/>
    <n v="20"/>
    <s v="Sir Rodney's Marmalade"/>
    <n v="64.8"/>
    <n v="12"/>
    <n v="0.25"/>
    <n v="583.20000000000005"/>
    <n v="890.78"/>
    <n v="777.59999999999991"/>
    <n v="64.55"/>
    <x v="1811"/>
  </r>
  <r>
    <n v="10372"/>
    <s v="QUEEN COZINHA"/>
    <s v="Sao Paulo"/>
    <x v="3"/>
    <s v="05487-020"/>
    <s v="Brazil"/>
    <x v="9"/>
    <s v="Queen Cozinha"/>
    <s v="Alameda dos Canàrios, 891"/>
    <x v="8"/>
    <s v="SP"/>
    <s v="05487-020"/>
    <x v="8"/>
    <s v="Steven Buchanan"/>
    <s v="United Package"/>
    <n v="38"/>
    <s v="Côte de Blaye"/>
    <n v="210.8"/>
    <n v="40"/>
    <n v="0.25"/>
    <n v="6324"/>
    <n v="890.78"/>
    <n v="8432"/>
    <n v="210.55"/>
    <x v="1812"/>
  </r>
  <r>
    <n v="10372"/>
    <s v="QUEEN COZINHA"/>
    <s v="Sao Paulo"/>
    <x v="3"/>
    <s v="05487-020"/>
    <s v="Brazil"/>
    <x v="9"/>
    <s v="Queen Cozinha"/>
    <s v="Alameda dos Canàrios, 891"/>
    <x v="8"/>
    <s v="SP"/>
    <s v="05487-020"/>
    <x v="8"/>
    <s v="Steven Buchanan"/>
    <s v="United Package"/>
    <n v="60"/>
    <s v="Camembert Pierrot"/>
    <n v="27.2"/>
    <n v="70"/>
    <n v="0.25"/>
    <n v="1428"/>
    <n v="890.78"/>
    <n v="1904"/>
    <n v="26.95"/>
    <x v="1813"/>
  </r>
  <r>
    <n v="10372"/>
    <s v="QUEEN COZINHA"/>
    <s v="Sao Paulo"/>
    <x v="3"/>
    <s v="05487-020"/>
    <s v="Brazil"/>
    <x v="9"/>
    <s v="Queen Cozinha"/>
    <s v="Alameda dos Canàrios, 891"/>
    <x v="8"/>
    <s v="SP"/>
    <s v="05487-020"/>
    <x v="8"/>
    <s v="Steven Buchanan"/>
    <s v="United Package"/>
    <n v="72"/>
    <s v="Mozzarella di Giovanni"/>
    <n v="27.8"/>
    <n v="42"/>
    <n v="0.25"/>
    <n v="875.7"/>
    <n v="890.78"/>
    <n v="1167.6000000000001"/>
    <n v="27.55"/>
    <x v="1814"/>
  </r>
  <r>
    <n v="10371"/>
    <s v="LA MAISON D'ASIE"/>
    <s v="Toulouse"/>
    <x v="1"/>
    <s v="31000"/>
    <s v="France"/>
    <x v="25"/>
    <s v="La maison d'Asie"/>
    <s v="1 rue Alsace-Lorraine"/>
    <x v="22"/>
    <m/>
    <s v="31000"/>
    <x v="1"/>
    <s v="Nancy Davolio"/>
    <s v="Speedy Express"/>
    <n v="36"/>
    <s v="Inlagd Sill"/>
    <n v="15.2"/>
    <n v="6"/>
    <n v="0.20000000298023224"/>
    <n v="72.959999999999994"/>
    <n v="0.45"/>
    <n v="91.199999999999989"/>
    <n v="14.999999997019767"/>
    <x v="1815"/>
  </r>
  <r>
    <n v="10370"/>
    <s v="CHOP-SUEY CHINESE"/>
    <s v="Bern"/>
    <x v="1"/>
    <s v="3012"/>
    <s v="Switzerland"/>
    <x v="33"/>
    <s v="Chop-suey Chinese"/>
    <s v="Hauptstr. 29"/>
    <x v="29"/>
    <m/>
    <s v="3012"/>
    <x v="2"/>
    <s v="Michael Suyama"/>
    <s v="United Package"/>
    <n v="64"/>
    <s v="Wimmers gute Semmelknödel"/>
    <n v="26.6"/>
    <n v="30"/>
    <n v="0"/>
    <n v="798"/>
    <n v="1.17"/>
    <n v="798"/>
    <n v="26.6"/>
    <x v="1816"/>
  </r>
  <r>
    <n v="10370"/>
    <s v="CHOP-SUEY CHINESE"/>
    <s v="Bern"/>
    <x v="1"/>
    <s v="3012"/>
    <s v="Switzerland"/>
    <x v="33"/>
    <s v="Chop-suey Chinese"/>
    <s v="Hauptstr. 29"/>
    <x v="29"/>
    <m/>
    <s v="3012"/>
    <x v="2"/>
    <s v="Michael Suyama"/>
    <s v="United Package"/>
    <n v="1"/>
    <s v="Chai"/>
    <n v="14.4"/>
    <n v="15"/>
    <n v="0.15000000596046448"/>
    <n v="183.6"/>
    <n v="1.17"/>
    <n v="216"/>
    <n v="14.249999994039536"/>
    <x v="1817"/>
  </r>
  <r>
    <n v="10370"/>
    <s v="CHOP-SUEY CHINESE"/>
    <s v="Bern"/>
    <x v="1"/>
    <s v="3012"/>
    <s v="Switzerland"/>
    <x v="33"/>
    <s v="Chop-suey Chinese"/>
    <s v="Hauptstr. 29"/>
    <x v="29"/>
    <m/>
    <s v="3012"/>
    <x v="2"/>
    <s v="Michael Suyama"/>
    <s v="United Package"/>
    <n v="74"/>
    <s v="Longlife Tofu"/>
    <n v="8"/>
    <n v="20"/>
    <n v="0.15000000596046448"/>
    <n v="136"/>
    <n v="1.17"/>
    <n v="160"/>
    <n v="7.8499999940395355"/>
    <x v="1818"/>
  </r>
  <r>
    <n v="10369"/>
    <s v="SPLIT RAIL BEER &amp; ALE"/>
    <s v="Lander"/>
    <x v="15"/>
    <s v="82520"/>
    <s v="USA"/>
    <x v="58"/>
    <s v="Split Rail Beer &amp; Ale"/>
    <s v="P.O. Box 555"/>
    <x v="48"/>
    <s v="WY"/>
    <s v="82520"/>
    <x v="0"/>
    <s v="Laura Callahan"/>
    <s v="United Package"/>
    <n v="29"/>
    <s v="Thüringer Rostbratwurst"/>
    <n v="99"/>
    <n v="20"/>
    <n v="0"/>
    <n v="1980"/>
    <n v="195.68"/>
    <n v="1980"/>
    <n v="99"/>
    <x v="1819"/>
  </r>
  <r>
    <n v="10369"/>
    <s v="SPLIT RAIL BEER &amp; ALE"/>
    <s v="Lander"/>
    <x v="15"/>
    <s v="82520"/>
    <s v="USA"/>
    <x v="58"/>
    <s v="Split Rail Beer &amp; Ale"/>
    <s v="P.O. Box 555"/>
    <x v="48"/>
    <s v="WY"/>
    <s v="82520"/>
    <x v="0"/>
    <s v="Laura Callahan"/>
    <s v="United Package"/>
    <n v="56"/>
    <s v="Gnocchi di nonna Alice"/>
    <n v="30.4"/>
    <n v="18"/>
    <n v="0.25"/>
    <n v="410.4"/>
    <n v="195.68"/>
    <n v="547.19999999999993"/>
    <n v="30.15"/>
    <x v="1820"/>
  </r>
  <r>
    <n v="10368"/>
    <s v="ERNST HANDEL"/>
    <s v="Graz"/>
    <x v="1"/>
    <s v="8010"/>
    <s v="Austria"/>
    <x v="5"/>
    <s v="Ernst Handel"/>
    <s v="Kirchgasse 6"/>
    <x v="5"/>
    <m/>
    <s v="8010"/>
    <x v="5"/>
    <s v="Andrew Fuller"/>
    <s v="United Package"/>
    <n v="57"/>
    <s v="Ravioli Angelo"/>
    <n v="15.6"/>
    <n v="25"/>
    <n v="0"/>
    <n v="390"/>
    <n v="101.95"/>
    <n v="390"/>
    <n v="15.6"/>
    <x v="1821"/>
  </r>
  <r>
    <n v="10368"/>
    <s v="ERNST HANDEL"/>
    <s v="Graz"/>
    <x v="1"/>
    <s v="8010"/>
    <s v="Austria"/>
    <x v="5"/>
    <s v="Ernst Handel"/>
    <s v="Kirchgasse 6"/>
    <x v="5"/>
    <m/>
    <s v="8010"/>
    <x v="5"/>
    <s v="Andrew Fuller"/>
    <s v="United Package"/>
    <n v="21"/>
    <s v="Sir Rodney's Scones"/>
    <n v="8"/>
    <n v="5"/>
    <n v="0.10000000149011612"/>
    <n v="36"/>
    <n v="101.95"/>
    <n v="40"/>
    <n v="7.8999999985098839"/>
    <x v="1822"/>
  </r>
  <r>
    <n v="10368"/>
    <s v="ERNST HANDEL"/>
    <s v="Graz"/>
    <x v="1"/>
    <s v="8010"/>
    <s v="Austria"/>
    <x v="5"/>
    <s v="Ernst Handel"/>
    <s v="Kirchgasse 6"/>
    <x v="5"/>
    <m/>
    <s v="8010"/>
    <x v="5"/>
    <s v="Andrew Fuller"/>
    <s v="United Package"/>
    <n v="28"/>
    <s v="Rössle Sauerkraut"/>
    <n v="36.4"/>
    <n v="13"/>
    <n v="0.10000000149011612"/>
    <n v="425.88"/>
    <n v="101.95"/>
    <n v="473.2"/>
    <n v="36.299999998509882"/>
    <x v="1823"/>
  </r>
  <r>
    <n v="10368"/>
    <s v="ERNST HANDEL"/>
    <s v="Graz"/>
    <x v="1"/>
    <s v="8010"/>
    <s v="Austria"/>
    <x v="5"/>
    <s v="Ernst Handel"/>
    <s v="Kirchgasse 6"/>
    <x v="5"/>
    <m/>
    <s v="8010"/>
    <x v="5"/>
    <s v="Andrew Fuller"/>
    <s v="United Package"/>
    <n v="64"/>
    <s v="Wimmers gute Semmelknödel"/>
    <n v="26.6"/>
    <n v="35"/>
    <n v="0.10000000149011612"/>
    <n v="837.9"/>
    <n v="101.95"/>
    <n v="931"/>
    <n v="26.499999998509885"/>
    <x v="1824"/>
  </r>
  <r>
    <n v="10367"/>
    <s v="VAFFELJERNET"/>
    <s v="Århus"/>
    <x v="1"/>
    <s v="8200"/>
    <s v="Denmark"/>
    <x v="54"/>
    <s v="Vaffeljernet"/>
    <s v="Smagsloget 45"/>
    <x v="47"/>
    <m/>
    <s v="8200"/>
    <x v="3"/>
    <s v="Robert King"/>
    <s v="Federal Shipping"/>
    <n v="34"/>
    <s v="Sasquatch Ale"/>
    <n v="11.2"/>
    <n v="36"/>
    <n v="0"/>
    <n v="403.2"/>
    <n v="13.55"/>
    <n v="403.2"/>
    <n v="11.2"/>
    <x v="1825"/>
  </r>
  <r>
    <n v="10367"/>
    <s v="VAFFELJERNET"/>
    <s v="Århus"/>
    <x v="1"/>
    <s v="8200"/>
    <s v="Denmark"/>
    <x v="54"/>
    <s v="Vaffeljernet"/>
    <s v="Smagsloget 45"/>
    <x v="47"/>
    <m/>
    <s v="8200"/>
    <x v="3"/>
    <s v="Robert King"/>
    <s v="Federal Shipping"/>
    <n v="54"/>
    <s v="Tourtière"/>
    <n v="5.9"/>
    <n v="18"/>
    <n v="0"/>
    <n v="106.2"/>
    <n v="13.55"/>
    <n v="106.2"/>
    <n v="5.9"/>
    <x v="372"/>
  </r>
  <r>
    <n v="10367"/>
    <s v="VAFFELJERNET"/>
    <s v="Århus"/>
    <x v="1"/>
    <s v="8200"/>
    <s v="Denmark"/>
    <x v="54"/>
    <s v="Vaffeljernet"/>
    <s v="Smagsloget 45"/>
    <x v="47"/>
    <m/>
    <s v="8200"/>
    <x v="3"/>
    <s v="Robert King"/>
    <s v="Federal Shipping"/>
    <n v="65"/>
    <s v="Louisiana Fiery Hot Pepper Sauce"/>
    <n v="16.8"/>
    <n v="15"/>
    <n v="0"/>
    <n v="252"/>
    <n v="13.55"/>
    <n v="252"/>
    <n v="16.8"/>
    <x v="1826"/>
  </r>
  <r>
    <n v="10367"/>
    <s v="VAFFELJERNET"/>
    <s v="Århus"/>
    <x v="1"/>
    <s v="8200"/>
    <s v="Denmark"/>
    <x v="54"/>
    <s v="Vaffeljernet"/>
    <s v="Smagsloget 45"/>
    <x v="47"/>
    <m/>
    <s v="8200"/>
    <x v="3"/>
    <s v="Robert King"/>
    <s v="Federal Shipping"/>
    <n v="77"/>
    <s v="Original Frankfurter grüne Soße"/>
    <n v="10.4"/>
    <n v="7"/>
    <n v="0"/>
    <n v="72.8"/>
    <n v="13.55"/>
    <n v="72.8"/>
    <n v="10.4"/>
    <x v="1827"/>
  </r>
  <r>
    <n v="10366"/>
    <s v="GALERÍA DEL GASTRONÓMO"/>
    <s v="Barcelona"/>
    <x v="1"/>
    <s v="8022"/>
    <s v="Spain"/>
    <x v="68"/>
    <s v="Galería del gastrónomo"/>
    <s v="Rambla de Cataluña, 23"/>
    <x v="56"/>
    <m/>
    <s v="08022"/>
    <x v="17"/>
    <s v="Laura Callahan"/>
    <s v="United Package"/>
    <n v="65"/>
    <s v="Louisiana Fiery Hot Pepper Sauce"/>
    <n v="16.8"/>
    <n v="5"/>
    <n v="0"/>
    <n v="84"/>
    <n v="10.14"/>
    <n v="84"/>
    <n v="16.8"/>
    <x v="1828"/>
  </r>
  <r>
    <n v="10366"/>
    <s v="GALERÍA DEL GASTRONÓMO"/>
    <s v="Barcelona"/>
    <x v="1"/>
    <s v="8022"/>
    <s v="Spain"/>
    <x v="68"/>
    <s v="Galería del gastrónomo"/>
    <s v="Rambla de Cataluña, 23"/>
    <x v="56"/>
    <m/>
    <s v="08022"/>
    <x v="17"/>
    <s v="Laura Callahan"/>
    <s v="United Package"/>
    <n v="77"/>
    <s v="Original Frankfurter grüne Soße"/>
    <n v="10.4"/>
    <n v="5"/>
    <n v="0"/>
    <n v="52"/>
    <n v="10.14"/>
    <n v="52"/>
    <n v="10.4"/>
    <x v="1829"/>
  </r>
  <r>
    <n v="10365"/>
    <s v="ANTONIO MORENO TAQUERÍA"/>
    <s v="México D.F."/>
    <x v="1"/>
    <s v="05023"/>
    <s v="Mexico"/>
    <x v="74"/>
    <s v="Antonio Moreno Taquería"/>
    <s v="Mataderos  2312"/>
    <x v="4"/>
    <m/>
    <s v="05023"/>
    <x v="4"/>
    <s v="Janet Leverling"/>
    <s v="United Package"/>
    <n v="11"/>
    <s v="Queso Cabrales"/>
    <n v="16.8"/>
    <n v="24"/>
    <n v="0"/>
    <n v="403.2"/>
    <n v="22"/>
    <n v="403.20000000000005"/>
    <n v="16.8"/>
    <x v="1830"/>
  </r>
  <r>
    <n v="10364"/>
    <s v="EASTERN CONNECTION"/>
    <s v="London"/>
    <x v="1"/>
    <s v="WX3 6FW"/>
    <s v="UK"/>
    <x v="20"/>
    <s v="Eastern Connection"/>
    <s v="35 King George"/>
    <x v="18"/>
    <m/>
    <s v="WX3 6FW"/>
    <x v="11"/>
    <s v="Nancy Davolio"/>
    <s v="Speedy Express"/>
    <n v="69"/>
    <s v="Gudbrandsdalsost"/>
    <n v="28.8"/>
    <n v="30"/>
    <n v="0"/>
    <n v="864"/>
    <n v="71.97"/>
    <n v="864"/>
    <n v="28.8"/>
    <x v="1831"/>
  </r>
  <r>
    <n v="10364"/>
    <s v="EASTERN CONNECTION"/>
    <s v="London"/>
    <x v="1"/>
    <s v="WX3 6FW"/>
    <s v="UK"/>
    <x v="20"/>
    <s v="Eastern Connection"/>
    <s v="35 King George"/>
    <x v="18"/>
    <m/>
    <s v="WX3 6FW"/>
    <x v="11"/>
    <s v="Nancy Davolio"/>
    <s v="Speedy Express"/>
    <n v="71"/>
    <s v="Flotemysost"/>
    <n v="17.2"/>
    <n v="5"/>
    <n v="0"/>
    <n v="86"/>
    <n v="71.97"/>
    <n v="86"/>
    <n v="17.2"/>
    <x v="1832"/>
  </r>
  <r>
    <n v="10363"/>
    <s v="DRACHENBLUT DELIKATESSEN"/>
    <s v="Aachen"/>
    <x v="1"/>
    <s v="52066"/>
    <s v="Germany"/>
    <x v="10"/>
    <s v="Drachenblut Delikatessen"/>
    <s v="Walserweg 21"/>
    <x v="9"/>
    <m/>
    <s v="52066"/>
    <x v="7"/>
    <s v="Margaret Peacock"/>
    <s v="Federal Shipping"/>
    <n v="31"/>
    <s v="Gorgonzola Telino"/>
    <n v="10"/>
    <n v="20"/>
    <n v="0"/>
    <n v="200"/>
    <n v="30.54"/>
    <n v="200"/>
    <n v="10"/>
    <x v="1833"/>
  </r>
  <r>
    <n v="10363"/>
    <s v="DRACHENBLUT DELIKATESSEN"/>
    <s v="Aachen"/>
    <x v="1"/>
    <s v="52066"/>
    <s v="Germany"/>
    <x v="10"/>
    <s v="Drachenblut Delikatessen"/>
    <s v="Walserweg 21"/>
    <x v="9"/>
    <m/>
    <s v="52066"/>
    <x v="7"/>
    <s v="Margaret Peacock"/>
    <s v="Federal Shipping"/>
    <n v="75"/>
    <s v="Rhönbräu Klosterbier"/>
    <n v="6.2"/>
    <n v="12"/>
    <n v="0"/>
    <n v="74.400000000000006"/>
    <n v="30.54"/>
    <n v="74.400000000000006"/>
    <n v="6.2"/>
    <x v="1834"/>
  </r>
  <r>
    <n v="10363"/>
    <s v="DRACHENBLUT DELIKATESSEN"/>
    <s v="Aachen"/>
    <x v="1"/>
    <s v="52066"/>
    <s v="Germany"/>
    <x v="10"/>
    <s v="Drachenblut Delikatessen"/>
    <s v="Walserweg 21"/>
    <x v="9"/>
    <m/>
    <s v="52066"/>
    <x v="7"/>
    <s v="Margaret Peacock"/>
    <s v="Federal Shipping"/>
    <n v="76"/>
    <s v="Lakkalikööri"/>
    <n v="14.4"/>
    <n v="12"/>
    <n v="0"/>
    <n v="172.8"/>
    <n v="30.54"/>
    <n v="172.8"/>
    <n v="14.4"/>
    <x v="1835"/>
  </r>
  <r>
    <n v="10362"/>
    <s v="BON APP'"/>
    <s v="Marseille"/>
    <x v="1"/>
    <s v="13008"/>
    <s v="France"/>
    <x v="1"/>
    <s v="Bon app'"/>
    <s v="12, rue des Bouchers"/>
    <x v="1"/>
    <m/>
    <s v="13008"/>
    <x v="1"/>
    <s v="Janet Leverling"/>
    <s v="Speedy Express"/>
    <n v="25"/>
    <s v="NuNuCa Nuß-Nougat-Creme"/>
    <n v="11.2"/>
    <n v="50"/>
    <n v="0"/>
    <n v="560"/>
    <n v="96.04"/>
    <n v="560"/>
    <n v="11.2"/>
    <x v="1836"/>
  </r>
  <r>
    <n v="10362"/>
    <s v="BON APP'"/>
    <s v="Marseille"/>
    <x v="1"/>
    <s v="13008"/>
    <s v="France"/>
    <x v="1"/>
    <s v="Bon app'"/>
    <s v="12, rue des Bouchers"/>
    <x v="1"/>
    <m/>
    <s v="13008"/>
    <x v="1"/>
    <s v="Janet Leverling"/>
    <s v="Speedy Express"/>
    <n v="51"/>
    <s v="Manjimup Dried Apples"/>
    <n v="42.4"/>
    <n v="20"/>
    <n v="0"/>
    <n v="848"/>
    <n v="96.04"/>
    <n v="848"/>
    <n v="42.4"/>
    <x v="1837"/>
  </r>
  <r>
    <n v="10362"/>
    <s v="BON APP'"/>
    <s v="Marseille"/>
    <x v="1"/>
    <s v="13008"/>
    <s v="France"/>
    <x v="1"/>
    <s v="Bon app'"/>
    <s v="12, rue des Bouchers"/>
    <x v="1"/>
    <m/>
    <s v="13008"/>
    <x v="1"/>
    <s v="Janet Leverling"/>
    <s v="Speedy Express"/>
    <n v="54"/>
    <s v="Tourtière"/>
    <n v="5.9"/>
    <n v="24"/>
    <n v="0"/>
    <n v="141.6"/>
    <n v="96.04"/>
    <n v="141.60000000000002"/>
    <n v="5.9"/>
    <x v="1838"/>
  </r>
  <r>
    <n v="10361"/>
    <s v="QUICK-STOP"/>
    <s v="Cunewalde"/>
    <x v="1"/>
    <s v="01307"/>
    <s v="Germany"/>
    <x v="41"/>
    <s v="QUICK-Stop"/>
    <s v="Taucherstraße 10"/>
    <x v="36"/>
    <m/>
    <s v="01307"/>
    <x v="7"/>
    <s v="Nancy Davolio"/>
    <s v="United Package"/>
    <n v="39"/>
    <s v="Chartreuse verte"/>
    <n v="14.4"/>
    <n v="54"/>
    <n v="0.10000000149011612"/>
    <n v="699.84"/>
    <n v="183.17"/>
    <n v="777.6"/>
    <n v="14.299999998509884"/>
    <x v="1839"/>
  </r>
  <r>
    <n v="10361"/>
    <s v="QUICK-STOP"/>
    <s v="Cunewalde"/>
    <x v="1"/>
    <s v="01307"/>
    <s v="Germany"/>
    <x v="41"/>
    <s v="QUICK-Stop"/>
    <s v="Taucherstraße 10"/>
    <x v="36"/>
    <m/>
    <s v="01307"/>
    <x v="7"/>
    <s v="Nancy Davolio"/>
    <s v="United Package"/>
    <n v="60"/>
    <s v="Camembert Pierrot"/>
    <n v="27.2"/>
    <n v="55"/>
    <n v="0.10000000149011612"/>
    <n v="1346.4"/>
    <n v="183.17"/>
    <n v="1496"/>
    <n v="27.099999998509883"/>
    <x v="1840"/>
  </r>
  <r>
    <n v="10360"/>
    <s v="BLONDEL PÈRE ET FILS"/>
    <s v="Strasbourg"/>
    <x v="1"/>
    <s v="67000"/>
    <s v="France"/>
    <x v="78"/>
    <s v="Blondesddsl père et fils"/>
    <s v="24, place Kléber"/>
    <x v="60"/>
    <m/>
    <s v="67000"/>
    <x v="1"/>
    <s v="Margaret Peacock"/>
    <s v="Federal Shipping"/>
    <n v="28"/>
    <s v="Rössle Sauerkraut"/>
    <n v="36.4"/>
    <n v="30"/>
    <n v="0"/>
    <n v="1092"/>
    <n v="131.69999999999999"/>
    <n v="1092"/>
    <n v="36.4"/>
    <x v="1841"/>
  </r>
  <r>
    <n v="10360"/>
    <s v="BLONDEL PÈRE ET FILS"/>
    <s v="Strasbourg"/>
    <x v="1"/>
    <s v="67000"/>
    <s v="France"/>
    <x v="78"/>
    <s v="Blondesddsl père et fils"/>
    <s v="24, place Kléber"/>
    <x v="60"/>
    <m/>
    <s v="67000"/>
    <x v="1"/>
    <s v="Margaret Peacock"/>
    <s v="Federal Shipping"/>
    <n v="29"/>
    <s v="Thüringer Rostbratwurst"/>
    <n v="99"/>
    <n v="35"/>
    <n v="0"/>
    <n v="3465"/>
    <n v="131.69999999999999"/>
    <n v="3465"/>
    <n v="99"/>
    <x v="1842"/>
  </r>
  <r>
    <n v="10360"/>
    <s v="BLONDEL PÈRE ET FILS"/>
    <s v="Strasbourg"/>
    <x v="1"/>
    <s v="67000"/>
    <s v="France"/>
    <x v="78"/>
    <s v="Blondesddsl père et fils"/>
    <s v="24, place Kléber"/>
    <x v="60"/>
    <m/>
    <s v="67000"/>
    <x v="1"/>
    <s v="Margaret Peacock"/>
    <s v="Federal Shipping"/>
    <n v="38"/>
    <s v="Côte de Blaye"/>
    <n v="210.8"/>
    <n v="10"/>
    <n v="0"/>
    <n v="2108"/>
    <n v="131.69999999999999"/>
    <n v="2108"/>
    <n v="210.8"/>
    <x v="1843"/>
  </r>
  <r>
    <n v="10360"/>
    <s v="BLONDEL PÈRE ET FILS"/>
    <s v="Strasbourg"/>
    <x v="1"/>
    <s v="67000"/>
    <s v="France"/>
    <x v="78"/>
    <s v="Blondesddsl père et fils"/>
    <s v="24, place Kléber"/>
    <x v="60"/>
    <m/>
    <s v="67000"/>
    <x v="1"/>
    <s v="Margaret Peacock"/>
    <s v="Federal Shipping"/>
    <n v="49"/>
    <s v="Maxilaku"/>
    <n v="16"/>
    <n v="35"/>
    <n v="0"/>
    <n v="560"/>
    <n v="131.69999999999999"/>
    <n v="560"/>
    <n v="16"/>
    <x v="1844"/>
  </r>
  <r>
    <n v="10360"/>
    <s v="BLONDEL PÈRE ET FILS"/>
    <s v="Strasbourg"/>
    <x v="1"/>
    <s v="67000"/>
    <s v="France"/>
    <x v="78"/>
    <s v="Blondesddsl père et fils"/>
    <s v="24, place Kléber"/>
    <x v="60"/>
    <m/>
    <s v="67000"/>
    <x v="1"/>
    <s v="Margaret Peacock"/>
    <s v="Federal Shipping"/>
    <n v="54"/>
    <s v="Tourtière"/>
    <n v="5.9"/>
    <n v="28"/>
    <n v="0"/>
    <n v="165.2"/>
    <n v="131.69999999999999"/>
    <n v="165.20000000000002"/>
    <n v="5.9"/>
    <x v="1845"/>
  </r>
  <r>
    <n v="10359"/>
    <s v="SEVEN SEAS IMPORTS"/>
    <s v="London"/>
    <x v="1"/>
    <s v="OX15 4NB"/>
    <s v="UK"/>
    <x v="73"/>
    <s v="Seven Seas Imports"/>
    <s v="90 Wadhurst Rd."/>
    <x v="18"/>
    <m/>
    <s v="OX15 4NB"/>
    <x v="11"/>
    <s v="Steven Buchanan"/>
    <s v="Federal Shipping"/>
    <n v="16"/>
    <s v="Pavlova"/>
    <n v="13.9"/>
    <n v="56"/>
    <n v="5.000000074505806E-2"/>
    <n v="739.48"/>
    <n v="288.43"/>
    <n v="778.4"/>
    <n v="13.849999999254942"/>
    <x v="1846"/>
  </r>
  <r>
    <n v="10359"/>
    <s v="SEVEN SEAS IMPORTS"/>
    <s v="London"/>
    <x v="1"/>
    <s v="OX15 4NB"/>
    <s v="UK"/>
    <x v="73"/>
    <s v="Seven Seas Imports"/>
    <s v="90 Wadhurst Rd."/>
    <x v="18"/>
    <m/>
    <s v="OX15 4NB"/>
    <x v="11"/>
    <s v="Steven Buchanan"/>
    <s v="Federal Shipping"/>
    <n v="31"/>
    <s v="Gorgonzola Telino"/>
    <n v="10"/>
    <n v="70"/>
    <n v="5.000000074505806E-2"/>
    <n v="665"/>
    <n v="288.43"/>
    <n v="700"/>
    <n v="9.9499999992549419"/>
    <x v="1847"/>
  </r>
  <r>
    <n v="10359"/>
    <s v="SEVEN SEAS IMPORTS"/>
    <s v="London"/>
    <x v="1"/>
    <s v="OX15 4NB"/>
    <s v="UK"/>
    <x v="73"/>
    <s v="Seven Seas Imports"/>
    <s v="90 Wadhurst Rd."/>
    <x v="18"/>
    <m/>
    <s v="OX15 4NB"/>
    <x v="11"/>
    <s v="Steven Buchanan"/>
    <s v="Federal Shipping"/>
    <n v="60"/>
    <s v="Camembert Pierrot"/>
    <n v="27.2"/>
    <n v="80"/>
    <n v="5.000000074505806E-2"/>
    <n v="2067.1999999999998"/>
    <n v="288.43"/>
    <n v="2176"/>
    <n v="27.149999999254941"/>
    <x v="1848"/>
  </r>
  <r>
    <n v="10358"/>
    <s v="LA MAISON D'ASIE"/>
    <s v="Toulouse"/>
    <x v="1"/>
    <s v="31000"/>
    <s v="France"/>
    <x v="25"/>
    <s v="La maison d'Asie"/>
    <s v="1 rue Alsace-Lorraine"/>
    <x v="22"/>
    <m/>
    <s v="31000"/>
    <x v="1"/>
    <s v="Steven Buchanan"/>
    <s v="Speedy Express"/>
    <n v="24"/>
    <s v="Guaraná Fantástica"/>
    <n v="3.6"/>
    <n v="10"/>
    <n v="5.000000074505806E-2"/>
    <n v="34.200000000000003"/>
    <n v="19.64"/>
    <n v="36"/>
    <n v="3.549999999254942"/>
    <x v="1849"/>
  </r>
  <r>
    <n v="10358"/>
    <s v="LA MAISON D'ASIE"/>
    <s v="Toulouse"/>
    <x v="1"/>
    <s v="31000"/>
    <s v="France"/>
    <x v="25"/>
    <s v="La maison d'Asie"/>
    <s v="1 rue Alsace-Lorraine"/>
    <x v="22"/>
    <m/>
    <s v="31000"/>
    <x v="1"/>
    <s v="Steven Buchanan"/>
    <s v="Speedy Express"/>
    <n v="34"/>
    <s v="Sasquatch Ale"/>
    <n v="11.2"/>
    <n v="10"/>
    <n v="5.000000074505806E-2"/>
    <n v="106.4"/>
    <n v="19.64"/>
    <n v="112"/>
    <n v="11.149999999254941"/>
    <x v="1850"/>
  </r>
  <r>
    <n v="10358"/>
    <s v="LA MAISON D'ASIE"/>
    <s v="Toulouse"/>
    <x v="1"/>
    <s v="31000"/>
    <s v="France"/>
    <x v="25"/>
    <s v="La maison d'Asie"/>
    <s v="1 rue Alsace-Lorraine"/>
    <x v="22"/>
    <m/>
    <s v="31000"/>
    <x v="1"/>
    <s v="Steven Buchanan"/>
    <s v="Speedy Express"/>
    <n v="36"/>
    <s v="Inlagd Sill"/>
    <n v="15.2"/>
    <n v="20"/>
    <n v="5.000000074505806E-2"/>
    <n v="288.8"/>
    <n v="19.64"/>
    <n v="304"/>
    <n v="15.149999999254941"/>
    <x v="1851"/>
  </r>
  <r>
    <n v="10357"/>
    <s v="LILA-SUPERMERCADO"/>
    <s v="Barquisimeto"/>
    <x v="2"/>
    <s v="3508"/>
    <s v="Venezuela"/>
    <x v="6"/>
    <s v="LILA-Supermercado"/>
    <s v="Carrera 52 con Ave. Bolívar #65-98 Llano Largo"/>
    <x v="6"/>
    <s v="Lara"/>
    <s v="3508"/>
    <x v="6"/>
    <s v="Nancy Davolio"/>
    <s v="Federal Shipping"/>
    <n v="26"/>
    <s v="Gumbär Gummibärchen"/>
    <n v="24.9"/>
    <n v="16"/>
    <n v="0"/>
    <n v="398.4"/>
    <n v="34.880000000000003"/>
    <n v="398.4"/>
    <n v="24.9"/>
    <x v="1852"/>
  </r>
  <r>
    <n v="10357"/>
    <s v="LILA-SUPERMERCADO"/>
    <s v="Barquisimeto"/>
    <x v="2"/>
    <s v="3508"/>
    <s v="Venezuela"/>
    <x v="6"/>
    <s v="LILA-Supermercado"/>
    <s v="Carrera 52 con Ave. Bolívar #65-98 Llano Largo"/>
    <x v="6"/>
    <s v="Lara"/>
    <s v="3508"/>
    <x v="6"/>
    <s v="Nancy Davolio"/>
    <s v="Federal Shipping"/>
    <n v="10"/>
    <s v="Ikura"/>
    <n v="24.8"/>
    <n v="30"/>
    <n v="0.20000000298023224"/>
    <n v="595.20000000000005"/>
    <n v="34.880000000000003"/>
    <n v="744"/>
    <n v="24.599999997019768"/>
    <x v="1853"/>
  </r>
  <r>
    <n v="10357"/>
    <s v="LILA-SUPERMERCADO"/>
    <s v="Barquisimeto"/>
    <x v="2"/>
    <s v="3508"/>
    <s v="Venezuela"/>
    <x v="6"/>
    <s v="LILA-Supermercado"/>
    <s v="Carrera 52 con Ave. Bolívar #65-98 Llano Largo"/>
    <x v="6"/>
    <s v="Lara"/>
    <s v="3508"/>
    <x v="6"/>
    <s v="Nancy Davolio"/>
    <s v="Federal Shipping"/>
    <n v="60"/>
    <s v="Camembert Pierrot"/>
    <n v="27.2"/>
    <n v="8"/>
    <n v="0.20000000298023224"/>
    <n v="174.08"/>
    <n v="34.880000000000003"/>
    <n v="217.6"/>
    <n v="26.999999997019767"/>
    <x v="1854"/>
  </r>
  <r>
    <n v="10356"/>
    <s v="DIE WANDERNDE KUH"/>
    <s v="Stuttgart"/>
    <x v="1"/>
    <s v="70563"/>
    <s v="Germany"/>
    <x v="29"/>
    <s v="Die Wandernde Kuh"/>
    <s v="Adenauerallee 900"/>
    <x v="26"/>
    <m/>
    <s v="70563"/>
    <x v="7"/>
    <s v="Michael Suyama"/>
    <s v="United Package"/>
    <n v="31"/>
    <s v="Gorgonzola Telino"/>
    <n v="10"/>
    <n v="30"/>
    <n v="0"/>
    <n v="300"/>
    <n v="36.71"/>
    <n v="300"/>
    <n v="10"/>
    <x v="1855"/>
  </r>
  <r>
    <n v="10356"/>
    <s v="DIE WANDERNDE KUH"/>
    <s v="Stuttgart"/>
    <x v="1"/>
    <s v="70563"/>
    <s v="Germany"/>
    <x v="29"/>
    <s v="Die Wandernde Kuh"/>
    <s v="Adenauerallee 900"/>
    <x v="26"/>
    <m/>
    <s v="70563"/>
    <x v="7"/>
    <s v="Michael Suyama"/>
    <s v="United Package"/>
    <n v="55"/>
    <s v="Pâté chinois"/>
    <n v="19.2"/>
    <n v="12"/>
    <n v="0"/>
    <n v="230.4"/>
    <n v="36.71"/>
    <n v="230.39999999999998"/>
    <n v="19.2"/>
    <x v="1856"/>
  </r>
  <r>
    <n v="10356"/>
    <s v="DIE WANDERNDE KUH"/>
    <s v="Stuttgart"/>
    <x v="1"/>
    <s v="70563"/>
    <s v="Germany"/>
    <x v="29"/>
    <s v="Die Wandernde Kuh"/>
    <s v="Adenauerallee 900"/>
    <x v="26"/>
    <m/>
    <s v="70563"/>
    <x v="7"/>
    <s v="Michael Suyama"/>
    <s v="United Package"/>
    <n v="69"/>
    <s v="Gudbrandsdalsost"/>
    <n v="28.8"/>
    <n v="20"/>
    <n v="0"/>
    <n v="576"/>
    <n v="36.71"/>
    <n v="576"/>
    <n v="28.8"/>
    <x v="1857"/>
  </r>
  <r>
    <n v="10355"/>
    <s v="AROUND THE HORN"/>
    <s v="Colchester"/>
    <x v="13"/>
    <s v="CO7 6JX"/>
    <s v="UK"/>
    <x v="45"/>
    <s v="Around the Horn"/>
    <s v="120 Hanover Sq."/>
    <x v="18"/>
    <m/>
    <s v="WA1 1DP"/>
    <x v="11"/>
    <s v="Michael Suyama"/>
    <s v="Speedy Express"/>
    <n v="24"/>
    <s v="Guaraná Fantástica"/>
    <n v="3.6"/>
    <n v="25"/>
    <n v="0"/>
    <n v="90"/>
    <n v="41.95"/>
    <n v="90"/>
    <n v="3.6"/>
    <x v="1858"/>
  </r>
  <r>
    <n v="10355"/>
    <s v="AROUND THE HORN"/>
    <s v="Colchester"/>
    <x v="13"/>
    <s v="CO7 6JX"/>
    <s v="UK"/>
    <x v="45"/>
    <s v="Around the Horn"/>
    <s v="120 Hanover Sq."/>
    <x v="18"/>
    <m/>
    <s v="WA1 1DP"/>
    <x v="11"/>
    <s v="Michael Suyama"/>
    <s v="Speedy Express"/>
    <n v="57"/>
    <s v="Ravioli Angelo"/>
    <n v="15.6"/>
    <n v="25"/>
    <n v="0"/>
    <n v="390"/>
    <n v="41.95"/>
    <n v="390"/>
    <n v="15.6"/>
    <x v="1859"/>
  </r>
  <r>
    <n v="10354"/>
    <s v="PERICLES COMIDAS CLÁSICAS"/>
    <s v="México D.F."/>
    <x v="1"/>
    <s v="05033"/>
    <s v="Mexico"/>
    <x v="4"/>
    <s v="Pericles Comidas clásicas"/>
    <s v="Calle Dr. Jorge Cash 321"/>
    <x v="4"/>
    <m/>
    <s v="05033"/>
    <x v="4"/>
    <s v="Laura Callahan"/>
    <s v="Federal Shipping"/>
    <n v="1"/>
    <s v="Chai"/>
    <n v="14.4"/>
    <n v="12"/>
    <n v="0"/>
    <n v="172.8"/>
    <n v="53.8"/>
    <n v="172.8"/>
    <n v="14.4"/>
    <x v="1860"/>
  </r>
  <r>
    <n v="10354"/>
    <s v="PERICLES COMIDAS CLÁSICAS"/>
    <s v="México D.F."/>
    <x v="1"/>
    <s v="05033"/>
    <s v="Mexico"/>
    <x v="4"/>
    <s v="Pericles Comidas clásicas"/>
    <s v="Calle Dr. Jorge Cash 321"/>
    <x v="4"/>
    <m/>
    <s v="05033"/>
    <x v="4"/>
    <s v="Laura Callahan"/>
    <s v="Federal Shipping"/>
    <n v="29"/>
    <s v="Thüringer Rostbratwurst"/>
    <n v="99"/>
    <n v="4"/>
    <n v="0"/>
    <n v="396"/>
    <n v="53.8"/>
    <n v="396"/>
    <n v="99"/>
    <x v="1861"/>
  </r>
  <r>
    <n v="10353"/>
    <s v="PICCOLO UND MEHR"/>
    <s v="Salzburg"/>
    <x v="1"/>
    <s v="5020"/>
    <s v="Austria"/>
    <x v="23"/>
    <s v="Piccolo und mehr"/>
    <s v="Geislweg 14"/>
    <x v="21"/>
    <m/>
    <s v="5020"/>
    <x v="5"/>
    <s v="Robert King"/>
    <s v="Federal Shipping"/>
    <n v="11"/>
    <s v="Queso Cabrales"/>
    <n v="16.8"/>
    <n v="12"/>
    <n v="0.20000000298023224"/>
    <n v="161.28"/>
    <n v="360.63"/>
    <n v="201.60000000000002"/>
    <n v="16.599999997019768"/>
    <x v="1862"/>
  </r>
  <r>
    <n v="10353"/>
    <s v="PICCOLO UND MEHR"/>
    <s v="Salzburg"/>
    <x v="1"/>
    <s v="5020"/>
    <s v="Austria"/>
    <x v="23"/>
    <s v="Piccolo und mehr"/>
    <s v="Geislweg 14"/>
    <x v="21"/>
    <m/>
    <s v="5020"/>
    <x v="5"/>
    <s v="Robert King"/>
    <s v="Federal Shipping"/>
    <n v="38"/>
    <s v="Côte de Blaye"/>
    <n v="210.8"/>
    <n v="50"/>
    <n v="0.20000000298023224"/>
    <n v="8432"/>
    <n v="360.63"/>
    <n v="10540"/>
    <n v="210.59999999701978"/>
    <x v="1863"/>
  </r>
  <r>
    <n v="10352"/>
    <s v="FURIA BACALHAU E FRUTOS DO MAR"/>
    <s v="Lisboa"/>
    <x v="1"/>
    <s v="1675"/>
    <s v="Portugal"/>
    <x v="63"/>
    <s v="Furia Bacalhau e Frutos do Mar"/>
    <s v="Jardim das rosas n. 32"/>
    <x v="43"/>
    <m/>
    <s v="1675"/>
    <x v="20"/>
    <s v="Janet Leverling"/>
    <s v="Federal Shipping"/>
    <n v="24"/>
    <s v="Guaraná Fantástica"/>
    <n v="3.6"/>
    <n v="10"/>
    <n v="0"/>
    <n v="36"/>
    <n v="1.3"/>
    <n v="36"/>
    <n v="3.6"/>
    <x v="1864"/>
  </r>
  <r>
    <n v="10352"/>
    <s v="FURIA BACALHAU E FRUTOS DO MAR"/>
    <s v="Lisboa"/>
    <x v="1"/>
    <s v="1675"/>
    <s v="Portugal"/>
    <x v="63"/>
    <s v="Furia Bacalhau e Frutos do Mar"/>
    <s v="Jardim das rosas n. 32"/>
    <x v="43"/>
    <m/>
    <s v="1675"/>
    <x v="20"/>
    <s v="Janet Leverling"/>
    <s v="Federal Shipping"/>
    <n v="54"/>
    <s v="Tourtière"/>
    <n v="5.9"/>
    <n v="20"/>
    <n v="0.15000000596046448"/>
    <n v="100.3"/>
    <n v="1.3"/>
    <n v="118"/>
    <n v="5.7499999940395359"/>
    <x v="1865"/>
  </r>
  <r>
    <n v="10351"/>
    <s v="ERNST HANDEL"/>
    <s v="Graz"/>
    <x v="1"/>
    <s v="8010"/>
    <s v="Austria"/>
    <x v="5"/>
    <s v="Ernst Handel"/>
    <s v="Kirchgasse 6"/>
    <x v="5"/>
    <m/>
    <s v="8010"/>
    <x v="5"/>
    <s v="Nancy Davolio"/>
    <s v="Speedy Express"/>
    <n v="41"/>
    <s v="Jack's New England Clam Chowder"/>
    <n v="7.7"/>
    <n v="13"/>
    <n v="0"/>
    <n v="100.1"/>
    <n v="162.33000000000001"/>
    <n v="100.10000000000001"/>
    <n v="7.7"/>
    <x v="1866"/>
  </r>
  <r>
    <n v="10351"/>
    <s v="ERNST HANDEL"/>
    <s v="Graz"/>
    <x v="1"/>
    <s v="8010"/>
    <s v="Austria"/>
    <x v="5"/>
    <s v="Ernst Handel"/>
    <s v="Kirchgasse 6"/>
    <x v="5"/>
    <m/>
    <s v="8010"/>
    <x v="5"/>
    <s v="Nancy Davolio"/>
    <s v="Speedy Express"/>
    <n v="38"/>
    <s v="Côte de Blaye"/>
    <n v="210.8"/>
    <n v="20"/>
    <n v="5.000000074505806E-2"/>
    <n v="4005.2"/>
    <n v="162.33000000000001"/>
    <n v="4216"/>
    <n v="210.74999999925495"/>
    <x v="1867"/>
  </r>
  <r>
    <n v="10351"/>
    <s v="ERNST HANDEL"/>
    <s v="Graz"/>
    <x v="1"/>
    <s v="8010"/>
    <s v="Austria"/>
    <x v="5"/>
    <s v="Ernst Handel"/>
    <s v="Kirchgasse 6"/>
    <x v="5"/>
    <m/>
    <s v="8010"/>
    <x v="5"/>
    <s v="Nancy Davolio"/>
    <s v="Speedy Express"/>
    <n v="44"/>
    <s v="Gula Malacca"/>
    <n v="15.5"/>
    <n v="77"/>
    <n v="5.000000074505806E-2"/>
    <n v="1133.82"/>
    <n v="162.33000000000001"/>
    <n v="1193.5"/>
    <n v="15.449999999254942"/>
    <x v="1868"/>
  </r>
  <r>
    <n v="10351"/>
    <s v="ERNST HANDEL"/>
    <s v="Graz"/>
    <x v="1"/>
    <s v="8010"/>
    <s v="Austria"/>
    <x v="5"/>
    <s v="Ernst Handel"/>
    <s v="Kirchgasse 6"/>
    <x v="5"/>
    <m/>
    <s v="8010"/>
    <x v="5"/>
    <s v="Nancy Davolio"/>
    <s v="Speedy Express"/>
    <n v="65"/>
    <s v="Louisiana Fiery Hot Pepper Sauce"/>
    <n v="16.8"/>
    <n v="10"/>
    <n v="5.000000074505806E-2"/>
    <n v="159.6"/>
    <n v="162.33000000000001"/>
    <n v="168"/>
    <n v="16.749999999254943"/>
    <x v="1869"/>
  </r>
  <r>
    <n v="10350"/>
    <s v="LA MAISON D'ASIE"/>
    <s v="Toulouse"/>
    <x v="1"/>
    <s v="31000"/>
    <s v="France"/>
    <x v="25"/>
    <s v="La maison d'Asie"/>
    <s v="1 rue Alsace-Lorraine"/>
    <x v="22"/>
    <m/>
    <s v="31000"/>
    <x v="1"/>
    <s v="Michael Suyama"/>
    <s v="United Package"/>
    <n v="50"/>
    <s v="Valkoinen suklaa"/>
    <n v="13"/>
    <n v="15"/>
    <n v="0.10000000149011612"/>
    <n v="175.5"/>
    <n v="64.19"/>
    <n v="195"/>
    <n v="12.899999998509884"/>
    <x v="1870"/>
  </r>
  <r>
    <n v="10350"/>
    <s v="LA MAISON D'ASIE"/>
    <s v="Toulouse"/>
    <x v="1"/>
    <s v="31000"/>
    <s v="France"/>
    <x v="25"/>
    <s v="La maison d'Asie"/>
    <s v="1 rue Alsace-Lorraine"/>
    <x v="22"/>
    <m/>
    <s v="31000"/>
    <x v="1"/>
    <s v="Michael Suyama"/>
    <s v="United Package"/>
    <n v="69"/>
    <s v="Gudbrandsdalsost"/>
    <n v="28.8"/>
    <n v="18"/>
    <n v="0.10000000149011612"/>
    <n v="466.56"/>
    <n v="64.19"/>
    <n v="518.4"/>
    <n v="28.699999998509885"/>
    <x v="1871"/>
  </r>
  <r>
    <n v="10349"/>
    <s v="SPLIT RAIL BEER &amp; ALE"/>
    <s v="Lander"/>
    <x v="15"/>
    <s v="82520"/>
    <s v="USA"/>
    <x v="58"/>
    <s v="Split Rail Beer &amp; Ale"/>
    <s v="P.O. Box 555"/>
    <x v="48"/>
    <s v="WY"/>
    <s v="82520"/>
    <x v="0"/>
    <s v="Robert King"/>
    <s v="Speedy Express"/>
    <n v="54"/>
    <s v="Tourtière"/>
    <n v="5.9"/>
    <n v="24"/>
    <n v="0"/>
    <n v="141.6"/>
    <n v="8.6300000000000008"/>
    <n v="141.60000000000002"/>
    <n v="5.9"/>
    <x v="1872"/>
  </r>
  <r>
    <n v="10348"/>
    <s v="DIE WANDERNDE KUH"/>
    <s v="Stuttgart"/>
    <x v="1"/>
    <s v="70563"/>
    <s v="Germany"/>
    <x v="29"/>
    <s v="Die Wandernde Kuh"/>
    <s v="Adenauerallee 900"/>
    <x v="26"/>
    <m/>
    <s v="70563"/>
    <x v="7"/>
    <s v="Margaret Peacock"/>
    <s v="United Package"/>
    <n v="23"/>
    <s v="Tunnbröd"/>
    <n v="7.2"/>
    <n v="25"/>
    <n v="0"/>
    <n v="180"/>
    <n v="0.78"/>
    <n v="180"/>
    <n v="7.2"/>
    <x v="1873"/>
  </r>
  <r>
    <n v="10348"/>
    <s v="DIE WANDERNDE KUH"/>
    <s v="Stuttgart"/>
    <x v="1"/>
    <s v="70563"/>
    <s v="Germany"/>
    <x v="29"/>
    <s v="Die Wandernde Kuh"/>
    <s v="Adenauerallee 900"/>
    <x v="26"/>
    <m/>
    <s v="70563"/>
    <x v="7"/>
    <s v="Margaret Peacock"/>
    <s v="United Package"/>
    <n v="1"/>
    <s v="Chai"/>
    <n v="14.4"/>
    <n v="15"/>
    <n v="0.15000000596046448"/>
    <n v="183.6"/>
    <n v="0.78"/>
    <n v="216"/>
    <n v="14.249999994039536"/>
    <x v="1874"/>
  </r>
  <r>
    <n v="10347"/>
    <s v="FAMILIA ARQUIBALDO"/>
    <s v="Sao Paulo"/>
    <x v="3"/>
    <s v="05442-030"/>
    <s v="Brazil"/>
    <x v="84"/>
    <s v="Familia Arquibaldo"/>
    <s v="Rua Orós, 92"/>
    <x v="8"/>
    <s v="SP"/>
    <s v="05442-030"/>
    <x v="8"/>
    <s v="Margaret Peacock"/>
    <s v="Federal Shipping"/>
    <n v="25"/>
    <s v="NuNuCa Nuß-Nougat-Creme"/>
    <n v="11.2"/>
    <n v="10"/>
    <n v="0"/>
    <n v="112"/>
    <n v="3.1"/>
    <n v="112"/>
    <n v="11.2"/>
    <x v="1875"/>
  </r>
  <r>
    <n v="10347"/>
    <s v="FAMILIA ARQUIBALDO"/>
    <s v="Sao Paulo"/>
    <x v="3"/>
    <s v="05442-030"/>
    <s v="Brazil"/>
    <x v="84"/>
    <s v="Familia Arquibaldo"/>
    <s v="Rua Orós, 92"/>
    <x v="8"/>
    <s v="SP"/>
    <s v="05442-030"/>
    <x v="8"/>
    <s v="Margaret Peacock"/>
    <s v="Federal Shipping"/>
    <n v="40"/>
    <s v="Boston Crab Meat"/>
    <n v="14.7"/>
    <n v="4"/>
    <n v="0"/>
    <n v="58.8"/>
    <n v="3.1"/>
    <n v="58.8"/>
    <n v="14.7"/>
    <x v="1876"/>
  </r>
  <r>
    <n v="10347"/>
    <s v="FAMILIA ARQUIBALDO"/>
    <s v="Sao Paulo"/>
    <x v="3"/>
    <s v="05442-030"/>
    <s v="Brazil"/>
    <x v="84"/>
    <s v="Familia Arquibaldo"/>
    <s v="Rua Orós, 92"/>
    <x v="8"/>
    <s v="SP"/>
    <s v="05442-030"/>
    <x v="8"/>
    <s v="Margaret Peacock"/>
    <s v="Federal Shipping"/>
    <n v="39"/>
    <s v="Chartreuse verte"/>
    <n v="14.4"/>
    <n v="50"/>
    <n v="0.15000000596046448"/>
    <n v="612"/>
    <n v="3.1"/>
    <n v="720"/>
    <n v="14.249999994039536"/>
    <x v="1877"/>
  </r>
  <r>
    <n v="10347"/>
    <s v="FAMILIA ARQUIBALDO"/>
    <s v="Sao Paulo"/>
    <x v="3"/>
    <s v="05442-030"/>
    <s v="Brazil"/>
    <x v="84"/>
    <s v="Familia Arquibaldo"/>
    <s v="Rua Orós, 92"/>
    <x v="8"/>
    <s v="SP"/>
    <s v="05442-030"/>
    <x v="8"/>
    <s v="Margaret Peacock"/>
    <s v="Federal Shipping"/>
    <n v="75"/>
    <s v="Rhönbräu Klosterbier"/>
    <n v="6.2"/>
    <n v="6"/>
    <n v="0.15000000596046448"/>
    <n v="31.62"/>
    <n v="3.1"/>
    <n v="37.200000000000003"/>
    <n v="6.0499999940395357"/>
    <x v="1878"/>
  </r>
  <r>
    <n v="10346"/>
    <s v="RATTLESNAKE CANYON GROCERY"/>
    <s v="Albuquerque"/>
    <x v="0"/>
    <s v="87110"/>
    <s v="USA"/>
    <x v="0"/>
    <s v="Rattlesnake Canyon Grocery"/>
    <s v="2817 Milton Dr."/>
    <x v="0"/>
    <s v="NM"/>
    <s v="87110"/>
    <x v="0"/>
    <s v="Janet Leverling"/>
    <s v="Federal Shipping"/>
    <n v="56"/>
    <s v="Gnocchi di nonna Alice"/>
    <n v="30.4"/>
    <n v="20"/>
    <n v="0"/>
    <n v="608"/>
    <n v="142.08000000000001"/>
    <n v="608"/>
    <n v="30.4"/>
    <x v="1879"/>
  </r>
  <r>
    <n v="10346"/>
    <s v="RATTLESNAKE CANYON GROCERY"/>
    <s v="Albuquerque"/>
    <x v="0"/>
    <s v="87110"/>
    <s v="USA"/>
    <x v="0"/>
    <s v="Rattlesnake Canyon Grocery"/>
    <s v="2817 Milton Dr."/>
    <x v="0"/>
    <s v="NM"/>
    <s v="87110"/>
    <x v="0"/>
    <s v="Janet Leverling"/>
    <s v="Federal Shipping"/>
    <n v="17"/>
    <s v="Alice Mutton"/>
    <n v="31.2"/>
    <n v="36"/>
    <n v="0.10000000149011612"/>
    <n v="1010.88"/>
    <n v="142.08000000000001"/>
    <n v="1123.2"/>
    <n v="31.099999998509883"/>
    <x v="1880"/>
  </r>
  <r>
    <n v="10345"/>
    <s v="QUICK-STOP"/>
    <s v="Cunewalde"/>
    <x v="1"/>
    <s v="01307"/>
    <s v="Germany"/>
    <x v="41"/>
    <s v="QUICK-Stop"/>
    <s v="Taucherstraße 10"/>
    <x v="36"/>
    <m/>
    <s v="01307"/>
    <x v="7"/>
    <s v="Andrew Fuller"/>
    <s v="United Package"/>
    <n v="8"/>
    <s v="Northwoods Cranberry Sauce"/>
    <n v="32"/>
    <n v="70"/>
    <n v="0"/>
    <n v="2240"/>
    <n v="249.06"/>
    <n v="2240"/>
    <n v="32"/>
    <x v="1881"/>
  </r>
  <r>
    <n v="10345"/>
    <s v="QUICK-STOP"/>
    <s v="Cunewalde"/>
    <x v="1"/>
    <s v="01307"/>
    <s v="Germany"/>
    <x v="41"/>
    <s v="QUICK-Stop"/>
    <s v="Taucherstraße 10"/>
    <x v="36"/>
    <m/>
    <s v="01307"/>
    <x v="7"/>
    <s v="Andrew Fuller"/>
    <s v="United Package"/>
    <n v="19"/>
    <s v="Teatime Chocolate Biscuits"/>
    <n v="7.3"/>
    <n v="80"/>
    <n v="0"/>
    <n v="584"/>
    <n v="249.06"/>
    <n v="584"/>
    <n v="7.3"/>
    <x v="1882"/>
  </r>
  <r>
    <n v="10345"/>
    <s v="QUICK-STOP"/>
    <s v="Cunewalde"/>
    <x v="1"/>
    <s v="01307"/>
    <s v="Germany"/>
    <x v="41"/>
    <s v="QUICK-Stop"/>
    <s v="Taucherstraße 10"/>
    <x v="36"/>
    <m/>
    <s v="01307"/>
    <x v="7"/>
    <s v="Andrew Fuller"/>
    <s v="United Package"/>
    <n v="42"/>
    <s v="Singaporean Hokkien Fried Mee"/>
    <n v="11.2"/>
    <n v="9"/>
    <n v="0"/>
    <n v="100.8"/>
    <n v="249.06"/>
    <n v="100.8"/>
    <n v="11.2"/>
    <x v="1883"/>
  </r>
  <r>
    <n v="10344"/>
    <s v="WHITE CLOVER MARKETS"/>
    <s v="Seattle"/>
    <x v="4"/>
    <s v="98124"/>
    <s v="USA"/>
    <x v="11"/>
    <s v="White Clover Markets"/>
    <s v="305 - 14th Ave. S. Suite 3B"/>
    <x v="10"/>
    <s v="WA"/>
    <s v="98128"/>
    <x v="0"/>
    <s v="Margaret Peacock"/>
    <s v="United Package"/>
    <n v="4"/>
    <s v="Chef Anton's Cajun Seasoning"/>
    <n v="17.600000000000001"/>
    <n v="35"/>
    <n v="0"/>
    <n v="616"/>
    <n v="23.29"/>
    <n v="616"/>
    <n v="17.600000000000001"/>
    <x v="1884"/>
  </r>
  <r>
    <n v="10344"/>
    <s v="WHITE CLOVER MARKETS"/>
    <s v="Seattle"/>
    <x v="4"/>
    <s v="98124"/>
    <s v="USA"/>
    <x v="11"/>
    <s v="White Clover Markets"/>
    <s v="305 - 14th Ave. S. Suite 3B"/>
    <x v="10"/>
    <s v="WA"/>
    <s v="98128"/>
    <x v="0"/>
    <s v="Margaret Peacock"/>
    <s v="United Package"/>
    <n v="8"/>
    <s v="Northwoods Cranberry Sauce"/>
    <n v="32"/>
    <n v="70"/>
    <n v="0.25"/>
    <n v="1680"/>
    <n v="23.29"/>
    <n v="2240"/>
    <n v="31.75"/>
    <x v="1885"/>
  </r>
  <r>
    <n v="10343"/>
    <s v="LEHMANNS MARKTSTAND"/>
    <s v="Frankfurt a.M."/>
    <x v="1"/>
    <s v="60528"/>
    <s v="Germany"/>
    <x v="7"/>
    <s v="Lehmanns Marktstand"/>
    <s v="Magazinweg 7"/>
    <x v="7"/>
    <m/>
    <s v="60528"/>
    <x v="7"/>
    <s v="Margaret Peacock"/>
    <s v="Speedy Express"/>
    <n v="64"/>
    <s v="Wimmers gute Semmelknödel"/>
    <n v="26.6"/>
    <n v="50"/>
    <n v="0"/>
    <n v="1330"/>
    <n v="110.37"/>
    <n v="1330"/>
    <n v="26.6"/>
    <x v="1886"/>
  </r>
  <r>
    <n v="10343"/>
    <s v="LEHMANNS MARKTSTAND"/>
    <s v="Frankfurt a.M."/>
    <x v="1"/>
    <s v="60528"/>
    <s v="Germany"/>
    <x v="7"/>
    <s v="Lehmanns Marktstand"/>
    <s v="Magazinweg 7"/>
    <x v="7"/>
    <m/>
    <s v="60528"/>
    <x v="7"/>
    <s v="Margaret Peacock"/>
    <s v="Speedy Express"/>
    <n v="76"/>
    <s v="Lakkalikööri"/>
    <n v="14.4"/>
    <n v="15"/>
    <n v="0"/>
    <n v="216"/>
    <n v="110.37"/>
    <n v="216"/>
    <n v="14.4"/>
    <x v="1887"/>
  </r>
  <r>
    <n v="10343"/>
    <s v="LEHMANNS MARKTSTAND"/>
    <s v="Frankfurt a.M."/>
    <x v="1"/>
    <s v="60528"/>
    <s v="Germany"/>
    <x v="7"/>
    <s v="Lehmanns Marktstand"/>
    <s v="Magazinweg 7"/>
    <x v="7"/>
    <m/>
    <s v="60528"/>
    <x v="7"/>
    <s v="Margaret Peacock"/>
    <s v="Speedy Express"/>
    <n v="68"/>
    <s v="Scottish Longbreads"/>
    <n v="10"/>
    <n v="4"/>
    <n v="5.000000074505806E-2"/>
    <n v="38"/>
    <n v="110.37"/>
    <n v="40"/>
    <n v="9.9499999992549419"/>
    <x v="1888"/>
  </r>
  <r>
    <n v="10342"/>
    <s v="FRANKENVERSAND"/>
    <s v="München"/>
    <x v="1"/>
    <s v="80805"/>
    <s v="Germany"/>
    <x v="48"/>
    <s v="Frankenversand"/>
    <s v="Berliner Platz 43"/>
    <x v="41"/>
    <m/>
    <s v="80805"/>
    <x v="7"/>
    <s v="Margaret Peacock"/>
    <s v="United Package"/>
    <n v="2"/>
    <s v="Chang"/>
    <n v="15.2"/>
    <n v="24"/>
    <n v="0.20000000298023224"/>
    <n v="291.83999999999997"/>
    <n v="54.83"/>
    <n v="364.79999999999995"/>
    <n v="14.999999997019767"/>
    <x v="1889"/>
  </r>
  <r>
    <n v="10342"/>
    <s v="FRANKENVERSAND"/>
    <s v="München"/>
    <x v="1"/>
    <s v="80805"/>
    <s v="Germany"/>
    <x v="48"/>
    <s v="Frankenversand"/>
    <s v="Berliner Platz 43"/>
    <x v="41"/>
    <m/>
    <s v="80805"/>
    <x v="7"/>
    <s v="Margaret Peacock"/>
    <s v="United Package"/>
    <n v="31"/>
    <s v="Gorgonzola Telino"/>
    <n v="10"/>
    <n v="56"/>
    <n v="0.20000000298023224"/>
    <n v="448"/>
    <n v="54.83"/>
    <n v="560"/>
    <n v="9.7999999970197678"/>
    <x v="1890"/>
  </r>
  <r>
    <n v="10342"/>
    <s v="FRANKENVERSAND"/>
    <s v="München"/>
    <x v="1"/>
    <s v="80805"/>
    <s v="Germany"/>
    <x v="48"/>
    <s v="Frankenversand"/>
    <s v="Berliner Platz 43"/>
    <x v="41"/>
    <m/>
    <s v="80805"/>
    <x v="7"/>
    <s v="Margaret Peacock"/>
    <s v="United Package"/>
    <n v="36"/>
    <s v="Inlagd Sill"/>
    <n v="15.2"/>
    <n v="40"/>
    <n v="0.20000000298023224"/>
    <n v="486.4"/>
    <n v="54.83"/>
    <n v="608"/>
    <n v="14.999999997019767"/>
    <x v="1891"/>
  </r>
  <r>
    <n v="10342"/>
    <s v="FRANKENVERSAND"/>
    <s v="München"/>
    <x v="1"/>
    <s v="80805"/>
    <s v="Germany"/>
    <x v="48"/>
    <s v="Frankenversand"/>
    <s v="Berliner Platz 43"/>
    <x v="41"/>
    <m/>
    <s v="80805"/>
    <x v="7"/>
    <s v="Margaret Peacock"/>
    <s v="United Package"/>
    <n v="55"/>
    <s v="Pâté chinois"/>
    <n v="19.2"/>
    <n v="40"/>
    <n v="0.20000000298023224"/>
    <n v="614.4"/>
    <n v="54.83"/>
    <n v="768"/>
    <n v="18.999999997019767"/>
    <x v="1892"/>
  </r>
  <r>
    <n v="10341"/>
    <s v="SIMONS BISTRO"/>
    <s v="Kobenhavn"/>
    <x v="1"/>
    <s v="1734"/>
    <s v="Denmark"/>
    <x v="3"/>
    <s v="Simons bistro"/>
    <s v="Vinbæltet 34"/>
    <x v="3"/>
    <m/>
    <s v="1734"/>
    <x v="3"/>
    <s v="Robert King"/>
    <s v="Federal Shipping"/>
    <n v="33"/>
    <s v="Geitost"/>
    <n v="2"/>
    <n v="8"/>
    <n v="0"/>
    <n v="16"/>
    <n v="26.78"/>
    <n v="16"/>
    <n v="2"/>
    <x v="1893"/>
  </r>
  <r>
    <n v="10341"/>
    <s v="SIMONS BISTRO"/>
    <s v="Kobenhavn"/>
    <x v="1"/>
    <s v="1734"/>
    <s v="Denmark"/>
    <x v="3"/>
    <s v="Simons bistro"/>
    <s v="Vinbæltet 34"/>
    <x v="3"/>
    <m/>
    <s v="1734"/>
    <x v="3"/>
    <s v="Robert King"/>
    <s v="Federal Shipping"/>
    <n v="59"/>
    <s v="Raclette Courdavault"/>
    <n v="44"/>
    <n v="9"/>
    <n v="0.15000000596046448"/>
    <n v="336.6"/>
    <n v="26.78"/>
    <n v="396"/>
    <n v="43.849999994039536"/>
    <x v="1894"/>
  </r>
  <r>
    <n v="10340"/>
    <s v="BON APP'"/>
    <s v="Marseille"/>
    <x v="1"/>
    <s v="13008"/>
    <s v="France"/>
    <x v="1"/>
    <s v="Bon app'"/>
    <s v="12, rue des Bouchers"/>
    <x v="1"/>
    <m/>
    <s v="13008"/>
    <x v="1"/>
    <s v="Nancy Davolio"/>
    <s v="Federal Shipping"/>
    <n v="18"/>
    <s v="Carnarvon Tigers"/>
    <n v="50"/>
    <n v="20"/>
    <n v="5.000000074505806E-2"/>
    <n v="950"/>
    <n v="166.31"/>
    <n v="1000"/>
    <n v="49.949999999254942"/>
    <x v="1895"/>
  </r>
  <r>
    <n v="10340"/>
    <s v="BON APP'"/>
    <s v="Marseille"/>
    <x v="1"/>
    <s v="13008"/>
    <s v="France"/>
    <x v="1"/>
    <s v="Bon app'"/>
    <s v="12, rue des Bouchers"/>
    <x v="1"/>
    <m/>
    <s v="13008"/>
    <x v="1"/>
    <s v="Nancy Davolio"/>
    <s v="Federal Shipping"/>
    <n v="41"/>
    <s v="Jack's New England Clam Chowder"/>
    <n v="7.7"/>
    <n v="12"/>
    <n v="5.000000074505806E-2"/>
    <n v="87.78"/>
    <n v="166.31"/>
    <n v="92.4"/>
    <n v="7.6499999992549421"/>
    <x v="1896"/>
  </r>
  <r>
    <n v="10340"/>
    <s v="BON APP'"/>
    <s v="Marseille"/>
    <x v="1"/>
    <s v="13008"/>
    <s v="France"/>
    <x v="1"/>
    <s v="Bon app'"/>
    <s v="12, rue des Bouchers"/>
    <x v="1"/>
    <m/>
    <s v="13008"/>
    <x v="1"/>
    <s v="Nancy Davolio"/>
    <s v="Federal Shipping"/>
    <n v="43"/>
    <s v="Ipoh Coffee"/>
    <n v="36.799999999999997"/>
    <n v="40"/>
    <n v="5.000000074505806E-2"/>
    <n v="1398.4"/>
    <n v="166.31"/>
    <n v="1472"/>
    <n v="36.749999999254939"/>
    <x v="1897"/>
  </r>
  <r>
    <n v="10339"/>
    <s v="MÈRE PAILLARDE"/>
    <s v="Montréal"/>
    <x v="19"/>
    <s v="H1J 1C3"/>
    <s v="Canada"/>
    <x v="85"/>
    <s v="Mère Paillarde"/>
    <s v="43 rue St. Laurent"/>
    <x v="66"/>
    <s v="Québec"/>
    <s v="H1J 1C3"/>
    <x v="14"/>
    <s v="Andrew Fuller"/>
    <s v="United Package"/>
    <n v="4"/>
    <s v="Chef Anton's Cajun Seasoning"/>
    <n v="17.600000000000001"/>
    <n v="10"/>
    <n v="0"/>
    <n v="176"/>
    <n v="15.66"/>
    <n v="176"/>
    <n v="17.600000000000001"/>
    <x v="1898"/>
  </r>
  <r>
    <n v="10339"/>
    <s v="MÈRE PAILLARDE"/>
    <s v="Montréal"/>
    <x v="19"/>
    <s v="H1J 1C3"/>
    <s v="Canada"/>
    <x v="85"/>
    <s v="Mère Paillarde"/>
    <s v="43 rue St. Laurent"/>
    <x v="66"/>
    <s v="Québec"/>
    <s v="H1J 1C3"/>
    <x v="14"/>
    <s v="Andrew Fuller"/>
    <s v="United Package"/>
    <n v="62"/>
    <s v="Tarte au sucre"/>
    <n v="39.4"/>
    <n v="28"/>
    <n v="0"/>
    <n v="1103.2"/>
    <n v="15.66"/>
    <n v="1103.2"/>
    <n v="39.4"/>
    <x v="1899"/>
  </r>
  <r>
    <n v="10339"/>
    <s v="MÈRE PAILLARDE"/>
    <s v="Montréal"/>
    <x v="19"/>
    <s v="H1J 1C3"/>
    <s v="Canada"/>
    <x v="85"/>
    <s v="Mère Paillarde"/>
    <s v="43 rue St. Laurent"/>
    <x v="66"/>
    <s v="Québec"/>
    <s v="H1J 1C3"/>
    <x v="14"/>
    <s v="Andrew Fuller"/>
    <s v="United Package"/>
    <n v="17"/>
    <s v="Alice Mutton"/>
    <n v="31.2"/>
    <n v="70"/>
    <n v="5.000000074505806E-2"/>
    <n v="2074.8000000000002"/>
    <n v="15.66"/>
    <n v="2184"/>
    <n v="31.149999999254941"/>
    <x v="1900"/>
  </r>
  <r>
    <n v="10338"/>
    <s v="OLD WORLD DELICATESSEN"/>
    <s v="Anchorage"/>
    <x v="12"/>
    <s v="99508"/>
    <s v="USA"/>
    <x v="37"/>
    <s v="Old World Delicatessen"/>
    <s v="2743 Bering St."/>
    <x v="33"/>
    <s v="AK"/>
    <s v="99508"/>
    <x v="0"/>
    <s v="Margaret Peacock"/>
    <s v="Federal Shipping"/>
    <n v="17"/>
    <s v="Alice Mutton"/>
    <n v="31.2"/>
    <n v="20"/>
    <n v="0"/>
    <n v="624"/>
    <n v="84.21"/>
    <n v="624"/>
    <n v="31.2"/>
    <x v="1901"/>
  </r>
  <r>
    <n v="10338"/>
    <s v="OLD WORLD DELICATESSEN"/>
    <s v="Anchorage"/>
    <x v="12"/>
    <s v="99508"/>
    <s v="USA"/>
    <x v="37"/>
    <s v="Old World Delicatessen"/>
    <s v="2743 Bering St."/>
    <x v="33"/>
    <s v="AK"/>
    <s v="99508"/>
    <x v="0"/>
    <s v="Margaret Peacock"/>
    <s v="Federal Shipping"/>
    <n v="30"/>
    <s v="Nord-Ost Matjeshering"/>
    <n v="20.7"/>
    <n v="15"/>
    <n v="0"/>
    <n v="310.5"/>
    <n v="84.21"/>
    <n v="310.5"/>
    <n v="20.7"/>
    <x v="1902"/>
  </r>
  <r>
    <n v="10337"/>
    <s v="FRANKENVERSAND"/>
    <s v="München"/>
    <x v="1"/>
    <s v="80805"/>
    <s v="Germany"/>
    <x v="48"/>
    <s v="Frankenversand"/>
    <s v="Berliner Platz 43"/>
    <x v="41"/>
    <m/>
    <s v="80805"/>
    <x v="7"/>
    <s v="Margaret Peacock"/>
    <s v="Federal Shipping"/>
    <n v="23"/>
    <s v="Tunnbröd"/>
    <n v="7.2"/>
    <n v="40"/>
    <n v="0"/>
    <n v="288"/>
    <n v="108.26"/>
    <n v="288"/>
    <n v="7.2"/>
    <x v="1903"/>
  </r>
  <r>
    <n v="10337"/>
    <s v="FRANKENVERSAND"/>
    <s v="München"/>
    <x v="1"/>
    <s v="80805"/>
    <s v="Germany"/>
    <x v="48"/>
    <s v="Frankenversand"/>
    <s v="Berliner Platz 43"/>
    <x v="41"/>
    <m/>
    <s v="80805"/>
    <x v="7"/>
    <s v="Margaret Peacock"/>
    <s v="Federal Shipping"/>
    <n v="26"/>
    <s v="Gumbär Gummibärchen"/>
    <n v="24.9"/>
    <n v="24"/>
    <n v="0"/>
    <n v="597.6"/>
    <n v="108.26"/>
    <n v="597.59999999999991"/>
    <n v="24.9"/>
    <x v="1904"/>
  </r>
  <r>
    <n v="10337"/>
    <s v="FRANKENVERSAND"/>
    <s v="München"/>
    <x v="1"/>
    <s v="80805"/>
    <s v="Germany"/>
    <x v="48"/>
    <s v="Frankenversand"/>
    <s v="Berliner Platz 43"/>
    <x v="41"/>
    <m/>
    <s v="80805"/>
    <x v="7"/>
    <s v="Margaret Peacock"/>
    <s v="Federal Shipping"/>
    <n v="36"/>
    <s v="Inlagd Sill"/>
    <n v="15.2"/>
    <n v="20"/>
    <n v="0"/>
    <n v="304"/>
    <n v="108.26"/>
    <n v="304"/>
    <n v="15.2"/>
    <x v="1905"/>
  </r>
  <r>
    <n v="10337"/>
    <s v="FRANKENVERSAND"/>
    <s v="München"/>
    <x v="1"/>
    <s v="80805"/>
    <s v="Germany"/>
    <x v="48"/>
    <s v="Frankenversand"/>
    <s v="Berliner Platz 43"/>
    <x v="41"/>
    <m/>
    <s v="80805"/>
    <x v="7"/>
    <s v="Margaret Peacock"/>
    <s v="Federal Shipping"/>
    <n v="37"/>
    <s v="Gravad lax"/>
    <n v="20.8"/>
    <n v="28"/>
    <n v="0"/>
    <n v="582.4"/>
    <n v="108.26"/>
    <n v="582.4"/>
    <n v="20.8"/>
    <x v="1906"/>
  </r>
  <r>
    <n v="10337"/>
    <s v="FRANKENVERSAND"/>
    <s v="München"/>
    <x v="1"/>
    <s v="80805"/>
    <s v="Germany"/>
    <x v="48"/>
    <s v="Frankenversand"/>
    <s v="Berliner Platz 43"/>
    <x v="41"/>
    <m/>
    <s v="80805"/>
    <x v="7"/>
    <s v="Margaret Peacock"/>
    <s v="Federal Shipping"/>
    <n v="72"/>
    <s v="Mozzarella di Giovanni"/>
    <n v="27.8"/>
    <n v="25"/>
    <n v="0"/>
    <n v="695"/>
    <n v="108.26"/>
    <n v="695"/>
    <n v="27.8"/>
    <x v="1907"/>
  </r>
  <r>
    <n v="10336"/>
    <s v="PRINCESA ISABEL VINHOS"/>
    <s v="Lisboa"/>
    <x v="1"/>
    <s v="1756"/>
    <s v="Portugal"/>
    <x v="50"/>
    <s v="Princesa Isabel Vinhos"/>
    <s v="Estrada da saúde n. 58"/>
    <x v="43"/>
    <m/>
    <s v="1756"/>
    <x v="20"/>
    <s v="Robert King"/>
    <s v="United Package"/>
    <n v="4"/>
    <s v="Chef Anton's Cajun Seasoning"/>
    <n v="17.600000000000001"/>
    <n v="18"/>
    <n v="0.10000000149011612"/>
    <n v="285.12"/>
    <n v="15.51"/>
    <n v="316.8"/>
    <n v="17.499999998509885"/>
    <x v="1908"/>
  </r>
  <r>
    <n v="10335"/>
    <s v="HUNGRY OWL ALL-NIGHT GROCERS"/>
    <s v="Cork"/>
    <x v="6"/>
    <m/>
    <s v="Ireland"/>
    <x v="13"/>
    <s v="Hungry Owl All-Night Grocers"/>
    <s v="8 Johnstown Road"/>
    <x v="12"/>
    <s v="Co. Cork"/>
    <m/>
    <x v="9"/>
    <s v="Robert King"/>
    <s v="United Package"/>
    <n v="2"/>
    <s v="Chang"/>
    <n v="15.2"/>
    <n v="7"/>
    <n v="0.20000000298023224"/>
    <n v="85.12"/>
    <n v="42.11"/>
    <n v="106.39999999999999"/>
    <n v="14.999999997019767"/>
    <x v="1909"/>
  </r>
  <r>
    <n v="10335"/>
    <s v="HUNGRY OWL ALL-NIGHT GROCERS"/>
    <s v="Cork"/>
    <x v="6"/>
    <m/>
    <s v="Ireland"/>
    <x v="13"/>
    <s v="Hungry Owl All-Night Grocers"/>
    <s v="8 Johnstown Road"/>
    <x v="12"/>
    <s v="Co. Cork"/>
    <m/>
    <x v="9"/>
    <s v="Robert King"/>
    <s v="United Package"/>
    <n v="31"/>
    <s v="Gorgonzola Telino"/>
    <n v="10"/>
    <n v="25"/>
    <n v="0.20000000298023224"/>
    <n v="200"/>
    <n v="42.11"/>
    <n v="250"/>
    <n v="9.7999999970197678"/>
    <x v="1910"/>
  </r>
  <r>
    <n v="10335"/>
    <s v="HUNGRY OWL ALL-NIGHT GROCERS"/>
    <s v="Cork"/>
    <x v="6"/>
    <m/>
    <s v="Ireland"/>
    <x v="13"/>
    <s v="Hungry Owl All-Night Grocers"/>
    <s v="8 Johnstown Road"/>
    <x v="12"/>
    <s v="Co. Cork"/>
    <m/>
    <x v="9"/>
    <s v="Robert King"/>
    <s v="United Package"/>
    <n v="32"/>
    <s v="Mascarpone Fabioli"/>
    <n v="25.6"/>
    <n v="6"/>
    <n v="0.20000000298023224"/>
    <n v="122.88"/>
    <n v="42.11"/>
    <n v="153.60000000000002"/>
    <n v="25.399999997019769"/>
    <x v="1911"/>
  </r>
  <r>
    <n v="10335"/>
    <s v="HUNGRY OWL ALL-NIGHT GROCERS"/>
    <s v="Cork"/>
    <x v="6"/>
    <m/>
    <s v="Ireland"/>
    <x v="13"/>
    <s v="Hungry Owl All-Night Grocers"/>
    <s v="8 Johnstown Road"/>
    <x v="12"/>
    <s v="Co. Cork"/>
    <m/>
    <x v="9"/>
    <s v="Robert King"/>
    <s v="United Package"/>
    <n v="51"/>
    <s v="Manjimup Dried Apples"/>
    <n v="42.4"/>
    <n v="48"/>
    <n v="0.20000000298023224"/>
    <n v="1628.16"/>
    <n v="42.11"/>
    <n v="2035.1999999999998"/>
    <n v="42.199999997019766"/>
    <x v="1912"/>
  </r>
  <r>
    <n v="10334"/>
    <s v="VICTUAILLES EN STOCK"/>
    <s v="Lyon"/>
    <x v="1"/>
    <s v="69004"/>
    <s v="France"/>
    <x v="75"/>
    <s v="Victuailles en stock"/>
    <s v="2, rue du Commerce"/>
    <x v="59"/>
    <m/>
    <s v="69004"/>
    <x v="1"/>
    <s v="Laura Callahan"/>
    <s v="United Package"/>
    <n v="52"/>
    <s v="Filo Mix"/>
    <n v="5.6"/>
    <n v="8"/>
    <n v="0"/>
    <n v="44.8"/>
    <n v="8.56"/>
    <n v="44.8"/>
    <n v="5.6"/>
    <x v="1913"/>
  </r>
  <r>
    <n v="10334"/>
    <s v="VICTUAILLES EN STOCK"/>
    <s v="Lyon"/>
    <x v="1"/>
    <s v="69004"/>
    <s v="France"/>
    <x v="75"/>
    <s v="Victuailles en stock"/>
    <s v="2, rue du Commerce"/>
    <x v="59"/>
    <m/>
    <s v="69004"/>
    <x v="1"/>
    <s v="Laura Callahan"/>
    <s v="United Package"/>
    <n v="68"/>
    <s v="Scottish Longbreads"/>
    <n v="10"/>
    <n v="10"/>
    <n v="0"/>
    <n v="100"/>
    <n v="8.56"/>
    <n v="100"/>
    <n v="10"/>
    <x v="1914"/>
  </r>
  <r>
    <n v="10333"/>
    <s v="WARTIAN HERKKU"/>
    <s v="Oulu"/>
    <x v="1"/>
    <s v="90110"/>
    <s v="Finland"/>
    <x v="39"/>
    <s v="Wartian Herkku"/>
    <s v="Torikatu 38"/>
    <x v="35"/>
    <m/>
    <s v="90110"/>
    <x v="18"/>
    <s v="Steven Buchanan"/>
    <s v="Federal Shipping"/>
    <n v="14"/>
    <s v="Tofu"/>
    <n v="18.600000000000001"/>
    <n v="10"/>
    <n v="0"/>
    <n v="186"/>
    <n v="0.59"/>
    <n v="186"/>
    <n v="18.600000000000001"/>
    <x v="1915"/>
  </r>
  <r>
    <n v="10333"/>
    <s v="WARTIAN HERKKU"/>
    <s v="Oulu"/>
    <x v="1"/>
    <s v="90110"/>
    <s v="Finland"/>
    <x v="39"/>
    <s v="Wartian Herkku"/>
    <s v="Torikatu 38"/>
    <x v="35"/>
    <m/>
    <s v="90110"/>
    <x v="18"/>
    <s v="Steven Buchanan"/>
    <s v="Federal Shipping"/>
    <n v="21"/>
    <s v="Sir Rodney's Scones"/>
    <n v="8"/>
    <n v="10"/>
    <n v="0.10000000149011612"/>
    <n v="72"/>
    <n v="0.59"/>
    <n v="80"/>
    <n v="7.8999999985098839"/>
    <x v="1916"/>
  </r>
  <r>
    <n v="10333"/>
    <s v="WARTIAN HERKKU"/>
    <s v="Oulu"/>
    <x v="1"/>
    <s v="90110"/>
    <s v="Finland"/>
    <x v="39"/>
    <s v="Wartian Herkku"/>
    <s v="Torikatu 38"/>
    <x v="35"/>
    <m/>
    <s v="90110"/>
    <x v="18"/>
    <s v="Steven Buchanan"/>
    <s v="Federal Shipping"/>
    <n v="71"/>
    <s v="Flotemysost"/>
    <n v="17.2"/>
    <n v="40"/>
    <n v="0.10000000149011612"/>
    <n v="619.20000000000005"/>
    <n v="0.59"/>
    <n v="688"/>
    <n v="17.099999998509883"/>
    <x v="1917"/>
  </r>
  <r>
    <n v="10332"/>
    <s v="MÈRE PAILLARDE"/>
    <s v="Montréal"/>
    <x v="19"/>
    <s v="H1J 1C3"/>
    <s v="Canada"/>
    <x v="85"/>
    <s v="Mère Paillarde"/>
    <s v="43 rue St. Laurent"/>
    <x v="66"/>
    <s v="Québec"/>
    <s v="H1J 1C3"/>
    <x v="14"/>
    <s v="Janet Leverling"/>
    <s v="United Package"/>
    <n v="18"/>
    <s v="Carnarvon Tigers"/>
    <n v="50"/>
    <n v="40"/>
    <n v="0.20000000298023224"/>
    <n v="1600"/>
    <n v="52.84"/>
    <n v="2000"/>
    <n v="49.799999997019768"/>
    <x v="1918"/>
  </r>
  <r>
    <n v="10332"/>
    <s v="MÈRE PAILLARDE"/>
    <s v="Montréal"/>
    <x v="19"/>
    <s v="H1J 1C3"/>
    <s v="Canada"/>
    <x v="85"/>
    <s v="Mère Paillarde"/>
    <s v="43 rue St. Laurent"/>
    <x v="66"/>
    <s v="Québec"/>
    <s v="H1J 1C3"/>
    <x v="14"/>
    <s v="Janet Leverling"/>
    <s v="United Package"/>
    <n v="42"/>
    <s v="Singaporean Hokkien Fried Mee"/>
    <n v="11.2"/>
    <n v="10"/>
    <n v="0.20000000298023224"/>
    <n v="89.6"/>
    <n v="52.84"/>
    <n v="112"/>
    <n v="10.999999997019767"/>
    <x v="1919"/>
  </r>
  <r>
    <n v="10332"/>
    <s v="MÈRE PAILLARDE"/>
    <s v="Montréal"/>
    <x v="19"/>
    <s v="H1J 1C3"/>
    <s v="Canada"/>
    <x v="85"/>
    <s v="Mère Paillarde"/>
    <s v="43 rue St. Laurent"/>
    <x v="66"/>
    <s v="Québec"/>
    <s v="H1J 1C3"/>
    <x v="14"/>
    <s v="Janet Leverling"/>
    <s v="United Package"/>
    <n v="47"/>
    <s v="Zaanse koeken"/>
    <n v="7.6"/>
    <n v="16"/>
    <n v="0.20000000298023224"/>
    <n v="97.28"/>
    <n v="52.84"/>
    <n v="121.6"/>
    <n v="7.3999999970197674"/>
    <x v="1920"/>
  </r>
  <r>
    <n v="10331"/>
    <s v="BON APP'"/>
    <s v="Marseille"/>
    <x v="1"/>
    <s v="13008"/>
    <s v="France"/>
    <x v="1"/>
    <s v="Bon app'"/>
    <s v="12, rue des Bouchers"/>
    <x v="1"/>
    <m/>
    <s v="13008"/>
    <x v="1"/>
    <s v="Anne Dodsworth"/>
    <s v="Speedy Express"/>
    <n v="54"/>
    <s v="Tourtière"/>
    <n v="5.9"/>
    <n v="15"/>
    <n v="0"/>
    <n v="88.5"/>
    <n v="10.19"/>
    <n v="88.5"/>
    <n v="5.9"/>
    <x v="1921"/>
  </r>
  <r>
    <n v="10330"/>
    <s v="LILA-SUPERMERCADO"/>
    <s v="Barquisimeto"/>
    <x v="2"/>
    <s v="3508"/>
    <s v="Venezuela"/>
    <x v="6"/>
    <s v="LILA-Supermercado"/>
    <s v="Carrera 52 con Ave. Bolívar #65-98 Llano Largo"/>
    <x v="6"/>
    <s v="Lara"/>
    <s v="3508"/>
    <x v="6"/>
    <s v="Janet Leverling"/>
    <s v="Speedy Express"/>
    <n v="26"/>
    <s v="Gumbär Gummibärchen"/>
    <n v="24.9"/>
    <n v="50"/>
    <n v="0.15000000596046448"/>
    <n v="1058.25"/>
    <n v="12.75"/>
    <n v="1245"/>
    <n v="24.749999994039534"/>
    <x v="1922"/>
  </r>
  <r>
    <n v="10330"/>
    <s v="LILA-SUPERMERCADO"/>
    <s v="Barquisimeto"/>
    <x v="2"/>
    <s v="3508"/>
    <s v="Venezuela"/>
    <x v="6"/>
    <s v="LILA-Supermercado"/>
    <s v="Carrera 52 con Ave. Bolívar #65-98 Llano Largo"/>
    <x v="6"/>
    <s v="Lara"/>
    <s v="3508"/>
    <x v="6"/>
    <s v="Janet Leverling"/>
    <s v="Speedy Express"/>
    <n v="72"/>
    <s v="Mozzarella di Giovanni"/>
    <n v="27.8"/>
    <n v="25"/>
    <n v="0.15000000596046448"/>
    <n v="590.75"/>
    <n v="12.75"/>
    <n v="695"/>
    <n v="27.649999994039536"/>
    <x v="1923"/>
  </r>
  <r>
    <n v="10329"/>
    <s v="SPLIT RAIL BEER &amp; ALE"/>
    <s v="Lander"/>
    <x v="15"/>
    <s v="82520"/>
    <s v="USA"/>
    <x v="58"/>
    <s v="Split Rail Beer &amp; Ale"/>
    <s v="P.O. Box 555"/>
    <x v="48"/>
    <s v="WY"/>
    <s v="82520"/>
    <x v="0"/>
    <s v="Margaret Peacock"/>
    <s v="United Package"/>
    <n v="19"/>
    <s v="Teatime Chocolate Biscuits"/>
    <n v="7.3"/>
    <n v="10"/>
    <n v="5.000000074505806E-2"/>
    <n v="69.349999999999994"/>
    <n v="191.67"/>
    <n v="73"/>
    <n v="7.2499999992549418"/>
    <x v="1924"/>
  </r>
  <r>
    <n v="10329"/>
    <s v="SPLIT RAIL BEER &amp; ALE"/>
    <s v="Lander"/>
    <x v="15"/>
    <s v="82520"/>
    <s v="USA"/>
    <x v="58"/>
    <s v="Split Rail Beer &amp; Ale"/>
    <s v="P.O. Box 555"/>
    <x v="48"/>
    <s v="WY"/>
    <s v="82520"/>
    <x v="0"/>
    <s v="Margaret Peacock"/>
    <s v="United Package"/>
    <n v="30"/>
    <s v="Nord-Ost Matjeshering"/>
    <n v="20.7"/>
    <n v="8"/>
    <n v="5.000000074505806E-2"/>
    <n v="157.32"/>
    <n v="191.67"/>
    <n v="165.6"/>
    <n v="20.649999999254941"/>
    <x v="1925"/>
  </r>
  <r>
    <n v="10329"/>
    <s v="SPLIT RAIL BEER &amp; ALE"/>
    <s v="Lander"/>
    <x v="15"/>
    <s v="82520"/>
    <s v="USA"/>
    <x v="58"/>
    <s v="Split Rail Beer &amp; Ale"/>
    <s v="P.O. Box 555"/>
    <x v="48"/>
    <s v="WY"/>
    <s v="82520"/>
    <x v="0"/>
    <s v="Margaret Peacock"/>
    <s v="United Package"/>
    <n v="38"/>
    <s v="Côte de Blaye"/>
    <n v="210.8"/>
    <n v="20"/>
    <n v="5.000000074505806E-2"/>
    <n v="4005.2"/>
    <n v="191.67"/>
    <n v="4216"/>
    <n v="210.74999999925495"/>
    <x v="1926"/>
  </r>
  <r>
    <n v="10329"/>
    <s v="SPLIT RAIL BEER &amp; ALE"/>
    <s v="Lander"/>
    <x v="15"/>
    <s v="82520"/>
    <s v="USA"/>
    <x v="58"/>
    <s v="Split Rail Beer &amp; Ale"/>
    <s v="P.O. Box 555"/>
    <x v="48"/>
    <s v="WY"/>
    <s v="82520"/>
    <x v="0"/>
    <s v="Margaret Peacock"/>
    <s v="United Package"/>
    <n v="56"/>
    <s v="Gnocchi di nonna Alice"/>
    <n v="30.4"/>
    <n v="12"/>
    <n v="5.000000074505806E-2"/>
    <n v="346.56"/>
    <n v="191.67"/>
    <n v="364.79999999999995"/>
    <n v="30.349999999254941"/>
    <x v="1927"/>
  </r>
  <r>
    <n v="10328"/>
    <s v="FURIA BACALHAU E FRUTOS DO MAR"/>
    <s v="Lisboa"/>
    <x v="1"/>
    <s v="1675"/>
    <s v="Portugal"/>
    <x v="63"/>
    <s v="Furia Bacalhau e Frutos do Mar"/>
    <s v="Jardim das rosas n. 32"/>
    <x v="43"/>
    <m/>
    <s v="1675"/>
    <x v="20"/>
    <s v="Margaret Peacock"/>
    <s v="Federal Shipping"/>
    <n v="59"/>
    <s v="Raclette Courdavault"/>
    <n v="44"/>
    <n v="9"/>
    <n v="0"/>
    <n v="396"/>
    <n v="87.03"/>
    <n v="396"/>
    <n v="44"/>
    <x v="1928"/>
  </r>
  <r>
    <n v="10328"/>
    <s v="FURIA BACALHAU E FRUTOS DO MAR"/>
    <s v="Lisboa"/>
    <x v="1"/>
    <s v="1675"/>
    <s v="Portugal"/>
    <x v="63"/>
    <s v="Furia Bacalhau e Frutos do Mar"/>
    <s v="Jardim das rosas n. 32"/>
    <x v="43"/>
    <m/>
    <s v="1675"/>
    <x v="20"/>
    <s v="Margaret Peacock"/>
    <s v="Federal Shipping"/>
    <n v="65"/>
    <s v="Louisiana Fiery Hot Pepper Sauce"/>
    <n v="16.8"/>
    <n v="40"/>
    <n v="0"/>
    <n v="672"/>
    <n v="87.03"/>
    <n v="672"/>
    <n v="16.8"/>
    <x v="1929"/>
  </r>
  <r>
    <n v="10328"/>
    <s v="FURIA BACALHAU E FRUTOS DO MAR"/>
    <s v="Lisboa"/>
    <x v="1"/>
    <s v="1675"/>
    <s v="Portugal"/>
    <x v="63"/>
    <s v="Furia Bacalhau e Frutos do Mar"/>
    <s v="Jardim das rosas n. 32"/>
    <x v="43"/>
    <m/>
    <s v="1675"/>
    <x v="20"/>
    <s v="Margaret Peacock"/>
    <s v="Federal Shipping"/>
    <n v="68"/>
    <s v="Scottish Longbreads"/>
    <n v="10"/>
    <n v="10"/>
    <n v="0"/>
    <n v="100"/>
    <n v="87.03"/>
    <n v="100"/>
    <n v="10"/>
    <x v="1930"/>
  </r>
  <r>
    <n v="10327"/>
    <s v="FOLK OCH FÄ HB"/>
    <s v="Bräcke"/>
    <x v="1"/>
    <s v="S-844 67"/>
    <s v="Sweden"/>
    <x v="26"/>
    <s v="Folk och fä HB"/>
    <s v="Åkergatan 24"/>
    <x v="23"/>
    <m/>
    <s v="S-844 67"/>
    <x v="13"/>
    <s v="Andrew Fuller"/>
    <s v="Speedy Express"/>
    <n v="2"/>
    <s v="Chang"/>
    <n v="15.2"/>
    <n v="25"/>
    <n v="0.20000000298023224"/>
    <n v="304"/>
    <n v="63.36"/>
    <n v="380"/>
    <n v="14.999999997019767"/>
    <x v="1931"/>
  </r>
  <r>
    <n v="10327"/>
    <s v="FOLK OCH FÄ HB"/>
    <s v="Bräcke"/>
    <x v="1"/>
    <s v="S-844 67"/>
    <s v="Sweden"/>
    <x v="26"/>
    <s v="Folk och fä HB"/>
    <s v="Åkergatan 24"/>
    <x v="23"/>
    <m/>
    <s v="S-844 67"/>
    <x v="13"/>
    <s v="Andrew Fuller"/>
    <s v="Speedy Express"/>
    <n v="11"/>
    <s v="Queso Cabrales"/>
    <n v="16.8"/>
    <n v="50"/>
    <n v="0.20000000298023224"/>
    <n v="672"/>
    <n v="63.36"/>
    <n v="840"/>
    <n v="16.599999997019768"/>
    <x v="1932"/>
  </r>
  <r>
    <n v="10327"/>
    <s v="FOLK OCH FÄ HB"/>
    <s v="Bräcke"/>
    <x v="1"/>
    <s v="S-844 67"/>
    <s v="Sweden"/>
    <x v="26"/>
    <s v="Folk och fä HB"/>
    <s v="Åkergatan 24"/>
    <x v="23"/>
    <m/>
    <s v="S-844 67"/>
    <x v="13"/>
    <s v="Andrew Fuller"/>
    <s v="Speedy Express"/>
    <n v="30"/>
    <s v="Nord-Ost Matjeshering"/>
    <n v="20.7"/>
    <n v="35"/>
    <n v="0.20000000298023224"/>
    <n v="579.6"/>
    <n v="63.36"/>
    <n v="724.5"/>
    <n v="20.499999997019767"/>
    <x v="1933"/>
  </r>
  <r>
    <n v="10327"/>
    <s v="FOLK OCH FÄ HB"/>
    <s v="Bräcke"/>
    <x v="1"/>
    <s v="S-844 67"/>
    <s v="Sweden"/>
    <x v="26"/>
    <s v="Folk och fä HB"/>
    <s v="Åkergatan 24"/>
    <x v="23"/>
    <m/>
    <s v="S-844 67"/>
    <x v="13"/>
    <s v="Andrew Fuller"/>
    <s v="Speedy Express"/>
    <n v="58"/>
    <s v="Escargots de Bourgogne"/>
    <n v="10.6"/>
    <n v="30"/>
    <n v="0.20000000298023224"/>
    <n v="254.4"/>
    <n v="63.36"/>
    <n v="318"/>
    <n v="10.399999997019767"/>
    <x v="1934"/>
  </r>
  <r>
    <n v="10326"/>
    <s v="BÓLIDO COMIDAS PREPARADAS"/>
    <s v="Madrid"/>
    <x v="1"/>
    <s v="28023"/>
    <s v="Spain"/>
    <x v="61"/>
    <s v="Bólido Comidas preparadas"/>
    <s v="C/ Araquil, 67"/>
    <x v="40"/>
    <m/>
    <s v="28023"/>
    <x v="17"/>
    <s v="Margaret Peacock"/>
    <s v="United Package"/>
    <n v="4"/>
    <s v="Chef Anton's Cajun Seasoning"/>
    <n v="17.600000000000001"/>
    <n v="24"/>
    <n v="0"/>
    <n v="422.4"/>
    <n v="77.92"/>
    <n v="422.40000000000003"/>
    <n v="17.600000000000001"/>
    <x v="1935"/>
  </r>
  <r>
    <n v="10326"/>
    <s v="BÓLIDO COMIDAS PREPARADAS"/>
    <s v="Madrid"/>
    <x v="1"/>
    <s v="28023"/>
    <s v="Spain"/>
    <x v="61"/>
    <s v="Bólido Comidas preparadas"/>
    <s v="C/ Araquil, 67"/>
    <x v="40"/>
    <m/>
    <s v="28023"/>
    <x v="17"/>
    <s v="Margaret Peacock"/>
    <s v="United Package"/>
    <n v="57"/>
    <s v="Ravioli Angelo"/>
    <n v="15.6"/>
    <n v="16"/>
    <n v="0"/>
    <n v="249.6"/>
    <n v="77.92"/>
    <n v="249.6"/>
    <n v="15.6"/>
    <x v="1936"/>
  </r>
  <r>
    <n v="10326"/>
    <s v="BÓLIDO COMIDAS PREPARADAS"/>
    <s v="Madrid"/>
    <x v="1"/>
    <s v="28023"/>
    <s v="Spain"/>
    <x v="61"/>
    <s v="Bólido Comidas preparadas"/>
    <s v="C/ Araquil, 67"/>
    <x v="40"/>
    <m/>
    <s v="28023"/>
    <x v="17"/>
    <s v="Margaret Peacock"/>
    <s v="United Package"/>
    <n v="75"/>
    <s v="Rhönbräu Klosterbier"/>
    <n v="6.2"/>
    <n v="50"/>
    <n v="0"/>
    <n v="310"/>
    <n v="77.92"/>
    <n v="310"/>
    <n v="6.2"/>
    <x v="395"/>
  </r>
  <r>
    <n v="10325"/>
    <s v="KÖNIGLICH ESSEN"/>
    <s v="Brandenburg"/>
    <x v="1"/>
    <s v="14776"/>
    <s v="Germany"/>
    <x v="38"/>
    <s v="Königlich Essen"/>
    <s v="Maubelstr. 90"/>
    <x v="34"/>
    <m/>
    <s v="14776"/>
    <x v="7"/>
    <s v="Nancy Davolio"/>
    <s v="Federal Shipping"/>
    <n v="6"/>
    <s v="Grandma's Boysenberry Spread"/>
    <n v="20"/>
    <n v="6"/>
    <n v="0"/>
    <n v="120"/>
    <n v="64.86"/>
    <n v="120"/>
    <n v="20"/>
    <x v="1937"/>
  </r>
  <r>
    <n v="10325"/>
    <s v="KÖNIGLICH ESSEN"/>
    <s v="Brandenburg"/>
    <x v="1"/>
    <s v="14776"/>
    <s v="Germany"/>
    <x v="38"/>
    <s v="Königlich Essen"/>
    <s v="Maubelstr. 90"/>
    <x v="34"/>
    <m/>
    <s v="14776"/>
    <x v="7"/>
    <s v="Nancy Davolio"/>
    <s v="Federal Shipping"/>
    <n v="13"/>
    <s v="Konbu"/>
    <n v="4.8"/>
    <n v="12"/>
    <n v="0"/>
    <n v="57.6"/>
    <n v="64.86"/>
    <n v="57.599999999999994"/>
    <n v="4.8"/>
    <x v="1938"/>
  </r>
  <r>
    <n v="10325"/>
    <s v="KÖNIGLICH ESSEN"/>
    <s v="Brandenburg"/>
    <x v="1"/>
    <s v="14776"/>
    <s v="Germany"/>
    <x v="38"/>
    <s v="Königlich Essen"/>
    <s v="Maubelstr. 90"/>
    <x v="34"/>
    <m/>
    <s v="14776"/>
    <x v="7"/>
    <s v="Nancy Davolio"/>
    <s v="Federal Shipping"/>
    <n v="14"/>
    <s v="Tofu"/>
    <n v="18.600000000000001"/>
    <n v="9"/>
    <n v="0"/>
    <n v="167.4"/>
    <n v="64.86"/>
    <n v="167.4"/>
    <n v="18.600000000000001"/>
    <x v="1939"/>
  </r>
  <r>
    <n v="10325"/>
    <s v="KÖNIGLICH ESSEN"/>
    <s v="Brandenburg"/>
    <x v="1"/>
    <s v="14776"/>
    <s v="Germany"/>
    <x v="38"/>
    <s v="Königlich Essen"/>
    <s v="Maubelstr. 90"/>
    <x v="34"/>
    <m/>
    <s v="14776"/>
    <x v="7"/>
    <s v="Nancy Davolio"/>
    <s v="Federal Shipping"/>
    <n v="31"/>
    <s v="Gorgonzola Telino"/>
    <n v="10"/>
    <n v="4"/>
    <n v="0"/>
    <n v="40"/>
    <n v="64.86"/>
    <n v="40"/>
    <n v="10"/>
    <x v="1940"/>
  </r>
  <r>
    <n v="10325"/>
    <s v="KÖNIGLICH ESSEN"/>
    <s v="Brandenburg"/>
    <x v="1"/>
    <s v="14776"/>
    <s v="Germany"/>
    <x v="38"/>
    <s v="Königlich Essen"/>
    <s v="Maubelstr. 90"/>
    <x v="34"/>
    <m/>
    <s v="14776"/>
    <x v="7"/>
    <s v="Nancy Davolio"/>
    <s v="Federal Shipping"/>
    <n v="72"/>
    <s v="Mozzarella di Giovanni"/>
    <n v="27.8"/>
    <n v="40"/>
    <n v="0"/>
    <n v="1112"/>
    <n v="64.86"/>
    <n v="1112"/>
    <n v="27.8"/>
    <x v="1941"/>
  </r>
  <r>
    <n v="10324"/>
    <s v="SAVE-A-LOT MARKETS"/>
    <s v="Boise"/>
    <x v="5"/>
    <s v="83720"/>
    <s v="USA"/>
    <x v="12"/>
    <s v="Save-a-lot Markets"/>
    <s v="187 Suffolk Ln."/>
    <x v="11"/>
    <s v="ID"/>
    <s v="83720"/>
    <x v="0"/>
    <s v="Anne Dodsworth"/>
    <s v="Speedy Express"/>
    <n v="46"/>
    <s v="Spegesild"/>
    <n v="9.6"/>
    <n v="30"/>
    <n v="0"/>
    <n v="288"/>
    <n v="214.27"/>
    <n v="288"/>
    <n v="9.6"/>
    <x v="1942"/>
  </r>
  <r>
    <n v="10324"/>
    <s v="SAVE-A-LOT MARKETS"/>
    <s v="Boise"/>
    <x v="5"/>
    <s v="83720"/>
    <s v="USA"/>
    <x v="12"/>
    <s v="Save-a-lot Markets"/>
    <s v="187 Suffolk Ln."/>
    <x v="11"/>
    <s v="ID"/>
    <s v="83720"/>
    <x v="0"/>
    <s v="Anne Dodsworth"/>
    <s v="Speedy Express"/>
    <n v="16"/>
    <s v="Pavlova"/>
    <n v="13.9"/>
    <n v="21"/>
    <n v="0.15000000596046448"/>
    <n v="248.12"/>
    <n v="214.27"/>
    <n v="291.90000000000003"/>
    <n v="13.749999994039536"/>
    <x v="1943"/>
  </r>
  <r>
    <n v="10324"/>
    <s v="SAVE-A-LOT MARKETS"/>
    <s v="Boise"/>
    <x v="5"/>
    <s v="83720"/>
    <s v="USA"/>
    <x v="12"/>
    <s v="Save-a-lot Markets"/>
    <s v="187 Suffolk Ln."/>
    <x v="11"/>
    <s v="ID"/>
    <s v="83720"/>
    <x v="0"/>
    <s v="Anne Dodsworth"/>
    <s v="Speedy Express"/>
    <n v="35"/>
    <s v="Steeleye Stout"/>
    <n v="14.4"/>
    <n v="70"/>
    <n v="0.15000000596046448"/>
    <n v="856.8"/>
    <n v="214.27"/>
    <n v="1008"/>
    <n v="14.249999994039536"/>
    <x v="1944"/>
  </r>
  <r>
    <n v="10324"/>
    <s v="SAVE-A-LOT MARKETS"/>
    <s v="Boise"/>
    <x v="5"/>
    <s v="83720"/>
    <s v="USA"/>
    <x v="12"/>
    <s v="Save-a-lot Markets"/>
    <s v="187 Suffolk Ln."/>
    <x v="11"/>
    <s v="ID"/>
    <s v="83720"/>
    <x v="0"/>
    <s v="Anne Dodsworth"/>
    <s v="Speedy Express"/>
    <n v="59"/>
    <s v="Raclette Courdavault"/>
    <n v="44"/>
    <n v="40"/>
    <n v="0.15000000596046448"/>
    <n v="1496"/>
    <n v="214.27"/>
    <n v="1760"/>
    <n v="43.849999994039536"/>
    <x v="1945"/>
  </r>
  <r>
    <n v="10324"/>
    <s v="SAVE-A-LOT MARKETS"/>
    <s v="Boise"/>
    <x v="5"/>
    <s v="83720"/>
    <s v="USA"/>
    <x v="12"/>
    <s v="Save-a-lot Markets"/>
    <s v="187 Suffolk Ln."/>
    <x v="11"/>
    <s v="ID"/>
    <s v="83720"/>
    <x v="0"/>
    <s v="Anne Dodsworth"/>
    <s v="Speedy Express"/>
    <n v="63"/>
    <s v="Vegie-spread"/>
    <n v="35.1"/>
    <n v="80"/>
    <n v="0.15000000596046448"/>
    <n v="2386.8000000000002"/>
    <n v="214.27"/>
    <n v="2808"/>
    <n v="34.949999994039537"/>
    <x v="1946"/>
  </r>
  <r>
    <n v="10323"/>
    <s v="KÖNIGLICH ESSEN"/>
    <s v="Brandenburg"/>
    <x v="1"/>
    <s v="14776"/>
    <s v="Germany"/>
    <x v="38"/>
    <s v="Königlich Essen"/>
    <s v="Maubelstr. 90"/>
    <x v="34"/>
    <m/>
    <s v="14776"/>
    <x v="7"/>
    <s v="Margaret Peacock"/>
    <s v="Speedy Express"/>
    <n v="15"/>
    <s v="Genen Shouyu"/>
    <n v="12.4"/>
    <n v="5"/>
    <n v="0"/>
    <n v="62"/>
    <n v="4.88"/>
    <n v="62"/>
    <n v="12.4"/>
    <x v="1947"/>
  </r>
  <r>
    <n v="10323"/>
    <s v="KÖNIGLICH ESSEN"/>
    <s v="Brandenburg"/>
    <x v="1"/>
    <s v="14776"/>
    <s v="Germany"/>
    <x v="38"/>
    <s v="Königlich Essen"/>
    <s v="Maubelstr. 90"/>
    <x v="34"/>
    <m/>
    <s v="14776"/>
    <x v="7"/>
    <s v="Margaret Peacock"/>
    <s v="Speedy Express"/>
    <n v="25"/>
    <s v="NuNuCa Nuß-Nougat-Creme"/>
    <n v="11.2"/>
    <n v="4"/>
    <n v="0"/>
    <n v="44.8"/>
    <n v="4.88"/>
    <n v="44.8"/>
    <n v="11.2"/>
    <x v="1948"/>
  </r>
  <r>
    <n v="10323"/>
    <s v="KÖNIGLICH ESSEN"/>
    <s v="Brandenburg"/>
    <x v="1"/>
    <s v="14776"/>
    <s v="Germany"/>
    <x v="38"/>
    <s v="Königlich Essen"/>
    <s v="Maubelstr. 90"/>
    <x v="34"/>
    <m/>
    <s v="14776"/>
    <x v="7"/>
    <s v="Margaret Peacock"/>
    <s v="Speedy Express"/>
    <n v="39"/>
    <s v="Chartreuse verte"/>
    <n v="14.4"/>
    <n v="4"/>
    <n v="0"/>
    <n v="57.6"/>
    <n v="4.88"/>
    <n v="57.6"/>
    <n v="14.4"/>
    <x v="1949"/>
  </r>
  <r>
    <n v="10322"/>
    <s v="PERICLES COMIDAS CLÁSICAS"/>
    <s v="México D.F."/>
    <x v="1"/>
    <s v="05033"/>
    <s v="Mexico"/>
    <x v="4"/>
    <s v="Pericles Comidas clásicas"/>
    <s v="Calle Dr. Jorge Cash 321"/>
    <x v="4"/>
    <m/>
    <s v="05033"/>
    <x v="4"/>
    <s v="Robert King"/>
    <s v="Federal Shipping"/>
    <n v="52"/>
    <s v="Filo Mix"/>
    <n v="5.6"/>
    <n v="20"/>
    <n v="0"/>
    <n v="112"/>
    <n v="0.4"/>
    <n v="112"/>
    <n v="5.6"/>
    <x v="1950"/>
  </r>
  <r>
    <n v="10321"/>
    <s v="ISLAND TRADING"/>
    <s v="Cowes"/>
    <x v="16"/>
    <s v="PO31 7PJ"/>
    <s v="UK"/>
    <x v="67"/>
    <s v="Island Trading"/>
    <s v="Garden House Crowther Way"/>
    <x v="55"/>
    <s v="Isle of Wight"/>
    <s v="PO31 7PJ"/>
    <x v="11"/>
    <s v="Janet Leverling"/>
    <s v="United Package"/>
    <n v="35"/>
    <s v="Steeleye Stout"/>
    <n v="14.4"/>
    <n v="10"/>
    <n v="0"/>
    <n v="144"/>
    <n v="3.43"/>
    <n v="144"/>
    <n v="14.4"/>
    <x v="1951"/>
  </r>
  <r>
    <n v="10320"/>
    <s v="WARTIAN HERKKU"/>
    <s v="Oulu"/>
    <x v="1"/>
    <s v="90110"/>
    <s v="Finland"/>
    <x v="39"/>
    <s v="Wartian Herkku"/>
    <s v="Torikatu 38"/>
    <x v="35"/>
    <m/>
    <s v="90110"/>
    <x v="18"/>
    <s v="Steven Buchanan"/>
    <s v="Federal Shipping"/>
    <n v="71"/>
    <s v="Flotemysost"/>
    <n v="17.2"/>
    <n v="30"/>
    <n v="0"/>
    <n v="516"/>
    <n v="34.57"/>
    <n v="516"/>
    <n v="17.2"/>
    <x v="1952"/>
  </r>
  <r>
    <n v="10319"/>
    <s v="TORTUGA RESTAURANTE"/>
    <s v="México D.F."/>
    <x v="1"/>
    <s v="05033"/>
    <s v="Mexico"/>
    <x v="8"/>
    <s v="Tortuga Restaurante"/>
    <s v="Avda. Azteca 123"/>
    <x v="4"/>
    <m/>
    <s v="05033"/>
    <x v="4"/>
    <s v="Robert King"/>
    <s v="Federal Shipping"/>
    <n v="17"/>
    <s v="Alice Mutton"/>
    <n v="31.2"/>
    <n v="8"/>
    <n v="0"/>
    <n v="249.6"/>
    <n v="64.5"/>
    <n v="249.6"/>
    <n v="31.2"/>
    <x v="1953"/>
  </r>
  <r>
    <n v="10319"/>
    <s v="TORTUGA RESTAURANTE"/>
    <s v="México D.F."/>
    <x v="1"/>
    <s v="05033"/>
    <s v="Mexico"/>
    <x v="8"/>
    <s v="Tortuga Restaurante"/>
    <s v="Avda. Azteca 123"/>
    <x v="4"/>
    <m/>
    <s v="05033"/>
    <x v="4"/>
    <s v="Robert King"/>
    <s v="Federal Shipping"/>
    <n v="28"/>
    <s v="Rössle Sauerkraut"/>
    <n v="36.4"/>
    <n v="14"/>
    <n v="0"/>
    <n v="509.6"/>
    <n v="64.5"/>
    <n v="509.59999999999997"/>
    <n v="36.4"/>
    <x v="1954"/>
  </r>
  <r>
    <n v="10319"/>
    <s v="TORTUGA RESTAURANTE"/>
    <s v="México D.F."/>
    <x v="1"/>
    <s v="05033"/>
    <s v="Mexico"/>
    <x v="8"/>
    <s v="Tortuga Restaurante"/>
    <s v="Avda. Azteca 123"/>
    <x v="4"/>
    <m/>
    <s v="05033"/>
    <x v="4"/>
    <s v="Robert King"/>
    <s v="Federal Shipping"/>
    <n v="76"/>
    <s v="Lakkalikööri"/>
    <n v="14.4"/>
    <n v="30"/>
    <n v="0"/>
    <n v="432"/>
    <n v="64.5"/>
    <n v="432"/>
    <n v="14.4"/>
    <x v="1955"/>
  </r>
  <r>
    <n v="10318"/>
    <s v="ISLAND TRADING"/>
    <s v="Cowes"/>
    <x v="16"/>
    <s v="PO31 7PJ"/>
    <s v="UK"/>
    <x v="67"/>
    <s v="Island Trading"/>
    <s v="Garden House Crowther Way"/>
    <x v="55"/>
    <s v="Isle of Wight"/>
    <s v="PO31 7PJ"/>
    <x v="11"/>
    <s v="Laura Callahan"/>
    <s v="United Package"/>
    <n v="41"/>
    <s v="Jack's New England Clam Chowder"/>
    <n v="7.7"/>
    <n v="20"/>
    <n v="0"/>
    <n v="154"/>
    <n v="4.7300000000000004"/>
    <n v="154"/>
    <n v="7.7"/>
    <x v="1956"/>
  </r>
  <r>
    <n v="10318"/>
    <s v="ISLAND TRADING"/>
    <s v="Cowes"/>
    <x v="16"/>
    <s v="PO31 7PJ"/>
    <s v="UK"/>
    <x v="67"/>
    <s v="Island Trading"/>
    <s v="Garden House Crowther Way"/>
    <x v="55"/>
    <s v="Isle of Wight"/>
    <s v="PO31 7PJ"/>
    <x v="11"/>
    <s v="Laura Callahan"/>
    <s v="United Package"/>
    <n v="76"/>
    <s v="Lakkalikööri"/>
    <n v="14.4"/>
    <n v="6"/>
    <n v="0"/>
    <n v="86.4"/>
    <n v="4.7300000000000004"/>
    <n v="86.4"/>
    <n v="14.4"/>
    <x v="1957"/>
  </r>
  <r>
    <n v="10317"/>
    <s v="LONESOME PINE RESTAURANT"/>
    <s v="Portland"/>
    <x v="7"/>
    <s v="97219"/>
    <s v="USA"/>
    <x v="44"/>
    <s v="Lonesome Pine Restaurant"/>
    <s v="89 Chiaroscuro Rd."/>
    <x v="38"/>
    <s v="OR"/>
    <s v="97219"/>
    <x v="0"/>
    <s v="Michael Suyama"/>
    <s v="Speedy Express"/>
    <n v="1"/>
    <s v="Chai"/>
    <n v="14.4"/>
    <n v="20"/>
    <n v="0"/>
    <n v="288"/>
    <n v="12.69"/>
    <n v="288"/>
    <n v="14.4"/>
    <x v="1958"/>
  </r>
  <r>
    <n v="10316"/>
    <s v="RATTLESNAKE CANYON GROCERY"/>
    <s v="Albuquerque"/>
    <x v="0"/>
    <s v="87110"/>
    <s v="USA"/>
    <x v="0"/>
    <s v="Rattlesnake Canyon Grocery"/>
    <s v="2817 Milton Dr."/>
    <x v="0"/>
    <s v="NM"/>
    <s v="87110"/>
    <x v="0"/>
    <s v="Nancy Davolio"/>
    <s v="Federal Shipping"/>
    <n v="41"/>
    <s v="Jack's New England Clam Chowder"/>
    <n v="7.7"/>
    <n v="10"/>
    <n v="0"/>
    <n v="77"/>
    <n v="150.15"/>
    <n v="77"/>
    <n v="7.7"/>
    <x v="1959"/>
  </r>
  <r>
    <n v="10316"/>
    <s v="RATTLESNAKE CANYON GROCERY"/>
    <s v="Albuquerque"/>
    <x v="0"/>
    <s v="87110"/>
    <s v="USA"/>
    <x v="0"/>
    <s v="Rattlesnake Canyon Grocery"/>
    <s v="2817 Milton Dr."/>
    <x v="0"/>
    <s v="NM"/>
    <s v="87110"/>
    <x v="0"/>
    <s v="Nancy Davolio"/>
    <s v="Federal Shipping"/>
    <n v="62"/>
    <s v="Tarte au sucre"/>
    <n v="39.4"/>
    <n v="70"/>
    <n v="0"/>
    <n v="2758"/>
    <n v="150.15"/>
    <n v="2758"/>
    <n v="39.4"/>
    <x v="1960"/>
  </r>
  <r>
    <n v="10315"/>
    <s v="ISLAND TRADING"/>
    <s v="Cowes"/>
    <x v="16"/>
    <s v="PO31 7PJ"/>
    <s v="UK"/>
    <x v="67"/>
    <s v="Island Trading"/>
    <s v="Garden House Crowther Way"/>
    <x v="55"/>
    <s v="Isle of Wight"/>
    <s v="PO31 7PJ"/>
    <x v="11"/>
    <s v="Margaret Peacock"/>
    <s v="United Package"/>
    <n v="34"/>
    <s v="Sasquatch Ale"/>
    <n v="11.2"/>
    <n v="14"/>
    <n v="0"/>
    <n v="156.80000000000001"/>
    <n v="41.76"/>
    <n v="156.79999999999998"/>
    <n v="11.2"/>
    <x v="1961"/>
  </r>
  <r>
    <n v="10315"/>
    <s v="ISLAND TRADING"/>
    <s v="Cowes"/>
    <x v="16"/>
    <s v="PO31 7PJ"/>
    <s v="UK"/>
    <x v="67"/>
    <s v="Island Trading"/>
    <s v="Garden House Crowther Way"/>
    <x v="55"/>
    <s v="Isle of Wight"/>
    <s v="PO31 7PJ"/>
    <x v="11"/>
    <s v="Margaret Peacock"/>
    <s v="United Package"/>
    <n v="70"/>
    <s v="Outback Lager"/>
    <n v="12"/>
    <n v="30"/>
    <n v="0"/>
    <n v="360"/>
    <n v="41.76"/>
    <n v="360"/>
    <n v="12"/>
    <x v="1962"/>
  </r>
  <r>
    <n v="10314"/>
    <s v="RATTLESNAKE CANYON GROCERY"/>
    <s v="Albuquerque"/>
    <x v="0"/>
    <s v="87110"/>
    <s v="USA"/>
    <x v="0"/>
    <s v="Rattlesnake Canyon Grocery"/>
    <s v="2817 Milton Dr."/>
    <x v="0"/>
    <s v="NM"/>
    <s v="87110"/>
    <x v="0"/>
    <s v="Nancy Davolio"/>
    <s v="United Package"/>
    <n v="32"/>
    <s v="Mascarpone Fabioli"/>
    <n v="25.6"/>
    <n v="40"/>
    <n v="0.10000000149011612"/>
    <n v="921.6"/>
    <n v="74.16"/>
    <n v="1024"/>
    <n v="25.499999998509885"/>
    <x v="1963"/>
  </r>
  <r>
    <n v="10314"/>
    <s v="RATTLESNAKE CANYON GROCERY"/>
    <s v="Albuquerque"/>
    <x v="0"/>
    <s v="87110"/>
    <s v="USA"/>
    <x v="0"/>
    <s v="Rattlesnake Canyon Grocery"/>
    <s v="2817 Milton Dr."/>
    <x v="0"/>
    <s v="NM"/>
    <s v="87110"/>
    <x v="0"/>
    <s v="Nancy Davolio"/>
    <s v="United Package"/>
    <n v="58"/>
    <s v="Escargots de Bourgogne"/>
    <n v="10.6"/>
    <n v="30"/>
    <n v="0.10000000149011612"/>
    <n v="286.2"/>
    <n v="74.16"/>
    <n v="318"/>
    <n v="10.499999998509884"/>
    <x v="1964"/>
  </r>
  <r>
    <n v="10314"/>
    <s v="RATTLESNAKE CANYON GROCERY"/>
    <s v="Albuquerque"/>
    <x v="0"/>
    <s v="87110"/>
    <s v="USA"/>
    <x v="0"/>
    <s v="Rattlesnake Canyon Grocery"/>
    <s v="2817 Milton Dr."/>
    <x v="0"/>
    <s v="NM"/>
    <s v="87110"/>
    <x v="0"/>
    <s v="Nancy Davolio"/>
    <s v="United Package"/>
    <n v="62"/>
    <s v="Tarte au sucre"/>
    <n v="39.4"/>
    <n v="25"/>
    <n v="0.10000000149011612"/>
    <n v="886.5"/>
    <n v="74.16"/>
    <n v="985"/>
    <n v="39.299999998509882"/>
    <x v="1965"/>
  </r>
  <r>
    <n v="10313"/>
    <s v="QUICK-STOP"/>
    <s v="Cunewalde"/>
    <x v="1"/>
    <s v="01307"/>
    <s v="Germany"/>
    <x v="41"/>
    <s v="QUICK-Stop"/>
    <s v="Taucherstraße 10"/>
    <x v="36"/>
    <m/>
    <s v="01307"/>
    <x v="7"/>
    <s v="Andrew Fuller"/>
    <s v="United Package"/>
    <n v="36"/>
    <s v="Inlagd Sill"/>
    <n v="15.2"/>
    <n v="12"/>
    <n v="0"/>
    <n v="182.4"/>
    <n v="1.96"/>
    <n v="182.39999999999998"/>
    <n v="15.2"/>
    <x v="1966"/>
  </r>
  <r>
    <n v="10312"/>
    <s v="DIE WANDERNDE KUH"/>
    <s v="Stuttgart"/>
    <x v="1"/>
    <s v="70563"/>
    <s v="Germany"/>
    <x v="29"/>
    <s v="Die Wandernde Kuh"/>
    <s v="Adenauerallee 900"/>
    <x v="26"/>
    <m/>
    <s v="70563"/>
    <x v="7"/>
    <s v="Andrew Fuller"/>
    <s v="United Package"/>
    <n v="28"/>
    <s v="Rössle Sauerkraut"/>
    <n v="36.4"/>
    <n v="4"/>
    <n v="0"/>
    <n v="145.6"/>
    <n v="40.26"/>
    <n v="145.6"/>
    <n v="36.4"/>
    <x v="1967"/>
  </r>
  <r>
    <n v="10312"/>
    <s v="DIE WANDERNDE KUH"/>
    <s v="Stuttgart"/>
    <x v="1"/>
    <s v="70563"/>
    <s v="Germany"/>
    <x v="29"/>
    <s v="Die Wandernde Kuh"/>
    <s v="Adenauerallee 900"/>
    <x v="26"/>
    <m/>
    <s v="70563"/>
    <x v="7"/>
    <s v="Andrew Fuller"/>
    <s v="United Package"/>
    <n v="43"/>
    <s v="Ipoh Coffee"/>
    <n v="36.799999999999997"/>
    <n v="24"/>
    <n v="0"/>
    <n v="883.2"/>
    <n v="40.26"/>
    <n v="883.19999999999993"/>
    <n v="36.799999999999997"/>
    <x v="1968"/>
  </r>
  <r>
    <n v="10312"/>
    <s v="DIE WANDERNDE KUH"/>
    <s v="Stuttgart"/>
    <x v="1"/>
    <s v="70563"/>
    <s v="Germany"/>
    <x v="29"/>
    <s v="Die Wandernde Kuh"/>
    <s v="Adenauerallee 900"/>
    <x v="26"/>
    <m/>
    <s v="70563"/>
    <x v="7"/>
    <s v="Andrew Fuller"/>
    <s v="United Package"/>
    <n v="53"/>
    <s v="Perth Pasties"/>
    <n v="26.2"/>
    <n v="20"/>
    <n v="0"/>
    <n v="524"/>
    <n v="40.26"/>
    <n v="524"/>
    <n v="26.2"/>
    <x v="1969"/>
  </r>
  <r>
    <n v="10312"/>
    <s v="DIE WANDERNDE KUH"/>
    <s v="Stuttgart"/>
    <x v="1"/>
    <s v="70563"/>
    <s v="Germany"/>
    <x v="29"/>
    <s v="Die Wandernde Kuh"/>
    <s v="Adenauerallee 900"/>
    <x v="26"/>
    <m/>
    <s v="70563"/>
    <x v="7"/>
    <s v="Andrew Fuller"/>
    <s v="United Package"/>
    <n v="75"/>
    <s v="Rhönbräu Klosterbier"/>
    <n v="6.2"/>
    <n v="10"/>
    <n v="0"/>
    <n v="62"/>
    <n v="40.26"/>
    <n v="62"/>
    <n v="6.2"/>
    <x v="1970"/>
  </r>
  <r>
    <n v="10311"/>
    <s v="DU MONDE ENTIER"/>
    <s v="Nantes"/>
    <x v="1"/>
    <s v="44000"/>
    <s v="France"/>
    <x v="71"/>
    <s v="Du monde entier"/>
    <s v="67, rue des Cinquante Otages"/>
    <x v="50"/>
    <m/>
    <s v="44000"/>
    <x v="1"/>
    <s v="Nancy Davolio"/>
    <s v="Federal Shipping"/>
    <n v="42"/>
    <s v="Singaporean Hokkien Fried Mee"/>
    <n v="11.2"/>
    <n v="6"/>
    <n v="0"/>
    <n v="67.2"/>
    <n v="24.69"/>
    <n v="67.199999999999989"/>
    <n v="11.2"/>
    <x v="1971"/>
  </r>
  <r>
    <n v="10311"/>
    <s v="DU MONDE ENTIER"/>
    <s v="Nantes"/>
    <x v="1"/>
    <s v="44000"/>
    <s v="France"/>
    <x v="71"/>
    <s v="Du monde entier"/>
    <s v="67, rue des Cinquante Otages"/>
    <x v="50"/>
    <m/>
    <s v="44000"/>
    <x v="1"/>
    <s v="Nancy Davolio"/>
    <s v="Federal Shipping"/>
    <n v="69"/>
    <s v="Gudbrandsdalsost"/>
    <n v="28.8"/>
    <n v="7"/>
    <n v="0"/>
    <n v="201.6"/>
    <n v="24.69"/>
    <n v="201.6"/>
    <n v="28.8"/>
    <x v="1972"/>
  </r>
  <r>
    <n v="10310"/>
    <s v="THE BIG CHEESE"/>
    <s v="Portland"/>
    <x v="7"/>
    <s v="97201"/>
    <s v="USA"/>
    <x v="55"/>
    <s v="The Big Cheese"/>
    <s v="89 Jefferson Way Suite 2"/>
    <x v="38"/>
    <s v="OR"/>
    <s v="97201"/>
    <x v="0"/>
    <s v="Laura Callahan"/>
    <s v="United Package"/>
    <n v="16"/>
    <s v="Pavlova"/>
    <n v="13.9"/>
    <n v="10"/>
    <n v="0"/>
    <n v="139"/>
    <n v="17.52"/>
    <n v="139"/>
    <n v="13.9"/>
    <x v="1973"/>
  </r>
  <r>
    <n v="10310"/>
    <s v="THE BIG CHEESE"/>
    <s v="Portland"/>
    <x v="7"/>
    <s v="97201"/>
    <s v="USA"/>
    <x v="55"/>
    <s v="The Big Cheese"/>
    <s v="89 Jefferson Way Suite 2"/>
    <x v="38"/>
    <s v="OR"/>
    <s v="97201"/>
    <x v="0"/>
    <s v="Laura Callahan"/>
    <s v="United Package"/>
    <n v="62"/>
    <s v="Tarte au sucre"/>
    <n v="39.4"/>
    <n v="5"/>
    <n v="0"/>
    <n v="197"/>
    <n v="17.52"/>
    <n v="197"/>
    <n v="39.4"/>
    <x v="1974"/>
  </r>
  <r>
    <n v="10309"/>
    <s v="HUNGRY OWL ALL-NIGHT GROCERS"/>
    <s v="Cork"/>
    <x v="6"/>
    <m/>
    <s v="Ireland"/>
    <x v="13"/>
    <s v="Hungry Owl All-Night Grocers"/>
    <s v="8 Johnstown Road"/>
    <x v="12"/>
    <s v="Co. Cork"/>
    <m/>
    <x v="9"/>
    <s v="Janet Leverling"/>
    <s v="Speedy Express"/>
    <n v="4"/>
    <s v="Chef Anton's Cajun Seasoning"/>
    <n v="17.600000000000001"/>
    <n v="20"/>
    <n v="0"/>
    <n v="352"/>
    <n v="47.3"/>
    <n v="352"/>
    <n v="17.600000000000001"/>
    <x v="1975"/>
  </r>
  <r>
    <n v="10309"/>
    <s v="HUNGRY OWL ALL-NIGHT GROCERS"/>
    <s v="Cork"/>
    <x v="6"/>
    <m/>
    <s v="Ireland"/>
    <x v="13"/>
    <s v="Hungry Owl All-Night Grocers"/>
    <s v="8 Johnstown Road"/>
    <x v="12"/>
    <s v="Co. Cork"/>
    <m/>
    <x v="9"/>
    <s v="Janet Leverling"/>
    <s v="Speedy Express"/>
    <n v="6"/>
    <s v="Grandma's Boysenberry Spread"/>
    <n v="20"/>
    <n v="30"/>
    <n v="0"/>
    <n v="600"/>
    <n v="47.3"/>
    <n v="600"/>
    <n v="20"/>
    <x v="1976"/>
  </r>
  <r>
    <n v="10309"/>
    <s v="HUNGRY OWL ALL-NIGHT GROCERS"/>
    <s v="Cork"/>
    <x v="6"/>
    <m/>
    <s v="Ireland"/>
    <x v="13"/>
    <s v="Hungry Owl All-Night Grocers"/>
    <s v="8 Johnstown Road"/>
    <x v="12"/>
    <s v="Co. Cork"/>
    <m/>
    <x v="9"/>
    <s v="Janet Leverling"/>
    <s v="Speedy Express"/>
    <n v="42"/>
    <s v="Singaporean Hokkien Fried Mee"/>
    <n v="11.2"/>
    <n v="2"/>
    <n v="0"/>
    <n v="22.4"/>
    <n v="47.3"/>
    <n v="22.4"/>
    <n v="11.2"/>
    <x v="1977"/>
  </r>
  <r>
    <n v="10309"/>
    <s v="HUNGRY OWL ALL-NIGHT GROCERS"/>
    <s v="Cork"/>
    <x v="6"/>
    <m/>
    <s v="Ireland"/>
    <x v="13"/>
    <s v="Hungry Owl All-Night Grocers"/>
    <s v="8 Johnstown Road"/>
    <x v="12"/>
    <s v="Co. Cork"/>
    <m/>
    <x v="9"/>
    <s v="Janet Leverling"/>
    <s v="Speedy Express"/>
    <n v="43"/>
    <s v="Ipoh Coffee"/>
    <n v="36.799999999999997"/>
    <n v="20"/>
    <n v="0"/>
    <n v="736"/>
    <n v="47.3"/>
    <n v="736"/>
    <n v="36.799999999999997"/>
    <x v="1978"/>
  </r>
  <r>
    <n v="10309"/>
    <s v="HUNGRY OWL ALL-NIGHT GROCERS"/>
    <s v="Cork"/>
    <x v="6"/>
    <m/>
    <s v="Ireland"/>
    <x v="13"/>
    <s v="Hungry Owl All-Night Grocers"/>
    <s v="8 Johnstown Road"/>
    <x v="12"/>
    <s v="Co. Cork"/>
    <m/>
    <x v="9"/>
    <s v="Janet Leverling"/>
    <s v="Speedy Express"/>
    <n v="71"/>
    <s v="Flotemysost"/>
    <n v="17.2"/>
    <n v="3"/>
    <n v="0"/>
    <n v="51.6"/>
    <n v="47.3"/>
    <n v="51.599999999999994"/>
    <n v="17.2"/>
    <x v="1979"/>
  </r>
  <r>
    <n v="10308"/>
    <s v="ANA TRUJILLO EMPAREDADOS Y HELADOS"/>
    <s v="México D.F."/>
    <x v="1"/>
    <s v="05021"/>
    <s v="Mexico"/>
    <x v="69"/>
    <s v="Ana Trujillo Emparedados y helados"/>
    <s v="Avda. de la Constitución 2222"/>
    <x v="4"/>
    <m/>
    <s v="05021"/>
    <x v="4"/>
    <s v="Robert King"/>
    <s v="Federal Shipping"/>
    <n v="69"/>
    <s v="Gudbrandsdalsost"/>
    <n v="28.8"/>
    <n v="1"/>
    <n v="0"/>
    <n v="28.8"/>
    <n v="1.61"/>
    <n v="28.8"/>
    <n v="28.8"/>
    <x v="1980"/>
  </r>
  <r>
    <n v="10308"/>
    <s v="ANA TRUJILLO EMPAREDADOS Y HELADOS"/>
    <s v="México D.F."/>
    <x v="1"/>
    <s v="05021"/>
    <s v="Mexico"/>
    <x v="69"/>
    <s v="Ana Trujillo Emparedados y helados"/>
    <s v="Avda. de la Constitución 2222"/>
    <x v="4"/>
    <m/>
    <s v="05021"/>
    <x v="4"/>
    <s v="Robert King"/>
    <s v="Federal Shipping"/>
    <n v="70"/>
    <s v="Outback Lager"/>
    <n v="12"/>
    <n v="5"/>
    <n v="0"/>
    <n v="60"/>
    <n v="1.61"/>
    <n v="60"/>
    <n v="12"/>
    <x v="1981"/>
  </r>
  <r>
    <n v="10307"/>
    <s v="LONESOME PINE RESTAURANT"/>
    <s v="Portland"/>
    <x v="7"/>
    <s v="97219"/>
    <s v="USA"/>
    <x v="44"/>
    <s v="Lonesome Pine Restaurant"/>
    <s v="89 Chiaroscuro Rd."/>
    <x v="38"/>
    <s v="OR"/>
    <s v="97219"/>
    <x v="0"/>
    <s v="Andrew Fuller"/>
    <s v="United Package"/>
    <n v="62"/>
    <s v="Tarte au sucre"/>
    <n v="39.4"/>
    <n v="10"/>
    <n v="0"/>
    <n v="394"/>
    <n v="0.56000000000000005"/>
    <n v="394"/>
    <n v="39.4"/>
    <x v="1982"/>
  </r>
  <r>
    <n v="10307"/>
    <s v="LONESOME PINE RESTAURANT"/>
    <s v="Portland"/>
    <x v="7"/>
    <s v="97219"/>
    <s v="USA"/>
    <x v="44"/>
    <s v="Lonesome Pine Restaurant"/>
    <s v="89 Chiaroscuro Rd."/>
    <x v="38"/>
    <s v="OR"/>
    <s v="97219"/>
    <x v="0"/>
    <s v="Andrew Fuller"/>
    <s v="United Package"/>
    <n v="68"/>
    <s v="Scottish Longbreads"/>
    <n v="10"/>
    <n v="3"/>
    <n v="0"/>
    <n v="30"/>
    <n v="0.56000000000000005"/>
    <n v="30"/>
    <n v="10"/>
    <x v="1983"/>
  </r>
  <r>
    <n v="10306"/>
    <s v="ROMERO Y TOMILLO"/>
    <s v="Madrid"/>
    <x v="1"/>
    <s v="28001"/>
    <s v="Spain"/>
    <x v="47"/>
    <s v="Romero y tomillo"/>
    <s v="Gran Vía, 1"/>
    <x v="40"/>
    <m/>
    <s v="28001"/>
    <x v="17"/>
    <s v="Nancy Davolio"/>
    <s v="Federal Shipping"/>
    <n v="30"/>
    <s v="Nord-Ost Matjeshering"/>
    <n v="20.7"/>
    <n v="10"/>
    <n v="0"/>
    <n v="207"/>
    <n v="7.56"/>
    <n v="207"/>
    <n v="20.7"/>
    <x v="1984"/>
  </r>
  <r>
    <n v="10306"/>
    <s v="ROMERO Y TOMILLO"/>
    <s v="Madrid"/>
    <x v="1"/>
    <s v="28001"/>
    <s v="Spain"/>
    <x v="47"/>
    <s v="Romero y tomillo"/>
    <s v="Gran Vía, 1"/>
    <x v="40"/>
    <m/>
    <s v="28001"/>
    <x v="17"/>
    <s v="Nancy Davolio"/>
    <s v="Federal Shipping"/>
    <n v="53"/>
    <s v="Perth Pasties"/>
    <n v="26.2"/>
    <n v="10"/>
    <n v="0"/>
    <n v="262"/>
    <n v="7.56"/>
    <n v="262"/>
    <n v="26.2"/>
    <x v="1985"/>
  </r>
  <r>
    <n v="10306"/>
    <s v="ROMERO Y TOMILLO"/>
    <s v="Madrid"/>
    <x v="1"/>
    <s v="28001"/>
    <s v="Spain"/>
    <x v="47"/>
    <s v="Romero y tomillo"/>
    <s v="Gran Vía, 1"/>
    <x v="40"/>
    <m/>
    <s v="28001"/>
    <x v="17"/>
    <s v="Nancy Davolio"/>
    <s v="Federal Shipping"/>
    <n v="54"/>
    <s v="Tourtière"/>
    <n v="5.9"/>
    <n v="5"/>
    <n v="0"/>
    <n v="29.5"/>
    <n v="7.56"/>
    <n v="29.5"/>
    <n v="5.9"/>
    <x v="1986"/>
  </r>
  <r>
    <n v="10305"/>
    <s v="OLD WORLD DELICATESSEN"/>
    <s v="Anchorage"/>
    <x v="12"/>
    <s v="99508"/>
    <s v="USA"/>
    <x v="37"/>
    <s v="Old World Delicatessen"/>
    <s v="2743 Bering St."/>
    <x v="33"/>
    <s v="AK"/>
    <s v="99508"/>
    <x v="0"/>
    <s v="Laura Callahan"/>
    <s v="Federal Shipping"/>
    <n v="18"/>
    <s v="Carnarvon Tigers"/>
    <n v="50"/>
    <n v="25"/>
    <n v="0.10000000149011612"/>
    <n v="1125"/>
    <n v="257.62"/>
    <n v="1250"/>
    <n v="49.899999998509884"/>
    <x v="1987"/>
  </r>
  <r>
    <n v="10305"/>
    <s v="OLD WORLD DELICATESSEN"/>
    <s v="Anchorage"/>
    <x v="12"/>
    <s v="99508"/>
    <s v="USA"/>
    <x v="37"/>
    <s v="Old World Delicatessen"/>
    <s v="2743 Bering St."/>
    <x v="33"/>
    <s v="AK"/>
    <s v="99508"/>
    <x v="0"/>
    <s v="Laura Callahan"/>
    <s v="Federal Shipping"/>
    <n v="29"/>
    <s v="Thüringer Rostbratwurst"/>
    <n v="99"/>
    <n v="25"/>
    <n v="0.10000000149011612"/>
    <n v="2227.5"/>
    <n v="257.62"/>
    <n v="2475"/>
    <n v="98.899999998509884"/>
    <x v="1988"/>
  </r>
  <r>
    <n v="10305"/>
    <s v="OLD WORLD DELICATESSEN"/>
    <s v="Anchorage"/>
    <x v="12"/>
    <s v="99508"/>
    <s v="USA"/>
    <x v="37"/>
    <s v="Old World Delicatessen"/>
    <s v="2743 Bering St."/>
    <x v="33"/>
    <s v="AK"/>
    <s v="99508"/>
    <x v="0"/>
    <s v="Laura Callahan"/>
    <s v="Federal Shipping"/>
    <n v="39"/>
    <s v="Chartreuse verte"/>
    <n v="14.4"/>
    <n v="30"/>
    <n v="0.10000000149011612"/>
    <n v="388.8"/>
    <n v="257.62"/>
    <n v="432"/>
    <n v="14.299999998509884"/>
    <x v="1989"/>
  </r>
  <r>
    <n v="10304"/>
    <s v="TORTUGA RESTAURANTE"/>
    <s v="México D.F."/>
    <x v="1"/>
    <s v="05033"/>
    <s v="Mexico"/>
    <x v="8"/>
    <s v="Tortuga Restaurante"/>
    <s v="Avda. Azteca 123"/>
    <x v="4"/>
    <m/>
    <s v="05033"/>
    <x v="4"/>
    <s v="Nancy Davolio"/>
    <s v="United Package"/>
    <n v="49"/>
    <s v="Maxilaku"/>
    <n v="16"/>
    <n v="30"/>
    <n v="0"/>
    <n v="480"/>
    <n v="63.79"/>
    <n v="480"/>
    <n v="16"/>
    <x v="1990"/>
  </r>
  <r>
    <n v="10304"/>
    <s v="TORTUGA RESTAURANTE"/>
    <s v="México D.F."/>
    <x v="1"/>
    <s v="05033"/>
    <s v="Mexico"/>
    <x v="8"/>
    <s v="Tortuga Restaurante"/>
    <s v="Avda. Azteca 123"/>
    <x v="4"/>
    <m/>
    <s v="05033"/>
    <x v="4"/>
    <s v="Nancy Davolio"/>
    <s v="United Package"/>
    <n v="59"/>
    <s v="Raclette Courdavault"/>
    <n v="44"/>
    <n v="10"/>
    <n v="0"/>
    <n v="440"/>
    <n v="63.79"/>
    <n v="440"/>
    <n v="44"/>
    <x v="1991"/>
  </r>
  <r>
    <n v="10304"/>
    <s v="TORTUGA RESTAURANTE"/>
    <s v="México D.F."/>
    <x v="1"/>
    <s v="05033"/>
    <s v="Mexico"/>
    <x v="8"/>
    <s v="Tortuga Restaurante"/>
    <s v="Avda. Azteca 123"/>
    <x v="4"/>
    <m/>
    <s v="05033"/>
    <x v="4"/>
    <s v="Nancy Davolio"/>
    <s v="United Package"/>
    <n v="71"/>
    <s v="Flotemysost"/>
    <n v="17.2"/>
    <n v="2"/>
    <n v="0"/>
    <n v="34.4"/>
    <n v="63.79"/>
    <n v="34.4"/>
    <n v="17.2"/>
    <x v="1992"/>
  </r>
  <r>
    <n v="10303"/>
    <s v="GODOS COCINA TÍPICA"/>
    <s v="Sevilla"/>
    <x v="1"/>
    <s v="41101"/>
    <s v="Spain"/>
    <x v="36"/>
    <s v="Godos Cocina Típica"/>
    <s v="C/ Romero, 33"/>
    <x v="32"/>
    <m/>
    <s v="41101"/>
    <x v="17"/>
    <s v="Robert King"/>
    <s v="United Package"/>
    <n v="40"/>
    <s v="Boston Crab Meat"/>
    <n v="14.7"/>
    <n v="40"/>
    <n v="0.10000000149011612"/>
    <n v="529.20000000000005"/>
    <n v="107.83"/>
    <n v="588"/>
    <n v="14.599999998509883"/>
    <x v="1993"/>
  </r>
  <r>
    <n v="10303"/>
    <s v="GODOS COCINA TÍPICA"/>
    <s v="Sevilla"/>
    <x v="1"/>
    <s v="41101"/>
    <s v="Spain"/>
    <x v="36"/>
    <s v="Godos Cocina Típica"/>
    <s v="C/ Romero, 33"/>
    <x v="32"/>
    <m/>
    <s v="41101"/>
    <x v="17"/>
    <s v="Robert King"/>
    <s v="United Package"/>
    <n v="65"/>
    <s v="Louisiana Fiery Hot Pepper Sauce"/>
    <n v="16.8"/>
    <n v="30"/>
    <n v="0.10000000149011612"/>
    <n v="453.6"/>
    <n v="107.83"/>
    <n v="504"/>
    <n v="16.699999998509885"/>
    <x v="1994"/>
  </r>
  <r>
    <n v="10303"/>
    <s v="GODOS COCINA TÍPICA"/>
    <s v="Sevilla"/>
    <x v="1"/>
    <s v="41101"/>
    <s v="Spain"/>
    <x v="36"/>
    <s v="Godos Cocina Típica"/>
    <s v="C/ Romero, 33"/>
    <x v="32"/>
    <m/>
    <s v="41101"/>
    <x v="17"/>
    <s v="Robert King"/>
    <s v="United Package"/>
    <n v="68"/>
    <s v="Scottish Longbreads"/>
    <n v="10"/>
    <n v="15"/>
    <n v="0.10000000149011612"/>
    <n v="135"/>
    <n v="107.83"/>
    <n v="150"/>
    <n v="9.8999999985098839"/>
    <x v="1995"/>
  </r>
  <r>
    <n v="10302"/>
    <s v="SUPRÊMES DÉLICES"/>
    <s v="Charleroi"/>
    <x v="1"/>
    <s v="B-6000"/>
    <s v="Belgium"/>
    <x v="35"/>
    <s v="Suprêmes délices"/>
    <s v="Boulevard Tirou, 255"/>
    <x v="31"/>
    <m/>
    <s v="B-6000"/>
    <x v="16"/>
    <s v="Margaret Peacock"/>
    <s v="United Package"/>
    <n v="17"/>
    <s v="Alice Mutton"/>
    <n v="31.2"/>
    <n v="40"/>
    <n v="0"/>
    <n v="1248"/>
    <n v="6.27"/>
    <n v="1248"/>
    <n v="31.2"/>
    <x v="1996"/>
  </r>
  <r>
    <n v="10302"/>
    <s v="SUPRÊMES DÉLICES"/>
    <s v="Charleroi"/>
    <x v="1"/>
    <s v="B-6000"/>
    <s v="Belgium"/>
    <x v="35"/>
    <s v="Suprêmes délices"/>
    <s v="Boulevard Tirou, 255"/>
    <x v="31"/>
    <m/>
    <s v="B-6000"/>
    <x v="16"/>
    <s v="Margaret Peacock"/>
    <s v="United Package"/>
    <n v="28"/>
    <s v="Rössle Sauerkraut"/>
    <n v="36.4"/>
    <n v="28"/>
    <n v="0"/>
    <n v="1019.2"/>
    <n v="6.27"/>
    <n v="1019.1999999999999"/>
    <n v="36.4"/>
    <x v="1997"/>
  </r>
  <r>
    <n v="10302"/>
    <s v="SUPRÊMES DÉLICES"/>
    <s v="Charleroi"/>
    <x v="1"/>
    <s v="B-6000"/>
    <s v="Belgium"/>
    <x v="35"/>
    <s v="Suprêmes délices"/>
    <s v="Boulevard Tirou, 255"/>
    <x v="31"/>
    <m/>
    <s v="B-6000"/>
    <x v="16"/>
    <s v="Margaret Peacock"/>
    <s v="United Package"/>
    <n v="43"/>
    <s v="Ipoh Coffee"/>
    <n v="36.799999999999997"/>
    <n v="12"/>
    <n v="0"/>
    <n v="441.6"/>
    <n v="6.27"/>
    <n v="441.59999999999997"/>
    <n v="36.799999999999997"/>
    <x v="1998"/>
  </r>
  <r>
    <n v="10301"/>
    <s v="DIE WANDERNDE KUH"/>
    <s v="Stuttgart"/>
    <x v="1"/>
    <s v="70563"/>
    <s v="Germany"/>
    <x v="29"/>
    <s v="Die Wandernde Kuh"/>
    <s v="Adenauerallee 900"/>
    <x v="26"/>
    <m/>
    <s v="70563"/>
    <x v="7"/>
    <s v="Laura Callahan"/>
    <s v="United Package"/>
    <n v="40"/>
    <s v="Boston Crab Meat"/>
    <n v="14.7"/>
    <n v="10"/>
    <n v="0"/>
    <n v="147"/>
    <n v="45.08"/>
    <n v="147"/>
    <n v="14.7"/>
    <x v="1999"/>
  </r>
  <r>
    <n v="10301"/>
    <s v="DIE WANDERNDE KUH"/>
    <s v="Stuttgart"/>
    <x v="1"/>
    <s v="70563"/>
    <s v="Germany"/>
    <x v="29"/>
    <s v="Die Wandernde Kuh"/>
    <s v="Adenauerallee 900"/>
    <x v="26"/>
    <m/>
    <s v="70563"/>
    <x v="7"/>
    <s v="Laura Callahan"/>
    <s v="United Package"/>
    <n v="56"/>
    <s v="Gnocchi di nonna Alice"/>
    <n v="30.4"/>
    <n v="20"/>
    <n v="0"/>
    <n v="608"/>
    <n v="45.08"/>
    <n v="608"/>
    <n v="30.4"/>
    <x v="2000"/>
  </r>
  <r>
    <n v="10300"/>
    <s v="MAGAZZINI ALIMENTARI RIUNITI"/>
    <s v="Bergamo"/>
    <x v="1"/>
    <s v="24100"/>
    <s v="Italy"/>
    <x v="64"/>
    <s v="Magazzini Alimentari Riuniti"/>
    <s v="Via Ludovico il Moro 22"/>
    <x v="52"/>
    <m/>
    <s v="24100"/>
    <x v="10"/>
    <s v="Andrew Fuller"/>
    <s v="United Package"/>
    <n v="66"/>
    <s v="Louisiana Hot Spiced Okra"/>
    <n v="13.6"/>
    <n v="30"/>
    <n v="0"/>
    <n v="408"/>
    <n v="17.68"/>
    <n v="408"/>
    <n v="13.6"/>
    <x v="2001"/>
  </r>
  <r>
    <n v="10300"/>
    <s v="MAGAZZINI ALIMENTARI RIUNITI"/>
    <s v="Bergamo"/>
    <x v="1"/>
    <s v="24100"/>
    <s v="Italy"/>
    <x v="64"/>
    <s v="Magazzini Alimentari Riuniti"/>
    <s v="Via Ludovico il Moro 22"/>
    <x v="52"/>
    <m/>
    <s v="24100"/>
    <x v="10"/>
    <s v="Andrew Fuller"/>
    <s v="United Package"/>
    <n v="68"/>
    <s v="Scottish Longbreads"/>
    <n v="10"/>
    <n v="20"/>
    <n v="0"/>
    <n v="200"/>
    <n v="17.68"/>
    <n v="200"/>
    <n v="10"/>
    <x v="2002"/>
  </r>
  <r>
    <n v="10299"/>
    <s v="RICARDO ADOCICADOS"/>
    <s v="Rio de Janeiro"/>
    <x v="8"/>
    <s v="02389-890"/>
    <s v="Brazil"/>
    <x v="17"/>
    <s v="Ricardo Adocicados"/>
    <s v="Av. Copacabana, 267"/>
    <x v="16"/>
    <s v="RJ"/>
    <s v="02389-890"/>
    <x v="8"/>
    <s v="Margaret Peacock"/>
    <s v="United Package"/>
    <n v="19"/>
    <s v="Teatime Chocolate Biscuits"/>
    <n v="7.3"/>
    <n v="15"/>
    <n v="0"/>
    <n v="109.5"/>
    <n v="29.76"/>
    <n v="109.5"/>
    <n v="7.3"/>
    <x v="2003"/>
  </r>
  <r>
    <n v="10299"/>
    <s v="RICARDO ADOCICADOS"/>
    <s v="Rio de Janeiro"/>
    <x v="8"/>
    <s v="02389-890"/>
    <s v="Brazil"/>
    <x v="17"/>
    <s v="Ricardo Adocicados"/>
    <s v="Av. Copacabana, 267"/>
    <x v="16"/>
    <s v="RJ"/>
    <s v="02389-890"/>
    <x v="8"/>
    <s v="Margaret Peacock"/>
    <s v="United Package"/>
    <n v="70"/>
    <s v="Outback Lager"/>
    <n v="12"/>
    <n v="20"/>
    <n v="0"/>
    <n v="240"/>
    <n v="29.76"/>
    <n v="240"/>
    <n v="12"/>
    <x v="2004"/>
  </r>
  <r>
    <n v="10298"/>
    <s v="HUNGRY OWL ALL-NIGHT GROCERS"/>
    <s v="Cork"/>
    <x v="6"/>
    <m/>
    <s v="Ireland"/>
    <x v="13"/>
    <s v="Hungry Owl All-Night Grocers"/>
    <s v="8 Johnstown Road"/>
    <x v="12"/>
    <s v="Co. Cork"/>
    <m/>
    <x v="9"/>
    <s v="Michael Suyama"/>
    <s v="United Package"/>
    <n v="2"/>
    <s v="Chang"/>
    <n v="15.2"/>
    <n v="40"/>
    <n v="0"/>
    <n v="608"/>
    <n v="168.22"/>
    <n v="608"/>
    <n v="15.2"/>
    <x v="2005"/>
  </r>
  <r>
    <n v="10298"/>
    <s v="HUNGRY OWL ALL-NIGHT GROCERS"/>
    <s v="Cork"/>
    <x v="6"/>
    <m/>
    <s v="Ireland"/>
    <x v="13"/>
    <s v="Hungry Owl All-Night Grocers"/>
    <s v="8 Johnstown Road"/>
    <x v="12"/>
    <s v="Co. Cork"/>
    <m/>
    <x v="9"/>
    <s v="Michael Suyama"/>
    <s v="United Package"/>
    <n v="62"/>
    <s v="Tarte au sucre"/>
    <n v="39.4"/>
    <n v="15"/>
    <n v="0"/>
    <n v="591"/>
    <n v="168.22"/>
    <n v="591"/>
    <n v="39.4"/>
    <x v="2006"/>
  </r>
  <r>
    <n v="10298"/>
    <s v="HUNGRY OWL ALL-NIGHT GROCERS"/>
    <s v="Cork"/>
    <x v="6"/>
    <m/>
    <s v="Ireland"/>
    <x v="13"/>
    <s v="Hungry Owl All-Night Grocers"/>
    <s v="8 Johnstown Road"/>
    <x v="12"/>
    <s v="Co. Cork"/>
    <m/>
    <x v="9"/>
    <s v="Michael Suyama"/>
    <s v="United Package"/>
    <n v="36"/>
    <s v="Inlagd Sill"/>
    <n v="15.2"/>
    <n v="40"/>
    <n v="0.25"/>
    <n v="456"/>
    <n v="168.22"/>
    <n v="608"/>
    <n v="14.95"/>
    <x v="2007"/>
  </r>
  <r>
    <n v="10298"/>
    <s v="HUNGRY OWL ALL-NIGHT GROCERS"/>
    <s v="Cork"/>
    <x v="6"/>
    <m/>
    <s v="Ireland"/>
    <x v="13"/>
    <s v="Hungry Owl All-Night Grocers"/>
    <s v="8 Johnstown Road"/>
    <x v="12"/>
    <s v="Co. Cork"/>
    <m/>
    <x v="9"/>
    <s v="Michael Suyama"/>
    <s v="United Package"/>
    <n v="59"/>
    <s v="Raclette Courdavault"/>
    <n v="44"/>
    <n v="30"/>
    <n v="0.25"/>
    <n v="990"/>
    <n v="168.22"/>
    <n v="1320"/>
    <n v="43.75"/>
    <x v="2008"/>
  </r>
  <r>
    <n v="10297"/>
    <s v="BLONDEL PÈRE ET FILS"/>
    <s v="Strasbourg"/>
    <x v="1"/>
    <s v="67000"/>
    <s v="France"/>
    <x v="78"/>
    <s v="Blondesddsl père et fils"/>
    <s v="24, place Kléber"/>
    <x v="60"/>
    <m/>
    <s v="67000"/>
    <x v="1"/>
    <s v="Steven Buchanan"/>
    <s v="United Package"/>
    <n v="39"/>
    <s v="Chartreuse verte"/>
    <n v="14.4"/>
    <n v="60"/>
    <n v="0"/>
    <n v="864"/>
    <n v="5.74"/>
    <n v="864"/>
    <n v="14.4"/>
    <x v="2009"/>
  </r>
  <r>
    <n v="10297"/>
    <s v="BLONDEL PÈRE ET FILS"/>
    <s v="Strasbourg"/>
    <x v="1"/>
    <s v="67000"/>
    <s v="France"/>
    <x v="78"/>
    <s v="Blondesddsl père et fils"/>
    <s v="24, place Kléber"/>
    <x v="60"/>
    <m/>
    <s v="67000"/>
    <x v="1"/>
    <s v="Steven Buchanan"/>
    <s v="United Package"/>
    <n v="72"/>
    <s v="Mozzarella di Giovanni"/>
    <n v="27.8"/>
    <n v="20"/>
    <n v="0"/>
    <n v="556"/>
    <n v="5.74"/>
    <n v="556"/>
    <n v="27.8"/>
    <x v="2010"/>
  </r>
  <r>
    <n v="10296"/>
    <s v="LILA-SUPERMERCADO"/>
    <s v="Barquisimeto"/>
    <x v="2"/>
    <s v="3508"/>
    <s v="Venezuela"/>
    <x v="6"/>
    <s v="LILA-Supermercado"/>
    <s v="Carrera 52 con Ave. Bolívar #65-98 Llano Largo"/>
    <x v="6"/>
    <s v="Lara"/>
    <s v="3508"/>
    <x v="6"/>
    <s v="Michael Suyama"/>
    <s v="Speedy Express"/>
    <n v="11"/>
    <s v="Queso Cabrales"/>
    <n v="16.8"/>
    <n v="12"/>
    <n v="0"/>
    <n v="201.6"/>
    <n v="0.12"/>
    <n v="201.60000000000002"/>
    <n v="16.8"/>
    <x v="2011"/>
  </r>
  <r>
    <n v="10296"/>
    <s v="LILA-SUPERMERCADO"/>
    <s v="Barquisimeto"/>
    <x v="2"/>
    <s v="3508"/>
    <s v="Venezuela"/>
    <x v="6"/>
    <s v="LILA-Supermercado"/>
    <s v="Carrera 52 con Ave. Bolívar #65-98 Llano Largo"/>
    <x v="6"/>
    <s v="Lara"/>
    <s v="3508"/>
    <x v="6"/>
    <s v="Michael Suyama"/>
    <s v="Speedy Express"/>
    <n v="16"/>
    <s v="Pavlova"/>
    <n v="13.9"/>
    <n v="30"/>
    <n v="0"/>
    <n v="417"/>
    <n v="0.12"/>
    <n v="417"/>
    <n v="13.9"/>
    <x v="2012"/>
  </r>
  <r>
    <n v="10296"/>
    <s v="LILA-SUPERMERCADO"/>
    <s v="Barquisimeto"/>
    <x v="2"/>
    <s v="3508"/>
    <s v="Venezuela"/>
    <x v="6"/>
    <s v="LILA-Supermercado"/>
    <s v="Carrera 52 con Ave. Bolívar #65-98 Llano Largo"/>
    <x v="6"/>
    <s v="Lara"/>
    <s v="3508"/>
    <x v="6"/>
    <s v="Michael Suyama"/>
    <s v="Speedy Express"/>
    <n v="69"/>
    <s v="Gudbrandsdalsost"/>
    <n v="28.8"/>
    <n v="15"/>
    <n v="0"/>
    <n v="432"/>
    <n v="0.12"/>
    <n v="432"/>
    <n v="28.8"/>
    <x v="2013"/>
  </r>
  <r>
    <n v="10295"/>
    <s v="VINS ET ALCOOLS CHEVALIER"/>
    <s v="Reims"/>
    <x v="1"/>
    <s v="51100"/>
    <s v="France"/>
    <x v="83"/>
    <s v="Vins et alcools Chevalier"/>
    <s v="59 rue de l'Abbaye"/>
    <x v="65"/>
    <m/>
    <s v="51100"/>
    <x v="1"/>
    <s v="Andrew Fuller"/>
    <s v="United Package"/>
    <n v="56"/>
    <s v="Gnocchi di nonna Alice"/>
    <n v="30.4"/>
    <n v="4"/>
    <n v="0"/>
    <n v="121.6"/>
    <n v="1.1499999999999999"/>
    <n v="121.6"/>
    <n v="30.4"/>
    <x v="2014"/>
  </r>
  <r>
    <n v="10294"/>
    <s v="RATTLESNAKE CANYON GROCERY"/>
    <s v="Albuquerque"/>
    <x v="0"/>
    <s v="87110"/>
    <s v="USA"/>
    <x v="0"/>
    <s v="Rattlesnake Canyon Grocery"/>
    <s v="2817 Milton Dr."/>
    <x v="0"/>
    <s v="NM"/>
    <s v="87110"/>
    <x v="0"/>
    <s v="Margaret Peacock"/>
    <s v="United Package"/>
    <n v="1"/>
    <s v="Chai"/>
    <n v="14.4"/>
    <n v="18"/>
    <n v="0"/>
    <n v="259.2"/>
    <n v="147.26"/>
    <n v="259.2"/>
    <n v="14.4"/>
    <x v="2015"/>
  </r>
  <r>
    <n v="10294"/>
    <s v="RATTLESNAKE CANYON GROCERY"/>
    <s v="Albuquerque"/>
    <x v="0"/>
    <s v="87110"/>
    <s v="USA"/>
    <x v="0"/>
    <s v="Rattlesnake Canyon Grocery"/>
    <s v="2817 Milton Dr."/>
    <x v="0"/>
    <s v="NM"/>
    <s v="87110"/>
    <x v="0"/>
    <s v="Margaret Peacock"/>
    <s v="United Package"/>
    <n v="17"/>
    <s v="Alice Mutton"/>
    <n v="31.2"/>
    <n v="15"/>
    <n v="0"/>
    <n v="468"/>
    <n v="147.26"/>
    <n v="468"/>
    <n v="31.2"/>
    <x v="2016"/>
  </r>
  <r>
    <n v="10294"/>
    <s v="RATTLESNAKE CANYON GROCERY"/>
    <s v="Albuquerque"/>
    <x v="0"/>
    <s v="87110"/>
    <s v="USA"/>
    <x v="0"/>
    <s v="Rattlesnake Canyon Grocery"/>
    <s v="2817 Milton Dr."/>
    <x v="0"/>
    <s v="NM"/>
    <s v="87110"/>
    <x v="0"/>
    <s v="Margaret Peacock"/>
    <s v="United Package"/>
    <n v="43"/>
    <s v="Ipoh Coffee"/>
    <n v="36.799999999999997"/>
    <n v="15"/>
    <n v="0"/>
    <n v="552"/>
    <n v="147.26"/>
    <n v="552"/>
    <n v="36.799999999999997"/>
    <x v="2017"/>
  </r>
  <r>
    <n v="10294"/>
    <s v="RATTLESNAKE CANYON GROCERY"/>
    <s v="Albuquerque"/>
    <x v="0"/>
    <s v="87110"/>
    <s v="USA"/>
    <x v="0"/>
    <s v="Rattlesnake Canyon Grocery"/>
    <s v="2817 Milton Dr."/>
    <x v="0"/>
    <s v="NM"/>
    <s v="87110"/>
    <x v="0"/>
    <s v="Margaret Peacock"/>
    <s v="United Package"/>
    <n v="60"/>
    <s v="Camembert Pierrot"/>
    <n v="27.2"/>
    <n v="21"/>
    <n v="0"/>
    <n v="571.20000000000005"/>
    <n v="147.26"/>
    <n v="571.19999999999993"/>
    <n v="27.2"/>
    <x v="2018"/>
  </r>
  <r>
    <n v="10294"/>
    <s v="RATTLESNAKE CANYON GROCERY"/>
    <s v="Albuquerque"/>
    <x v="0"/>
    <s v="87110"/>
    <s v="USA"/>
    <x v="0"/>
    <s v="Rattlesnake Canyon Grocery"/>
    <s v="2817 Milton Dr."/>
    <x v="0"/>
    <s v="NM"/>
    <s v="87110"/>
    <x v="0"/>
    <s v="Margaret Peacock"/>
    <s v="United Package"/>
    <n v="75"/>
    <s v="Rhönbräu Klosterbier"/>
    <n v="6.2"/>
    <n v="6"/>
    <n v="0"/>
    <n v="37.200000000000003"/>
    <n v="147.26"/>
    <n v="37.200000000000003"/>
    <n v="6.2"/>
    <x v="2019"/>
  </r>
  <r>
    <n v="10293"/>
    <s v="TORTUGA RESTAURANTE"/>
    <s v="México D.F."/>
    <x v="1"/>
    <s v="05033"/>
    <s v="Mexico"/>
    <x v="8"/>
    <s v="Tortuga Restaurante"/>
    <s v="Avda. Azteca 123"/>
    <x v="4"/>
    <m/>
    <s v="05033"/>
    <x v="4"/>
    <s v="Nancy Davolio"/>
    <s v="Federal Shipping"/>
    <n v="18"/>
    <s v="Carnarvon Tigers"/>
    <n v="50"/>
    <n v="12"/>
    <n v="0"/>
    <n v="600"/>
    <n v="21.18"/>
    <n v="600"/>
    <n v="50"/>
    <x v="2020"/>
  </r>
  <r>
    <n v="10293"/>
    <s v="TORTUGA RESTAURANTE"/>
    <s v="México D.F."/>
    <x v="1"/>
    <s v="05033"/>
    <s v="Mexico"/>
    <x v="8"/>
    <s v="Tortuga Restaurante"/>
    <s v="Avda. Azteca 123"/>
    <x v="4"/>
    <m/>
    <s v="05033"/>
    <x v="4"/>
    <s v="Nancy Davolio"/>
    <s v="Federal Shipping"/>
    <n v="24"/>
    <s v="Guaraná Fantástica"/>
    <n v="3.6"/>
    <n v="10"/>
    <n v="0"/>
    <n v="36"/>
    <n v="21.18"/>
    <n v="36"/>
    <n v="3.6"/>
    <x v="2021"/>
  </r>
  <r>
    <n v="10293"/>
    <s v="TORTUGA RESTAURANTE"/>
    <s v="México D.F."/>
    <x v="1"/>
    <s v="05033"/>
    <s v="Mexico"/>
    <x v="8"/>
    <s v="Tortuga Restaurante"/>
    <s v="Avda. Azteca 123"/>
    <x v="4"/>
    <m/>
    <s v="05033"/>
    <x v="4"/>
    <s v="Nancy Davolio"/>
    <s v="Federal Shipping"/>
    <n v="63"/>
    <s v="Vegie-spread"/>
    <n v="35.1"/>
    <n v="5"/>
    <n v="0"/>
    <n v="175.5"/>
    <n v="21.18"/>
    <n v="175.5"/>
    <n v="35.1"/>
    <x v="2022"/>
  </r>
  <r>
    <n v="10293"/>
    <s v="TORTUGA RESTAURANTE"/>
    <s v="México D.F."/>
    <x v="1"/>
    <s v="05033"/>
    <s v="Mexico"/>
    <x v="8"/>
    <s v="Tortuga Restaurante"/>
    <s v="Avda. Azteca 123"/>
    <x v="4"/>
    <m/>
    <s v="05033"/>
    <x v="4"/>
    <s v="Nancy Davolio"/>
    <s v="Federal Shipping"/>
    <n v="75"/>
    <s v="Rhönbräu Klosterbier"/>
    <n v="6.2"/>
    <n v="6"/>
    <n v="0"/>
    <n v="37.200000000000003"/>
    <n v="21.18"/>
    <n v="37.200000000000003"/>
    <n v="6.2"/>
    <x v="2023"/>
  </r>
  <r>
    <n v="10292"/>
    <s v="TRADIÇAO HIPERMERCADOS"/>
    <s v="Sao Paulo"/>
    <x v="3"/>
    <s v="05634-030"/>
    <s v="Brazil"/>
    <x v="77"/>
    <s v="Tradição Hipermercados"/>
    <s v="Av. Inês de Castro, 414"/>
    <x v="8"/>
    <s v="SP"/>
    <s v="05634-030"/>
    <x v="8"/>
    <s v="Nancy Davolio"/>
    <s v="United Package"/>
    <n v="20"/>
    <s v="Sir Rodney's Marmalade"/>
    <n v="64.8"/>
    <n v="20"/>
    <n v="0"/>
    <n v="1296"/>
    <n v="1.35"/>
    <n v="1296"/>
    <n v="64.8"/>
    <x v="2024"/>
  </r>
  <r>
    <n v="10291"/>
    <s v="QUE DELÍCIA"/>
    <s v="Rio de Janeiro"/>
    <x v="8"/>
    <s v="02389-673"/>
    <s v="Brazil"/>
    <x v="56"/>
    <s v="Que Delícia"/>
    <s v="Rua da Panificadora, 12"/>
    <x v="16"/>
    <s v="RJ"/>
    <s v="02389-673"/>
    <x v="8"/>
    <s v="Michael Suyama"/>
    <s v="United Package"/>
    <n v="13"/>
    <s v="Konbu"/>
    <n v="4.8"/>
    <n v="20"/>
    <n v="0.10000000149011612"/>
    <n v="86.4"/>
    <n v="6.4"/>
    <n v="96"/>
    <n v="4.6999999985098837"/>
    <x v="2025"/>
  </r>
  <r>
    <n v="10291"/>
    <s v="QUE DELÍCIA"/>
    <s v="Rio de Janeiro"/>
    <x v="8"/>
    <s v="02389-673"/>
    <s v="Brazil"/>
    <x v="56"/>
    <s v="Que Delícia"/>
    <s v="Rua da Panificadora, 12"/>
    <x v="16"/>
    <s v="RJ"/>
    <s v="02389-673"/>
    <x v="8"/>
    <s v="Michael Suyama"/>
    <s v="United Package"/>
    <n v="44"/>
    <s v="Gula Malacca"/>
    <n v="15.5"/>
    <n v="24"/>
    <n v="0.10000000149011612"/>
    <n v="334.8"/>
    <n v="6.4"/>
    <n v="372"/>
    <n v="15.399999998509884"/>
    <x v="2026"/>
  </r>
  <r>
    <n v="10291"/>
    <s v="QUE DELÍCIA"/>
    <s v="Rio de Janeiro"/>
    <x v="8"/>
    <s v="02389-673"/>
    <s v="Brazil"/>
    <x v="56"/>
    <s v="Que Delícia"/>
    <s v="Rua da Panificadora, 12"/>
    <x v="16"/>
    <s v="RJ"/>
    <s v="02389-673"/>
    <x v="8"/>
    <s v="Michael Suyama"/>
    <s v="United Package"/>
    <n v="51"/>
    <s v="Manjimup Dried Apples"/>
    <n v="42.4"/>
    <n v="2"/>
    <n v="0.10000000149011612"/>
    <n v="76.319999999999993"/>
    <n v="6.4"/>
    <n v="84.8"/>
    <n v="42.299999998509882"/>
    <x v="2027"/>
  </r>
  <r>
    <n v="10290"/>
    <s v="COMÉRCIO MINEIRO"/>
    <s v="Sao Paulo"/>
    <x v="3"/>
    <s v="05432-043"/>
    <s v="Brazil"/>
    <x v="32"/>
    <s v="Comércio Mineiro"/>
    <s v="Av. dos Lusíadas, 23"/>
    <x v="8"/>
    <s v="SP"/>
    <s v="05432-043"/>
    <x v="8"/>
    <s v="Laura Callahan"/>
    <s v="Speedy Express"/>
    <n v="5"/>
    <s v="Chef Anton's Gumbo Mix"/>
    <n v="17"/>
    <n v="20"/>
    <n v="0"/>
    <n v="340"/>
    <n v="79.7"/>
    <n v="340"/>
    <n v="17"/>
    <x v="2028"/>
  </r>
  <r>
    <n v="10290"/>
    <s v="COMÉRCIO MINEIRO"/>
    <s v="Sao Paulo"/>
    <x v="3"/>
    <s v="05432-043"/>
    <s v="Brazil"/>
    <x v="32"/>
    <s v="Comércio Mineiro"/>
    <s v="Av. dos Lusíadas, 23"/>
    <x v="8"/>
    <s v="SP"/>
    <s v="05432-043"/>
    <x v="8"/>
    <s v="Laura Callahan"/>
    <s v="Speedy Express"/>
    <n v="29"/>
    <s v="Thüringer Rostbratwurst"/>
    <n v="99"/>
    <n v="15"/>
    <n v="0"/>
    <n v="1485"/>
    <n v="79.7"/>
    <n v="1485"/>
    <n v="99"/>
    <x v="2029"/>
  </r>
  <r>
    <n v="10290"/>
    <s v="COMÉRCIO MINEIRO"/>
    <s v="Sao Paulo"/>
    <x v="3"/>
    <s v="05432-043"/>
    <s v="Brazil"/>
    <x v="32"/>
    <s v="Comércio Mineiro"/>
    <s v="Av. dos Lusíadas, 23"/>
    <x v="8"/>
    <s v="SP"/>
    <s v="05432-043"/>
    <x v="8"/>
    <s v="Laura Callahan"/>
    <s v="Speedy Express"/>
    <n v="49"/>
    <s v="Maxilaku"/>
    <n v="16"/>
    <n v="15"/>
    <n v="0"/>
    <n v="240"/>
    <n v="79.7"/>
    <n v="240"/>
    <n v="16"/>
    <x v="2030"/>
  </r>
  <r>
    <n v="10290"/>
    <s v="COMÉRCIO MINEIRO"/>
    <s v="Sao Paulo"/>
    <x v="3"/>
    <s v="05432-043"/>
    <s v="Brazil"/>
    <x v="32"/>
    <s v="Comércio Mineiro"/>
    <s v="Av. dos Lusíadas, 23"/>
    <x v="8"/>
    <s v="SP"/>
    <s v="05432-043"/>
    <x v="8"/>
    <s v="Laura Callahan"/>
    <s v="Speedy Express"/>
    <n v="77"/>
    <s v="Original Frankfurter grüne Soße"/>
    <n v="10.4"/>
    <n v="10"/>
    <n v="0"/>
    <n v="104"/>
    <n v="79.7"/>
    <n v="104"/>
    <n v="10.4"/>
    <x v="2031"/>
  </r>
  <r>
    <n v="10289"/>
    <s v="B'S BEVERAGES"/>
    <s v="London"/>
    <x v="1"/>
    <s v="EC2 5NT"/>
    <s v="UK"/>
    <x v="40"/>
    <s v="B's Beverages"/>
    <s v="Fauntleroy Circus"/>
    <x v="18"/>
    <m/>
    <s v="EC2 5NT"/>
    <x v="11"/>
    <s v="Robert King"/>
    <s v="Federal Shipping"/>
    <n v="3"/>
    <s v="Aniseed Syrup"/>
    <n v="8"/>
    <n v="30"/>
    <n v="0"/>
    <n v="240"/>
    <n v="22.77"/>
    <n v="240"/>
    <n v="8"/>
    <x v="2032"/>
  </r>
  <r>
    <n v="10289"/>
    <s v="B'S BEVERAGES"/>
    <s v="London"/>
    <x v="1"/>
    <s v="EC2 5NT"/>
    <s v="UK"/>
    <x v="40"/>
    <s v="B's Beverages"/>
    <s v="Fauntleroy Circus"/>
    <x v="18"/>
    <m/>
    <s v="EC2 5NT"/>
    <x v="11"/>
    <s v="Robert King"/>
    <s v="Federal Shipping"/>
    <n v="64"/>
    <s v="Wimmers gute Semmelknödel"/>
    <n v="26.6"/>
    <n v="9"/>
    <n v="0"/>
    <n v="239.4"/>
    <n v="22.77"/>
    <n v="239.4"/>
    <n v="26.6"/>
    <x v="2033"/>
  </r>
  <r>
    <n v="10288"/>
    <s v="REGGIANI CASEIFICI"/>
    <s v="Reggio Emilia"/>
    <x v="1"/>
    <s v="42100"/>
    <s v="Italy"/>
    <x v="14"/>
    <s v="Reggiani Caseifici"/>
    <s v="Strada Provinciale 124"/>
    <x v="13"/>
    <m/>
    <s v="42100"/>
    <x v="10"/>
    <s v="Margaret Peacock"/>
    <s v="Speedy Express"/>
    <n v="54"/>
    <s v="Tourtière"/>
    <n v="5.9"/>
    <n v="10"/>
    <n v="0.10000000149011612"/>
    <n v="53.1"/>
    <n v="7.45"/>
    <n v="59"/>
    <n v="5.7999999985098842"/>
    <x v="2034"/>
  </r>
  <r>
    <n v="10288"/>
    <s v="REGGIANI CASEIFICI"/>
    <s v="Reggio Emilia"/>
    <x v="1"/>
    <s v="42100"/>
    <s v="Italy"/>
    <x v="14"/>
    <s v="Reggiani Caseifici"/>
    <s v="Strada Provinciale 124"/>
    <x v="13"/>
    <m/>
    <s v="42100"/>
    <x v="10"/>
    <s v="Margaret Peacock"/>
    <s v="Speedy Express"/>
    <n v="68"/>
    <s v="Scottish Longbreads"/>
    <n v="10"/>
    <n v="3"/>
    <n v="0.10000000149011612"/>
    <n v="27"/>
    <n v="7.45"/>
    <n v="30"/>
    <n v="9.8999999985098839"/>
    <x v="2035"/>
  </r>
  <r>
    <n v="10287"/>
    <s v="RICARDO ADOCICADOS"/>
    <s v="Rio de Janeiro"/>
    <x v="8"/>
    <s v="02389-890"/>
    <s v="Brazil"/>
    <x v="17"/>
    <s v="Ricardo Adocicados"/>
    <s v="Av. Copacabana, 267"/>
    <x v="16"/>
    <s v="RJ"/>
    <s v="02389-890"/>
    <x v="8"/>
    <s v="Laura Callahan"/>
    <s v="Federal Shipping"/>
    <n v="34"/>
    <s v="Sasquatch Ale"/>
    <n v="11.2"/>
    <n v="20"/>
    <n v="0"/>
    <n v="224"/>
    <n v="12.76"/>
    <n v="224"/>
    <n v="11.2"/>
    <x v="2036"/>
  </r>
  <r>
    <n v="10287"/>
    <s v="RICARDO ADOCICADOS"/>
    <s v="Rio de Janeiro"/>
    <x v="8"/>
    <s v="02389-890"/>
    <s v="Brazil"/>
    <x v="17"/>
    <s v="Ricardo Adocicados"/>
    <s v="Av. Copacabana, 267"/>
    <x v="16"/>
    <s v="RJ"/>
    <s v="02389-890"/>
    <x v="8"/>
    <s v="Laura Callahan"/>
    <s v="Federal Shipping"/>
    <n v="16"/>
    <s v="Pavlova"/>
    <n v="13.9"/>
    <n v="40"/>
    <n v="0.15000000596046448"/>
    <n v="472.6"/>
    <n v="12.76"/>
    <n v="556"/>
    <n v="13.749999994039536"/>
    <x v="2037"/>
  </r>
  <r>
    <n v="10287"/>
    <s v="RICARDO ADOCICADOS"/>
    <s v="Rio de Janeiro"/>
    <x v="8"/>
    <s v="02389-890"/>
    <s v="Brazil"/>
    <x v="17"/>
    <s v="Ricardo Adocicados"/>
    <s v="Av. Copacabana, 267"/>
    <x v="16"/>
    <s v="RJ"/>
    <s v="02389-890"/>
    <x v="8"/>
    <s v="Laura Callahan"/>
    <s v="Federal Shipping"/>
    <n v="46"/>
    <s v="Spegesild"/>
    <n v="9.6"/>
    <n v="15"/>
    <n v="0.15000000596046448"/>
    <n v="122.4"/>
    <n v="12.76"/>
    <n v="144"/>
    <n v="9.4499999940395352"/>
    <x v="2038"/>
  </r>
  <r>
    <n v="10286"/>
    <s v="QUICK-STOP"/>
    <s v="Cunewalde"/>
    <x v="1"/>
    <s v="01307"/>
    <s v="Germany"/>
    <x v="41"/>
    <s v="QUICK-Stop"/>
    <s v="Taucherstraße 10"/>
    <x v="36"/>
    <m/>
    <s v="01307"/>
    <x v="7"/>
    <s v="Laura Callahan"/>
    <s v="Federal Shipping"/>
    <n v="35"/>
    <s v="Steeleye Stout"/>
    <n v="14.4"/>
    <n v="100"/>
    <n v="0"/>
    <n v="1440"/>
    <n v="229.24"/>
    <n v="1440"/>
    <n v="14.4"/>
    <x v="2039"/>
  </r>
  <r>
    <n v="10286"/>
    <s v="QUICK-STOP"/>
    <s v="Cunewalde"/>
    <x v="1"/>
    <s v="01307"/>
    <s v="Germany"/>
    <x v="41"/>
    <s v="QUICK-Stop"/>
    <s v="Taucherstraße 10"/>
    <x v="36"/>
    <m/>
    <s v="01307"/>
    <x v="7"/>
    <s v="Laura Callahan"/>
    <s v="Federal Shipping"/>
    <n v="62"/>
    <s v="Tarte au sucre"/>
    <n v="39.4"/>
    <n v="40"/>
    <n v="0"/>
    <n v="1576"/>
    <n v="229.24"/>
    <n v="1576"/>
    <n v="39.4"/>
    <x v="2040"/>
  </r>
  <r>
    <n v="10285"/>
    <s v="QUICK-STOP"/>
    <s v="Cunewalde"/>
    <x v="1"/>
    <s v="01307"/>
    <s v="Germany"/>
    <x v="41"/>
    <s v="QUICK-Stop"/>
    <s v="Taucherstraße 10"/>
    <x v="36"/>
    <m/>
    <s v="01307"/>
    <x v="7"/>
    <s v="Nancy Davolio"/>
    <s v="United Package"/>
    <n v="1"/>
    <s v="Chai"/>
    <n v="14.4"/>
    <n v="45"/>
    <n v="0.20000000298023224"/>
    <n v="518.4"/>
    <n v="76.83"/>
    <n v="648"/>
    <n v="14.199999997019768"/>
    <x v="2041"/>
  </r>
  <r>
    <n v="10285"/>
    <s v="QUICK-STOP"/>
    <s v="Cunewalde"/>
    <x v="1"/>
    <s v="01307"/>
    <s v="Germany"/>
    <x v="41"/>
    <s v="QUICK-Stop"/>
    <s v="Taucherstraße 10"/>
    <x v="36"/>
    <m/>
    <s v="01307"/>
    <x v="7"/>
    <s v="Nancy Davolio"/>
    <s v="United Package"/>
    <n v="40"/>
    <s v="Boston Crab Meat"/>
    <n v="14.7"/>
    <n v="40"/>
    <n v="0.20000000298023224"/>
    <n v="470.4"/>
    <n v="76.83"/>
    <n v="588"/>
    <n v="14.499999997019767"/>
    <x v="2042"/>
  </r>
  <r>
    <n v="10285"/>
    <s v="QUICK-STOP"/>
    <s v="Cunewalde"/>
    <x v="1"/>
    <s v="01307"/>
    <s v="Germany"/>
    <x v="41"/>
    <s v="QUICK-Stop"/>
    <s v="Taucherstraße 10"/>
    <x v="36"/>
    <m/>
    <s v="01307"/>
    <x v="7"/>
    <s v="Nancy Davolio"/>
    <s v="United Package"/>
    <n v="53"/>
    <s v="Perth Pasties"/>
    <n v="26.2"/>
    <n v="36"/>
    <n v="0.20000000298023224"/>
    <n v="754.56"/>
    <n v="76.83"/>
    <n v="943.19999999999993"/>
    <n v="25.999999997019767"/>
    <x v="2043"/>
  </r>
  <r>
    <n v="10284"/>
    <s v="LEHMANNS MARKTSTAND"/>
    <s v="Frankfurt a.M."/>
    <x v="1"/>
    <s v="60528"/>
    <s v="Germany"/>
    <x v="7"/>
    <s v="Lehmanns Marktstand"/>
    <s v="Magazinweg 7"/>
    <x v="7"/>
    <m/>
    <s v="60528"/>
    <x v="7"/>
    <s v="Margaret Peacock"/>
    <s v="Speedy Express"/>
    <n v="44"/>
    <s v="Gula Malacca"/>
    <n v="15.5"/>
    <n v="21"/>
    <n v="0"/>
    <n v="325.5"/>
    <n v="76.56"/>
    <n v="325.5"/>
    <n v="15.5"/>
    <x v="2044"/>
  </r>
  <r>
    <n v="10284"/>
    <s v="LEHMANNS MARKTSTAND"/>
    <s v="Frankfurt a.M."/>
    <x v="1"/>
    <s v="60528"/>
    <s v="Germany"/>
    <x v="7"/>
    <s v="Lehmanns Marktstand"/>
    <s v="Magazinweg 7"/>
    <x v="7"/>
    <m/>
    <s v="60528"/>
    <x v="7"/>
    <s v="Margaret Peacock"/>
    <s v="Speedy Express"/>
    <n v="27"/>
    <s v="Schoggi Schokolade"/>
    <n v="35.1"/>
    <n v="15"/>
    <n v="0.25"/>
    <n v="394.88"/>
    <n v="76.56"/>
    <n v="526.5"/>
    <n v="34.85"/>
    <x v="2045"/>
  </r>
  <r>
    <n v="10284"/>
    <s v="LEHMANNS MARKTSTAND"/>
    <s v="Frankfurt a.M."/>
    <x v="1"/>
    <s v="60528"/>
    <s v="Germany"/>
    <x v="7"/>
    <s v="Lehmanns Marktstand"/>
    <s v="Magazinweg 7"/>
    <x v="7"/>
    <m/>
    <s v="60528"/>
    <x v="7"/>
    <s v="Margaret Peacock"/>
    <s v="Speedy Express"/>
    <n v="60"/>
    <s v="Camembert Pierrot"/>
    <n v="27.2"/>
    <n v="20"/>
    <n v="0.25"/>
    <n v="408"/>
    <n v="76.56"/>
    <n v="544"/>
    <n v="26.95"/>
    <x v="2046"/>
  </r>
  <r>
    <n v="10284"/>
    <s v="LEHMANNS MARKTSTAND"/>
    <s v="Frankfurt a.M."/>
    <x v="1"/>
    <s v="60528"/>
    <s v="Germany"/>
    <x v="7"/>
    <s v="Lehmanns Marktstand"/>
    <s v="Magazinweg 7"/>
    <x v="7"/>
    <m/>
    <s v="60528"/>
    <x v="7"/>
    <s v="Margaret Peacock"/>
    <s v="Speedy Express"/>
    <n v="67"/>
    <s v="Laughing Lumberjack Lager"/>
    <n v="11.2"/>
    <n v="5"/>
    <n v="0.25"/>
    <n v="42"/>
    <n v="76.56"/>
    <n v="56"/>
    <n v="10.95"/>
    <x v="2047"/>
  </r>
  <r>
    <n v="10283"/>
    <s v="LILA-SUPERMERCADO"/>
    <s v="Barquisimeto"/>
    <x v="2"/>
    <s v="3508"/>
    <s v="Venezuela"/>
    <x v="6"/>
    <s v="LILA-Supermercado"/>
    <s v="Carrera 52 con Ave. Bolívar #65-98 Llano Largo"/>
    <x v="6"/>
    <s v="Lara"/>
    <s v="3508"/>
    <x v="6"/>
    <s v="Janet Leverling"/>
    <s v="Federal Shipping"/>
    <n v="15"/>
    <s v="Genen Shouyu"/>
    <n v="12.4"/>
    <n v="20"/>
    <n v="0"/>
    <n v="248"/>
    <n v="84.81"/>
    <n v="248"/>
    <n v="12.4"/>
    <x v="2048"/>
  </r>
  <r>
    <n v="10283"/>
    <s v="LILA-SUPERMERCADO"/>
    <s v="Barquisimeto"/>
    <x v="2"/>
    <s v="3508"/>
    <s v="Venezuela"/>
    <x v="6"/>
    <s v="LILA-Supermercado"/>
    <s v="Carrera 52 con Ave. Bolívar #65-98 Llano Largo"/>
    <x v="6"/>
    <s v="Lara"/>
    <s v="3508"/>
    <x v="6"/>
    <s v="Janet Leverling"/>
    <s v="Federal Shipping"/>
    <n v="19"/>
    <s v="Teatime Chocolate Biscuits"/>
    <n v="7.3"/>
    <n v="18"/>
    <n v="0"/>
    <n v="131.4"/>
    <n v="84.81"/>
    <n v="131.4"/>
    <n v="7.3"/>
    <x v="2049"/>
  </r>
  <r>
    <n v="10283"/>
    <s v="LILA-SUPERMERCADO"/>
    <s v="Barquisimeto"/>
    <x v="2"/>
    <s v="3508"/>
    <s v="Venezuela"/>
    <x v="6"/>
    <s v="LILA-Supermercado"/>
    <s v="Carrera 52 con Ave. Bolívar #65-98 Llano Largo"/>
    <x v="6"/>
    <s v="Lara"/>
    <s v="3508"/>
    <x v="6"/>
    <s v="Janet Leverling"/>
    <s v="Federal Shipping"/>
    <n v="60"/>
    <s v="Camembert Pierrot"/>
    <n v="27.2"/>
    <n v="35"/>
    <n v="0"/>
    <n v="952"/>
    <n v="84.81"/>
    <n v="952"/>
    <n v="27.2"/>
    <x v="2050"/>
  </r>
  <r>
    <n v="10283"/>
    <s v="LILA-SUPERMERCADO"/>
    <s v="Barquisimeto"/>
    <x v="2"/>
    <s v="3508"/>
    <s v="Venezuela"/>
    <x v="6"/>
    <s v="LILA-Supermercado"/>
    <s v="Carrera 52 con Ave. Bolívar #65-98 Llano Largo"/>
    <x v="6"/>
    <s v="Lara"/>
    <s v="3508"/>
    <x v="6"/>
    <s v="Janet Leverling"/>
    <s v="Federal Shipping"/>
    <n v="72"/>
    <s v="Mozzarella di Giovanni"/>
    <n v="27.8"/>
    <n v="3"/>
    <n v="0"/>
    <n v="83.4"/>
    <n v="84.81"/>
    <n v="83.4"/>
    <n v="27.8"/>
    <x v="2051"/>
  </r>
  <r>
    <n v="10282"/>
    <s v="ROMERO Y TOMILLO"/>
    <s v="Madrid"/>
    <x v="1"/>
    <s v="28001"/>
    <s v="Spain"/>
    <x v="47"/>
    <s v="Romero y tomillo"/>
    <s v="Gran Vía, 1"/>
    <x v="40"/>
    <m/>
    <s v="28001"/>
    <x v="17"/>
    <s v="Margaret Peacock"/>
    <s v="Speedy Express"/>
    <n v="30"/>
    <s v="Nord-Ost Matjeshering"/>
    <n v="20.7"/>
    <n v="6"/>
    <n v="0"/>
    <n v="124.2"/>
    <n v="12.69"/>
    <n v="124.19999999999999"/>
    <n v="20.7"/>
    <x v="2052"/>
  </r>
  <r>
    <n v="10282"/>
    <s v="ROMERO Y TOMILLO"/>
    <s v="Madrid"/>
    <x v="1"/>
    <s v="28001"/>
    <s v="Spain"/>
    <x v="47"/>
    <s v="Romero y tomillo"/>
    <s v="Gran Vía, 1"/>
    <x v="40"/>
    <m/>
    <s v="28001"/>
    <x v="17"/>
    <s v="Margaret Peacock"/>
    <s v="Speedy Express"/>
    <n v="57"/>
    <s v="Ravioli Angelo"/>
    <n v="15.6"/>
    <n v="2"/>
    <n v="0"/>
    <n v="31.2"/>
    <n v="12.69"/>
    <n v="31.2"/>
    <n v="15.6"/>
    <x v="2053"/>
  </r>
  <r>
    <n v="10281"/>
    <s v="ROMERO Y TOMILLO"/>
    <s v="Madrid"/>
    <x v="1"/>
    <s v="28001"/>
    <s v="Spain"/>
    <x v="47"/>
    <s v="Romero y tomillo"/>
    <s v="Gran Vía, 1"/>
    <x v="40"/>
    <m/>
    <s v="28001"/>
    <x v="17"/>
    <s v="Margaret Peacock"/>
    <s v="Speedy Express"/>
    <n v="19"/>
    <s v="Teatime Chocolate Biscuits"/>
    <n v="7.3"/>
    <n v="1"/>
    <n v="0"/>
    <n v="7.3"/>
    <n v="2.94"/>
    <n v="7.3"/>
    <n v="7.3"/>
    <x v="2054"/>
  </r>
  <r>
    <n v="10281"/>
    <s v="ROMERO Y TOMILLO"/>
    <s v="Madrid"/>
    <x v="1"/>
    <s v="28001"/>
    <s v="Spain"/>
    <x v="47"/>
    <s v="Romero y tomillo"/>
    <s v="Gran Vía, 1"/>
    <x v="40"/>
    <m/>
    <s v="28001"/>
    <x v="17"/>
    <s v="Margaret Peacock"/>
    <s v="Speedy Express"/>
    <n v="24"/>
    <s v="Guaraná Fantástica"/>
    <n v="3.6"/>
    <n v="6"/>
    <n v="0"/>
    <n v="21.6"/>
    <n v="2.94"/>
    <n v="21.6"/>
    <n v="3.6"/>
    <x v="2055"/>
  </r>
  <r>
    <n v="10281"/>
    <s v="ROMERO Y TOMILLO"/>
    <s v="Madrid"/>
    <x v="1"/>
    <s v="28001"/>
    <s v="Spain"/>
    <x v="47"/>
    <s v="Romero y tomillo"/>
    <s v="Gran Vía, 1"/>
    <x v="40"/>
    <m/>
    <s v="28001"/>
    <x v="17"/>
    <s v="Margaret Peacock"/>
    <s v="Speedy Express"/>
    <n v="35"/>
    <s v="Steeleye Stout"/>
    <n v="14.4"/>
    <n v="4"/>
    <n v="0"/>
    <n v="57.6"/>
    <n v="2.94"/>
    <n v="57.6"/>
    <n v="14.4"/>
    <x v="2056"/>
  </r>
  <r>
    <n v="10280"/>
    <s v="BERGLUNDS SNABBKÖP"/>
    <s v="Luleå"/>
    <x v="1"/>
    <s v="S-958 22"/>
    <s v="Sweden"/>
    <x v="70"/>
    <s v="Berglunds snabbköp"/>
    <s v="Berguvsvägen  8"/>
    <x v="57"/>
    <m/>
    <s v="S-958 22"/>
    <x v="13"/>
    <s v="Andrew Fuller"/>
    <s v="Speedy Express"/>
    <n v="24"/>
    <s v="Guaraná Fantástica"/>
    <n v="3.6"/>
    <n v="12"/>
    <n v="0"/>
    <n v="43.2"/>
    <n v="8.98"/>
    <n v="43.2"/>
    <n v="3.6"/>
    <x v="2057"/>
  </r>
  <r>
    <n v="10280"/>
    <s v="BERGLUNDS SNABBKÖP"/>
    <s v="Luleå"/>
    <x v="1"/>
    <s v="S-958 22"/>
    <s v="Sweden"/>
    <x v="70"/>
    <s v="Berglunds snabbköp"/>
    <s v="Berguvsvägen  8"/>
    <x v="57"/>
    <m/>
    <s v="S-958 22"/>
    <x v="13"/>
    <s v="Andrew Fuller"/>
    <s v="Speedy Express"/>
    <n v="55"/>
    <s v="Pâté chinois"/>
    <n v="19.2"/>
    <n v="20"/>
    <n v="0"/>
    <n v="384"/>
    <n v="8.98"/>
    <n v="384"/>
    <n v="19.2"/>
    <x v="2058"/>
  </r>
  <r>
    <n v="10280"/>
    <s v="BERGLUNDS SNABBKÖP"/>
    <s v="Luleå"/>
    <x v="1"/>
    <s v="S-958 22"/>
    <s v="Sweden"/>
    <x v="70"/>
    <s v="Berglunds snabbköp"/>
    <s v="Berguvsvägen  8"/>
    <x v="57"/>
    <m/>
    <s v="S-958 22"/>
    <x v="13"/>
    <s v="Andrew Fuller"/>
    <s v="Speedy Express"/>
    <n v="75"/>
    <s v="Rhönbräu Klosterbier"/>
    <n v="6.2"/>
    <n v="30"/>
    <n v="0"/>
    <n v="186"/>
    <n v="8.98"/>
    <n v="186"/>
    <n v="6.2"/>
    <x v="2059"/>
  </r>
  <r>
    <n v="10279"/>
    <s v="LEHMANNS MARKTSTAND"/>
    <s v="Frankfurt a.M."/>
    <x v="1"/>
    <s v="60528"/>
    <s v="Germany"/>
    <x v="7"/>
    <s v="Lehmanns Marktstand"/>
    <s v="Magazinweg 7"/>
    <x v="7"/>
    <m/>
    <s v="60528"/>
    <x v="7"/>
    <s v="Laura Callahan"/>
    <s v="United Package"/>
    <n v="17"/>
    <s v="Alice Mutton"/>
    <n v="31.2"/>
    <n v="15"/>
    <n v="0.25"/>
    <n v="351"/>
    <n v="25.83"/>
    <n v="468"/>
    <n v="30.95"/>
    <x v="2060"/>
  </r>
  <r>
    <n v="10278"/>
    <s v="BERGLUNDS SNABBKÖP"/>
    <s v="Luleå"/>
    <x v="1"/>
    <s v="S-958 22"/>
    <s v="Sweden"/>
    <x v="70"/>
    <s v="Berglunds snabbköp"/>
    <s v="Berguvsvägen  8"/>
    <x v="57"/>
    <m/>
    <s v="S-958 22"/>
    <x v="13"/>
    <s v="Laura Callahan"/>
    <s v="United Package"/>
    <n v="44"/>
    <s v="Gula Malacca"/>
    <n v="15.5"/>
    <n v="16"/>
    <n v="0"/>
    <n v="248"/>
    <n v="92.69"/>
    <n v="248"/>
    <n v="15.5"/>
    <x v="2061"/>
  </r>
  <r>
    <n v="10278"/>
    <s v="BERGLUNDS SNABBKÖP"/>
    <s v="Luleå"/>
    <x v="1"/>
    <s v="S-958 22"/>
    <s v="Sweden"/>
    <x v="70"/>
    <s v="Berglunds snabbköp"/>
    <s v="Berguvsvägen  8"/>
    <x v="57"/>
    <m/>
    <s v="S-958 22"/>
    <x v="13"/>
    <s v="Laura Callahan"/>
    <s v="United Package"/>
    <n v="59"/>
    <s v="Raclette Courdavault"/>
    <n v="44"/>
    <n v="15"/>
    <n v="0"/>
    <n v="660"/>
    <n v="92.69"/>
    <n v="660"/>
    <n v="44"/>
    <x v="2062"/>
  </r>
  <r>
    <n v="10278"/>
    <s v="BERGLUNDS SNABBKÖP"/>
    <s v="Luleå"/>
    <x v="1"/>
    <s v="S-958 22"/>
    <s v="Sweden"/>
    <x v="70"/>
    <s v="Berglunds snabbköp"/>
    <s v="Berguvsvägen  8"/>
    <x v="57"/>
    <m/>
    <s v="S-958 22"/>
    <x v="13"/>
    <s v="Laura Callahan"/>
    <s v="United Package"/>
    <n v="63"/>
    <s v="Vegie-spread"/>
    <n v="35.1"/>
    <n v="8"/>
    <n v="0"/>
    <n v="280.8"/>
    <n v="92.69"/>
    <n v="280.8"/>
    <n v="35.1"/>
    <x v="2063"/>
  </r>
  <r>
    <n v="10278"/>
    <s v="BERGLUNDS SNABBKÖP"/>
    <s v="Luleå"/>
    <x v="1"/>
    <s v="S-958 22"/>
    <s v="Sweden"/>
    <x v="70"/>
    <s v="Berglunds snabbköp"/>
    <s v="Berguvsvägen  8"/>
    <x v="57"/>
    <m/>
    <s v="S-958 22"/>
    <x v="13"/>
    <s v="Laura Callahan"/>
    <s v="United Package"/>
    <n v="73"/>
    <s v="Röd Kaviar"/>
    <n v="12"/>
    <n v="25"/>
    <n v="0"/>
    <n v="300"/>
    <n v="92.69"/>
    <n v="300"/>
    <n v="12"/>
    <x v="2064"/>
  </r>
  <r>
    <n v="10277"/>
    <s v="MORGENSTERN GESUNDKOST"/>
    <s v="Leipzig"/>
    <x v="1"/>
    <s v="04179"/>
    <s v="Germany"/>
    <x v="65"/>
    <s v="Morgenstern Gesundkost"/>
    <s v="Heerstr. 22"/>
    <x v="53"/>
    <m/>
    <s v="04179"/>
    <x v="7"/>
    <s v="Andrew Fuller"/>
    <s v="Federal Shipping"/>
    <n v="28"/>
    <s v="Rössle Sauerkraut"/>
    <n v="36.4"/>
    <n v="20"/>
    <n v="0"/>
    <n v="728"/>
    <n v="125.77"/>
    <n v="728"/>
    <n v="36.4"/>
    <x v="2065"/>
  </r>
  <r>
    <n v="10277"/>
    <s v="MORGENSTERN GESUNDKOST"/>
    <s v="Leipzig"/>
    <x v="1"/>
    <s v="04179"/>
    <s v="Germany"/>
    <x v="65"/>
    <s v="Morgenstern Gesundkost"/>
    <s v="Heerstr. 22"/>
    <x v="53"/>
    <m/>
    <s v="04179"/>
    <x v="7"/>
    <s v="Andrew Fuller"/>
    <s v="Federal Shipping"/>
    <n v="62"/>
    <s v="Tarte au sucre"/>
    <n v="39.4"/>
    <n v="12"/>
    <n v="0"/>
    <n v="472.8"/>
    <n v="125.77"/>
    <n v="472.79999999999995"/>
    <n v="39.4"/>
    <x v="2066"/>
  </r>
  <r>
    <n v="10276"/>
    <s v="TORTUGA RESTAURANTE"/>
    <s v="México D.F."/>
    <x v="1"/>
    <s v="05033"/>
    <s v="Mexico"/>
    <x v="8"/>
    <s v="Tortuga Restaurante"/>
    <s v="Avda. Azteca 123"/>
    <x v="4"/>
    <m/>
    <s v="05033"/>
    <x v="4"/>
    <s v="Laura Callahan"/>
    <s v="Federal Shipping"/>
    <n v="10"/>
    <s v="Ikura"/>
    <n v="24.8"/>
    <n v="15"/>
    <n v="0"/>
    <n v="372"/>
    <n v="13.84"/>
    <n v="372"/>
    <n v="24.8"/>
    <x v="2067"/>
  </r>
  <r>
    <n v="10276"/>
    <s v="TORTUGA RESTAURANTE"/>
    <s v="México D.F."/>
    <x v="1"/>
    <s v="05033"/>
    <s v="Mexico"/>
    <x v="8"/>
    <s v="Tortuga Restaurante"/>
    <s v="Avda. Azteca 123"/>
    <x v="4"/>
    <m/>
    <s v="05033"/>
    <x v="4"/>
    <s v="Laura Callahan"/>
    <s v="Federal Shipping"/>
    <n v="13"/>
    <s v="Konbu"/>
    <n v="4.8"/>
    <n v="10"/>
    <n v="0"/>
    <n v="48"/>
    <n v="13.84"/>
    <n v="48"/>
    <n v="4.8"/>
    <x v="2068"/>
  </r>
  <r>
    <n v="10275"/>
    <s v="MAGAZZINI ALIMENTARI RIUNITI"/>
    <s v="Bergamo"/>
    <x v="1"/>
    <s v="24100"/>
    <s v="Italy"/>
    <x v="64"/>
    <s v="Magazzini Alimentari Riuniti"/>
    <s v="Via Ludovico il Moro 22"/>
    <x v="52"/>
    <m/>
    <s v="24100"/>
    <x v="10"/>
    <s v="Nancy Davolio"/>
    <s v="Speedy Express"/>
    <n v="24"/>
    <s v="Guaraná Fantástica"/>
    <n v="3.6"/>
    <n v="12"/>
    <n v="5.000000074505806E-2"/>
    <n v="41.04"/>
    <n v="26.93"/>
    <n v="43.2"/>
    <n v="3.549999999254942"/>
    <x v="2069"/>
  </r>
  <r>
    <n v="10275"/>
    <s v="MAGAZZINI ALIMENTARI RIUNITI"/>
    <s v="Bergamo"/>
    <x v="1"/>
    <s v="24100"/>
    <s v="Italy"/>
    <x v="64"/>
    <s v="Magazzini Alimentari Riuniti"/>
    <s v="Via Ludovico il Moro 22"/>
    <x v="52"/>
    <m/>
    <s v="24100"/>
    <x v="10"/>
    <s v="Nancy Davolio"/>
    <s v="Speedy Express"/>
    <n v="59"/>
    <s v="Raclette Courdavault"/>
    <n v="44"/>
    <n v="6"/>
    <n v="5.000000074505806E-2"/>
    <n v="250.8"/>
    <n v="26.93"/>
    <n v="264"/>
    <n v="43.949999999254942"/>
    <x v="2070"/>
  </r>
  <r>
    <n v="10274"/>
    <s v="VINS ET ALCOOLS CHEVALIER"/>
    <s v="Reims"/>
    <x v="1"/>
    <s v="51100"/>
    <s v="France"/>
    <x v="83"/>
    <s v="Vins et alcools Chevalier"/>
    <s v="59 rue de l'Abbaye"/>
    <x v="65"/>
    <m/>
    <s v="51100"/>
    <x v="1"/>
    <s v="Michael Suyama"/>
    <s v="Speedy Express"/>
    <n v="71"/>
    <s v="Flotemysost"/>
    <n v="17.2"/>
    <n v="20"/>
    <n v="0"/>
    <n v="344"/>
    <n v="6.01"/>
    <n v="344"/>
    <n v="17.2"/>
    <x v="2071"/>
  </r>
  <r>
    <n v="10274"/>
    <s v="VINS ET ALCOOLS CHEVALIER"/>
    <s v="Reims"/>
    <x v="1"/>
    <s v="51100"/>
    <s v="France"/>
    <x v="83"/>
    <s v="Vins et alcools Chevalier"/>
    <s v="59 rue de l'Abbaye"/>
    <x v="65"/>
    <m/>
    <s v="51100"/>
    <x v="1"/>
    <s v="Michael Suyama"/>
    <s v="Speedy Express"/>
    <n v="72"/>
    <s v="Mozzarella di Giovanni"/>
    <n v="27.8"/>
    <n v="7"/>
    <n v="0"/>
    <n v="194.6"/>
    <n v="6.01"/>
    <n v="194.6"/>
    <n v="27.8"/>
    <x v="2072"/>
  </r>
  <r>
    <n v="10273"/>
    <s v="QUICK-STOP"/>
    <s v="Cunewalde"/>
    <x v="1"/>
    <s v="01307"/>
    <s v="Germany"/>
    <x v="41"/>
    <s v="QUICK-Stop"/>
    <s v="Taucherstraße 10"/>
    <x v="36"/>
    <m/>
    <s v="01307"/>
    <x v="7"/>
    <s v="Janet Leverling"/>
    <s v="Federal Shipping"/>
    <n v="33"/>
    <s v="Geitost"/>
    <n v="2"/>
    <n v="20"/>
    <n v="0"/>
    <n v="40"/>
    <n v="76.069999999999993"/>
    <n v="40"/>
    <n v="2"/>
    <x v="2073"/>
  </r>
  <r>
    <n v="10273"/>
    <s v="QUICK-STOP"/>
    <s v="Cunewalde"/>
    <x v="1"/>
    <s v="01307"/>
    <s v="Germany"/>
    <x v="41"/>
    <s v="QUICK-Stop"/>
    <s v="Taucherstraße 10"/>
    <x v="36"/>
    <m/>
    <s v="01307"/>
    <x v="7"/>
    <s v="Janet Leverling"/>
    <s v="Federal Shipping"/>
    <n v="10"/>
    <s v="Ikura"/>
    <n v="24.8"/>
    <n v="24"/>
    <n v="5.000000074505806E-2"/>
    <n v="565.44000000000005"/>
    <n v="76.069999999999993"/>
    <n v="595.20000000000005"/>
    <n v="24.749999999254943"/>
    <x v="2074"/>
  </r>
  <r>
    <n v="10273"/>
    <s v="QUICK-STOP"/>
    <s v="Cunewalde"/>
    <x v="1"/>
    <s v="01307"/>
    <s v="Germany"/>
    <x v="41"/>
    <s v="QUICK-Stop"/>
    <s v="Taucherstraße 10"/>
    <x v="36"/>
    <m/>
    <s v="01307"/>
    <x v="7"/>
    <s v="Janet Leverling"/>
    <s v="Federal Shipping"/>
    <n v="31"/>
    <s v="Gorgonzola Telino"/>
    <n v="10"/>
    <n v="15"/>
    <n v="5.000000074505806E-2"/>
    <n v="142.5"/>
    <n v="76.069999999999993"/>
    <n v="150"/>
    <n v="9.9499999992549419"/>
    <x v="2075"/>
  </r>
  <r>
    <n v="10273"/>
    <s v="QUICK-STOP"/>
    <s v="Cunewalde"/>
    <x v="1"/>
    <s v="01307"/>
    <s v="Germany"/>
    <x v="41"/>
    <s v="QUICK-Stop"/>
    <s v="Taucherstraße 10"/>
    <x v="36"/>
    <m/>
    <s v="01307"/>
    <x v="7"/>
    <s v="Janet Leverling"/>
    <s v="Federal Shipping"/>
    <n v="40"/>
    <s v="Boston Crab Meat"/>
    <n v="14.7"/>
    <n v="60"/>
    <n v="5.000000074505806E-2"/>
    <n v="837.9"/>
    <n v="76.069999999999993"/>
    <n v="882"/>
    <n v="14.649999999254941"/>
    <x v="2076"/>
  </r>
  <r>
    <n v="10273"/>
    <s v="QUICK-STOP"/>
    <s v="Cunewalde"/>
    <x v="1"/>
    <s v="01307"/>
    <s v="Germany"/>
    <x v="41"/>
    <s v="QUICK-Stop"/>
    <s v="Taucherstraße 10"/>
    <x v="36"/>
    <m/>
    <s v="01307"/>
    <x v="7"/>
    <s v="Janet Leverling"/>
    <s v="Federal Shipping"/>
    <n v="76"/>
    <s v="Lakkalikööri"/>
    <n v="14.4"/>
    <n v="33"/>
    <n v="5.000000074505806E-2"/>
    <n v="451.44"/>
    <n v="76.069999999999993"/>
    <n v="475.2"/>
    <n v="14.349999999254942"/>
    <x v="2077"/>
  </r>
  <r>
    <n v="10272"/>
    <s v="RATTLESNAKE CANYON GROCERY"/>
    <s v="Albuquerque"/>
    <x v="0"/>
    <s v="87110"/>
    <s v="USA"/>
    <x v="0"/>
    <s v="Rattlesnake Canyon Grocery"/>
    <s v="2817 Milton Dr."/>
    <x v="0"/>
    <s v="NM"/>
    <s v="87110"/>
    <x v="0"/>
    <s v="Michael Suyama"/>
    <s v="United Package"/>
    <n v="20"/>
    <s v="Sir Rodney's Marmalade"/>
    <n v="64.8"/>
    <n v="6"/>
    <n v="0"/>
    <n v="388.8"/>
    <n v="98.03"/>
    <n v="388.79999999999995"/>
    <n v="64.8"/>
    <x v="2078"/>
  </r>
  <r>
    <n v="10272"/>
    <s v="RATTLESNAKE CANYON GROCERY"/>
    <s v="Albuquerque"/>
    <x v="0"/>
    <s v="87110"/>
    <s v="USA"/>
    <x v="0"/>
    <s v="Rattlesnake Canyon Grocery"/>
    <s v="2817 Milton Dr."/>
    <x v="0"/>
    <s v="NM"/>
    <s v="87110"/>
    <x v="0"/>
    <s v="Michael Suyama"/>
    <s v="United Package"/>
    <n v="31"/>
    <s v="Gorgonzola Telino"/>
    <n v="10"/>
    <n v="40"/>
    <n v="0"/>
    <n v="400"/>
    <n v="98.03"/>
    <n v="400"/>
    <n v="10"/>
    <x v="2079"/>
  </r>
  <r>
    <n v="10272"/>
    <s v="RATTLESNAKE CANYON GROCERY"/>
    <s v="Albuquerque"/>
    <x v="0"/>
    <s v="87110"/>
    <s v="USA"/>
    <x v="0"/>
    <s v="Rattlesnake Canyon Grocery"/>
    <s v="2817 Milton Dr."/>
    <x v="0"/>
    <s v="NM"/>
    <s v="87110"/>
    <x v="0"/>
    <s v="Michael Suyama"/>
    <s v="United Package"/>
    <n v="72"/>
    <s v="Mozzarella di Giovanni"/>
    <n v="27.8"/>
    <n v="24"/>
    <n v="0"/>
    <n v="667.2"/>
    <n v="98.03"/>
    <n v="667.2"/>
    <n v="27.8"/>
    <x v="2080"/>
  </r>
  <r>
    <n v="10271"/>
    <s v="SPLIT RAIL BEER &amp; ALE"/>
    <s v="Lander"/>
    <x v="15"/>
    <s v="82520"/>
    <s v="USA"/>
    <x v="58"/>
    <s v="Split Rail Beer &amp; Ale"/>
    <s v="P.O. Box 555"/>
    <x v="48"/>
    <s v="WY"/>
    <s v="82520"/>
    <x v="0"/>
    <s v="Michael Suyama"/>
    <s v="United Package"/>
    <n v="33"/>
    <s v="Geitost"/>
    <n v="2"/>
    <n v="24"/>
    <n v="0"/>
    <n v="48"/>
    <n v="4.54"/>
    <n v="48"/>
    <n v="2"/>
    <x v="2081"/>
  </r>
  <r>
    <n v="10270"/>
    <s v="WARTIAN HERKKU"/>
    <s v="Oulu"/>
    <x v="1"/>
    <s v="90110"/>
    <s v="Finland"/>
    <x v="39"/>
    <s v="Wartian Herkku"/>
    <s v="Torikatu 38"/>
    <x v="35"/>
    <m/>
    <s v="90110"/>
    <x v="18"/>
    <s v="Nancy Davolio"/>
    <s v="Speedy Express"/>
    <n v="36"/>
    <s v="Inlagd Sill"/>
    <n v="15.2"/>
    <n v="30"/>
    <n v="0"/>
    <n v="456"/>
    <n v="136.54"/>
    <n v="456"/>
    <n v="15.2"/>
    <x v="2082"/>
  </r>
  <r>
    <n v="10270"/>
    <s v="WARTIAN HERKKU"/>
    <s v="Oulu"/>
    <x v="1"/>
    <s v="90110"/>
    <s v="Finland"/>
    <x v="39"/>
    <s v="Wartian Herkku"/>
    <s v="Torikatu 38"/>
    <x v="35"/>
    <m/>
    <s v="90110"/>
    <x v="18"/>
    <s v="Nancy Davolio"/>
    <s v="Speedy Express"/>
    <n v="43"/>
    <s v="Ipoh Coffee"/>
    <n v="36.799999999999997"/>
    <n v="25"/>
    <n v="0"/>
    <n v="920"/>
    <n v="136.54"/>
    <n v="919.99999999999989"/>
    <n v="36.799999999999997"/>
    <x v="2083"/>
  </r>
  <r>
    <n v="10269"/>
    <s v="WHITE CLOVER MARKETS"/>
    <s v="Seattle"/>
    <x v="4"/>
    <s v="98124"/>
    <s v="USA"/>
    <x v="11"/>
    <s v="White Clover Markets"/>
    <s v="305 - 14th Ave. S. Suite 3B"/>
    <x v="10"/>
    <s v="WA"/>
    <s v="98128"/>
    <x v="0"/>
    <s v="Steven Buchanan"/>
    <s v="Speedy Express"/>
    <n v="33"/>
    <s v="Geitost"/>
    <n v="2"/>
    <n v="60"/>
    <n v="5.000000074505806E-2"/>
    <n v="114"/>
    <n v="4.5599999999999996"/>
    <n v="120"/>
    <n v="1.9499999992549419"/>
    <x v="2084"/>
  </r>
  <r>
    <n v="10269"/>
    <s v="WHITE CLOVER MARKETS"/>
    <s v="Seattle"/>
    <x v="4"/>
    <s v="98124"/>
    <s v="USA"/>
    <x v="11"/>
    <s v="White Clover Markets"/>
    <s v="305 - 14th Ave. S. Suite 3B"/>
    <x v="10"/>
    <s v="WA"/>
    <s v="98128"/>
    <x v="0"/>
    <s v="Steven Buchanan"/>
    <s v="Speedy Express"/>
    <n v="72"/>
    <s v="Mozzarella di Giovanni"/>
    <n v="27.8"/>
    <n v="20"/>
    <n v="5.000000074505806E-2"/>
    <n v="528.20000000000005"/>
    <n v="4.5599999999999996"/>
    <n v="556"/>
    <n v="27.749999999254943"/>
    <x v="2085"/>
  </r>
  <r>
    <n v="10268"/>
    <s v="GROSELLA-RESTAURANTE"/>
    <s v="Caracas"/>
    <x v="18"/>
    <s v="1081"/>
    <s v="Venezuela"/>
    <x v="82"/>
    <s v="GROSELLA-Restaurante"/>
    <s v="5ª Ave. Los Palos Grandes"/>
    <x v="64"/>
    <s v="DF"/>
    <s v="1081"/>
    <x v="6"/>
    <s v="Laura Callahan"/>
    <s v="Federal Shipping"/>
    <n v="29"/>
    <s v="Thüringer Rostbratwurst"/>
    <n v="99"/>
    <n v="10"/>
    <n v="0"/>
    <n v="990"/>
    <n v="66.290000000000006"/>
    <n v="990"/>
    <n v="99"/>
    <x v="2086"/>
  </r>
  <r>
    <n v="10268"/>
    <s v="GROSELLA-RESTAURANTE"/>
    <s v="Caracas"/>
    <x v="18"/>
    <s v="1081"/>
    <s v="Venezuela"/>
    <x v="82"/>
    <s v="GROSELLA-Restaurante"/>
    <s v="5ª Ave. Los Palos Grandes"/>
    <x v="64"/>
    <s v="DF"/>
    <s v="1081"/>
    <x v="6"/>
    <s v="Laura Callahan"/>
    <s v="Federal Shipping"/>
    <n v="72"/>
    <s v="Mozzarella di Giovanni"/>
    <n v="27.8"/>
    <n v="4"/>
    <n v="0"/>
    <n v="111.2"/>
    <n v="66.290000000000006"/>
    <n v="111.2"/>
    <n v="27.8"/>
    <x v="2087"/>
  </r>
  <r>
    <n v="10267"/>
    <s v="FRANKENVERSAND"/>
    <s v="München"/>
    <x v="1"/>
    <s v="80805"/>
    <s v="Germany"/>
    <x v="48"/>
    <s v="Frankenversand"/>
    <s v="Berliner Platz 43"/>
    <x v="41"/>
    <m/>
    <s v="80805"/>
    <x v="7"/>
    <s v="Margaret Peacock"/>
    <s v="Speedy Express"/>
    <n v="40"/>
    <s v="Boston Crab Meat"/>
    <n v="14.7"/>
    <n v="50"/>
    <n v="0"/>
    <n v="735"/>
    <n v="208.58"/>
    <n v="735"/>
    <n v="14.7"/>
    <x v="2088"/>
  </r>
  <r>
    <n v="10267"/>
    <s v="FRANKENVERSAND"/>
    <s v="München"/>
    <x v="1"/>
    <s v="80805"/>
    <s v="Germany"/>
    <x v="48"/>
    <s v="Frankenversand"/>
    <s v="Berliner Platz 43"/>
    <x v="41"/>
    <m/>
    <s v="80805"/>
    <x v="7"/>
    <s v="Margaret Peacock"/>
    <s v="Speedy Express"/>
    <n v="59"/>
    <s v="Raclette Courdavault"/>
    <n v="44"/>
    <n v="70"/>
    <n v="0.15000000596046448"/>
    <n v="2618"/>
    <n v="208.58"/>
    <n v="3080"/>
    <n v="43.849999994039536"/>
    <x v="2089"/>
  </r>
  <r>
    <n v="10267"/>
    <s v="FRANKENVERSAND"/>
    <s v="München"/>
    <x v="1"/>
    <s v="80805"/>
    <s v="Germany"/>
    <x v="48"/>
    <s v="Frankenversand"/>
    <s v="Berliner Platz 43"/>
    <x v="41"/>
    <m/>
    <s v="80805"/>
    <x v="7"/>
    <s v="Margaret Peacock"/>
    <s v="Speedy Express"/>
    <n v="76"/>
    <s v="Lakkalikööri"/>
    <n v="14.4"/>
    <n v="15"/>
    <n v="0.15000000596046448"/>
    <n v="183.6"/>
    <n v="208.58"/>
    <n v="216"/>
    <n v="14.249999994039536"/>
    <x v="2090"/>
  </r>
  <r>
    <n v="10266"/>
    <s v="WARTIAN HERKKU"/>
    <s v="Oulu"/>
    <x v="1"/>
    <s v="90110"/>
    <s v="Finland"/>
    <x v="39"/>
    <s v="Wartian Herkku"/>
    <s v="Torikatu 38"/>
    <x v="35"/>
    <m/>
    <s v="90110"/>
    <x v="18"/>
    <s v="Janet Leverling"/>
    <s v="Federal Shipping"/>
    <n v="12"/>
    <s v="Queso Manchego La Pastora"/>
    <n v="30.4"/>
    <n v="12"/>
    <n v="5.000000074505806E-2"/>
    <n v="346.56"/>
    <n v="25.73"/>
    <n v="364.79999999999995"/>
    <n v="30.349999999254941"/>
    <x v="2091"/>
  </r>
  <r>
    <n v="10265"/>
    <s v="BLONDEL PÈRE ET FILS"/>
    <s v="Strasbourg"/>
    <x v="1"/>
    <s v="67000"/>
    <s v="France"/>
    <x v="78"/>
    <s v="Blondesddsl père et fils"/>
    <s v="24, place Kléber"/>
    <x v="60"/>
    <m/>
    <s v="67000"/>
    <x v="1"/>
    <s v="Andrew Fuller"/>
    <s v="Speedy Express"/>
    <n v="17"/>
    <s v="Alice Mutton"/>
    <n v="31.2"/>
    <n v="30"/>
    <n v="0"/>
    <n v="936"/>
    <n v="55.28"/>
    <n v="936"/>
    <n v="31.2"/>
    <x v="2092"/>
  </r>
  <r>
    <n v="10265"/>
    <s v="BLONDEL PÈRE ET FILS"/>
    <s v="Strasbourg"/>
    <x v="1"/>
    <s v="67000"/>
    <s v="France"/>
    <x v="78"/>
    <s v="Blondesddsl père et fils"/>
    <s v="24, place Kléber"/>
    <x v="60"/>
    <m/>
    <s v="67000"/>
    <x v="1"/>
    <s v="Andrew Fuller"/>
    <s v="Speedy Express"/>
    <n v="70"/>
    <s v="Outback Lager"/>
    <n v="12"/>
    <n v="20"/>
    <n v="0"/>
    <n v="240"/>
    <n v="55.28"/>
    <n v="240"/>
    <n v="12"/>
    <x v="2093"/>
  </r>
  <r>
    <n v="10264"/>
    <s v="FOLK OCH FÄ HB"/>
    <s v="Bräcke"/>
    <x v="1"/>
    <s v="S-844 67"/>
    <s v="Sweden"/>
    <x v="26"/>
    <s v="Folk och fä HB"/>
    <s v="Åkergatan 24"/>
    <x v="23"/>
    <m/>
    <s v="S-844 67"/>
    <x v="13"/>
    <s v="Michael Suyama"/>
    <s v="Federal Shipping"/>
    <n v="2"/>
    <s v="Chang"/>
    <n v="15.2"/>
    <n v="35"/>
    <n v="0"/>
    <n v="532"/>
    <n v="3.67"/>
    <n v="532"/>
    <n v="15.2"/>
    <x v="2094"/>
  </r>
  <r>
    <n v="10264"/>
    <s v="FOLK OCH FÄ HB"/>
    <s v="Bräcke"/>
    <x v="1"/>
    <s v="S-844 67"/>
    <s v="Sweden"/>
    <x v="26"/>
    <s v="Folk och fä HB"/>
    <s v="Åkergatan 24"/>
    <x v="23"/>
    <m/>
    <s v="S-844 67"/>
    <x v="13"/>
    <s v="Michael Suyama"/>
    <s v="Federal Shipping"/>
    <n v="41"/>
    <s v="Jack's New England Clam Chowder"/>
    <n v="7.7"/>
    <n v="25"/>
    <n v="0.15000000596046448"/>
    <n v="163.63"/>
    <n v="3.67"/>
    <n v="192.5"/>
    <n v="7.5499999940395357"/>
    <x v="2095"/>
  </r>
  <r>
    <n v="10263"/>
    <s v="ERNST HANDEL"/>
    <s v="Graz"/>
    <x v="1"/>
    <s v="8010"/>
    <s v="Austria"/>
    <x v="5"/>
    <s v="Ernst Handel"/>
    <s v="Kirchgasse 6"/>
    <x v="5"/>
    <m/>
    <s v="8010"/>
    <x v="5"/>
    <s v="Anne Dodsworth"/>
    <s v="Federal Shipping"/>
    <n v="24"/>
    <s v="Guaraná Fantástica"/>
    <n v="3.6"/>
    <n v="28"/>
    <n v="0"/>
    <n v="100.8"/>
    <n v="146.06"/>
    <n v="100.8"/>
    <n v="3.6"/>
    <x v="2096"/>
  </r>
  <r>
    <n v="10263"/>
    <s v="ERNST HANDEL"/>
    <s v="Graz"/>
    <x v="1"/>
    <s v="8010"/>
    <s v="Austria"/>
    <x v="5"/>
    <s v="Ernst Handel"/>
    <s v="Kirchgasse 6"/>
    <x v="5"/>
    <m/>
    <s v="8010"/>
    <x v="5"/>
    <s v="Anne Dodsworth"/>
    <s v="Federal Shipping"/>
    <n v="16"/>
    <s v="Pavlova"/>
    <n v="13.9"/>
    <n v="60"/>
    <n v="0.25"/>
    <n v="625.5"/>
    <n v="146.06"/>
    <n v="834"/>
    <n v="13.65"/>
    <x v="2097"/>
  </r>
  <r>
    <n v="10263"/>
    <s v="ERNST HANDEL"/>
    <s v="Graz"/>
    <x v="1"/>
    <s v="8010"/>
    <s v="Austria"/>
    <x v="5"/>
    <s v="Ernst Handel"/>
    <s v="Kirchgasse 6"/>
    <x v="5"/>
    <m/>
    <s v="8010"/>
    <x v="5"/>
    <s v="Anne Dodsworth"/>
    <s v="Federal Shipping"/>
    <n v="30"/>
    <s v="Nord-Ost Matjeshering"/>
    <n v="20.7"/>
    <n v="60"/>
    <n v="0.25"/>
    <n v="931.5"/>
    <n v="146.06"/>
    <n v="1242"/>
    <n v="20.45"/>
    <x v="2098"/>
  </r>
  <r>
    <n v="10263"/>
    <s v="ERNST HANDEL"/>
    <s v="Graz"/>
    <x v="1"/>
    <s v="8010"/>
    <s v="Austria"/>
    <x v="5"/>
    <s v="Ernst Handel"/>
    <s v="Kirchgasse 6"/>
    <x v="5"/>
    <m/>
    <s v="8010"/>
    <x v="5"/>
    <s v="Anne Dodsworth"/>
    <s v="Federal Shipping"/>
    <n v="74"/>
    <s v="Longlife Tofu"/>
    <n v="8"/>
    <n v="36"/>
    <n v="0.25"/>
    <n v="216"/>
    <n v="146.06"/>
    <n v="288"/>
    <n v="7.75"/>
    <x v="2099"/>
  </r>
  <r>
    <n v="10262"/>
    <s v="RATTLESNAKE CANYON GROCERY"/>
    <s v="Albuquerque"/>
    <x v="0"/>
    <s v="87110"/>
    <s v="USA"/>
    <x v="0"/>
    <s v="Rattlesnake Canyon Grocery"/>
    <s v="2817 Milton Dr."/>
    <x v="0"/>
    <s v="NM"/>
    <s v="87110"/>
    <x v="0"/>
    <s v="Laura Callahan"/>
    <s v="Federal Shipping"/>
    <n v="7"/>
    <s v="Uncle Bob's Organic Dried Pears"/>
    <n v="24"/>
    <n v="15"/>
    <n v="0"/>
    <n v="360"/>
    <n v="48.29"/>
    <n v="360"/>
    <n v="24"/>
    <x v="2100"/>
  </r>
  <r>
    <n v="10262"/>
    <s v="RATTLESNAKE CANYON GROCERY"/>
    <s v="Albuquerque"/>
    <x v="0"/>
    <s v="87110"/>
    <s v="USA"/>
    <x v="0"/>
    <s v="Rattlesnake Canyon Grocery"/>
    <s v="2817 Milton Dr."/>
    <x v="0"/>
    <s v="NM"/>
    <s v="87110"/>
    <x v="0"/>
    <s v="Laura Callahan"/>
    <s v="Federal Shipping"/>
    <n v="56"/>
    <s v="Gnocchi di nonna Alice"/>
    <n v="30.4"/>
    <n v="2"/>
    <n v="0"/>
    <n v="60.8"/>
    <n v="48.29"/>
    <n v="60.8"/>
    <n v="30.4"/>
    <x v="2101"/>
  </r>
  <r>
    <n v="10262"/>
    <s v="RATTLESNAKE CANYON GROCERY"/>
    <s v="Albuquerque"/>
    <x v="0"/>
    <s v="87110"/>
    <s v="USA"/>
    <x v="0"/>
    <s v="Rattlesnake Canyon Grocery"/>
    <s v="2817 Milton Dr."/>
    <x v="0"/>
    <s v="NM"/>
    <s v="87110"/>
    <x v="0"/>
    <s v="Laura Callahan"/>
    <s v="Federal Shipping"/>
    <n v="5"/>
    <s v="Chef Anton's Gumbo Mix"/>
    <n v="17"/>
    <n v="12"/>
    <n v="0.20000000298023224"/>
    <n v="163.19999999999999"/>
    <n v="48.29"/>
    <n v="204"/>
    <n v="16.799999997019768"/>
    <x v="2102"/>
  </r>
  <r>
    <n v="10261"/>
    <s v="QUE DELÍCIA"/>
    <s v="Rio de Janeiro"/>
    <x v="8"/>
    <s v="02389-673"/>
    <s v="Brazil"/>
    <x v="56"/>
    <s v="Que Delícia"/>
    <s v="Rua da Panificadora, 12"/>
    <x v="16"/>
    <s v="RJ"/>
    <s v="02389-673"/>
    <x v="8"/>
    <s v="Margaret Peacock"/>
    <s v="United Package"/>
    <n v="21"/>
    <s v="Sir Rodney's Scones"/>
    <n v="8"/>
    <n v="20"/>
    <n v="0"/>
    <n v="160"/>
    <n v="3.05"/>
    <n v="160"/>
    <n v="8"/>
    <x v="2103"/>
  </r>
  <r>
    <n v="10261"/>
    <s v="QUE DELÍCIA"/>
    <s v="Rio de Janeiro"/>
    <x v="8"/>
    <s v="02389-673"/>
    <s v="Brazil"/>
    <x v="56"/>
    <s v="Que Delícia"/>
    <s v="Rua da Panificadora, 12"/>
    <x v="16"/>
    <s v="RJ"/>
    <s v="02389-673"/>
    <x v="8"/>
    <s v="Margaret Peacock"/>
    <s v="United Package"/>
    <n v="35"/>
    <s v="Steeleye Stout"/>
    <n v="14.4"/>
    <n v="20"/>
    <n v="0"/>
    <n v="288"/>
    <n v="3.05"/>
    <n v="288"/>
    <n v="14.4"/>
    <x v="2104"/>
  </r>
  <r>
    <n v="10260"/>
    <s v="OTTILIES KÄSELADEN"/>
    <s v="Köln"/>
    <x v="1"/>
    <s v="50739"/>
    <s v="Germany"/>
    <x v="42"/>
    <s v="Ottilies Käseladen"/>
    <s v="Mehrheimerstr. 369"/>
    <x v="37"/>
    <m/>
    <s v="50739"/>
    <x v="7"/>
    <s v="Margaret Peacock"/>
    <s v="Speedy Express"/>
    <n v="57"/>
    <s v="Ravioli Angelo"/>
    <n v="15.6"/>
    <n v="50"/>
    <n v="0"/>
    <n v="780"/>
    <n v="55.09"/>
    <n v="780"/>
    <n v="15.6"/>
    <x v="2105"/>
  </r>
  <r>
    <n v="10260"/>
    <s v="OTTILIES KÄSELADEN"/>
    <s v="Köln"/>
    <x v="1"/>
    <s v="50739"/>
    <s v="Germany"/>
    <x v="42"/>
    <s v="Ottilies Käseladen"/>
    <s v="Mehrheimerstr. 369"/>
    <x v="37"/>
    <m/>
    <s v="50739"/>
    <x v="7"/>
    <s v="Margaret Peacock"/>
    <s v="Speedy Express"/>
    <n v="41"/>
    <s v="Jack's New England Clam Chowder"/>
    <n v="7.7"/>
    <n v="16"/>
    <n v="0.25"/>
    <n v="92.4"/>
    <n v="55.09"/>
    <n v="123.2"/>
    <n v="7.45"/>
    <x v="2106"/>
  </r>
  <r>
    <n v="10260"/>
    <s v="OTTILIES KÄSELADEN"/>
    <s v="Köln"/>
    <x v="1"/>
    <s v="50739"/>
    <s v="Germany"/>
    <x v="42"/>
    <s v="Ottilies Käseladen"/>
    <s v="Mehrheimerstr. 369"/>
    <x v="37"/>
    <m/>
    <s v="50739"/>
    <x v="7"/>
    <s v="Margaret Peacock"/>
    <s v="Speedy Express"/>
    <n v="62"/>
    <s v="Tarte au sucre"/>
    <n v="39.4"/>
    <n v="15"/>
    <n v="0.25"/>
    <n v="443.25"/>
    <n v="55.09"/>
    <n v="591"/>
    <n v="39.15"/>
    <x v="2107"/>
  </r>
  <r>
    <n v="10260"/>
    <s v="OTTILIES KÄSELADEN"/>
    <s v="Köln"/>
    <x v="1"/>
    <s v="50739"/>
    <s v="Germany"/>
    <x v="42"/>
    <s v="Ottilies Käseladen"/>
    <s v="Mehrheimerstr. 369"/>
    <x v="37"/>
    <m/>
    <s v="50739"/>
    <x v="7"/>
    <s v="Margaret Peacock"/>
    <s v="Speedy Express"/>
    <n v="70"/>
    <s v="Outback Lager"/>
    <n v="12"/>
    <n v="21"/>
    <n v="0.25"/>
    <n v="189"/>
    <n v="55.09"/>
    <n v="252"/>
    <n v="11.75"/>
    <x v="2108"/>
  </r>
  <r>
    <n v="10259"/>
    <s v="CENTRO COMERCIAL MOCTEZUMA"/>
    <s v="México D.F."/>
    <x v="1"/>
    <s v="05022"/>
    <s v="Mexico"/>
    <x v="88"/>
    <s v="Centro comercial Moctezuma"/>
    <s v="Sierras de Granada 9993"/>
    <x v="4"/>
    <m/>
    <s v="05022"/>
    <x v="4"/>
    <s v="Margaret Peacock"/>
    <s v="Federal Shipping"/>
    <n v="21"/>
    <s v="Sir Rodney's Scones"/>
    <n v="8"/>
    <n v="10"/>
    <n v="0"/>
    <n v="80"/>
    <n v="3.25"/>
    <n v="80"/>
    <n v="8"/>
    <x v="2109"/>
  </r>
  <r>
    <n v="10259"/>
    <s v="CENTRO COMERCIAL MOCTEZUMA"/>
    <s v="México D.F."/>
    <x v="1"/>
    <s v="05022"/>
    <s v="Mexico"/>
    <x v="88"/>
    <s v="Centro comercial Moctezuma"/>
    <s v="Sierras de Granada 9993"/>
    <x v="4"/>
    <m/>
    <s v="05022"/>
    <x v="4"/>
    <s v="Margaret Peacock"/>
    <s v="Federal Shipping"/>
    <n v="37"/>
    <s v="Gravad lax"/>
    <n v="20.8"/>
    <n v="1"/>
    <n v="0"/>
    <n v="20.8"/>
    <n v="3.25"/>
    <n v="20.8"/>
    <n v="20.8"/>
    <x v="2110"/>
  </r>
  <r>
    <n v="10258"/>
    <s v="ERNST HANDEL"/>
    <s v="Graz"/>
    <x v="1"/>
    <s v="8010"/>
    <s v="Austria"/>
    <x v="5"/>
    <s v="Ernst Handel"/>
    <s v="Kirchgasse 6"/>
    <x v="5"/>
    <m/>
    <s v="8010"/>
    <x v="5"/>
    <s v="Nancy Davolio"/>
    <s v="Speedy Express"/>
    <n v="2"/>
    <s v="Chang"/>
    <n v="15.2"/>
    <n v="50"/>
    <n v="0.20000000298023224"/>
    <n v="608"/>
    <n v="140.51"/>
    <n v="760"/>
    <n v="14.999999997019767"/>
    <x v="2111"/>
  </r>
  <r>
    <n v="10258"/>
    <s v="ERNST HANDEL"/>
    <s v="Graz"/>
    <x v="1"/>
    <s v="8010"/>
    <s v="Austria"/>
    <x v="5"/>
    <s v="Ernst Handel"/>
    <s v="Kirchgasse 6"/>
    <x v="5"/>
    <m/>
    <s v="8010"/>
    <x v="5"/>
    <s v="Nancy Davolio"/>
    <s v="Speedy Express"/>
    <n v="5"/>
    <s v="Chef Anton's Gumbo Mix"/>
    <n v="17"/>
    <n v="65"/>
    <n v="0.20000000298023224"/>
    <n v="884"/>
    <n v="140.51"/>
    <n v="1105"/>
    <n v="16.799999997019768"/>
    <x v="2112"/>
  </r>
  <r>
    <n v="10258"/>
    <s v="ERNST HANDEL"/>
    <s v="Graz"/>
    <x v="1"/>
    <s v="8010"/>
    <s v="Austria"/>
    <x v="5"/>
    <s v="Ernst Handel"/>
    <s v="Kirchgasse 6"/>
    <x v="5"/>
    <m/>
    <s v="8010"/>
    <x v="5"/>
    <s v="Nancy Davolio"/>
    <s v="Speedy Express"/>
    <n v="32"/>
    <s v="Mascarpone Fabioli"/>
    <n v="25.6"/>
    <n v="6"/>
    <n v="0.20000000298023224"/>
    <n v="122.88"/>
    <n v="140.51"/>
    <n v="153.60000000000002"/>
    <n v="25.399999997019769"/>
    <x v="2113"/>
  </r>
  <r>
    <n v="10257"/>
    <s v="HILARION-ABASTOS"/>
    <s v="San Cristóbal"/>
    <x v="9"/>
    <s v="5022"/>
    <s v="Venezuela"/>
    <x v="21"/>
    <s v="HILARION-Abastos"/>
    <s v="Carrera 22 con Ave. Carlos Soublette #8-35"/>
    <x v="19"/>
    <s v="Táchira"/>
    <s v="5022"/>
    <x v="6"/>
    <s v="Margaret Peacock"/>
    <s v="Federal Shipping"/>
    <n v="27"/>
    <s v="Schoggi Schokolade"/>
    <n v="35.1"/>
    <n v="25"/>
    <n v="0"/>
    <n v="877.5"/>
    <n v="81.91"/>
    <n v="877.5"/>
    <n v="35.1"/>
    <x v="2114"/>
  </r>
  <r>
    <n v="10257"/>
    <s v="HILARION-ABASTOS"/>
    <s v="San Cristóbal"/>
    <x v="9"/>
    <s v="5022"/>
    <s v="Venezuela"/>
    <x v="21"/>
    <s v="HILARION-Abastos"/>
    <s v="Carrera 22 con Ave. Carlos Soublette #8-35"/>
    <x v="19"/>
    <s v="Táchira"/>
    <s v="5022"/>
    <x v="6"/>
    <s v="Margaret Peacock"/>
    <s v="Federal Shipping"/>
    <n v="39"/>
    <s v="Chartreuse verte"/>
    <n v="14.4"/>
    <n v="6"/>
    <n v="0"/>
    <n v="86.4"/>
    <n v="81.91"/>
    <n v="86.4"/>
    <n v="14.4"/>
    <x v="2115"/>
  </r>
  <r>
    <n v="10257"/>
    <s v="HILARION-ABASTOS"/>
    <s v="San Cristóbal"/>
    <x v="9"/>
    <s v="5022"/>
    <s v="Venezuela"/>
    <x v="21"/>
    <s v="HILARION-Abastos"/>
    <s v="Carrera 22 con Ave. Carlos Soublette #8-35"/>
    <x v="19"/>
    <s v="Táchira"/>
    <s v="5022"/>
    <x v="6"/>
    <s v="Margaret Peacock"/>
    <s v="Federal Shipping"/>
    <n v="77"/>
    <s v="Original Frankfurter grüne Soße"/>
    <n v="10.4"/>
    <n v="15"/>
    <n v="0"/>
    <n v="156"/>
    <n v="81.91"/>
    <n v="156"/>
    <n v="10.4"/>
    <x v="2116"/>
  </r>
  <r>
    <n v="10256"/>
    <s v="WELLINGTON IMPORTADORA"/>
    <s v="Resende"/>
    <x v="3"/>
    <s v="08737-363"/>
    <s v="Brazil"/>
    <x v="66"/>
    <s v="Wellington Importadora"/>
    <s v="Rua do Mercado, 12"/>
    <x v="54"/>
    <s v="SP"/>
    <s v="08737-363"/>
    <x v="8"/>
    <s v="Janet Leverling"/>
    <s v="United Package"/>
    <n v="53"/>
    <s v="Perth Pasties"/>
    <n v="26.2"/>
    <n v="15"/>
    <n v="0"/>
    <n v="393"/>
    <n v="13.97"/>
    <n v="393"/>
    <n v="26.2"/>
    <x v="2117"/>
  </r>
  <r>
    <n v="10256"/>
    <s v="WELLINGTON IMPORTADORA"/>
    <s v="Resende"/>
    <x v="3"/>
    <s v="08737-363"/>
    <s v="Brazil"/>
    <x v="66"/>
    <s v="Wellington Importadora"/>
    <s v="Rua do Mercado, 12"/>
    <x v="54"/>
    <s v="SP"/>
    <s v="08737-363"/>
    <x v="8"/>
    <s v="Janet Leverling"/>
    <s v="United Package"/>
    <n v="77"/>
    <s v="Original Frankfurter grüne Soße"/>
    <n v="10.4"/>
    <n v="12"/>
    <n v="0"/>
    <n v="124.8"/>
    <n v="13.97"/>
    <n v="124.80000000000001"/>
    <n v="10.4"/>
    <x v="2118"/>
  </r>
  <r>
    <n v="10255"/>
    <s v="RICHTER SUPERMARKT"/>
    <s v="Genève"/>
    <x v="1"/>
    <s v="1204"/>
    <s v="Switzerland"/>
    <x v="2"/>
    <s v="Richter Supermarkt"/>
    <s v="Grenzacherweg 237"/>
    <x v="2"/>
    <m/>
    <s v="1203"/>
    <x v="2"/>
    <s v="Anne Dodsworth"/>
    <s v="Federal Shipping"/>
    <n v="2"/>
    <s v="Chang"/>
    <n v="15.2"/>
    <n v="20"/>
    <n v="0"/>
    <n v="304"/>
    <n v="148.33000000000001"/>
    <n v="304"/>
    <n v="15.2"/>
    <x v="2119"/>
  </r>
  <r>
    <n v="10255"/>
    <s v="RICHTER SUPERMARKT"/>
    <s v="Genève"/>
    <x v="1"/>
    <s v="1204"/>
    <s v="Switzerland"/>
    <x v="2"/>
    <s v="Richter Supermarkt"/>
    <s v="Grenzacherweg 237"/>
    <x v="2"/>
    <m/>
    <s v="1203"/>
    <x v="2"/>
    <s v="Anne Dodsworth"/>
    <s v="Federal Shipping"/>
    <n v="16"/>
    <s v="Pavlova"/>
    <n v="13.9"/>
    <n v="35"/>
    <n v="0"/>
    <n v="486.5"/>
    <n v="148.33000000000001"/>
    <n v="486.5"/>
    <n v="13.9"/>
    <x v="2120"/>
  </r>
  <r>
    <n v="10255"/>
    <s v="RICHTER SUPERMARKT"/>
    <s v="Genève"/>
    <x v="1"/>
    <s v="1204"/>
    <s v="Switzerland"/>
    <x v="2"/>
    <s v="Richter Supermarkt"/>
    <s v="Grenzacherweg 237"/>
    <x v="2"/>
    <m/>
    <s v="1203"/>
    <x v="2"/>
    <s v="Anne Dodsworth"/>
    <s v="Federal Shipping"/>
    <n v="36"/>
    <s v="Inlagd Sill"/>
    <n v="15.2"/>
    <n v="25"/>
    <n v="0"/>
    <n v="380"/>
    <n v="148.33000000000001"/>
    <n v="380"/>
    <n v="15.2"/>
    <x v="2121"/>
  </r>
  <r>
    <n v="10255"/>
    <s v="RICHTER SUPERMARKT"/>
    <s v="Genève"/>
    <x v="1"/>
    <s v="1204"/>
    <s v="Switzerland"/>
    <x v="2"/>
    <s v="Richter Supermarkt"/>
    <s v="Grenzacherweg 237"/>
    <x v="2"/>
    <m/>
    <s v="1203"/>
    <x v="2"/>
    <s v="Anne Dodsworth"/>
    <s v="Federal Shipping"/>
    <n v="59"/>
    <s v="Raclette Courdavault"/>
    <n v="44"/>
    <n v="30"/>
    <n v="0"/>
    <n v="1320"/>
    <n v="148.33000000000001"/>
    <n v="1320"/>
    <n v="44"/>
    <x v="2122"/>
  </r>
  <r>
    <n v="10254"/>
    <s v="CHOP-SUEY CHINESE"/>
    <s v="Bern"/>
    <x v="1"/>
    <s v="3012"/>
    <s v="Switzerland"/>
    <x v="33"/>
    <s v="Chop-suey Chinese"/>
    <s v="Hauptstr. 29"/>
    <x v="29"/>
    <m/>
    <s v="3012"/>
    <x v="2"/>
    <s v="Steven Buchanan"/>
    <s v="United Package"/>
    <n v="74"/>
    <s v="Longlife Tofu"/>
    <n v="8"/>
    <n v="21"/>
    <n v="0"/>
    <n v="168"/>
    <n v="22.98"/>
    <n v="168"/>
    <n v="8"/>
    <x v="2123"/>
  </r>
  <r>
    <n v="10254"/>
    <s v="CHOP-SUEY CHINESE"/>
    <s v="Bern"/>
    <x v="1"/>
    <s v="3012"/>
    <s v="Switzerland"/>
    <x v="33"/>
    <s v="Chop-suey Chinese"/>
    <s v="Hauptstr. 29"/>
    <x v="29"/>
    <m/>
    <s v="3012"/>
    <x v="2"/>
    <s v="Steven Buchanan"/>
    <s v="United Package"/>
    <n v="24"/>
    <s v="Guaraná Fantástica"/>
    <n v="3.6"/>
    <n v="15"/>
    <n v="0.15000000596046448"/>
    <n v="45.9"/>
    <n v="22.98"/>
    <n v="54"/>
    <n v="3.4499999940395356"/>
    <x v="2124"/>
  </r>
  <r>
    <n v="10254"/>
    <s v="CHOP-SUEY CHINESE"/>
    <s v="Bern"/>
    <x v="1"/>
    <s v="3012"/>
    <s v="Switzerland"/>
    <x v="33"/>
    <s v="Chop-suey Chinese"/>
    <s v="Hauptstr. 29"/>
    <x v="29"/>
    <m/>
    <s v="3012"/>
    <x v="2"/>
    <s v="Steven Buchanan"/>
    <s v="United Package"/>
    <n v="55"/>
    <s v="Pâté chinois"/>
    <n v="19.2"/>
    <n v="21"/>
    <n v="0.15000000596046448"/>
    <n v="342.72"/>
    <n v="22.98"/>
    <n v="403.2"/>
    <n v="19.049999994039535"/>
    <x v="2125"/>
  </r>
  <r>
    <n v="10253"/>
    <s v="HANARI CARNES"/>
    <s v="Rio de Janeiro"/>
    <x v="8"/>
    <s v="05454-876"/>
    <s v="Brazil"/>
    <x v="24"/>
    <s v="Hanari Carnes"/>
    <s v="Rua do Paço, 67"/>
    <x v="16"/>
    <s v="RJ"/>
    <s v="05454-876"/>
    <x v="8"/>
    <s v="Janet Leverling"/>
    <s v="United Package"/>
    <n v="31"/>
    <s v="Gorgonzola Telino"/>
    <n v="10"/>
    <n v="20"/>
    <n v="0"/>
    <n v="200"/>
    <n v="58.17"/>
    <n v="200"/>
    <n v="10"/>
    <x v="2126"/>
  </r>
  <r>
    <n v="10253"/>
    <s v="HANARI CARNES"/>
    <s v="Rio de Janeiro"/>
    <x v="8"/>
    <s v="05454-876"/>
    <s v="Brazil"/>
    <x v="24"/>
    <s v="Hanari Carnes"/>
    <s v="Rua do Paço, 67"/>
    <x v="16"/>
    <s v="RJ"/>
    <s v="05454-876"/>
    <x v="8"/>
    <s v="Janet Leverling"/>
    <s v="United Package"/>
    <n v="39"/>
    <s v="Chartreuse verte"/>
    <n v="14.4"/>
    <n v="42"/>
    <n v="0"/>
    <n v="604.79999999999995"/>
    <n v="58.17"/>
    <n v="604.80000000000007"/>
    <n v="14.4"/>
    <x v="2127"/>
  </r>
  <r>
    <n v="10253"/>
    <s v="HANARI CARNES"/>
    <s v="Rio de Janeiro"/>
    <x v="8"/>
    <s v="05454-876"/>
    <s v="Brazil"/>
    <x v="24"/>
    <s v="Hanari Carnes"/>
    <s v="Rua do Paço, 67"/>
    <x v="16"/>
    <s v="RJ"/>
    <s v="05454-876"/>
    <x v="8"/>
    <s v="Janet Leverling"/>
    <s v="United Package"/>
    <n v="49"/>
    <s v="Maxilaku"/>
    <n v="16"/>
    <n v="40"/>
    <n v="0"/>
    <n v="640"/>
    <n v="58.17"/>
    <n v="640"/>
    <n v="16"/>
    <x v="2128"/>
  </r>
  <r>
    <n v="10252"/>
    <s v="SUPRÊMES DÉLICES"/>
    <s v="Charleroi"/>
    <x v="1"/>
    <s v="B-6000"/>
    <s v="Belgium"/>
    <x v="35"/>
    <s v="Suprêmes délices"/>
    <s v="Boulevard Tirou, 255"/>
    <x v="31"/>
    <m/>
    <s v="B-6000"/>
    <x v="16"/>
    <s v="Margaret Peacock"/>
    <s v="United Package"/>
    <n v="60"/>
    <s v="Camembert Pierrot"/>
    <n v="27.2"/>
    <n v="40"/>
    <n v="0"/>
    <n v="1088"/>
    <n v="51.3"/>
    <n v="1088"/>
    <n v="27.2"/>
    <x v="2129"/>
  </r>
  <r>
    <n v="10252"/>
    <s v="SUPRÊMES DÉLICES"/>
    <s v="Charleroi"/>
    <x v="1"/>
    <s v="B-6000"/>
    <s v="Belgium"/>
    <x v="35"/>
    <s v="Suprêmes délices"/>
    <s v="Boulevard Tirou, 255"/>
    <x v="31"/>
    <m/>
    <s v="B-6000"/>
    <x v="16"/>
    <s v="Margaret Peacock"/>
    <s v="United Package"/>
    <n v="20"/>
    <s v="Sir Rodney's Marmalade"/>
    <n v="64.8"/>
    <n v="40"/>
    <n v="5.000000074505806E-2"/>
    <n v="2462.4"/>
    <n v="51.3"/>
    <n v="2592"/>
    <n v="64.749999999254939"/>
    <x v="2130"/>
  </r>
  <r>
    <n v="10252"/>
    <s v="SUPRÊMES DÉLICES"/>
    <s v="Charleroi"/>
    <x v="1"/>
    <s v="B-6000"/>
    <s v="Belgium"/>
    <x v="35"/>
    <s v="Suprêmes délices"/>
    <s v="Boulevard Tirou, 255"/>
    <x v="31"/>
    <m/>
    <s v="B-6000"/>
    <x v="16"/>
    <s v="Margaret Peacock"/>
    <s v="United Package"/>
    <n v="33"/>
    <s v="Geitost"/>
    <n v="2"/>
    <n v="25"/>
    <n v="5.000000074505806E-2"/>
    <n v="47.5"/>
    <n v="51.3"/>
    <n v="50"/>
    <n v="1.9499999992549419"/>
    <x v="2131"/>
  </r>
  <r>
    <n v="10251"/>
    <s v="VICTUAILLES EN STOCK"/>
    <s v="Lyon"/>
    <x v="1"/>
    <s v="69004"/>
    <s v="France"/>
    <x v="75"/>
    <s v="Victuailles en stock"/>
    <s v="2, rue du Commerce"/>
    <x v="59"/>
    <m/>
    <s v="69004"/>
    <x v="1"/>
    <s v="Janet Leverling"/>
    <s v="Speedy Express"/>
    <n v="65"/>
    <s v="Louisiana Fiery Hot Pepper Sauce"/>
    <n v="16.8"/>
    <n v="20"/>
    <n v="0"/>
    <n v="336"/>
    <n v="41.34"/>
    <n v="336"/>
    <n v="16.8"/>
    <x v="693"/>
  </r>
  <r>
    <n v="10251"/>
    <s v="VICTUAILLES EN STOCK"/>
    <s v="Lyon"/>
    <x v="1"/>
    <s v="69004"/>
    <s v="France"/>
    <x v="75"/>
    <s v="Victuailles en stock"/>
    <s v="2, rue du Commerce"/>
    <x v="59"/>
    <m/>
    <s v="69004"/>
    <x v="1"/>
    <s v="Janet Leverling"/>
    <s v="Speedy Express"/>
    <n v="22"/>
    <s v="Gustaf's Knäckebröd"/>
    <n v="16.8"/>
    <n v="6"/>
    <n v="5.000000074505806E-2"/>
    <n v="95.76"/>
    <n v="41.34"/>
    <n v="100.80000000000001"/>
    <n v="16.749999999254943"/>
    <x v="2132"/>
  </r>
  <r>
    <n v="10251"/>
    <s v="VICTUAILLES EN STOCK"/>
    <s v="Lyon"/>
    <x v="1"/>
    <s v="69004"/>
    <s v="France"/>
    <x v="75"/>
    <s v="Victuailles en stock"/>
    <s v="2, rue du Commerce"/>
    <x v="59"/>
    <m/>
    <s v="69004"/>
    <x v="1"/>
    <s v="Janet Leverling"/>
    <s v="Speedy Express"/>
    <n v="57"/>
    <s v="Ravioli Angelo"/>
    <n v="15.6"/>
    <n v="15"/>
    <n v="5.000000074505806E-2"/>
    <n v="222.3"/>
    <n v="41.34"/>
    <n v="234"/>
    <n v="15.549999999254942"/>
    <x v="2133"/>
  </r>
  <r>
    <n v="10250"/>
    <s v="HANARI CARNES"/>
    <s v="Rio de Janeiro"/>
    <x v="8"/>
    <s v="05454-876"/>
    <s v="Brazil"/>
    <x v="24"/>
    <s v="Hanari Carnes"/>
    <s v="Rua do Paço, 67"/>
    <x v="16"/>
    <s v="RJ"/>
    <s v="05454-876"/>
    <x v="8"/>
    <s v="Margaret Peacock"/>
    <s v="United Package"/>
    <n v="41"/>
    <s v="Jack's New England Clam Chowder"/>
    <n v="7.7"/>
    <n v="10"/>
    <n v="0"/>
    <n v="77"/>
    <n v="65.83"/>
    <n v="77"/>
    <n v="7.7"/>
    <x v="2134"/>
  </r>
  <r>
    <n v="10250"/>
    <s v="HANARI CARNES"/>
    <s v="Rio de Janeiro"/>
    <x v="8"/>
    <s v="05454-876"/>
    <s v="Brazil"/>
    <x v="24"/>
    <s v="Hanari Carnes"/>
    <s v="Rua do Paço, 67"/>
    <x v="16"/>
    <s v="RJ"/>
    <s v="05454-876"/>
    <x v="8"/>
    <s v="Margaret Peacock"/>
    <s v="United Package"/>
    <n v="51"/>
    <s v="Manjimup Dried Apples"/>
    <n v="42.4"/>
    <n v="35"/>
    <n v="0.15000000596046448"/>
    <n v="1261.4000000000001"/>
    <n v="65.83"/>
    <n v="1484"/>
    <n v="42.249999994039534"/>
    <x v="2135"/>
  </r>
  <r>
    <n v="10250"/>
    <s v="HANARI CARNES"/>
    <s v="Rio de Janeiro"/>
    <x v="8"/>
    <s v="05454-876"/>
    <s v="Brazil"/>
    <x v="24"/>
    <s v="Hanari Carnes"/>
    <s v="Rua do Paço, 67"/>
    <x v="16"/>
    <s v="RJ"/>
    <s v="05454-876"/>
    <x v="8"/>
    <s v="Margaret Peacock"/>
    <s v="United Package"/>
    <n v="65"/>
    <s v="Louisiana Fiery Hot Pepper Sauce"/>
    <n v="16.8"/>
    <n v="15"/>
    <n v="0.15000000596046448"/>
    <n v="214.2"/>
    <n v="65.83"/>
    <n v="252"/>
    <n v="16.649999994039536"/>
    <x v="2136"/>
  </r>
  <r>
    <n v="10249"/>
    <s v="TOMS SPEZIALITÄTEN"/>
    <s v="Münster"/>
    <x v="1"/>
    <s v="44087"/>
    <s v="Germany"/>
    <x v="62"/>
    <s v="Toms Spezialitäten"/>
    <s v="Luisenstr. 48"/>
    <x v="51"/>
    <m/>
    <s v="44087"/>
    <x v="7"/>
    <s v="Michael Suyama"/>
    <s v="Speedy Express"/>
    <n v="14"/>
    <s v="Tofu"/>
    <n v="18.600000000000001"/>
    <n v="9"/>
    <n v="0"/>
    <n v="167.4"/>
    <n v="11.61"/>
    <n v="167.4"/>
    <n v="18.600000000000001"/>
    <x v="2137"/>
  </r>
  <r>
    <n v="10249"/>
    <s v="TOMS SPEZIALITÄTEN"/>
    <s v="Münster"/>
    <x v="1"/>
    <s v="44087"/>
    <s v="Germany"/>
    <x v="62"/>
    <s v="Toms Spezialitäten"/>
    <s v="Luisenstr. 48"/>
    <x v="51"/>
    <m/>
    <s v="44087"/>
    <x v="7"/>
    <s v="Michael Suyama"/>
    <s v="Speedy Express"/>
    <n v="51"/>
    <s v="Manjimup Dried Apples"/>
    <n v="42.4"/>
    <n v="40"/>
    <n v="0"/>
    <n v="1696"/>
    <n v="11.61"/>
    <n v="1696"/>
    <n v="42.4"/>
    <x v="2138"/>
  </r>
  <r>
    <n v="10248"/>
    <s v="VINS ET ALCOOLS CHEVALIER"/>
    <s v="Reims"/>
    <x v="1"/>
    <s v="51100"/>
    <s v="France"/>
    <x v="83"/>
    <s v="Vins et alcools Chevalier"/>
    <s v="59 rue de l'Abbaye"/>
    <x v="65"/>
    <m/>
    <s v="51100"/>
    <x v="1"/>
    <s v="Steven Buchanan"/>
    <s v="Federal Shipping"/>
    <n v="11"/>
    <s v="Queso Cabrales"/>
    <n v="14"/>
    <n v="12"/>
    <n v="0"/>
    <n v="168"/>
    <n v="32.380000000000003"/>
    <n v="168"/>
    <n v="14"/>
    <x v="2139"/>
  </r>
  <r>
    <n v="10248"/>
    <s v="VINS ET ALCOOLS CHEVALIER"/>
    <s v="Reims"/>
    <x v="1"/>
    <s v="51100"/>
    <s v="France"/>
    <x v="83"/>
    <s v="Vins et alcools Chevalier"/>
    <s v="59 rue de l'Abbaye"/>
    <x v="65"/>
    <m/>
    <s v="51100"/>
    <x v="1"/>
    <s v="Steven Buchanan"/>
    <s v="Federal Shipping"/>
    <n v="42"/>
    <s v="Singaporean Hokkien Fried Mee"/>
    <n v="9.8000000000000007"/>
    <n v="10"/>
    <n v="0"/>
    <n v="98"/>
    <n v="32.380000000000003"/>
    <n v="98"/>
    <n v="9.8000000000000007"/>
    <x v="2140"/>
  </r>
  <r>
    <n v="10248"/>
    <s v="VINS ET ALCOOLS CHEVALIER"/>
    <s v="Reims"/>
    <x v="1"/>
    <s v="51100"/>
    <s v="France"/>
    <x v="83"/>
    <s v="Vins et alcools Chevalier"/>
    <s v="59 rue de l'Abbaye"/>
    <x v="65"/>
    <m/>
    <s v="51100"/>
    <x v="1"/>
    <s v="Steven Buchanan"/>
    <s v="Federal Shipping"/>
    <n v="72"/>
    <s v="Mozzarella di Giovanni"/>
    <n v="34.799999999999997"/>
    <n v="5"/>
    <n v="0"/>
    <n v="174"/>
    <n v="32.380000000000003"/>
    <n v="174"/>
    <n v="34.799999999999997"/>
    <x v="2141"/>
  </r>
  <r>
    <m/>
    <m/>
    <m/>
    <x v="1"/>
    <m/>
    <m/>
    <x v="89"/>
    <m/>
    <m/>
    <x v="69"/>
    <m/>
    <m/>
    <x v="21"/>
    <m/>
    <m/>
    <m/>
    <m/>
    <m/>
    <m/>
    <m/>
    <m/>
    <m/>
    <n v="0"/>
    <n v="0"/>
    <x v="2142"/>
  </r>
  <r>
    <m/>
    <m/>
    <m/>
    <x v="1"/>
    <m/>
    <m/>
    <x v="89"/>
    <m/>
    <m/>
    <x v="69"/>
    <m/>
    <m/>
    <x v="21"/>
    <m/>
    <m/>
    <m/>
    <m/>
    <m/>
    <m/>
    <m/>
    <m/>
    <m/>
    <n v="0"/>
    <n v="0"/>
    <x v="2142"/>
  </r>
  <r>
    <m/>
    <m/>
    <m/>
    <x v="1"/>
    <m/>
    <m/>
    <x v="89"/>
    <m/>
    <m/>
    <x v="69"/>
    <m/>
    <m/>
    <x v="21"/>
    <m/>
    <m/>
    <m/>
    <m/>
    <m/>
    <m/>
    <m/>
    <m/>
    <m/>
    <n v="0"/>
    <n v="0"/>
    <x v="2142"/>
  </r>
  <r>
    <m/>
    <m/>
    <m/>
    <x v="1"/>
    <m/>
    <m/>
    <x v="89"/>
    <m/>
    <m/>
    <x v="69"/>
    <m/>
    <m/>
    <x v="21"/>
    <m/>
    <m/>
    <m/>
    <m/>
    <m/>
    <m/>
    <m/>
    <m/>
    <m/>
    <n v="0"/>
    <n v="0"/>
    <x v="2142"/>
  </r>
  <r>
    <m/>
    <m/>
    <m/>
    <x v="1"/>
    <m/>
    <m/>
    <x v="89"/>
    <m/>
    <m/>
    <x v="69"/>
    <m/>
    <m/>
    <x v="21"/>
    <m/>
    <m/>
    <m/>
    <m/>
    <m/>
    <m/>
    <m/>
    <m/>
    <m/>
    <n v="0"/>
    <n v="0"/>
    <x v="2142"/>
  </r>
  <r>
    <m/>
    <m/>
    <m/>
    <x v="1"/>
    <m/>
    <m/>
    <x v="89"/>
    <m/>
    <m/>
    <x v="69"/>
    <m/>
    <m/>
    <x v="21"/>
    <m/>
    <m/>
    <m/>
    <m/>
    <m/>
    <m/>
    <m/>
    <m/>
    <m/>
    <n v="0"/>
    <n v="0"/>
    <x v="2142"/>
  </r>
  <r>
    <m/>
    <m/>
    <m/>
    <x v="1"/>
    <m/>
    <m/>
    <x v="89"/>
    <m/>
    <m/>
    <x v="69"/>
    <m/>
    <m/>
    <x v="21"/>
    <m/>
    <m/>
    <m/>
    <m/>
    <m/>
    <m/>
    <m/>
    <m/>
    <m/>
    <n v="0"/>
    <n v="0"/>
    <x v="2142"/>
  </r>
  <r>
    <m/>
    <m/>
    <m/>
    <x v="1"/>
    <m/>
    <m/>
    <x v="89"/>
    <m/>
    <m/>
    <x v="69"/>
    <m/>
    <m/>
    <x v="21"/>
    <m/>
    <m/>
    <m/>
    <m/>
    <m/>
    <m/>
    <m/>
    <m/>
    <m/>
    <n v="0"/>
    <n v="0"/>
    <x v="2142"/>
  </r>
  <r>
    <m/>
    <m/>
    <m/>
    <x v="1"/>
    <m/>
    <m/>
    <x v="89"/>
    <m/>
    <m/>
    <x v="69"/>
    <m/>
    <m/>
    <x v="21"/>
    <m/>
    <m/>
    <m/>
    <m/>
    <m/>
    <m/>
    <m/>
    <m/>
    <m/>
    <n v="0"/>
    <n v="0"/>
    <x v="2142"/>
  </r>
  <r>
    <m/>
    <m/>
    <m/>
    <x v="1"/>
    <m/>
    <m/>
    <x v="89"/>
    <m/>
    <m/>
    <x v="69"/>
    <m/>
    <m/>
    <x v="21"/>
    <m/>
    <m/>
    <m/>
    <m/>
    <m/>
    <m/>
    <m/>
    <m/>
    <m/>
    <n v="0"/>
    <n v="0"/>
    <x v="2142"/>
  </r>
  <r>
    <m/>
    <m/>
    <m/>
    <x v="1"/>
    <m/>
    <m/>
    <x v="89"/>
    <m/>
    <m/>
    <x v="69"/>
    <m/>
    <m/>
    <x v="21"/>
    <m/>
    <m/>
    <m/>
    <m/>
    <m/>
    <m/>
    <m/>
    <m/>
    <m/>
    <n v="0"/>
    <n v="0"/>
    <x v="2142"/>
  </r>
  <r>
    <m/>
    <m/>
    <m/>
    <x v="1"/>
    <m/>
    <m/>
    <x v="89"/>
    <m/>
    <m/>
    <x v="69"/>
    <m/>
    <m/>
    <x v="21"/>
    <m/>
    <m/>
    <m/>
    <m/>
    <m/>
    <m/>
    <m/>
    <m/>
    <m/>
    <n v="0"/>
    <n v="0"/>
    <x v="2142"/>
  </r>
  <r>
    <m/>
    <m/>
    <m/>
    <x v="1"/>
    <m/>
    <m/>
    <x v="89"/>
    <m/>
    <m/>
    <x v="69"/>
    <m/>
    <m/>
    <x v="21"/>
    <m/>
    <m/>
    <m/>
    <m/>
    <m/>
    <m/>
    <m/>
    <m/>
    <m/>
    <n v="0"/>
    <n v="0"/>
    <x v="2142"/>
  </r>
  <r>
    <m/>
    <m/>
    <m/>
    <x v="1"/>
    <m/>
    <m/>
    <x v="89"/>
    <m/>
    <m/>
    <x v="69"/>
    <m/>
    <m/>
    <x v="21"/>
    <m/>
    <m/>
    <m/>
    <m/>
    <m/>
    <m/>
    <m/>
    <m/>
    <m/>
    <n v="0"/>
    <n v="0"/>
    <x v="2142"/>
  </r>
  <r>
    <m/>
    <m/>
    <m/>
    <x v="1"/>
    <m/>
    <m/>
    <x v="89"/>
    <m/>
    <m/>
    <x v="69"/>
    <m/>
    <m/>
    <x v="21"/>
    <m/>
    <m/>
    <m/>
    <m/>
    <m/>
    <m/>
    <m/>
    <m/>
    <m/>
    <n v="0"/>
    <n v="0"/>
    <x v="2142"/>
  </r>
  <r>
    <m/>
    <m/>
    <m/>
    <x v="1"/>
    <m/>
    <m/>
    <x v="89"/>
    <m/>
    <m/>
    <x v="69"/>
    <m/>
    <m/>
    <x v="21"/>
    <m/>
    <m/>
    <m/>
    <m/>
    <m/>
    <m/>
    <m/>
    <m/>
    <m/>
    <n v="0"/>
    <n v="0"/>
    <x v="2142"/>
  </r>
  <r>
    <m/>
    <m/>
    <m/>
    <x v="1"/>
    <m/>
    <m/>
    <x v="89"/>
    <m/>
    <m/>
    <x v="69"/>
    <m/>
    <m/>
    <x v="21"/>
    <m/>
    <m/>
    <m/>
    <m/>
    <m/>
    <m/>
    <m/>
    <m/>
    <m/>
    <n v="0"/>
    <n v="0"/>
    <x v="2142"/>
  </r>
  <r>
    <m/>
    <m/>
    <m/>
    <x v="1"/>
    <m/>
    <m/>
    <x v="89"/>
    <m/>
    <m/>
    <x v="69"/>
    <m/>
    <m/>
    <x v="21"/>
    <m/>
    <m/>
    <m/>
    <m/>
    <m/>
    <m/>
    <m/>
    <m/>
    <m/>
    <n v="0"/>
    <n v="0"/>
    <x v="2142"/>
  </r>
  <r>
    <m/>
    <m/>
    <m/>
    <x v="1"/>
    <m/>
    <m/>
    <x v="89"/>
    <m/>
    <m/>
    <x v="69"/>
    <m/>
    <m/>
    <x v="21"/>
    <m/>
    <m/>
    <m/>
    <m/>
    <m/>
    <m/>
    <m/>
    <m/>
    <m/>
    <n v="0"/>
    <n v="0"/>
    <x v="2142"/>
  </r>
  <r>
    <m/>
    <m/>
    <m/>
    <x v="1"/>
    <m/>
    <m/>
    <x v="89"/>
    <m/>
    <m/>
    <x v="69"/>
    <m/>
    <m/>
    <x v="21"/>
    <m/>
    <m/>
    <m/>
    <m/>
    <m/>
    <m/>
    <m/>
    <m/>
    <m/>
    <n v="0"/>
    <n v="0"/>
    <x v="2142"/>
  </r>
  <r>
    <m/>
    <m/>
    <m/>
    <x v="1"/>
    <m/>
    <m/>
    <x v="89"/>
    <m/>
    <m/>
    <x v="69"/>
    <m/>
    <m/>
    <x v="21"/>
    <m/>
    <m/>
    <m/>
    <m/>
    <m/>
    <m/>
    <m/>
    <m/>
    <m/>
    <n v="0"/>
    <n v="0"/>
    <x v="2142"/>
  </r>
  <r>
    <m/>
    <m/>
    <m/>
    <x v="1"/>
    <m/>
    <m/>
    <x v="89"/>
    <m/>
    <m/>
    <x v="69"/>
    <m/>
    <m/>
    <x v="21"/>
    <m/>
    <m/>
    <m/>
    <m/>
    <m/>
    <m/>
    <m/>
    <m/>
    <m/>
    <n v="0"/>
    <n v="0"/>
    <x v="2142"/>
  </r>
  <r>
    <m/>
    <m/>
    <m/>
    <x v="1"/>
    <m/>
    <m/>
    <x v="89"/>
    <m/>
    <m/>
    <x v="69"/>
    <m/>
    <m/>
    <x v="21"/>
    <m/>
    <m/>
    <m/>
    <m/>
    <m/>
    <m/>
    <m/>
    <m/>
    <m/>
    <n v="0"/>
    <n v="0"/>
    <x v="2142"/>
  </r>
  <r>
    <m/>
    <m/>
    <m/>
    <x v="1"/>
    <m/>
    <m/>
    <x v="89"/>
    <m/>
    <m/>
    <x v="69"/>
    <m/>
    <m/>
    <x v="21"/>
    <m/>
    <m/>
    <m/>
    <m/>
    <m/>
    <m/>
    <m/>
    <m/>
    <m/>
    <n v="0"/>
    <n v="0"/>
    <x v="2142"/>
  </r>
  <r>
    <m/>
    <m/>
    <m/>
    <x v="1"/>
    <m/>
    <m/>
    <x v="89"/>
    <m/>
    <m/>
    <x v="69"/>
    <m/>
    <m/>
    <x v="21"/>
    <m/>
    <m/>
    <m/>
    <m/>
    <m/>
    <m/>
    <m/>
    <m/>
    <m/>
    <n v="0"/>
    <n v="0"/>
    <x v="2142"/>
  </r>
  <r>
    <m/>
    <m/>
    <m/>
    <x v="1"/>
    <m/>
    <m/>
    <x v="89"/>
    <m/>
    <m/>
    <x v="69"/>
    <m/>
    <m/>
    <x v="21"/>
    <m/>
    <m/>
    <m/>
    <m/>
    <m/>
    <m/>
    <m/>
    <m/>
    <m/>
    <n v="0"/>
    <n v="0"/>
    <x v="2142"/>
  </r>
  <r>
    <m/>
    <m/>
    <m/>
    <x v="1"/>
    <m/>
    <m/>
    <x v="89"/>
    <m/>
    <m/>
    <x v="69"/>
    <m/>
    <m/>
    <x v="21"/>
    <m/>
    <m/>
    <m/>
    <m/>
    <m/>
    <m/>
    <m/>
    <m/>
    <m/>
    <n v="0"/>
    <n v="0"/>
    <x v="2142"/>
  </r>
  <r>
    <m/>
    <m/>
    <m/>
    <x v="1"/>
    <m/>
    <m/>
    <x v="89"/>
    <m/>
    <m/>
    <x v="69"/>
    <m/>
    <m/>
    <x v="21"/>
    <m/>
    <m/>
    <m/>
    <m/>
    <m/>
    <m/>
    <m/>
    <m/>
    <m/>
    <n v="0"/>
    <n v="0"/>
    <x v="2142"/>
  </r>
  <r>
    <m/>
    <m/>
    <m/>
    <x v="1"/>
    <m/>
    <m/>
    <x v="89"/>
    <m/>
    <m/>
    <x v="69"/>
    <m/>
    <m/>
    <x v="21"/>
    <m/>
    <m/>
    <m/>
    <m/>
    <m/>
    <m/>
    <m/>
    <m/>
    <m/>
    <n v="0"/>
    <n v="0"/>
    <x v="2142"/>
  </r>
  <r>
    <m/>
    <m/>
    <m/>
    <x v="1"/>
    <m/>
    <m/>
    <x v="89"/>
    <m/>
    <m/>
    <x v="69"/>
    <m/>
    <m/>
    <x v="21"/>
    <m/>
    <m/>
    <m/>
    <m/>
    <m/>
    <m/>
    <m/>
    <m/>
    <m/>
    <n v="0"/>
    <n v="0"/>
    <x v="2142"/>
  </r>
  <r>
    <m/>
    <m/>
    <m/>
    <x v="1"/>
    <m/>
    <m/>
    <x v="89"/>
    <m/>
    <m/>
    <x v="69"/>
    <m/>
    <m/>
    <x v="21"/>
    <m/>
    <m/>
    <m/>
    <m/>
    <m/>
    <m/>
    <m/>
    <m/>
    <m/>
    <n v="0"/>
    <n v="0"/>
    <x v="2142"/>
  </r>
  <r>
    <m/>
    <m/>
    <m/>
    <x v="1"/>
    <m/>
    <m/>
    <x v="89"/>
    <m/>
    <m/>
    <x v="69"/>
    <m/>
    <m/>
    <x v="21"/>
    <m/>
    <m/>
    <m/>
    <m/>
    <m/>
    <m/>
    <m/>
    <m/>
    <m/>
    <n v="0"/>
    <n v="0"/>
    <x v="2142"/>
  </r>
  <r>
    <m/>
    <m/>
    <m/>
    <x v="1"/>
    <m/>
    <m/>
    <x v="89"/>
    <m/>
    <m/>
    <x v="69"/>
    <m/>
    <m/>
    <x v="21"/>
    <m/>
    <m/>
    <m/>
    <m/>
    <m/>
    <m/>
    <m/>
    <m/>
    <m/>
    <n v="0"/>
    <n v="0"/>
    <x v="2142"/>
  </r>
  <r>
    <m/>
    <m/>
    <m/>
    <x v="1"/>
    <m/>
    <m/>
    <x v="89"/>
    <m/>
    <m/>
    <x v="69"/>
    <m/>
    <m/>
    <x v="21"/>
    <m/>
    <m/>
    <m/>
    <m/>
    <m/>
    <m/>
    <m/>
    <m/>
    <m/>
    <n v="0"/>
    <n v="0"/>
    <x v="2142"/>
  </r>
  <r>
    <m/>
    <m/>
    <m/>
    <x v="1"/>
    <m/>
    <m/>
    <x v="89"/>
    <m/>
    <m/>
    <x v="69"/>
    <m/>
    <m/>
    <x v="21"/>
    <m/>
    <m/>
    <m/>
    <m/>
    <m/>
    <m/>
    <m/>
    <m/>
    <m/>
    <n v="0"/>
    <n v="0"/>
    <x v="2142"/>
  </r>
  <r>
    <m/>
    <m/>
    <m/>
    <x v="1"/>
    <m/>
    <m/>
    <x v="89"/>
    <m/>
    <m/>
    <x v="69"/>
    <m/>
    <m/>
    <x v="21"/>
    <m/>
    <m/>
    <m/>
    <m/>
    <m/>
    <m/>
    <m/>
    <m/>
    <m/>
    <n v="0"/>
    <n v="0"/>
    <x v="2142"/>
  </r>
  <r>
    <m/>
    <m/>
    <m/>
    <x v="1"/>
    <m/>
    <m/>
    <x v="89"/>
    <m/>
    <m/>
    <x v="69"/>
    <m/>
    <m/>
    <x v="21"/>
    <m/>
    <m/>
    <m/>
    <m/>
    <m/>
    <m/>
    <m/>
    <m/>
    <m/>
    <n v="0"/>
    <n v="0"/>
    <x v="2142"/>
  </r>
  <r>
    <m/>
    <m/>
    <m/>
    <x v="1"/>
    <m/>
    <m/>
    <x v="89"/>
    <m/>
    <m/>
    <x v="69"/>
    <m/>
    <m/>
    <x v="21"/>
    <m/>
    <m/>
    <m/>
    <m/>
    <m/>
    <m/>
    <m/>
    <m/>
    <m/>
    <n v="0"/>
    <n v="0"/>
    <x v="2142"/>
  </r>
  <r>
    <m/>
    <m/>
    <m/>
    <x v="1"/>
    <m/>
    <m/>
    <x v="89"/>
    <m/>
    <m/>
    <x v="69"/>
    <m/>
    <m/>
    <x v="21"/>
    <m/>
    <m/>
    <m/>
    <m/>
    <m/>
    <m/>
    <m/>
    <m/>
    <m/>
    <n v="0"/>
    <n v="0"/>
    <x v="2142"/>
  </r>
  <r>
    <m/>
    <m/>
    <m/>
    <x v="1"/>
    <m/>
    <m/>
    <x v="89"/>
    <m/>
    <m/>
    <x v="69"/>
    <m/>
    <m/>
    <x v="21"/>
    <m/>
    <m/>
    <m/>
    <m/>
    <m/>
    <m/>
    <m/>
    <m/>
    <m/>
    <n v="0"/>
    <n v="0"/>
    <x v="2142"/>
  </r>
  <r>
    <m/>
    <m/>
    <m/>
    <x v="1"/>
    <m/>
    <m/>
    <x v="89"/>
    <m/>
    <m/>
    <x v="69"/>
    <m/>
    <m/>
    <x v="21"/>
    <m/>
    <m/>
    <m/>
    <m/>
    <m/>
    <m/>
    <m/>
    <m/>
    <m/>
    <n v="0"/>
    <n v="0"/>
    <x v="2142"/>
  </r>
  <r>
    <m/>
    <m/>
    <m/>
    <x v="1"/>
    <m/>
    <m/>
    <x v="89"/>
    <m/>
    <m/>
    <x v="69"/>
    <m/>
    <m/>
    <x v="21"/>
    <m/>
    <m/>
    <m/>
    <m/>
    <m/>
    <m/>
    <m/>
    <m/>
    <m/>
    <n v="0"/>
    <n v="0"/>
    <x v="2142"/>
  </r>
  <r>
    <m/>
    <m/>
    <m/>
    <x v="1"/>
    <m/>
    <m/>
    <x v="89"/>
    <m/>
    <m/>
    <x v="69"/>
    <m/>
    <m/>
    <x v="21"/>
    <m/>
    <m/>
    <m/>
    <m/>
    <m/>
    <m/>
    <m/>
    <m/>
    <m/>
    <n v="0"/>
    <n v="0"/>
    <x v="2142"/>
  </r>
  <r>
    <m/>
    <m/>
    <m/>
    <x v="1"/>
    <m/>
    <m/>
    <x v="89"/>
    <m/>
    <m/>
    <x v="69"/>
    <m/>
    <m/>
    <x v="21"/>
    <m/>
    <m/>
    <m/>
    <m/>
    <m/>
    <m/>
    <m/>
    <m/>
    <m/>
    <n v="0"/>
    <n v="0"/>
    <x v="2142"/>
  </r>
  <r>
    <m/>
    <m/>
    <m/>
    <x v="1"/>
    <m/>
    <m/>
    <x v="89"/>
    <m/>
    <m/>
    <x v="69"/>
    <m/>
    <m/>
    <x v="21"/>
    <m/>
    <m/>
    <m/>
    <m/>
    <m/>
    <m/>
    <m/>
    <m/>
    <m/>
    <n v="0"/>
    <n v="0"/>
    <x v="2142"/>
  </r>
  <r>
    <m/>
    <m/>
    <m/>
    <x v="1"/>
    <m/>
    <m/>
    <x v="89"/>
    <m/>
    <m/>
    <x v="69"/>
    <m/>
    <m/>
    <x v="21"/>
    <m/>
    <m/>
    <m/>
    <m/>
    <m/>
    <m/>
    <m/>
    <m/>
    <m/>
    <n v="0"/>
    <n v="0"/>
    <x v="2142"/>
  </r>
  <r>
    <m/>
    <m/>
    <m/>
    <x v="1"/>
    <m/>
    <m/>
    <x v="89"/>
    <m/>
    <m/>
    <x v="69"/>
    <m/>
    <m/>
    <x v="21"/>
    <m/>
    <m/>
    <m/>
    <m/>
    <m/>
    <m/>
    <m/>
    <m/>
    <m/>
    <n v="0"/>
    <n v="0"/>
    <x v="2142"/>
  </r>
  <r>
    <m/>
    <m/>
    <m/>
    <x v="1"/>
    <m/>
    <m/>
    <x v="89"/>
    <m/>
    <m/>
    <x v="69"/>
    <m/>
    <m/>
    <x v="21"/>
    <m/>
    <m/>
    <m/>
    <m/>
    <m/>
    <m/>
    <m/>
    <m/>
    <m/>
    <n v="0"/>
    <n v="0"/>
    <x v="2142"/>
  </r>
  <r>
    <m/>
    <m/>
    <m/>
    <x v="1"/>
    <m/>
    <m/>
    <x v="89"/>
    <m/>
    <m/>
    <x v="69"/>
    <m/>
    <m/>
    <x v="21"/>
    <m/>
    <m/>
    <m/>
    <m/>
    <m/>
    <m/>
    <m/>
    <m/>
    <m/>
    <n v="0"/>
    <n v="0"/>
    <x v="2142"/>
  </r>
  <r>
    <m/>
    <m/>
    <m/>
    <x v="1"/>
    <m/>
    <m/>
    <x v="89"/>
    <m/>
    <m/>
    <x v="69"/>
    <m/>
    <m/>
    <x v="21"/>
    <m/>
    <m/>
    <m/>
    <m/>
    <m/>
    <m/>
    <m/>
    <m/>
    <m/>
    <n v="0"/>
    <n v="0"/>
    <x v="2142"/>
  </r>
  <r>
    <m/>
    <m/>
    <m/>
    <x v="1"/>
    <m/>
    <m/>
    <x v="89"/>
    <m/>
    <m/>
    <x v="69"/>
    <m/>
    <m/>
    <x v="21"/>
    <m/>
    <m/>
    <m/>
    <m/>
    <m/>
    <m/>
    <m/>
    <m/>
    <m/>
    <n v="0"/>
    <n v="0"/>
    <x v="2142"/>
  </r>
  <r>
    <m/>
    <m/>
    <m/>
    <x v="1"/>
    <m/>
    <m/>
    <x v="89"/>
    <m/>
    <m/>
    <x v="69"/>
    <m/>
    <m/>
    <x v="21"/>
    <m/>
    <m/>
    <m/>
    <m/>
    <m/>
    <m/>
    <m/>
    <m/>
    <m/>
    <n v="0"/>
    <n v="0"/>
    <x v="2142"/>
  </r>
  <r>
    <m/>
    <m/>
    <m/>
    <x v="1"/>
    <m/>
    <m/>
    <x v="89"/>
    <m/>
    <m/>
    <x v="69"/>
    <m/>
    <m/>
    <x v="21"/>
    <m/>
    <m/>
    <m/>
    <m/>
    <m/>
    <m/>
    <m/>
    <m/>
    <m/>
    <n v="0"/>
    <n v="0"/>
    <x v="2142"/>
  </r>
  <r>
    <m/>
    <m/>
    <m/>
    <x v="1"/>
    <m/>
    <m/>
    <x v="89"/>
    <m/>
    <m/>
    <x v="69"/>
    <m/>
    <m/>
    <x v="21"/>
    <m/>
    <m/>
    <m/>
    <m/>
    <m/>
    <m/>
    <m/>
    <m/>
    <m/>
    <n v="0"/>
    <n v="0"/>
    <x v="2142"/>
  </r>
  <r>
    <m/>
    <m/>
    <m/>
    <x v="1"/>
    <m/>
    <m/>
    <x v="89"/>
    <m/>
    <m/>
    <x v="69"/>
    <m/>
    <m/>
    <x v="21"/>
    <m/>
    <m/>
    <m/>
    <m/>
    <m/>
    <m/>
    <m/>
    <m/>
    <m/>
    <n v="0"/>
    <n v="0"/>
    <x v="2142"/>
  </r>
  <r>
    <m/>
    <m/>
    <m/>
    <x v="1"/>
    <m/>
    <m/>
    <x v="89"/>
    <m/>
    <m/>
    <x v="69"/>
    <m/>
    <m/>
    <x v="21"/>
    <m/>
    <m/>
    <m/>
    <m/>
    <m/>
    <m/>
    <m/>
    <m/>
    <m/>
    <n v="0"/>
    <n v="0"/>
    <x v="2142"/>
  </r>
  <r>
    <m/>
    <m/>
    <m/>
    <x v="1"/>
    <m/>
    <m/>
    <x v="89"/>
    <m/>
    <m/>
    <x v="69"/>
    <m/>
    <m/>
    <x v="21"/>
    <m/>
    <m/>
    <m/>
    <m/>
    <m/>
    <m/>
    <m/>
    <m/>
    <m/>
    <n v="0"/>
    <n v="0"/>
    <x v="2142"/>
  </r>
  <r>
    <m/>
    <m/>
    <m/>
    <x v="1"/>
    <m/>
    <m/>
    <x v="89"/>
    <m/>
    <m/>
    <x v="69"/>
    <m/>
    <m/>
    <x v="21"/>
    <m/>
    <m/>
    <m/>
    <m/>
    <m/>
    <m/>
    <m/>
    <m/>
    <m/>
    <n v="0"/>
    <n v="0"/>
    <x v="2142"/>
  </r>
  <r>
    <m/>
    <m/>
    <m/>
    <x v="1"/>
    <m/>
    <m/>
    <x v="89"/>
    <m/>
    <m/>
    <x v="69"/>
    <m/>
    <m/>
    <x v="21"/>
    <m/>
    <m/>
    <m/>
    <m/>
    <m/>
    <m/>
    <m/>
    <m/>
    <m/>
    <n v="0"/>
    <n v="0"/>
    <x v="2142"/>
  </r>
  <r>
    <m/>
    <m/>
    <m/>
    <x v="1"/>
    <m/>
    <m/>
    <x v="89"/>
    <m/>
    <m/>
    <x v="69"/>
    <m/>
    <m/>
    <x v="21"/>
    <m/>
    <m/>
    <m/>
    <m/>
    <m/>
    <m/>
    <m/>
    <m/>
    <m/>
    <n v="0"/>
    <n v="0"/>
    <x v="21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EA8890-AA5F-4A1D-8DA1-742235A1434B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3">
        <item h="1" x="12"/>
        <item h="1" x="5"/>
        <item h="1" x="16"/>
        <item h="1" x="8"/>
        <item x="14"/>
        <item h="1" x="3"/>
        <item h="1" x="18"/>
        <item h="1" x="1"/>
        <item h="1" x="7"/>
        <item h="1" x="9"/>
        <item h="1" x="10"/>
        <item x="4"/>
        <item h="1" x="19"/>
        <item h="1" x="15"/>
        <item h="1" x="20"/>
        <item h="1" x="17"/>
        <item h="1" x="13"/>
        <item h="1" x="2"/>
        <item h="1" x="11"/>
        <item x="0"/>
        <item h="1" x="6"/>
        <item h="1"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dataField="1" numFmtId="4" showAll="0"/>
  </pivotFields>
  <rowFields count="1">
    <field x="12"/>
  </rowFields>
  <rowItems count="4">
    <i>
      <x v="4"/>
    </i>
    <i>
      <x v="11"/>
    </i>
    <i>
      <x v="19"/>
    </i>
    <i t="grand">
      <x/>
    </i>
  </rowItems>
  <colItems count="1">
    <i/>
  </colItems>
  <dataFields count="1">
    <dataField name="Sum of TotalPrice" fld="2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9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6F7E28-E6C4-4280-ACA0-A85D6AA7F0E3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4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1">
        <item x="9"/>
        <item x="0"/>
        <item x="33"/>
        <item x="47"/>
        <item x="56"/>
        <item x="6"/>
        <item x="52"/>
        <item x="42"/>
        <item x="29"/>
        <item x="11"/>
        <item x="23"/>
        <item x="34"/>
        <item x="45"/>
        <item x="20"/>
        <item x="46"/>
        <item x="24"/>
        <item x="64"/>
        <item x="31"/>
        <item x="12"/>
        <item x="55"/>
        <item x="36"/>
        <item x="67"/>
        <item x="14"/>
        <item x="7"/>
        <item x="2"/>
        <item x="5"/>
        <item x="44"/>
        <item x="30"/>
        <item x="61"/>
        <item x="3"/>
        <item x="37"/>
        <item x="48"/>
        <item x="53"/>
        <item x="63"/>
        <item x="43"/>
        <item x="18"/>
        <item x="57"/>
        <item x="59"/>
        <item x="40"/>
        <item x="17"/>
        <item x="1"/>
        <item x="4"/>
        <item x="66"/>
        <item x="41"/>
        <item x="51"/>
        <item x="50"/>
        <item x="35"/>
        <item x="28"/>
        <item x="38"/>
        <item x="13"/>
        <item x="65"/>
        <item x="54"/>
        <item x="16"/>
        <item x="21"/>
        <item x="19"/>
        <item x="58"/>
        <item x="8"/>
        <item x="10"/>
        <item x="32"/>
        <item x="39"/>
        <item x="60"/>
        <item x="26"/>
        <item x="15"/>
        <item x="22"/>
        <item x="25"/>
        <item x="62"/>
        <item x="49"/>
        <item x="68"/>
        <item x="27"/>
        <item x="6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2" showAll="0"/>
    <pivotField numFmtId="4" showAll="0"/>
  </pivotFields>
  <rowFields count="1">
    <field x="9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Sum of Freight" fld="2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CA2AB2-CC6F-4930-B318-142943B74B70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Ship Region">
  <location ref="A3:B24" firstHeaderRow="1" firstDataRow="1" firstDataCol="1"/>
  <pivotFields count="25">
    <pivotField showAll="0"/>
    <pivotField showAll="0"/>
    <pivotField showAll="0"/>
    <pivotField axis="axisRow" showAll="0">
      <items count="21">
        <item x="12"/>
        <item x="10"/>
        <item x="17"/>
        <item x="6"/>
        <item x="18"/>
        <item x="13"/>
        <item x="5"/>
        <item x="16"/>
        <item x="2"/>
        <item x="14"/>
        <item x="0"/>
        <item x="11"/>
        <item x="7"/>
        <item x="19"/>
        <item x="8"/>
        <item x="3"/>
        <item x="9"/>
        <item x="4"/>
        <item x="1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dataField="1" numFmtId="4" showAll="0"/>
  </pivotFields>
  <rowFields count="1">
    <field x="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TotalPrice" fld="24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C48C68-7ACE-42DE-AF1B-D582CE7C9B71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Total Price">
  <location ref="A1:B92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axis="axisRow" showAll="0" sortType="descending">
      <items count="91">
        <item x="49"/>
        <item x="69"/>
        <item x="74"/>
        <item x="45"/>
        <item x="70"/>
        <item x="18"/>
        <item x="78"/>
        <item x="61"/>
        <item x="1"/>
        <item x="28"/>
        <item x="40"/>
        <item x="22"/>
        <item x="88"/>
        <item x="33"/>
        <item x="32"/>
        <item x="76"/>
        <item x="10"/>
        <item x="71"/>
        <item x="20"/>
        <item x="5"/>
        <item x="84"/>
        <item x="81"/>
        <item x="26"/>
        <item x="48"/>
        <item x="60"/>
        <item x="16"/>
        <item x="63"/>
        <item x="68"/>
        <item x="36"/>
        <item x="27"/>
        <item x="15"/>
        <item x="82"/>
        <item x="24"/>
        <item x="21"/>
        <item x="86"/>
        <item x="13"/>
        <item x="67"/>
        <item x="38"/>
        <item x="59"/>
        <item x="25"/>
        <item x="80"/>
        <item x="87"/>
        <item x="7"/>
        <item x="72"/>
        <item x="6"/>
        <item x="34"/>
        <item x="44"/>
        <item x="64"/>
        <item x="52"/>
        <item x="85"/>
        <item x="65"/>
        <item x="19"/>
        <item x="57"/>
        <item x="37"/>
        <item x="42"/>
        <item x="4"/>
        <item x="23"/>
        <item x="50"/>
        <item x="56"/>
        <item x="9"/>
        <item x="41"/>
        <item x="43"/>
        <item x="0"/>
        <item x="14"/>
        <item x="17"/>
        <item x="2"/>
        <item x="47"/>
        <item x="46"/>
        <item x="12"/>
        <item x="73"/>
        <item x="3"/>
        <item x="31"/>
        <item x="58"/>
        <item x="35"/>
        <item x="55"/>
        <item x="53"/>
        <item x="62"/>
        <item x="8"/>
        <item x="77"/>
        <item x="79"/>
        <item x="54"/>
        <item x="75"/>
        <item x="83"/>
        <item x="29"/>
        <item x="39"/>
        <item x="66"/>
        <item x="11"/>
        <item x="51"/>
        <item x="30"/>
        <item x="8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dataField="1" numFmtId="4" showAll="0">
      <items count="2144">
        <item x="2142"/>
        <item x="2054"/>
        <item x="1577"/>
        <item x="750"/>
        <item x="284"/>
        <item x="689"/>
        <item x="1405"/>
        <item x="7"/>
        <item x="1023"/>
        <item x="1167"/>
        <item x="2110"/>
        <item x="2055"/>
        <item x="80"/>
        <item x="9"/>
        <item x="4"/>
        <item x="1249"/>
        <item x="783"/>
        <item x="1980"/>
        <item x="1"/>
        <item x="1983"/>
        <item x="453"/>
        <item x="14"/>
        <item x="861"/>
        <item x="3"/>
        <item x="12"/>
        <item x="414"/>
        <item x="10"/>
        <item x="1168"/>
        <item x="490"/>
        <item x="196"/>
        <item x="1986"/>
        <item x="2035"/>
        <item x="1864"/>
        <item x="6"/>
        <item x="18"/>
        <item x="11"/>
        <item x="1599"/>
        <item x="892"/>
        <item x="161"/>
        <item x="1878"/>
        <item x="2"/>
        <item x="1373"/>
        <item x="1582"/>
        <item x="1700"/>
        <item x="1548"/>
        <item x="5"/>
        <item x="1610"/>
        <item x="29"/>
        <item x="1540"/>
        <item x="1893"/>
        <item x="162"/>
        <item x="15"/>
        <item x="110"/>
        <item x="2053"/>
        <item x="1621"/>
        <item x="20"/>
        <item x="13"/>
        <item x="309"/>
        <item x="819"/>
        <item x="87"/>
        <item x="1030"/>
        <item x="451"/>
        <item x="727"/>
        <item x="683"/>
        <item x="1715"/>
        <item x="1455"/>
        <item x="0"/>
        <item x="387"/>
        <item x="72"/>
        <item x="609"/>
        <item x="1428"/>
        <item x="1948"/>
        <item x="1370"/>
        <item x="932"/>
        <item x="2057"/>
        <item x="933"/>
        <item x="2081"/>
        <item x="1679"/>
        <item x="1111"/>
        <item x="1913"/>
        <item x="1685"/>
        <item x="670"/>
        <item x="390"/>
        <item x="1849"/>
        <item x="860"/>
        <item x="1184"/>
        <item x="1194"/>
        <item x="8"/>
        <item x="1495"/>
        <item x="2021"/>
        <item x="877"/>
        <item x="818"/>
        <item x="820"/>
        <item x="177"/>
        <item x="2023"/>
        <item x="1088"/>
        <item x="572"/>
        <item x="1457"/>
        <item x="484"/>
        <item x="1565"/>
        <item x="1368"/>
        <item x="38"/>
        <item x="725"/>
        <item x="2056"/>
        <item x="626"/>
        <item x="69"/>
        <item x="1981"/>
        <item x="2068"/>
        <item x="1196"/>
        <item x="1876"/>
        <item x="1140"/>
        <item x="1829"/>
        <item x="765"/>
        <item x="1949"/>
        <item x="1699"/>
        <item x="113"/>
        <item x="1341"/>
        <item x="1024"/>
        <item x="690"/>
        <item x="723"/>
        <item x="1465"/>
        <item x="2034"/>
        <item x="518"/>
        <item x="1403"/>
        <item x="1025"/>
        <item x="1214"/>
        <item x="1947"/>
        <item x="1007"/>
        <item x="840"/>
        <item x="329"/>
        <item x="1778"/>
        <item x="2069"/>
        <item x="1977"/>
        <item x="1163"/>
        <item x="300"/>
        <item x="1304"/>
        <item x="1062"/>
        <item x="1425"/>
        <item x="479"/>
        <item x="866"/>
        <item x="1002"/>
        <item x="913"/>
        <item x="1274"/>
        <item x="767"/>
        <item x="281"/>
        <item x="240"/>
        <item x="184"/>
        <item x="230"/>
        <item x="1436"/>
        <item x="217"/>
        <item x="684"/>
        <item x="1275"/>
        <item x="119"/>
        <item x="2124"/>
        <item x="1217"/>
        <item x="16"/>
        <item x="533"/>
        <item x="1031"/>
        <item x="21"/>
        <item x="1243"/>
        <item x="1493"/>
        <item x="421"/>
        <item x="1754"/>
        <item x="420"/>
        <item x="744"/>
        <item x="1806"/>
        <item x="685"/>
        <item x="1097"/>
        <item x="1916"/>
        <item x="1126"/>
        <item x="1053"/>
        <item x="392"/>
        <item x="1181"/>
        <item x="2109"/>
        <item x="1210"/>
        <item x="953"/>
        <item x="19"/>
        <item x="397"/>
        <item x="1620"/>
        <item x="202"/>
        <item x="602"/>
        <item x="1827"/>
        <item x="200"/>
        <item x="22"/>
        <item x="937"/>
        <item x="330"/>
        <item x="1503"/>
        <item x="175"/>
        <item x="17"/>
        <item x="1139"/>
        <item x="1815"/>
        <item x="629"/>
        <item x="1559"/>
        <item x="2027"/>
        <item x="1957"/>
        <item x="388"/>
        <item x="1762"/>
        <item x="1971"/>
        <item x="1182"/>
        <item x="349"/>
        <item x="1427"/>
        <item x="282"/>
        <item x="1486"/>
        <item x="320"/>
        <item x="1828"/>
        <item x="47"/>
        <item x="752"/>
        <item x="619"/>
        <item x="1623"/>
        <item x="1339"/>
        <item x="1600"/>
        <item x="656"/>
        <item x="48"/>
        <item x="1622"/>
        <item x="1624"/>
        <item x="938"/>
        <item x="1992"/>
        <item x="1921"/>
        <item x="1979"/>
        <item x="1084"/>
        <item x="393"/>
        <item x="2131"/>
        <item x="527"/>
        <item x="2025"/>
        <item x="1710"/>
        <item x="1389"/>
        <item x="713"/>
        <item x="1619"/>
        <item x="436"/>
        <item x="1970"/>
        <item x="542"/>
        <item x="1618"/>
        <item x="758"/>
        <item x="1009"/>
        <item x="394"/>
        <item x="1940"/>
        <item x="1834"/>
        <item x="1255"/>
        <item x="1562"/>
        <item x="746"/>
        <item x="1798"/>
        <item x="976"/>
        <item x="697"/>
        <item x="1032"/>
        <item x="1511"/>
        <item x="97"/>
        <item x="968"/>
        <item x="287"/>
        <item x="1914"/>
        <item x="1801"/>
        <item x="2101"/>
        <item x="538"/>
        <item x="1782"/>
        <item x="822"/>
        <item x="278"/>
        <item x="1372"/>
        <item x="1456"/>
        <item x="1157"/>
        <item x="1008"/>
        <item x="1950"/>
        <item x="332"/>
        <item x="551"/>
        <item x="1385"/>
        <item x="185"/>
        <item x="1630"/>
        <item x="1080"/>
        <item x="1151"/>
        <item x="1426"/>
        <item x="1164"/>
        <item x="1152"/>
        <item x="1514"/>
        <item x="962"/>
        <item x="1643"/>
        <item x="32"/>
        <item x="1875"/>
        <item x="51"/>
        <item x="2073"/>
        <item x="1865"/>
        <item x="649"/>
        <item x="1298"/>
        <item x="370"/>
        <item x="439"/>
        <item x="712"/>
        <item x="731"/>
        <item x="1316"/>
        <item x="519"/>
        <item x="1395"/>
        <item x="1408"/>
        <item x="1627"/>
        <item x="1654"/>
        <item x="1521"/>
        <item x="339"/>
        <item x="372"/>
        <item x="1793"/>
        <item x="112"/>
        <item x="1179"/>
        <item x="1701"/>
        <item x="2084"/>
        <item x="890"/>
        <item x="1487"/>
        <item x="1438"/>
        <item x="1938"/>
        <item x="2014"/>
        <item x="466"/>
        <item x="1355"/>
        <item x="174"/>
        <item x="425"/>
        <item x="1310"/>
        <item x="862"/>
        <item x="858"/>
        <item x="57"/>
        <item x="1713"/>
        <item x="1779"/>
        <item x="1061"/>
        <item x="1078"/>
        <item x="891"/>
        <item x="792"/>
        <item x="26"/>
        <item x="1681"/>
        <item x="1089"/>
        <item x="905"/>
        <item x="344"/>
        <item x="1785"/>
        <item x="438"/>
        <item x="606"/>
        <item x="2140"/>
        <item x="1850"/>
        <item x="2047"/>
        <item x="946"/>
        <item x="897"/>
        <item x="327"/>
        <item x="1858"/>
        <item x="1371"/>
        <item x="1380"/>
        <item x="1523"/>
        <item x="529"/>
        <item x="1420"/>
        <item x="345"/>
        <item x="650"/>
        <item x="1346"/>
        <item x="947"/>
        <item x="2052"/>
        <item x="1464"/>
        <item x="859"/>
        <item x="1724"/>
        <item x="1693"/>
        <item x="510"/>
        <item x="1746"/>
        <item x="2118"/>
        <item x="1347"/>
        <item x="2003"/>
        <item x="1686"/>
        <item x="1563"/>
        <item x="724"/>
        <item x="342"/>
        <item x="358"/>
        <item x="65"/>
        <item x="1822"/>
        <item x="2132"/>
        <item x="1046"/>
        <item x="2134"/>
        <item x="1773"/>
        <item x="625"/>
        <item x="102"/>
        <item x="452"/>
        <item x="686"/>
        <item x="71"/>
        <item x="821"/>
        <item x="1547"/>
        <item x="1498"/>
        <item x="1772"/>
        <item x="53"/>
        <item x="307"/>
        <item x="1045"/>
        <item x="1263"/>
        <item x="361"/>
        <item x="64"/>
        <item x="812"/>
        <item x="1909"/>
        <item x="146"/>
        <item x="1951"/>
        <item x="1774"/>
        <item x="711"/>
        <item x="1539"/>
        <item x="431"/>
        <item x="271"/>
        <item x="770"/>
        <item x="148"/>
        <item x="1888"/>
        <item x="1872"/>
        <item x="1702"/>
        <item x="199"/>
        <item x="1522"/>
        <item x="958"/>
        <item x="1526"/>
        <item x="2038"/>
        <item x="893"/>
        <item x="655"/>
        <item x="1471"/>
        <item x="1250"/>
        <item x="1973"/>
        <item x="347"/>
        <item x="52"/>
        <item x="310"/>
        <item x="1578"/>
        <item x="1481"/>
        <item x="1832"/>
        <item x="797"/>
        <item x="1818"/>
        <item x="1516"/>
        <item x="1494"/>
        <item x="1956"/>
        <item x="90"/>
        <item x="1651"/>
        <item x="1291"/>
        <item x="948"/>
        <item x="1259"/>
        <item x="1369"/>
        <item x="929"/>
        <item x="543"/>
        <item x="1919"/>
        <item x="1808"/>
        <item x="2103"/>
        <item x="791"/>
        <item x="1641"/>
        <item x="1677"/>
        <item x="317"/>
        <item x="1612"/>
        <item x="474"/>
        <item x="1575"/>
        <item x="2051"/>
        <item x="2115"/>
        <item x="692"/>
        <item x="416"/>
        <item x="975"/>
        <item x="883"/>
        <item x="194"/>
        <item x="680"/>
        <item x="778"/>
        <item x="337"/>
        <item x="1670"/>
        <item x="910"/>
        <item x="1920"/>
        <item x="280"/>
        <item x="1555"/>
        <item x="291"/>
        <item x="473"/>
        <item x="1743"/>
        <item x="1231"/>
        <item x="2106"/>
        <item x="661"/>
        <item x="456"/>
        <item x="1537"/>
        <item x="1003"/>
        <item x="1261"/>
        <item x="1601"/>
        <item x="1429"/>
        <item x="2087"/>
        <item x="318"/>
        <item x="544"/>
        <item x="2137"/>
        <item x="1473"/>
        <item x="1564"/>
        <item x="141"/>
        <item x="116"/>
        <item x="1265"/>
        <item x="922"/>
        <item x="433"/>
        <item x="603"/>
        <item x="1873"/>
        <item x="627"/>
        <item x="903"/>
        <item x="226"/>
        <item x="351"/>
        <item x="213"/>
        <item x="623"/>
        <item x="1723"/>
        <item x="2031"/>
        <item x="1966"/>
        <item x="2019"/>
        <item x="1937"/>
        <item x="1466"/>
        <item x="1223"/>
        <item x="1967"/>
        <item x="1211"/>
        <item x="1915"/>
        <item x="1930"/>
        <item x="536"/>
        <item x="1237"/>
        <item x="928"/>
        <item x="1614"/>
        <item x="76"/>
        <item x="499"/>
        <item x="1359"/>
        <item x="1190"/>
        <item x="122"/>
        <item x="709"/>
        <item x="2123"/>
        <item x="114"/>
        <item x="1898"/>
        <item x="1999"/>
        <item x="2095"/>
        <item x="1292"/>
        <item x="681"/>
        <item x="1081"/>
        <item x="1911"/>
        <item x="27"/>
        <item x="827"/>
        <item x="1013"/>
        <item x="2059"/>
        <item x="1238"/>
        <item x="89"/>
        <item x="2022"/>
        <item x="1672"/>
        <item x="1797"/>
        <item x="398"/>
        <item x="1961"/>
        <item x="1267"/>
        <item x="1384"/>
        <item x="201"/>
        <item x="864"/>
        <item x="1571"/>
        <item x="895"/>
        <item x="2139"/>
        <item x="2072"/>
        <item x="509"/>
        <item x="1409"/>
        <item x="165"/>
        <item x="2011"/>
        <item x="1683"/>
        <item x="549"/>
        <item x="1668"/>
        <item x="1759"/>
        <item x="1835"/>
        <item x="1647"/>
        <item x="1036"/>
        <item x="1671"/>
        <item x="969"/>
        <item x="1225"/>
        <item x="1264"/>
        <item x="764"/>
        <item x="401"/>
        <item x="1054"/>
        <item x="2141"/>
        <item x="1513"/>
        <item x="62"/>
        <item x="290"/>
        <item x="145"/>
        <item x="730"/>
        <item x="223"/>
        <item x="289"/>
        <item x="1560"/>
        <item x="1388"/>
        <item x="1652"/>
        <item x="1707"/>
        <item x="728"/>
        <item x="121"/>
        <item x="534"/>
        <item x="726"/>
        <item x="1378"/>
        <item x="1974"/>
        <item x="1874"/>
        <item x="1984"/>
        <item x="639"/>
        <item x="1791"/>
        <item x="1817"/>
        <item x="1585"/>
        <item x="630"/>
        <item x="2049"/>
        <item x="268"/>
        <item x="836"/>
        <item x="2002"/>
        <item x="428"/>
        <item x="100"/>
        <item x="105"/>
        <item x="498"/>
        <item x="1714"/>
        <item x="218"/>
        <item x="405"/>
        <item x="593"/>
        <item x="219"/>
        <item x="716"/>
        <item x="169"/>
        <item x="1353"/>
        <item x="1518"/>
        <item x="1360"/>
        <item x="1549"/>
        <item x="176"/>
        <item x="340"/>
        <item x="313"/>
        <item x="2075"/>
        <item x="1972"/>
        <item x="1640"/>
        <item x="1860"/>
        <item x="1959"/>
        <item x="1482"/>
        <item x="1644"/>
        <item x="386"/>
        <item x="1536"/>
        <item x="1786"/>
        <item x="497"/>
        <item x="1529"/>
        <item x="312"/>
        <item x="507"/>
        <item x="1470"/>
        <item x="878"/>
        <item x="779"/>
        <item x="1833"/>
        <item x="959"/>
        <item x="1284"/>
        <item x="673"/>
        <item x="423"/>
        <item x="633"/>
        <item x="198"/>
        <item x="1939"/>
        <item x="1158"/>
        <item x="308"/>
        <item x="283"/>
        <item x="597"/>
        <item x="1628"/>
        <item x="31"/>
        <item x="1566"/>
        <item x="293"/>
        <item x="1200"/>
        <item x="1468"/>
        <item x="2036"/>
        <item x="1277"/>
        <item x="755"/>
        <item x="1838"/>
        <item x="2116"/>
        <item x="1221"/>
        <item x="432"/>
        <item x="172"/>
        <item x="1645"/>
        <item x="1658"/>
        <item x="1433"/>
        <item x="1510"/>
        <item x="832"/>
        <item x="1445"/>
        <item x="1227"/>
        <item x="151"/>
        <item x="1642"/>
        <item x="1117"/>
        <item x="1235"/>
        <item x="1492"/>
        <item x="546"/>
        <item x="2096"/>
        <item x="847"/>
        <item x="1502"/>
        <item x="950"/>
        <item x="430"/>
        <item x="1107"/>
        <item x="2102"/>
        <item x="1246"/>
        <item x="748"/>
        <item x="1108"/>
        <item x="1328"/>
        <item x="1854"/>
        <item x="1318"/>
        <item x="1720"/>
        <item x="1437"/>
        <item x="220"/>
        <item x="1712"/>
        <item x="1657"/>
        <item x="945"/>
        <item x="1508"/>
        <item x="567"/>
        <item x="1507"/>
        <item x="417"/>
        <item x="1995"/>
        <item x="586"/>
        <item x="493"/>
        <item x="1333"/>
        <item x="1870"/>
        <item x="1896"/>
        <item x="2126"/>
        <item x="678"/>
        <item x="663"/>
        <item x="379"/>
        <item x="1266"/>
        <item x="357"/>
        <item x="1497"/>
        <item x="1363"/>
        <item x="30"/>
        <item x="2033"/>
        <item x="505"/>
        <item x="1866"/>
        <item x="2032"/>
        <item x="1924"/>
        <item x="699"/>
        <item x="1661"/>
        <item x="359"/>
        <item x="1826"/>
        <item x="66"/>
        <item x="1479"/>
        <item x="1128"/>
        <item x="1856"/>
        <item x="1295"/>
        <item x="1268"/>
        <item x="1010"/>
        <item x="1478"/>
        <item x="1780"/>
        <item x="1985"/>
        <item x="2004"/>
        <item x="1191"/>
        <item x="1469"/>
        <item x="1015"/>
        <item x="195"/>
        <item x="1162"/>
        <item x="676"/>
        <item x="120"/>
        <item x="1655"/>
        <item x="2133"/>
        <item x="698"/>
        <item x="444"/>
        <item x="1598"/>
        <item x="478"/>
        <item x="1556"/>
        <item x="759"/>
        <item x="1256"/>
        <item x="1285"/>
        <item x="81"/>
        <item x="876"/>
        <item x="1687"/>
        <item x="462"/>
        <item x="1038"/>
        <item x="1314"/>
        <item x="595"/>
        <item x="1697"/>
        <item x="872"/>
        <item x="1224"/>
        <item x="1412"/>
        <item x="1501"/>
        <item x="816"/>
        <item x="446"/>
        <item x="1387"/>
        <item x="1910"/>
        <item x="1472"/>
        <item x="1087"/>
        <item x="1653"/>
        <item x="377"/>
        <item x="286"/>
        <item x="1551"/>
        <item x="1342"/>
        <item x="214"/>
        <item x="1155"/>
        <item x="2070"/>
        <item x="1673"/>
        <item x="173"/>
        <item x="2104"/>
        <item x="2113"/>
        <item x="853"/>
        <item x="954"/>
        <item x="814"/>
        <item x="2093"/>
        <item x="1180"/>
        <item x="1538"/>
        <item x="1491"/>
        <item x="369"/>
        <item x="1845"/>
        <item x="1705"/>
        <item x="1105"/>
        <item x="1499"/>
        <item x="1033"/>
        <item x="1805"/>
        <item x="646"/>
        <item x="1326"/>
        <item x="568"/>
        <item x="1958"/>
        <item x="254"/>
        <item x="2108"/>
        <item x="1650"/>
        <item x="261"/>
        <item x="1807"/>
        <item x="596"/>
        <item x="1544"/>
        <item x="1413"/>
        <item x="1803"/>
        <item x="1273"/>
        <item x="915"/>
        <item x="335"/>
        <item x="854"/>
        <item x="1379"/>
        <item x="222"/>
        <item x="1312"/>
        <item x="949"/>
        <item x="366"/>
        <item x="1195"/>
        <item x="1775"/>
        <item x="503"/>
        <item x="321"/>
        <item x="1953"/>
        <item x="845"/>
        <item x="1057"/>
        <item x="435"/>
        <item x="1625"/>
        <item x="1340"/>
        <item x="2136"/>
        <item x="1335"/>
        <item x="1404"/>
        <item x="774"/>
        <item x="1401"/>
        <item x="1082"/>
        <item x="1183"/>
        <item x="973"/>
        <item x="2030"/>
        <item x="1142"/>
        <item x="677"/>
        <item x="800"/>
        <item x="516"/>
        <item x="1098"/>
        <item x="130"/>
        <item x="101"/>
        <item x="1592"/>
        <item x="1248"/>
        <item x="1851"/>
        <item x="1602"/>
        <item x="1165"/>
        <item x="671"/>
        <item x="1282"/>
        <item x="1358"/>
        <item x="736"/>
        <item x="1525"/>
        <item x="571"/>
        <item x="1887"/>
        <item x="1936"/>
        <item x="547"/>
        <item x="153"/>
        <item x="577"/>
        <item x="1096"/>
        <item x="508"/>
        <item x="1869"/>
        <item x="1322"/>
        <item x="1908"/>
        <item x="486"/>
        <item x="77"/>
        <item x="802"/>
        <item x="506"/>
        <item x="2048"/>
        <item x="1615"/>
        <item x="232"/>
        <item x="1698"/>
        <item x="1768"/>
        <item x="1112"/>
        <item x="323"/>
        <item x="1855"/>
        <item x="170"/>
        <item x="229"/>
        <item x="556"/>
        <item x="448"/>
        <item x="906"/>
        <item x="2061"/>
        <item x="1177"/>
        <item x="1593"/>
        <item x="210"/>
        <item x="660"/>
        <item x="1173"/>
        <item x="1439"/>
        <item x="489"/>
        <item x="788"/>
        <item x="1376"/>
        <item x="1354"/>
        <item x="1159"/>
        <item x="637"/>
        <item x="1721"/>
        <item x="558"/>
        <item x="1166"/>
        <item x="884"/>
        <item x="415"/>
        <item x="1119"/>
        <item x="1735"/>
        <item x="1012"/>
        <item x="1719"/>
        <item x="239"/>
        <item x="1883"/>
        <item x="2071"/>
        <item x="86"/>
        <item x="714"/>
        <item x="738"/>
        <item x="628"/>
        <item x="449"/>
        <item x="1777"/>
        <item x="494"/>
        <item x="777"/>
        <item x="521"/>
        <item x="1034"/>
        <item x="658"/>
        <item x="1065"/>
        <item x="569"/>
        <item x="773"/>
        <item x="824"/>
        <item x="410"/>
        <item x="1239"/>
        <item x="61"/>
        <item x="406"/>
        <item x="1416"/>
        <item x="1925"/>
        <item x="654"/>
        <item x="849"/>
        <item x="1028"/>
        <item x="1616"/>
        <item x="869"/>
        <item x="28"/>
        <item x="442"/>
        <item x="983"/>
        <item x="1729"/>
        <item x="186"/>
        <item x="1254"/>
        <item x="624"/>
        <item x="1129"/>
        <item x="1517"/>
        <item x="722"/>
        <item x="1573"/>
        <item x="60"/>
        <item x="216"/>
        <item x="594"/>
        <item x="1570"/>
        <item x="734"/>
        <item x="316"/>
        <item x="441"/>
        <item x="491"/>
        <item x="2063"/>
        <item x="1706"/>
        <item x="333"/>
        <item x="1934"/>
        <item x="380"/>
        <item x="43"/>
        <item x="2026"/>
        <item x="1049"/>
        <item x="873"/>
        <item x="1626"/>
        <item x="693"/>
        <item x="911"/>
        <item x="1800"/>
        <item x="545"/>
        <item x="391"/>
        <item x="1257"/>
        <item x="636"/>
        <item x="1692"/>
        <item x="611"/>
        <item x="1153"/>
        <item x="1144"/>
        <item x="1733"/>
        <item x="483"/>
        <item x="2067"/>
        <item x="39"/>
        <item x="612"/>
        <item x="1474"/>
        <item x="535"/>
        <item x="902"/>
        <item x="411"/>
        <item x="395"/>
        <item x="1964"/>
        <item x="1262"/>
        <item x="2091"/>
        <item x="868"/>
        <item x="1271"/>
        <item x="831"/>
        <item x="967"/>
        <item x="1546"/>
        <item x="2064"/>
        <item x="171"/>
        <item x="2058"/>
        <item x="807"/>
        <item x="1435"/>
        <item x="523"/>
        <item x="419"/>
        <item x="914"/>
        <item x="1330"/>
        <item x="1982"/>
        <item x="1902"/>
        <item x="96"/>
        <item x="1794"/>
        <item x="1903"/>
        <item x="365"/>
        <item x="187"/>
        <item x="657"/>
        <item x="1375"/>
        <item x="691"/>
        <item x="1043"/>
        <item x="248"/>
        <item x="193"/>
        <item x="991"/>
        <item x="348"/>
        <item x="1975"/>
        <item x="403"/>
        <item x="900"/>
        <item x="1092"/>
        <item x="1611"/>
        <item x="1962"/>
        <item x="2044"/>
        <item x="1110"/>
        <item x="1400"/>
        <item x="1232"/>
        <item x="782"/>
        <item x="1241"/>
        <item x="1524"/>
        <item x="1099"/>
        <item x="1795"/>
        <item x="2015"/>
        <item x="2117"/>
        <item x="383"/>
        <item x="1483"/>
        <item x="756"/>
        <item x="1770"/>
        <item x="471"/>
        <item x="565"/>
        <item x="1584"/>
        <item x="2100"/>
        <item x="1100"/>
        <item x="205"/>
        <item x="998"/>
        <item x="1458"/>
        <item x="1026"/>
        <item x="33"/>
        <item x="1122"/>
        <item x="1905"/>
        <item x="249"/>
        <item x="1646"/>
        <item x="434"/>
        <item x="1083"/>
        <item x="1541"/>
        <item x="385"/>
        <item x="1286"/>
        <item x="1751"/>
        <item x="511"/>
        <item x="1889"/>
        <item x="541"/>
        <item x="331"/>
        <item x="974"/>
        <item x="1825"/>
        <item x="2012"/>
        <item x="1709"/>
        <item x="1215"/>
        <item x="1236"/>
        <item x="408"/>
        <item x="2028"/>
        <item x="492"/>
        <item x="118"/>
        <item x="1193"/>
        <item x="1696"/>
        <item x="1894"/>
        <item x="2090"/>
        <item x="1247"/>
        <item x="2125"/>
        <item x="751"/>
        <item x="1748"/>
        <item x="841"/>
        <item x="1258"/>
        <item x="1755"/>
        <item x="389"/>
        <item x="2099"/>
        <item x="1222"/>
        <item x="1830"/>
        <item x="368"/>
        <item x="2001"/>
        <item x="1402"/>
        <item x="270"/>
        <item x="1269"/>
        <item x="743"/>
        <item x="259"/>
        <item x="806"/>
        <item x="1240"/>
        <item x="1029"/>
        <item x="604"/>
        <item x="1338"/>
        <item x="1161"/>
        <item x="49"/>
        <item x="181"/>
        <item x="1432"/>
        <item x="477"/>
        <item x="1859"/>
        <item x="2013"/>
        <item x="1852"/>
        <item x="1506"/>
        <item x="1695"/>
        <item x="1725"/>
        <item x="1283"/>
        <item x="970"/>
        <item x="1691"/>
        <item x="1090"/>
        <item x="1306"/>
        <item x="790"/>
        <item x="941"/>
        <item x="1477"/>
        <item x="1178"/>
        <item x="1804"/>
        <item x="1931"/>
        <item x="555"/>
        <item x="409"/>
        <item x="1567"/>
        <item x="1311"/>
        <item x="328"/>
        <item x="880"/>
        <item x="1703"/>
        <item x="644"/>
        <item x="46"/>
        <item x="481"/>
        <item x="1051"/>
        <item x="350"/>
        <item x="850"/>
        <item x="1767"/>
        <item x="645"/>
        <item x="211"/>
        <item x="44"/>
        <item x="1756"/>
        <item x="882"/>
        <item x="299"/>
        <item x="1075"/>
        <item x="1998"/>
        <item x="1527"/>
        <item x="147"/>
        <item x="811"/>
        <item x="1488"/>
        <item x="1861"/>
        <item x="37"/>
        <item x="1752"/>
        <item x="1629"/>
        <item x="279"/>
        <item x="2119"/>
        <item x="828"/>
        <item x="715"/>
        <item x="418"/>
        <item x="826"/>
        <item x="440"/>
        <item x="1374"/>
        <item x="856"/>
        <item x="647"/>
        <item x="926"/>
        <item x="837"/>
        <item x="1056"/>
        <item x="485"/>
        <item x="651"/>
        <item x="930"/>
        <item x="469"/>
        <item x="1579"/>
        <item x="564"/>
        <item x="23"/>
        <item x="1639"/>
        <item x="244"/>
        <item x="1489"/>
        <item x="297"/>
        <item x="1393"/>
        <item x="1019"/>
        <item x="1329"/>
        <item x="675"/>
        <item x="1594"/>
        <item x="319"/>
        <item x="887"/>
        <item x="1568"/>
        <item x="610"/>
        <item x="396"/>
        <item x="206"/>
        <item x="842"/>
        <item x="311"/>
        <item x="203"/>
        <item x="445"/>
        <item x="1145"/>
        <item x="562"/>
        <item x="294"/>
        <item x="870"/>
        <item x="1394"/>
        <item x="1928"/>
        <item x="560"/>
        <item x="942"/>
        <item x="632"/>
        <item x="2078"/>
        <item x="920"/>
        <item x="971"/>
        <item x="552"/>
        <item x="487"/>
        <item x="1480"/>
        <item x="1290"/>
        <item x="1682"/>
        <item x="2060"/>
        <item x="896"/>
        <item x="92"/>
        <item x="574"/>
        <item x="1039"/>
        <item x="550"/>
        <item x="1821"/>
        <item x="273"/>
        <item x="874"/>
        <item x="573"/>
        <item x="1350"/>
        <item x="1792"/>
        <item x="993"/>
        <item x="1218"/>
        <item x="641"/>
        <item x="742"/>
        <item x="1955"/>
        <item x="107"/>
        <item x="209"/>
        <item x="1452"/>
        <item x="2079"/>
        <item x="25"/>
        <item x="1609"/>
        <item x="1535"/>
        <item x="1731"/>
        <item x="798"/>
        <item x="737"/>
        <item x="1757"/>
        <item x="1935"/>
        <item x="1424"/>
        <item x="58"/>
        <item x="1942"/>
        <item x="704"/>
        <item x="528"/>
        <item x="1133"/>
        <item x="1943"/>
        <item x="1287"/>
        <item x="158"/>
        <item x="1414"/>
        <item x="1991"/>
        <item x="825"/>
        <item x="429"/>
        <item x="585"/>
        <item x="1505"/>
        <item x="79"/>
        <item x="1169"/>
        <item x="322"/>
        <item x="838"/>
        <item x="41"/>
        <item x="1004"/>
        <item x="1305"/>
        <item x="1203"/>
        <item x="149"/>
        <item x="584"/>
        <item x="761"/>
        <item x="614"/>
        <item x="1632"/>
        <item x="1744"/>
        <item x="1219"/>
        <item x="1037"/>
        <item x="1718"/>
        <item x="63"/>
        <item x="1332"/>
        <item x="482"/>
        <item x="1005"/>
        <item x="939"/>
        <item x="402"/>
        <item x="1095"/>
        <item x="2121"/>
        <item x="643"/>
        <item x="182"/>
        <item x="1530"/>
        <item x="1454"/>
        <item x="1276"/>
        <item x="188"/>
        <item x="1742"/>
        <item x="1059"/>
        <item x="371"/>
        <item x="1148"/>
        <item x="24"/>
        <item x="739"/>
        <item x="50"/>
        <item x="1302"/>
        <item x="2094"/>
        <item x="1118"/>
        <item x="1558"/>
        <item x="1741"/>
        <item x="1990"/>
        <item x="1419"/>
        <item x="1047"/>
        <item x="1789"/>
        <item x="1066"/>
        <item x="621"/>
        <item x="1392"/>
        <item x="143"/>
        <item x="343"/>
        <item x="1213"/>
        <item x="91"/>
        <item x="2077"/>
        <item x="1303"/>
        <item x="1952"/>
        <item x="760"/>
        <item x="197"/>
        <item x="936"/>
        <item x="95"/>
        <item x="1125"/>
        <item x="1631"/>
        <item x="1041"/>
        <item x="894"/>
        <item x="67"/>
        <item x="1135"/>
        <item x="502"/>
        <item x="1308"/>
        <item x="1204"/>
        <item x="1927"/>
        <item x="605"/>
        <item x="1796"/>
        <item x="960"/>
        <item x="804"/>
        <item x="1763"/>
        <item x="422"/>
        <item x="1423"/>
        <item x="2085"/>
        <item x="1862"/>
        <item x="575"/>
        <item x="224"/>
        <item x="2010"/>
        <item x="2037"/>
        <item x="1739"/>
        <item x="1969"/>
        <item x="999"/>
        <item x="889"/>
        <item x="754"/>
        <item x="1321"/>
        <item x="885"/>
        <item x="1150"/>
        <item x="1205"/>
        <item x="1781"/>
        <item x="132"/>
        <item x="1823"/>
        <item x="1954"/>
        <item x="138"/>
        <item x="1576"/>
        <item x="944"/>
        <item x="1016"/>
        <item x="1666"/>
        <item x="1784"/>
        <item x="144"/>
        <item x="981"/>
        <item x="352"/>
        <item x="537"/>
        <item x="1871"/>
        <item x="1411"/>
        <item x="652"/>
        <item x="682"/>
        <item x="964"/>
        <item x="1073"/>
        <item x="1156"/>
        <item x="634"/>
        <item x="1431"/>
        <item x="918"/>
        <item x="963"/>
        <item x="1738"/>
        <item x="1103"/>
        <item x="1192"/>
        <item x="251"/>
        <item x="2082"/>
        <item x="522"/>
        <item x="1044"/>
        <item x="1717"/>
        <item x="579"/>
        <item x="1561"/>
        <item x="367"/>
        <item x="2066"/>
        <item x="378"/>
        <item x="212"/>
        <item x="1079"/>
        <item x="1289"/>
        <item x="2045"/>
        <item x="304"/>
        <item x="99"/>
        <item x="1120"/>
        <item x="1727"/>
        <item x="1485"/>
        <item x="1589"/>
        <item x="1890"/>
        <item x="1299"/>
        <item x="1799"/>
        <item x="1123"/>
        <item x="762"/>
        <item x="1113"/>
        <item x="1994"/>
        <item x="1407"/>
        <item x="1138"/>
        <item x="382"/>
        <item x="109"/>
        <item x="857"/>
        <item x="104"/>
        <item x="1021"/>
        <item x="1301"/>
        <item x="1857"/>
        <item x="794"/>
        <item x="1085"/>
        <item x="865"/>
        <item x="258"/>
        <item x="2016"/>
        <item x="2046"/>
        <item x="35"/>
        <item x="514"/>
        <item x="793"/>
        <item x="295"/>
        <item x="472"/>
        <item x="1202"/>
        <item x="642"/>
        <item x="601"/>
        <item x="2020"/>
        <item x="1776"/>
        <item x="1381"/>
        <item x="1147"/>
        <item x="1740"/>
        <item x="833"/>
        <item x="183"/>
        <item x="1228"/>
        <item x="360"/>
        <item x="830"/>
        <item x="437"/>
        <item x="1572"/>
        <item x="384"/>
        <item x="1160"/>
        <item x="1728"/>
        <item x="992"/>
        <item x="2120"/>
        <item x="775"/>
        <item x="1708"/>
        <item x="164"/>
        <item x="1300"/>
        <item x="899"/>
        <item x="1519"/>
        <item x="1788"/>
        <item x="1884"/>
        <item x="888"/>
        <item x="745"/>
        <item x="457"/>
        <item x="1787"/>
        <item x="2107"/>
        <item x="1325"/>
        <item x="1463"/>
        <item x="34"/>
        <item x="1279"/>
        <item x="326"/>
        <item x="1976"/>
        <item x="956"/>
        <item x="404"/>
        <item x="1175"/>
        <item x="266"/>
        <item x="2000"/>
        <item x="1331"/>
        <item x="1553"/>
        <item x="1001"/>
        <item x="1891"/>
        <item x="42"/>
        <item x="375"/>
        <item x="1836"/>
        <item x="781"/>
        <item x="1617"/>
        <item x="1607"/>
        <item x="2042"/>
        <item x="1063"/>
        <item x="786"/>
        <item x="458"/>
        <item x="589"/>
        <item x="1557"/>
        <item x="1141"/>
        <item x="2127"/>
        <item x="1315"/>
        <item x="1058"/>
        <item x="1676"/>
        <item x="708"/>
        <item x="1543"/>
        <item x="1357"/>
        <item x="622"/>
        <item x="2074"/>
        <item x="277"/>
        <item x="513"/>
        <item x="111"/>
        <item x="952"/>
        <item x="717"/>
        <item x="576"/>
        <item x="563"/>
        <item x="93"/>
        <item x="1251"/>
        <item x="1669"/>
        <item x="1917"/>
        <item x="424"/>
        <item x="1603"/>
        <item x="1989"/>
        <item x="1017"/>
        <item x="1906"/>
        <item x="374"/>
        <item x="1844"/>
        <item x="1993"/>
        <item x="82"/>
        <item x="1101"/>
        <item x="1597"/>
        <item x="2128"/>
        <item x="1765"/>
        <item x="2017"/>
        <item x="898"/>
        <item x="178"/>
        <item x="1209"/>
        <item x="1067"/>
        <item x="921"/>
        <item x="1923"/>
        <item x="855"/>
        <item x="662"/>
        <item x="1904"/>
        <item x="1260"/>
        <item x="1711"/>
        <item x="450"/>
        <item x="129"/>
        <item x="917"/>
        <item x="1901"/>
        <item x="1109"/>
        <item x="1689"/>
        <item x="264"/>
        <item x="916"/>
        <item x="1877"/>
        <item x="2041"/>
        <item x="250"/>
        <item x="54"/>
        <item x="2018"/>
        <item x="1750"/>
        <item x="1764"/>
        <item x="1580"/>
        <item x="980"/>
        <item x="208"/>
        <item x="923"/>
        <item x="504"/>
        <item x="1027"/>
        <item x="1490"/>
        <item x="1334"/>
        <item x="525"/>
        <item x="1500"/>
        <item x="1351"/>
        <item x="1467"/>
        <item x="648"/>
        <item x="517"/>
        <item x="346"/>
        <item x="302"/>
        <item x="805"/>
        <item x="1820"/>
        <item x="274"/>
        <item x="1116"/>
        <item x="1545"/>
        <item x="1055"/>
        <item x="70"/>
        <item x="1802"/>
        <item x="272"/>
        <item x="1461"/>
        <item x="1879"/>
        <item x="1596"/>
        <item x="867"/>
        <item x="2062"/>
        <item x="1608"/>
        <item x="1422"/>
        <item x="1929"/>
        <item x="2006"/>
        <item x="447"/>
        <item x="592"/>
        <item x="1636"/>
        <item x="803"/>
        <item x="1635"/>
        <item x="1337"/>
        <item x="2080"/>
        <item x="1552"/>
        <item x="2007"/>
        <item x="1660"/>
        <item x="1550"/>
        <item x="234"/>
        <item x="399"/>
        <item x="990"/>
        <item x="1086"/>
        <item x="780"/>
        <item x="1475"/>
        <item x="163"/>
        <item x="1293"/>
        <item x="1309"/>
        <item x="1853"/>
        <item x="364"/>
        <item x="2005"/>
        <item x="1730"/>
        <item x="1520"/>
        <item x="1102"/>
        <item x="1933"/>
        <item x="1978"/>
        <item x="160"/>
        <item x="732"/>
        <item x="1278"/>
        <item x="1270"/>
        <item x="813"/>
        <item x="881"/>
        <item x="1766"/>
        <item x="590"/>
        <item x="904"/>
        <item x="1816"/>
        <item x="940"/>
        <item x="341"/>
        <item x="687"/>
        <item x="1907"/>
        <item x="776"/>
        <item x="809"/>
        <item x="137"/>
        <item x="1377"/>
        <item x="59"/>
        <item x="1892"/>
        <item x="524"/>
        <item x="1512"/>
        <item x="1296"/>
        <item x="1149"/>
        <item x="1253"/>
        <item x="1747"/>
        <item x="1242"/>
        <item x="581"/>
        <item x="1362"/>
        <item x="376"/>
        <item x="315"/>
        <item x="1441"/>
        <item x="496"/>
        <item x="753"/>
        <item x="269"/>
        <item x="94"/>
        <item x="1882"/>
        <item x="2105"/>
        <item x="1769"/>
        <item x="588"/>
        <item x="1154"/>
        <item x="1386"/>
        <item x="324"/>
        <item x="1319"/>
        <item x="957"/>
        <item x="1680"/>
        <item x="1146"/>
        <item x="56"/>
        <item x="246"/>
        <item x="40"/>
        <item x="1343"/>
        <item x="1336"/>
        <item x="2065"/>
        <item x="994"/>
        <item x="1662"/>
        <item x="292"/>
        <item x="520"/>
        <item x="1633"/>
        <item x="640"/>
        <item x="886"/>
        <item x="139"/>
        <item x="2009"/>
        <item x="1542"/>
        <item x="84"/>
        <item x="700"/>
        <item x="615"/>
        <item x="245"/>
        <item x="314"/>
        <item x="972"/>
        <item x="1588"/>
        <item x="719"/>
        <item x="863"/>
        <item x="1014"/>
        <item x="1127"/>
        <item x="488"/>
        <item x="1234"/>
        <item x="2111"/>
        <item x="215"/>
        <item x="131"/>
        <item x="413"/>
        <item x="1074"/>
        <item x="262"/>
        <item x="1932"/>
        <item x="1586"/>
        <item x="618"/>
        <item x="1758"/>
        <item x="766"/>
        <item x="701"/>
        <item x="1206"/>
        <item x="1726"/>
        <item x="1187"/>
        <item x="1678"/>
        <item x="1280"/>
        <item x="823"/>
        <item x="373"/>
        <item x="1398"/>
        <item x="817"/>
        <item x="1172"/>
        <item x="784"/>
        <item x="1094"/>
        <item x="1106"/>
        <item x="598"/>
        <item x="1968"/>
        <item x="1040"/>
        <item x="1656"/>
        <item x="1690"/>
        <item x="908"/>
        <item x="1170"/>
        <item x="303"/>
        <item x="1831"/>
        <item x="1022"/>
        <item x="495"/>
        <item x="688"/>
        <item x="984"/>
        <item x="354"/>
        <item x="1349"/>
        <item x="2088"/>
        <item x="1320"/>
        <item x="1837"/>
        <item x="235"/>
        <item x="276"/>
        <item x="256"/>
        <item x="1649"/>
        <item x="1042"/>
        <item x="1091"/>
        <item x="88"/>
        <item x="638"/>
        <item x="2076"/>
        <item x="1839"/>
        <item x="1809"/>
        <item x="769"/>
        <item x="912"/>
        <item x="2114"/>
        <item x="1068"/>
        <item x="2097"/>
        <item x="834"/>
        <item x="255"/>
        <item x="459"/>
        <item x="1201"/>
        <item x="1810"/>
        <item x="106"/>
        <item x="1496"/>
        <item x="231"/>
        <item x="848"/>
        <item x="674"/>
        <item x="468"/>
        <item x="1847"/>
        <item x="2092"/>
        <item x="296"/>
        <item x="1574"/>
        <item x="1093"/>
        <item x="608"/>
        <item x="591"/>
        <item x="166"/>
        <item x="334"/>
        <item x="1421"/>
        <item x="1590"/>
        <item x="1011"/>
        <item x="2043"/>
        <item x="1484"/>
        <item x="901"/>
        <item x="620"/>
        <item x="871"/>
        <item x="1390"/>
        <item x="1997"/>
        <item x="526"/>
        <item x="1824"/>
        <item x="238"/>
        <item x="1281"/>
        <item x="2050"/>
        <item x="128"/>
        <item x="464"/>
        <item x="879"/>
        <item x="557"/>
        <item x="757"/>
        <item x="1736"/>
        <item x="672"/>
        <item x="1417"/>
        <item x="227"/>
        <item x="2086"/>
        <item x="2083"/>
        <item x="1965"/>
        <item x="1212"/>
        <item x="1383"/>
        <item x="1846"/>
        <item x="1226"/>
        <item x="548"/>
        <item x="305"/>
        <item x="919"/>
        <item x="1442"/>
        <item x="117"/>
        <item x="142"/>
        <item x="1771"/>
        <item x="559"/>
        <item x="154"/>
        <item x="1052"/>
        <item x="275"/>
        <item x="1515"/>
        <item x="1197"/>
        <item x="1963"/>
        <item x="1317"/>
        <item x="204"/>
        <item x="635"/>
        <item x="924"/>
        <item x="1327"/>
        <item x="225"/>
        <item x="1344"/>
        <item x="747"/>
        <item x="381"/>
        <item x="263"/>
        <item x="412"/>
        <item x="1606"/>
        <item x="1899"/>
        <item x="74"/>
        <item x="475"/>
        <item x="696"/>
        <item x="1361"/>
        <item x="1072"/>
        <item x="1114"/>
        <item x="362"/>
        <item x="1313"/>
        <item x="530"/>
        <item x="1406"/>
        <item x="1583"/>
        <item x="2129"/>
        <item x="695"/>
        <item x="979"/>
        <item x="257"/>
        <item x="815"/>
        <item x="150"/>
        <item x="1528"/>
        <item x="909"/>
        <item x="512"/>
        <item x="1895"/>
        <item x="1006"/>
        <item x="1749"/>
        <item x="253"/>
        <item x="1272"/>
        <item x="1060"/>
        <item x="1941"/>
        <item x="1451"/>
        <item x="659"/>
        <item x="78"/>
        <item x="707"/>
        <item x="718"/>
        <item x="1356"/>
        <item x="306"/>
        <item x="1410"/>
        <item x="839"/>
        <item x="168"/>
        <item x="785"/>
        <item x="252"/>
        <item x="1297"/>
        <item x="1944"/>
        <item x="925"/>
        <item x="288"/>
        <item x="982"/>
        <item x="1674"/>
        <item x="1841"/>
        <item x="927"/>
        <item x="2112"/>
        <item x="1587"/>
        <item x="1399"/>
        <item x="943"/>
        <item x="1382"/>
        <item x="1252"/>
        <item x="1922"/>
        <item x="1996"/>
        <item x="1000"/>
        <item x="720"/>
        <item x="1880"/>
        <item x="1104"/>
        <item x="540"/>
        <item x="108"/>
        <item x="1071"/>
        <item x="125"/>
        <item x="553"/>
        <item x="68"/>
        <item x="1667"/>
        <item x="988"/>
        <item x="465"/>
        <item x="1132"/>
        <item x="1115"/>
        <item x="1391"/>
        <item x="1581"/>
        <item x="1418"/>
        <item x="835"/>
        <item x="2024"/>
        <item x="741"/>
        <item x="1323"/>
        <item x="1348"/>
        <item x="1509"/>
        <item x="190"/>
        <item x="98"/>
        <item x="961"/>
        <item x="140"/>
        <item x="985"/>
        <item x="1868"/>
        <item x="515"/>
        <item x="103"/>
        <item x="1648"/>
        <item x="1663"/>
        <item x="1077"/>
        <item x="2098"/>
        <item x="124"/>
        <item x="356"/>
        <item x="810"/>
        <item x="768"/>
        <item x="1716"/>
        <item x="666"/>
        <item x="191"/>
        <item x="298"/>
        <item x="710"/>
        <item x="617"/>
        <item x="426"/>
        <item x="735"/>
        <item x="554"/>
        <item x="1613"/>
        <item x="247"/>
        <item x="192"/>
        <item x="1886"/>
        <item x="85"/>
        <item x="749"/>
        <item x="1532"/>
        <item x="1459"/>
        <item x="1367"/>
        <item x="679"/>
        <item x="829"/>
        <item x="852"/>
        <item x="179"/>
        <item x="772"/>
        <item x="2122"/>
        <item x="843"/>
        <item x="1207"/>
        <item x="73"/>
        <item x="2008"/>
        <item x="1790"/>
        <item x="721"/>
        <item x="808"/>
        <item x="1397"/>
        <item x="1595"/>
        <item x="844"/>
        <item x="152"/>
        <item x="613"/>
        <item x="1987"/>
        <item x="1534"/>
        <item x="155"/>
        <item x="157"/>
        <item x="400"/>
        <item x="801"/>
        <item x="180"/>
        <item x="996"/>
        <item x="667"/>
        <item x="455"/>
        <item x="1130"/>
        <item x="907"/>
        <item x="2135"/>
        <item x="1020"/>
        <item x="665"/>
        <item x="1198"/>
        <item x="1761"/>
        <item x="599"/>
        <item x="1554"/>
        <item x="2029"/>
        <item x="1136"/>
        <item x="1245"/>
        <item x="1186"/>
        <item x="1659"/>
        <item x="1684"/>
        <item x="1591"/>
        <item x="501"/>
        <item x="1364"/>
        <item x="1450"/>
        <item x="1430"/>
        <item x="607"/>
        <item x="1440"/>
        <item x="301"/>
        <item x="1722"/>
        <item x="1897"/>
        <item x="966"/>
        <item x="233"/>
        <item x="1476"/>
        <item x="705"/>
        <item x="1069"/>
        <item x="539"/>
        <item x="583"/>
        <item x="1174"/>
        <item x="1811"/>
        <item x="500"/>
        <item x="236"/>
        <item x="2039"/>
        <item x="265"/>
        <item x="1704"/>
        <item x="1840"/>
        <item x="221"/>
        <item x="703"/>
        <item x="875"/>
        <item x="1604"/>
        <item x="363"/>
        <item x="1048"/>
        <item x="935"/>
        <item x="1453"/>
        <item x="669"/>
        <item x="2138"/>
        <item x="787"/>
        <item x="45"/>
        <item x="729"/>
        <item x="1444"/>
        <item x="965"/>
        <item x="1324"/>
        <item x="1688"/>
        <item x="978"/>
        <item x="532"/>
        <item x="115"/>
        <item x="2040"/>
        <item x="587"/>
        <item x="934"/>
        <item x="1064"/>
        <item x="795"/>
        <item x="1634"/>
        <item x="460"/>
        <item x="702"/>
        <item x="1134"/>
        <item x="1460"/>
        <item x="1760"/>
        <item x="1664"/>
        <item x="285"/>
        <item x="241"/>
        <item x="1233"/>
        <item x="355"/>
        <item x="443"/>
        <item x="267"/>
        <item x="1396"/>
        <item x="1188"/>
        <item x="1171"/>
        <item x="578"/>
        <item x="799"/>
        <item x="463"/>
        <item x="1569"/>
        <item x="407"/>
        <item x="851"/>
        <item x="1945"/>
        <item x="733"/>
        <item x="75"/>
        <item x="1783"/>
        <item x="1216"/>
        <item x="1189"/>
        <item x="243"/>
        <item x="237"/>
        <item x="207"/>
        <item x="582"/>
        <item x="1753"/>
        <item x="242"/>
        <item x="580"/>
        <item x="1918"/>
        <item x="1814"/>
        <item x="1076"/>
        <item x="1912"/>
        <item x="951"/>
        <item x="1638"/>
        <item x="1734"/>
        <item x="353"/>
        <item x="338"/>
        <item x="1737"/>
        <item x="1352"/>
        <item x="480"/>
        <item x="1819"/>
        <item x="631"/>
        <item x="1900"/>
        <item x="1294"/>
        <item x="1070"/>
        <item x="83"/>
        <item x="1220"/>
        <item x="1843"/>
        <item x="1885"/>
        <item x="1121"/>
        <item x="127"/>
        <item x="1365"/>
        <item x="156"/>
        <item x="470"/>
        <item x="771"/>
        <item x="133"/>
        <item x="1732"/>
        <item x="653"/>
        <item x="123"/>
        <item x="1745"/>
        <item x="1448"/>
        <item x="1230"/>
        <item x="616"/>
        <item x="1637"/>
        <item x="1848"/>
        <item x="1288"/>
        <item x="570"/>
        <item x="789"/>
        <item x="1124"/>
        <item x="846"/>
        <item x="1605"/>
        <item x="1881"/>
        <item x="955"/>
        <item x="1143"/>
        <item x="706"/>
        <item x="796"/>
        <item x="159"/>
        <item x="566"/>
        <item x="2130"/>
        <item x="987"/>
        <item x="1244"/>
        <item x="134"/>
        <item x="1345"/>
        <item x="1185"/>
        <item x="740"/>
        <item x="1988"/>
        <item x="1208"/>
        <item x="1813"/>
        <item x="1504"/>
        <item x="694"/>
        <item x="1307"/>
        <item x="1960"/>
        <item x="1415"/>
        <item x="1946"/>
        <item x="55"/>
        <item x="995"/>
        <item x="336"/>
        <item x="1446"/>
        <item x="467"/>
        <item x="977"/>
        <item x="600"/>
        <item x="989"/>
        <item x="561"/>
        <item x="189"/>
        <item x="2089"/>
        <item x="1533"/>
        <item x="1449"/>
        <item x="1229"/>
        <item x="1665"/>
        <item x="461"/>
        <item x="1842"/>
        <item x="1131"/>
        <item x="1447"/>
        <item x="931"/>
        <item x="1035"/>
        <item x="1176"/>
        <item x="325"/>
        <item x="1199"/>
        <item x="1434"/>
        <item x="1018"/>
        <item x="1867"/>
        <item x="1926"/>
        <item x="1137"/>
        <item x="36"/>
        <item x="1050"/>
        <item x="1462"/>
        <item x="997"/>
        <item x="1443"/>
        <item x="986"/>
        <item x="228"/>
        <item x="136"/>
        <item x="763"/>
        <item x="167"/>
        <item x="1531"/>
        <item x="126"/>
        <item x="427"/>
        <item x="664"/>
        <item x="135"/>
        <item x="668"/>
        <item x="1366"/>
        <item x="1812"/>
        <item x="454"/>
        <item x="1694"/>
        <item x="1675"/>
        <item x="476"/>
        <item x="1863"/>
        <item x="260"/>
        <item x="531"/>
        <item t="default"/>
      </items>
    </pivotField>
  </pivotFields>
  <rowFields count="1">
    <field x="6"/>
  </rowFields>
  <rowItems count="91">
    <i>
      <x v="68"/>
    </i>
    <i>
      <x v="60"/>
    </i>
    <i>
      <x v="19"/>
    </i>
    <i>
      <x v="35"/>
    </i>
    <i>
      <x v="62"/>
    </i>
    <i>
      <x v="22"/>
    </i>
    <i>
      <x v="59"/>
    </i>
    <i>
      <x v="49"/>
    </i>
    <i>
      <x v="32"/>
    </i>
    <i>
      <x v="37"/>
    </i>
    <i>
      <x v="23"/>
    </i>
    <i>
      <x v="86"/>
    </i>
    <i>
      <x v="4"/>
    </i>
    <i>
      <x v="56"/>
    </i>
    <i>
      <x v="73"/>
    </i>
    <i>
      <x v="8"/>
    </i>
    <i>
      <x v="33"/>
    </i>
    <i>
      <x v="9"/>
    </i>
    <i>
      <x v="42"/>
    </i>
    <i>
      <x v="65"/>
    </i>
    <i>
      <x v="30"/>
    </i>
    <i>
      <x v="6"/>
    </i>
    <i>
      <x v="44"/>
    </i>
    <i>
      <x v="45"/>
    </i>
    <i>
      <x v="69"/>
    </i>
    <i>
      <x v="70"/>
    </i>
    <i>
      <x v="80"/>
    </i>
    <i>
      <x v="84"/>
    </i>
    <i>
      <x v="53"/>
    </i>
    <i>
      <x v="18"/>
    </i>
    <i>
      <x v="54"/>
    </i>
    <i>
      <x v="3"/>
    </i>
    <i>
      <x v="64"/>
    </i>
    <i>
      <x v="21"/>
    </i>
    <i>
      <x v="72"/>
    </i>
    <i>
      <x v="13"/>
    </i>
    <i>
      <x v="28"/>
    </i>
    <i>
      <x v="77"/>
    </i>
    <i>
      <x v="83"/>
    </i>
    <i>
      <x v="39"/>
    </i>
    <i>
      <x v="48"/>
    </i>
    <i>
      <x v="81"/>
    </i>
    <i>
      <x v="29"/>
    </i>
    <i>
      <x v="47"/>
    </i>
    <i>
      <x v="63"/>
    </i>
    <i>
      <x v="2"/>
    </i>
    <i>
      <x v="78"/>
    </i>
    <i>
      <x v="26"/>
    </i>
    <i>
      <x v="58"/>
    </i>
    <i>
      <x v="36"/>
    </i>
    <i>
      <x v="85"/>
    </i>
    <i>
      <x v="10"/>
    </i>
    <i>
      <x v="67"/>
    </i>
    <i>
      <x v="57"/>
    </i>
    <i>
      <x v="50"/>
    </i>
    <i>
      <x v="7"/>
    </i>
    <i>
      <x v="76"/>
    </i>
    <i>
      <x v="20"/>
    </i>
    <i>
      <x v="55"/>
    </i>
    <i>
      <x/>
    </i>
    <i>
      <x v="52"/>
    </i>
    <i>
      <x v="46"/>
    </i>
    <i>
      <x v="16"/>
    </i>
    <i>
      <x v="14"/>
    </i>
    <i>
      <x v="43"/>
    </i>
    <i>
      <x v="88"/>
    </i>
    <i>
      <x v="74"/>
    </i>
    <i>
      <x v="5"/>
    </i>
    <i>
      <x v="24"/>
    </i>
    <i>
      <x v="87"/>
    </i>
    <i>
      <x v="61"/>
    </i>
    <i>
      <x v="34"/>
    </i>
    <i>
      <x v="71"/>
    </i>
    <i>
      <x v="75"/>
    </i>
    <i>
      <x v="38"/>
    </i>
    <i>
      <x v="11"/>
    </i>
    <i>
      <x v="15"/>
    </i>
    <i>
      <x v="79"/>
    </i>
    <i>
      <x v="17"/>
    </i>
    <i>
      <x v="1"/>
    </i>
    <i>
      <x v="25"/>
    </i>
    <i>
      <x v="66"/>
    </i>
    <i>
      <x v="82"/>
    </i>
    <i>
      <x v="31"/>
    </i>
    <i>
      <x v="27"/>
    </i>
    <i>
      <x v="51"/>
    </i>
    <i>
      <x v="40"/>
    </i>
    <i>
      <x v="41"/>
    </i>
    <i>
      <x v="12"/>
    </i>
    <i>
      <x v="89"/>
    </i>
    <i t="grand">
      <x/>
    </i>
  </rowItems>
  <colItems count="1">
    <i/>
  </colItems>
  <dataFields count="1">
    <dataField name="Sum of TotalPrice" fld="24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4903CAE-E4B6-4FC3-BC54-BABF599223D6}" autoFormatId="16" applyNumberFormats="0" applyBorderFormats="0" applyFontFormats="0" applyPatternFormats="0" applyAlignmentFormats="0" applyWidthHeightFormats="0">
  <queryTableRefresh nextId="35" unboundColumnsRight="3">
    <queryTableFields count="25">
      <queryTableField id="15" name="OrderID" tableColumnId="15"/>
      <queryTableField id="1" name="ShipName" tableColumnId="1"/>
      <queryTableField id="3" name="ShipCity" tableColumnId="3"/>
      <queryTableField id="4" name="ShipRegion" tableColumnId="4"/>
      <queryTableField id="5" name="ShipPostalCode" tableColumnId="5"/>
      <queryTableField id="6" name="ShipCountry" tableColumnId="6"/>
      <queryTableField id="7" name="CustomerID" tableColumnId="7"/>
      <queryTableField id="8" name="CustomerName" tableColumnId="8"/>
      <queryTableField id="9" name="Address" tableColumnId="9"/>
      <queryTableField id="10" name="City" tableColumnId="10"/>
      <queryTableField id="11" name="Region" tableColumnId="11"/>
      <queryTableField id="12" name="PostalCode" tableColumnId="12"/>
      <queryTableField id="13" name="Country" tableColumnId="13"/>
      <queryTableField id="14" name="Salesperson" tableColumnId="14"/>
      <queryTableField id="19" name="ShipperName" tableColumnId="19"/>
      <queryTableField id="20" name="ProductID" tableColumnId="20"/>
      <queryTableField id="21" name="ProductName" tableColumnId="21"/>
      <queryTableField id="22" name="UnitPrice" tableColumnId="22"/>
      <queryTableField id="23" name="Quantity" tableColumnId="23"/>
      <queryTableField id="24" name="Discount" tableColumnId="24"/>
      <queryTableField id="25" name="ExtendedPrice" tableColumnId="25"/>
      <queryTableField id="26" name="Freight" tableColumnId="26"/>
      <queryTableField id="32" dataBound="0" tableColumnId="17"/>
      <queryTableField id="33" dataBound="0" tableColumnId="18"/>
      <queryTableField id="34" dataBound="0" tableColumnId="27"/>
    </queryTableFields>
    <queryTableDeletedFields count="4">
      <deletedField name="OrderDate"/>
      <deletedField name="RequiredDate"/>
      <deletedField name="ShippedDate"/>
      <deletedField name="ShipAddress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4F05030-6B95-4DFE-B09A-B99F67A6C5A6}" autoFormatId="16" applyNumberFormats="0" applyBorderFormats="0" applyFontFormats="0" applyPatternFormats="0" applyAlignmentFormats="0" applyWidthHeightFormats="0">
  <queryTableRefresh nextId="12">
    <queryTableFields count="8">
      <queryTableField id="1" name="CustomerID" tableColumnId="1"/>
      <queryTableField id="2" name="CompanyName" tableColumnId="2"/>
      <queryTableField id="3" name="ContactName" tableColumnId="3"/>
      <queryTableField id="4" name="ContactTitle" tableColumnId="4"/>
      <queryTableField id="6" name="City" tableColumnId="6"/>
      <queryTableField id="8" name="PostalCode" tableColumnId="8"/>
      <queryTableField id="9" name="Country" tableColumnId="9"/>
      <queryTableField id="10" name="Phone" tableColumnId="10"/>
    </queryTableFields>
    <queryTableDeletedFields count="3">
      <deletedField name="Address"/>
      <deletedField name="Region"/>
      <deletedField name="Fax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6FA154-DE05-4311-8461-CF99DC43E9E2}" name="Invoices" displayName="Invoices" ref="A1:Y2216" tableType="queryTable" totalsRowShown="0">
  <autoFilter ref="A1:Y2216" xr:uid="{306FA154-DE05-4311-8461-CF99DC43E9E2}"/>
  <sortState xmlns:xlrd2="http://schemas.microsoft.com/office/spreadsheetml/2017/richdata2" ref="A2:V2216">
    <sortCondition descending="1" ref="A1:A2216"/>
  </sortState>
  <tableColumns count="25">
    <tableColumn id="15" xr3:uid="{DE8519EB-85C4-4A7C-A1F5-638BAE069450}" uniqueName="15" name="OrderID" queryTableFieldId="15"/>
    <tableColumn id="1" xr3:uid="{728FFA47-CD89-4544-84A8-2155115DF09A}" uniqueName="1" name="ShipName" queryTableFieldId="1" dataDxfId="26"/>
    <tableColumn id="3" xr3:uid="{F6422B43-9854-4D59-A93E-DDD331A0CE61}" uniqueName="3" name="ShipCity" queryTableFieldId="3" dataDxfId="25"/>
    <tableColumn id="4" xr3:uid="{104382D2-A018-4D37-A269-93357E39ED87}" uniqueName="4" name="ShipRegion" queryTableFieldId="4" dataDxfId="24"/>
    <tableColumn id="5" xr3:uid="{1E85D3A2-14A0-4A41-8742-9C644C286CD4}" uniqueName="5" name="ShipPostalCode" queryTableFieldId="5" dataDxfId="23"/>
    <tableColumn id="6" xr3:uid="{4BCB5BA3-3C57-4F3B-8BF9-0FD0560A813D}" uniqueName="6" name="ShipCountry" queryTableFieldId="6" dataDxfId="22"/>
    <tableColumn id="7" xr3:uid="{FB813747-7C96-449C-8FC1-4507F88165D4}" uniqueName="7" name="CustomerID" queryTableFieldId="7" dataDxfId="21"/>
    <tableColumn id="8" xr3:uid="{D995E923-BE8F-48F1-BC01-FE49A166417D}" uniqueName="8" name="CustomerName" queryTableFieldId="8" dataDxfId="20"/>
    <tableColumn id="9" xr3:uid="{7D671ECC-1303-4701-9527-1D1E77B61EB0}" uniqueName="9" name="Address" queryTableFieldId="9" dataDxfId="19"/>
    <tableColumn id="10" xr3:uid="{888F4375-7E59-4C67-A8BE-CC9C5A9991F7}" uniqueName="10" name="City" queryTableFieldId="10" dataDxfId="18"/>
    <tableColumn id="11" xr3:uid="{2141E66C-482F-452B-93CC-84FDE02CF57D}" uniqueName="11" name="Region" queryTableFieldId="11" dataDxfId="17"/>
    <tableColumn id="12" xr3:uid="{D5B603B4-A5A2-4A9B-A602-7B1AD61400DB}" uniqueName="12" name="PostalCode" queryTableFieldId="12" dataDxfId="16"/>
    <tableColumn id="13" xr3:uid="{678E8BD0-9FE4-4A81-8525-E2249B292F17}" uniqueName="13" name="Country" queryTableFieldId="13" dataDxfId="15"/>
    <tableColumn id="14" xr3:uid="{BDEF46E0-604B-4EB2-B856-8808F20FD27C}" uniqueName="14" name="Salesperson" queryTableFieldId="14" dataDxfId="14"/>
    <tableColumn id="19" xr3:uid="{0B7F224B-57E9-4B79-9520-C03119E8067B}" uniqueName="19" name="ShipperName" queryTableFieldId="19" dataDxfId="13"/>
    <tableColumn id="20" xr3:uid="{4B287BE1-EF17-4F30-A9D8-2D41EA76071B}" uniqueName="20" name="ProductID" queryTableFieldId="20"/>
    <tableColumn id="21" xr3:uid="{BC5F127A-48DE-4F77-BABC-8B0CF5A1EE0F}" uniqueName="21" name="ProductName" queryTableFieldId="21" dataDxfId="12"/>
    <tableColumn id="22" xr3:uid="{BB1F73E6-0D55-4D47-B837-B2109A2A4D2E}" uniqueName="22" name="UnitPrice" queryTableFieldId="22"/>
    <tableColumn id="23" xr3:uid="{8C7E741F-C813-4508-8B5B-07BC497E66B6}" uniqueName="23" name="Quantity" queryTableFieldId="23"/>
    <tableColumn id="24" xr3:uid="{2AE06BBF-3040-4E98-B3C5-E3BEBD6D31C9}" uniqueName="24" name="Discount" queryTableFieldId="24" dataDxfId="10"/>
    <tableColumn id="25" xr3:uid="{D897916B-7082-4D3A-8E02-B6351C21BECA}" uniqueName="25" name="ExtendedPrice" queryTableFieldId="25"/>
    <tableColumn id="26" xr3:uid="{06735E70-4B26-44B0-909F-CF46684E8268}" uniqueName="26" name="Freight" queryTableFieldId="26"/>
    <tableColumn id="17" xr3:uid="{ABB1E905-C4EF-4E1F-97E9-935BE4A2F981}" uniqueName="17" name="TotalAmount" queryTableFieldId="32" dataDxfId="11">
      <calculatedColumnFormula xml:space="preserve"> $R2*$S2</calculatedColumnFormula>
    </tableColumn>
    <tableColumn id="18" xr3:uid="{DDDAE293-DE21-4740-ABDA-A1AC2165615F}" uniqueName="18" name="DiscountedPrice" queryTableFieldId="33" dataDxfId="9">
      <calculatedColumnFormula xml:space="preserve"> $R2 - T2</calculatedColumnFormula>
    </tableColumn>
    <tableColumn id="27" xr3:uid="{D048B082-C655-4CD3-96BF-BF80E368448A}" uniqueName="27" name="TotalPrice" queryTableFieldId="34" dataDxfId="8">
      <calculatedColumnFormula>(X2*S2)+V2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2D996F-4BB9-41A2-9112-1B8DC8343A0B}" name="Customers" displayName="Customers" ref="A1:H92" tableType="queryTable" totalsRowShown="0">
  <autoFilter ref="A1:H92" xr:uid="{1C2D996F-4BB9-41A2-9112-1B8DC8343A0B}"/>
  <tableColumns count="8">
    <tableColumn id="1" xr3:uid="{04EC6198-FC79-48CB-AF9D-8B9B3A52D6C8}" uniqueName="1" name="CustomerID" queryTableFieldId="1" dataDxfId="7"/>
    <tableColumn id="2" xr3:uid="{C9413288-88A6-4679-AAE9-32A751CA249D}" uniqueName="2" name="CompanyName" queryTableFieldId="2" dataDxfId="6"/>
    <tableColumn id="3" xr3:uid="{9C61A66C-5628-47C9-A32D-4B8F5621395F}" uniqueName="3" name="ContactName" queryTableFieldId="3" dataDxfId="5"/>
    <tableColumn id="4" xr3:uid="{7469F064-047D-41C6-B9F6-AFF9C5A5624B}" uniqueName="4" name="ContactTitle" queryTableFieldId="4" dataDxfId="4"/>
    <tableColumn id="6" xr3:uid="{B4A9308E-8621-4B9C-8A9F-A6D8BF96A6D9}" uniqueName="6" name="City" queryTableFieldId="6" dataDxfId="3"/>
    <tableColumn id="8" xr3:uid="{756954CF-BC84-44A8-BB51-9A4999473225}" uniqueName="8" name="PostalCode" queryTableFieldId="8" dataDxfId="2"/>
    <tableColumn id="9" xr3:uid="{0957E049-95FF-47CD-B274-AB19FF642349}" uniqueName="9" name="Country" queryTableFieldId="9" dataDxfId="1"/>
    <tableColumn id="10" xr3:uid="{316A770B-753D-4DA0-94F1-46D6D6667E50}" uniqueName="10" name="Phone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A0B36-EC13-4169-B8FA-246DADFF7952}">
  <dimension ref="A3:B7"/>
  <sheetViews>
    <sheetView workbookViewId="0">
      <selection activeCell="A10" sqref="A10"/>
    </sheetView>
  </sheetViews>
  <sheetFormatPr defaultRowHeight="14.5" x14ac:dyDescent="0.35"/>
  <cols>
    <col min="1" max="1" width="12.36328125" bestFit="1" customWidth="1"/>
    <col min="2" max="2" width="15.54296875" bestFit="1" customWidth="1"/>
  </cols>
  <sheetData>
    <row r="3" spans="1:2" x14ac:dyDescent="0.35">
      <c r="A3" s="5" t="s">
        <v>873</v>
      </c>
      <c r="B3" t="s">
        <v>876</v>
      </c>
    </row>
    <row r="4" spans="1:2" x14ac:dyDescent="0.35">
      <c r="A4" s="6" t="s">
        <v>160</v>
      </c>
      <c r="B4" s="4">
        <v>61500.549998760231</v>
      </c>
    </row>
    <row r="5" spans="1:2" x14ac:dyDescent="0.35">
      <c r="A5" s="6" t="s">
        <v>50</v>
      </c>
      <c r="B5" s="4">
        <v>27284.759999475467</v>
      </c>
    </row>
    <row r="6" spans="1:2" x14ac:dyDescent="0.35">
      <c r="A6" s="6" t="s">
        <v>281</v>
      </c>
      <c r="B6" s="4">
        <v>309050.48999027233</v>
      </c>
    </row>
    <row r="7" spans="1:2" x14ac:dyDescent="0.35">
      <c r="A7" s="6" t="s">
        <v>875</v>
      </c>
      <c r="B7" s="4">
        <v>397835.79998850799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25C89-6789-4D17-BCDE-F7C6B95E7B3F}">
  <dimension ref="A3:B74"/>
  <sheetViews>
    <sheetView topLeftCell="A2" zoomScale="82" workbookViewId="0">
      <selection activeCell="W35" sqref="W35"/>
    </sheetView>
  </sheetViews>
  <sheetFormatPr defaultRowHeight="14.5" x14ac:dyDescent="0.35"/>
  <cols>
    <col min="1" max="1" width="13.1796875" bestFit="1" customWidth="1"/>
    <col min="2" max="2" width="13" bestFit="1" customWidth="1"/>
  </cols>
  <sheetData>
    <row r="3" spans="1:2" x14ac:dyDescent="0.35">
      <c r="A3" s="5" t="s">
        <v>873</v>
      </c>
      <c r="B3" t="s">
        <v>877</v>
      </c>
    </row>
    <row r="4" spans="1:2" x14ac:dyDescent="0.35">
      <c r="A4" s="6" t="s">
        <v>206</v>
      </c>
      <c r="B4" s="4">
        <v>595.83999999999992</v>
      </c>
    </row>
    <row r="5" spans="1:2" x14ac:dyDescent="0.35">
      <c r="A5" s="6" t="s">
        <v>445</v>
      </c>
      <c r="B5" s="4">
        <v>6775.19</v>
      </c>
    </row>
    <row r="6" spans="1:2" x14ac:dyDescent="0.35">
      <c r="A6" s="6" t="s">
        <v>405</v>
      </c>
      <c r="B6" s="4">
        <v>2551.7800000000002</v>
      </c>
    </row>
    <row r="7" spans="1:2" x14ac:dyDescent="0.35">
      <c r="A7" s="6" t="s">
        <v>535</v>
      </c>
      <c r="B7" s="4">
        <v>2786.3100000000013</v>
      </c>
    </row>
    <row r="8" spans="1:2" x14ac:dyDescent="0.35">
      <c r="A8" s="6" t="s">
        <v>261</v>
      </c>
      <c r="B8" s="4">
        <v>68.17</v>
      </c>
    </row>
    <row r="9" spans="1:2" x14ac:dyDescent="0.35">
      <c r="A9" s="6" t="s">
        <v>359</v>
      </c>
      <c r="B9" s="4">
        <v>2214.7000000000003</v>
      </c>
    </row>
    <row r="10" spans="1:2" x14ac:dyDescent="0.35">
      <c r="A10" s="6" t="s">
        <v>376</v>
      </c>
      <c r="B10" s="4">
        <v>1208.1400000000003</v>
      </c>
    </row>
    <row r="11" spans="1:2" x14ac:dyDescent="0.35">
      <c r="A11" s="6" t="s">
        <v>23</v>
      </c>
      <c r="B11" s="4">
        <v>419.59999999999997</v>
      </c>
    </row>
    <row r="12" spans="1:2" x14ac:dyDescent="0.35">
      <c r="A12" s="6" t="s">
        <v>179</v>
      </c>
      <c r="B12" s="4">
        <v>940.43999999999994</v>
      </c>
    </row>
    <row r="13" spans="1:2" x14ac:dyDescent="0.35">
      <c r="A13" s="6" t="s">
        <v>476</v>
      </c>
      <c r="B13" s="4">
        <v>26533.850000000013</v>
      </c>
    </row>
    <row r="14" spans="1:2" x14ac:dyDescent="0.35">
      <c r="A14" s="6" t="s">
        <v>237</v>
      </c>
      <c r="B14" s="4">
        <v>5310.94</v>
      </c>
    </row>
    <row r="15" spans="1:2" x14ac:dyDescent="0.35">
      <c r="A15" s="6" t="s">
        <v>321</v>
      </c>
      <c r="B15" s="4">
        <v>3033.2500000000005</v>
      </c>
    </row>
    <row r="16" spans="1:2" x14ac:dyDescent="0.35">
      <c r="A16" s="6" t="s">
        <v>381</v>
      </c>
      <c r="B16" s="4">
        <v>1085.5200000000002</v>
      </c>
    </row>
    <row r="17" spans="1:2" x14ac:dyDescent="0.35">
      <c r="A17" s="6" t="s">
        <v>169</v>
      </c>
      <c r="B17" s="4">
        <v>1772.6699999999989</v>
      </c>
    </row>
    <row r="18" spans="1:2" x14ac:dyDescent="0.35">
      <c r="A18" s="6" t="s">
        <v>512</v>
      </c>
      <c r="B18" s="4">
        <v>369.63</v>
      </c>
    </row>
    <row r="19" spans="1:2" x14ac:dyDescent="0.35">
      <c r="A19" s="6" t="s">
        <v>273</v>
      </c>
      <c r="B19" s="4">
        <v>882.95</v>
      </c>
    </row>
    <row r="20" spans="1:2" x14ac:dyDescent="0.35">
      <c r="A20" s="6" t="s">
        <v>285</v>
      </c>
      <c r="B20" s="4">
        <v>135.60000000000002</v>
      </c>
    </row>
    <row r="21" spans="1:2" x14ac:dyDescent="0.35">
      <c r="A21" s="6" t="s">
        <v>503</v>
      </c>
      <c r="B21" s="4">
        <v>3185.51</v>
      </c>
    </row>
    <row r="22" spans="1:2" x14ac:dyDescent="0.35">
      <c r="A22" s="6" t="s">
        <v>309</v>
      </c>
      <c r="B22" s="4">
        <v>7214.4899999999989</v>
      </c>
    </row>
    <row r="23" spans="1:2" x14ac:dyDescent="0.35">
      <c r="A23" s="6" t="s">
        <v>315</v>
      </c>
      <c r="B23" s="4">
        <v>1141.4000000000001</v>
      </c>
    </row>
    <row r="24" spans="1:2" x14ac:dyDescent="0.35">
      <c r="A24" s="6" t="s">
        <v>437</v>
      </c>
      <c r="B24" s="4">
        <v>20861.130000000005</v>
      </c>
    </row>
    <row r="25" spans="1:2" x14ac:dyDescent="0.35">
      <c r="A25" s="6" t="s">
        <v>304</v>
      </c>
      <c r="B25" s="4">
        <v>302.87</v>
      </c>
    </row>
    <row r="26" spans="1:2" x14ac:dyDescent="0.35">
      <c r="A26" s="6" t="s">
        <v>278</v>
      </c>
      <c r="B26" s="4">
        <v>2455.4300000000007</v>
      </c>
    </row>
    <row r="27" spans="1:2" x14ac:dyDescent="0.35">
      <c r="A27" s="6" t="s">
        <v>348</v>
      </c>
      <c r="B27" s="4">
        <v>2938.1099999999997</v>
      </c>
    </row>
    <row r="28" spans="1:2" x14ac:dyDescent="0.35">
      <c r="A28" s="6" t="s">
        <v>459</v>
      </c>
      <c r="B28" s="4">
        <v>2972.579999999999</v>
      </c>
    </row>
    <row r="29" spans="1:2" x14ac:dyDescent="0.35">
      <c r="A29" s="6" t="s">
        <v>220</v>
      </c>
      <c r="B29" s="4">
        <v>24536.920000000016</v>
      </c>
    </row>
    <row r="30" spans="1:2" x14ac:dyDescent="0.35">
      <c r="A30" s="6" t="s">
        <v>567</v>
      </c>
      <c r="B30" s="4">
        <v>262.15999999999997</v>
      </c>
    </row>
    <row r="31" spans="1:2" x14ac:dyDescent="0.35">
      <c r="A31" s="6" t="s">
        <v>365</v>
      </c>
      <c r="B31" s="4">
        <v>2104.7600000000002</v>
      </c>
    </row>
    <row r="32" spans="1:2" x14ac:dyDescent="0.35">
      <c r="A32" s="6" t="s">
        <v>530</v>
      </c>
      <c r="B32" s="4">
        <v>240.62999999999997</v>
      </c>
    </row>
    <row r="33" spans="1:2" x14ac:dyDescent="0.35">
      <c r="A33" s="6" t="s">
        <v>486</v>
      </c>
      <c r="B33" s="4">
        <v>1500.17</v>
      </c>
    </row>
    <row r="34" spans="1:2" x14ac:dyDescent="0.35">
      <c r="A34" s="6" t="s">
        <v>411</v>
      </c>
      <c r="B34" s="4">
        <v>2672.6900000000005</v>
      </c>
    </row>
    <row r="35" spans="1:2" x14ac:dyDescent="0.35">
      <c r="A35" s="6" t="s">
        <v>497</v>
      </c>
      <c r="B35" s="4">
        <v>1651.93</v>
      </c>
    </row>
    <row r="36" spans="1:2" x14ac:dyDescent="0.35">
      <c r="A36" s="6" t="s">
        <v>393</v>
      </c>
      <c r="B36" s="4">
        <v>898.18000000000006</v>
      </c>
    </row>
    <row r="37" spans="1:2" x14ac:dyDescent="0.35">
      <c r="A37" s="6" t="s">
        <v>232</v>
      </c>
      <c r="B37" s="4">
        <v>2500.4500000000007</v>
      </c>
    </row>
    <row r="38" spans="1:2" x14ac:dyDescent="0.35">
      <c r="A38" s="6" t="s">
        <v>256</v>
      </c>
      <c r="B38" s="4">
        <v>1749.53</v>
      </c>
    </row>
    <row r="39" spans="1:2" x14ac:dyDescent="0.35">
      <c r="A39" s="6" t="s">
        <v>86</v>
      </c>
      <c r="B39" s="4">
        <v>7349.130000000001</v>
      </c>
    </row>
    <row r="40" spans="1:2" x14ac:dyDescent="0.35">
      <c r="A40" s="6" t="s">
        <v>107</v>
      </c>
      <c r="B40" s="4">
        <v>4835.1799999999976</v>
      </c>
    </row>
    <row r="41" spans="1:2" x14ac:dyDescent="0.35">
      <c r="A41" s="6" t="s">
        <v>540</v>
      </c>
      <c r="B41" s="4">
        <v>1566.7599999999993</v>
      </c>
    </row>
    <row r="42" spans="1:2" x14ac:dyDescent="0.35">
      <c r="A42" s="6" t="s">
        <v>141</v>
      </c>
      <c r="B42" s="4">
        <v>649.5200000000001</v>
      </c>
    </row>
    <row r="43" spans="1:2" x14ac:dyDescent="0.35">
      <c r="A43" s="6" t="s">
        <v>125</v>
      </c>
      <c r="B43" s="4">
        <v>351.40999999999997</v>
      </c>
    </row>
    <row r="44" spans="1:2" x14ac:dyDescent="0.35">
      <c r="A44" s="6" t="s">
        <v>147</v>
      </c>
      <c r="B44" s="4">
        <v>3952.6499999999992</v>
      </c>
    </row>
    <row r="45" spans="1:2" x14ac:dyDescent="0.35">
      <c r="A45" s="6" t="s">
        <v>48</v>
      </c>
      <c r="B45" s="4">
        <v>3229.5099999999998</v>
      </c>
    </row>
    <row r="46" spans="1:2" x14ac:dyDescent="0.35">
      <c r="A46" s="6" t="s">
        <v>387</v>
      </c>
      <c r="B46" s="4">
        <v>4121.1100000000015</v>
      </c>
    </row>
    <row r="47" spans="1:2" x14ac:dyDescent="0.35">
      <c r="A47" s="6" t="s">
        <v>251</v>
      </c>
      <c r="B47" s="4">
        <v>4931.3099999999986</v>
      </c>
    </row>
    <row r="48" spans="1:2" x14ac:dyDescent="0.35">
      <c r="A48" s="6" t="s">
        <v>518</v>
      </c>
      <c r="B48" s="4">
        <v>261.75000000000006</v>
      </c>
    </row>
    <row r="49" spans="1:2" x14ac:dyDescent="0.35">
      <c r="A49" s="6" t="s">
        <v>211</v>
      </c>
      <c r="B49" s="4">
        <v>408.96999999999991</v>
      </c>
    </row>
    <row r="50" spans="1:2" x14ac:dyDescent="0.35">
      <c r="A50" s="6" t="s">
        <v>550</v>
      </c>
      <c r="B50" s="4">
        <v>2611.9299999999994</v>
      </c>
    </row>
    <row r="51" spans="1:2" x14ac:dyDescent="0.35">
      <c r="A51" s="6" t="s">
        <v>492</v>
      </c>
      <c r="B51" s="4">
        <v>283.04000000000002</v>
      </c>
    </row>
    <row r="52" spans="1:2" x14ac:dyDescent="0.35">
      <c r="A52" s="6" t="s">
        <v>371</v>
      </c>
      <c r="B52" s="4">
        <v>701.15999999999974</v>
      </c>
    </row>
    <row r="53" spans="1:2" x14ac:dyDescent="0.35">
      <c r="A53" s="6" t="s">
        <v>451</v>
      </c>
      <c r="B53" s="4">
        <v>754.87000000000023</v>
      </c>
    </row>
    <row r="54" spans="1:2" x14ac:dyDescent="0.35">
      <c r="A54" s="6" t="s">
        <v>545</v>
      </c>
      <c r="B54" s="4">
        <v>148.04999999999998</v>
      </c>
    </row>
    <row r="55" spans="1:2" x14ac:dyDescent="0.35">
      <c r="A55" s="6" t="s">
        <v>556</v>
      </c>
      <c r="B55" s="4">
        <v>546.96</v>
      </c>
    </row>
    <row r="56" spans="1:2" x14ac:dyDescent="0.35">
      <c r="A56" s="6" t="s">
        <v>292</v>
      </c>
      <c r="B56" s="4">
        <v>4310.340000000002</v>
      </c>
    </row>
    <row r="57" spans="1:2" x14ac:dyDescent="0.35">
      <c r="A57" s="6" t="s">
        <v>420</v>
      </c>
      <c r="B57" s="4">
        <v>3194.5200000000004</v>
      </c>
    </row>
    <row r="58" spans="1:2" x14ac:dyDescent="0.35">
      <c r="A58" s="6" t="s">
        <v>298</v>
      </c>
      <c r="B58" s="4">
        <v>3417.3799999999997</v>
      </c>
    </row>
    <row r="59" spans="1:2" x14ac:dyDescent="0.35">
      <c r="A59" s="6" t="s">
        <v>353</v>
      </c>
      <c r="B59" s="4">
        <v>546.63000000000011</v>
      </c>
    </row>
    <row r="60" spans="1:2" x14ac:dyDescent="0.35">
      <c r="A60" s="6" t="s">
        <v>187</v>
      </c>
      <c r="B60" s="4">
        <v>8842.7300000000032</v>
      </c>
    </row>
    <row r="61" spans="1:2" x14ac:dyDescent="0.35">
      <c r="A61" s="6" t="s">
        <v>560</v>
      </c>
      <c r="B61" s="4">
        <v>4017.3200000000006</v>
      </c>
    </row>
    <row r="62" spans="1:2" x14ac:dyDescent="0.35">
      <c r="A62" s="6" t="s">
        <v>268</v>
      </c>
      <c r="B62" s="4">
        <v>1701.5599999999995</v>
      </c>
    </row>
    <row r="63" spans="1:2" x14ac:dyDescent="0.35">
      <c r="A63" s="6" t="s">
        <v>470</v>
      </c>
      <c r="B63" s="4">
        <v>897.05</v>
      </c>
    </row>
    <row r="64" spans="1:2" x14ac:dyDescent="0.35">
      <c r="A64" s="6" t="s">
        <v>132</v>
      </c>
      <c r="B64" s="4">
        <v>1980.0000000000002</v>
      </c>
    </row>
    <row r="65" spans="1:2" x14ac:dyDescent="0.35">
      <c r="A65" s="6" t="s">
        <v>200</v>
      </c>
      <c r="B65" s="4">
        <v>1207.48</v>
      </c>
    </row>
    <row r="66" spans="1:2" x14ac:dyDescent="0.35">
      <c r="A66" s="6" t="s">
        <v>245</v>
      </c>
      <c r="B66" s="4">
        <v>145.88</v>
      </c>
    </row>
    <row r="67" spans="1:2" x14ac:dyDescent="0.35">
      <c r="A67" s="6" t="s">
        <v>332</v>
      </c>
      <c r="B67" s="4">
        <v>1524.2100000000007</v>
      </c>
    </row>
    <row r="68" spans="1:2" x14ac:dyDescent="0.35">
      <c r="A68" s="6" t="s">
        <v>157</v>
      </c>
      <c r="B68" s="4">
        <v>2171.9700000000007</v>
      </c>
    </row>
    <row r="69" spans="1:2" x14ac:dyDescent="0.35">
      <c r="A69" s="6" t="s">
        <v>336</v>
      </c>
      <c r="B69" s="4">
        <v>28.82</v>
      </c>
    </row>
    <row r="70" spans="1:2" x14ac:dyDescent="0.35">
      <c r="A70" s="6" t="s">
        <v>327</v>
      </c>
      <c r="B70" s="4">
        <v>262.45</v>
      </c>
    </row>
    <row r="71" spans="1:2" x14ac:dyDescent="0.35">
      <c r="A71" s="6" t="s">
        <v>342</v>
      </c>
      <c r="B71" s="4">
        <v>19.399999999999999</v>
      </c>
    </row>
    <row r="72" spans="1:2" x14ac:dyDescent="0.35">
      <c r="A72" s="6" t="s">
        <v>571</v>
      </c>
      <c r="B72" s="4">
        <v>461.53</v>
      </c>
    </row>
    <row r="73" spans="1:2" x14ac:dyDescent="0.35">
      <c r="A73" s="6" t="s">
        <v>874</v>
      </c>
      <c r="B73" s="4"/>
    </row>
    <row r="74" spans="1:2" x14ac:dyDescent="0.35">
      <c r="A74" s="6" t="s">
        <v>875</v>
      </c>
      <c r="B74" s="4">
        <v>207306.10000000003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80AE9-DC7A-4BCB-9122-0E5E0D8C6461}">
  <dimension ref="A3:B24"/>
  <sheetViews>
    <sheetView workbookViewId="0">
      <selection activeCell="O5" sqref="O5"/>
    </sheetView>
  </sheetViews>
  <sheetFormatPr defaultRowHeight="14.5" x14ac:dyDescent="0.35"/>
  <cols>
    <col min="1" max="1" width="12.90625" bestFit="1" customWidth="1"/>
    <col min="2" max="2" width="15.54296875" bestFit="1" customWidth="1"/>
  </cols>
  <sheetData>
    <row r="3" spans="1:2" x14ac:dyDescent="0.35">
      <c r="A3" s="5" t="s">
        <v>878</v>
      </c>
      <c r="B3" t="s">
        <v>876</v>
      </c>
    </row>
    <row r="4" spans="1:2" x14ac:dyDescent="0.35">
      <c r="A4" s="6" t="s">
        <v>406</v>
      </c>
      <c r="B4" s="4">
        <v>18827.179999351796</v>
      </c>
    </row>
    <row r="5" spans="1:2" x14ac:dyDescent="0.35">
      <c r="A5" s="6" t="s">
        <v>158</v>
      </c>
      <c r="B5" s="4">
        <v>25239.939999719856</v>
      </c>
    </row>
    <row r="6" spans="1:2" x14ac:dyDescent="0.35">
      <c r="A6" s="6" t="s">
        <v>354</v>
      </c>
      <c r="B6" s="4">
        <v>4017.0499999128288</v>
      </c>
    </row>
    <row r="7" spans="1:2" x14ac:dyDescent="0.35">
      <c r="A7" s="6" t="s">
        <v>310</v>
      </c>
      <c r="B7" s="4">
        <v>64324.029997878839</v>
      </c>
    </row>
    <row r="8" spans="1:2" x14ac:dyDescent="0.35">
      <c r="A8" s="6" t="s">
        <v>286</v>
      </c>
      <c r="B8" s="4">
        <v>1624.3</v>
      </c>
    </row>
    <row r="9" spans="1:2" x14ac:dyDescent="0.35">
      <c r="A9" s="6" t="s">
        <v>81</v>
      </c>
      <c r="B9" s="4">
        <v>15236.039999633429</v>
      </c>
    </row>
    <row r="10" spans="1:2" x14ac:dyDescent="0.35">
      <c r="A10" s="6" t="s">
        <v>477</v>
      </c>
      <c r="B10" s="4">
        <v>141787.18999398671</v>
      </c>
    </row>
    <row r="11" spans="1:2" x14ac:dyDescent="0.35">
      <c r="A11" s="6" t="s">
        <v>316</v>
      </c>
      <c r="B11" s="4">
        <v>7287.6999999999971</v>
      </c>
    </row>
    <row r="12" spans="1:2" x14ac:dyDescent="0.35">
      <c r="A12" s="6" t="s">
        <v>360</v>
      </c>
      <c r="B12" s="4">
        <v>19947.959998665603</v>
      </c>
    </row>
    <row r="13" spans="1:2" x14ac:dyDescent="0.35">
      <c r="A13" s="6" t="s">
        <v>513</v>
      </c>
      <c r="B13" s="4">
        <v>2316.87</v>
      </c>
    </row>
    <row r="14" spans="1:2" x14ac:dyDescent="0.35">
      <c r="A14" s="6" t="s">
        <v>446</v>
      </c>
      <c r="B14" s="4">
        <v>58964.079999501046</v>
      </c>
    </row>
    <row r="15" spans="1:2" x14ac:dyDescent="0.35">
      <c r="A15" s="6" t="s">
        <v>366</v>
      </c>
      <c r="B15" s="4">
        <v>19925.009999257923</v>
      </c>
    </row>
    <row r="16" spans="1:2" x14ac:dyDescent="0.35">
      <c r="A16" s="6" t="s">
        <v>279</v>
      </c>
      <c r="B16" s="4">
        <v>33828.13999951943</v>
      </c>
    </row>
    <row r="17" spans="1:2" x14ac:dyDescent="0.35">
      <c r="A17" s="6" t="s">
        <v>388</v>
      </c>
      <c r="B17" s="4">
        <v>36260.60999904036</v>
      </c>
    </row>
    <row r="18" spans="1:2" x14ac:dyDescent="0.35">
      <c r="A18" s="6" t="s">
        <v>293</v>
      </c>
      <c r="B18" s="4">
        <v>58218.919998311001</v>
      </c>
    </row>
    <row r="19" spans="1:2" x14ac:dyDescent="0.35">
      <c r="A19" s="6" t="s">
        <v>188</v>
      </c>
      <c r="B19" s="4">
        <v>71056.689997489171</v>
      </c>
    </row>
    <row r="20" spans="1:2" x14ac:dyDescent="0.35">
      <c r="A20" s="6" t="s">
        <v>299</v>
      </c>
      <c r="B20" s="4">
        <v>26994.959999411403</v>
      </c>
    </row>
    <row r="21" spans="1:2" x14ac:dyDescent="0.35">
      <c r="A21" s="6" t="s">
        <v>343</v>
      </c>
      <c r="B21" s="4">
        <v>35196.349998351187</v>
      </c>
    </row>
    <row r="22" spans="1:2" x14ac:dyDescent="0.35">
      <c r="A22" s="6" t="s">
        <v>498</v>
      </c>
      <c r="B22" s="4">
        <v>14113.629999649822</v>
      </c>
    </row>
    <row r="23" spans="1:2" x14ac:dyDescent="0.35">
      <c r="A23" s="6" t="s">
        <v>874</v>
      </c>
      <c r="B23" s="4">
        <v>903276.07997043512</v>
      </c>
    </row>
    <row r="24" spans="1:2" x14ac:dyDescent="0.35">
      <c r="A24" s="6" t="s">
        <v>875</v>
      </c>
      <c r="B24" s="4">
        <v>1558442.7299501156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E7587-0FA2-4AA9-9E7D-EA4752130E77}">
  <dimension ref="A1:B93"/>
  <sheetViews>
    <sheetView workbookViewId="0">
      <selection activeCell="A2" sqref="A2"/>
    </sheetView>
  </sheetViews>
  <sheetFormatPr defaultRowHeight="14.5" x14ac:dyDescent="0.35"/>
  <cols>
    <col min="1" max="1" width="12.36328125" bestFit="1" customWidth="1"/>
    <col min="2" max="2" width="15.54296875" bestFit="1" customWidth="1"/>
  </cols>
  <sheetData>
    <row r="1" spans="1:2" x14ac:dyDescent="0.35">
      <c r="A1" s="5" t="s">
        <v>879</v>
      </c>
      <c r="B1" t="s">
        <v>876</v>
      </c>
    </row>
    <row r="2" spans="1:2" x14ac:dyDescent="0.35">
      <c r="A2" s="6" t="s">
        <v>479</v>
      </c>
      <c r="B2" s="4">
        <v>141787.18999398671</v>
      </c>
    </row>
    <row r="3" spans="1:2" x14ac:dyDescent="0.35">
      <c r="A3" s="6" t="s">
        <v>439</v>
      </c>
      <c r="B3" s="4">
        <v>138064.9699953277</v>
      </c>
    </row>
    <row r="4" spans="1:2" x14ac:dyDescent="0.35">
      <c r="A4" s="6" t="s">
        <v>223</v>
      </c>
      <c r="B4" s="4">
        <v>137440.7499941311</v>
      </c>
    </row>
    <row r="5" spans="1:2" x14ac:dyDescent="0.35">
      <c r="A5" s="6" t="s">
        <v>312</v>
      </c>
      <c r="B5" s="4">
        <v>64324.029997878839</v>
      </c>
    </row>
    <row r="6" spans="1:2" x14ac:dyDescent="0.35">
      <c r="A6" s="6" t="s">
        <v>448</v>
      </c>
      <c r="B6" s="4">
        <v>58964.079999501046</v>
      </c>
    </row>
    <row r="7" spans="1:2" x14ac:dyDescent="0.35">
      <c r="A7" s="6" t="s">
        <v>239</v>
      </c>
      <c r="B7" s="4">
        <v>37757.539998499458</v>
      </c>
    </row>
    <row r="8" spans="1:2" x14ac:dyDescent="0.35">
      <c r="A8" s="6" t="s">
        <v>434</v>
      </c>
      <c r="B8" s="4">
        <v>37078.989999000878</v>
      </c>
    </row>
    <row r="9" spans="1:2" x14ac:dyDescent="0.35">
      <c r="A9" s="6" t="s">
        <v>390</v>
      </c>
      <c r="B9" s="4">
        <v>36260.60999904036</v>
      </c>
    </row>
    <row r="10" spans="1:2" x14ac:dyDescent="0.35">
      <c r="A10" s="6" t="s">
        <v>295</v>
      </c>
      <c r="B10" s="4">
        <v>35609.299999237068</v>
      </c>
    </row>
    <row r="11" spans="1:2" x14ac:dyDescent="0.35">
      <c r="A11" s="6" t="s">
        <v>323</v>
      </c>
      <c r="B11" s="4">
        <v>34736.649998459958</v>
      </c>
    </row>
    <row r="12" spans="1:2" x14ac:dyDescent="0.35">
      <c r="A12" s="6" t="s">
        <v>253</v>
      </c>
      <c r="B12" s="4">
        <v>33551.419998601537</v>
      </c>
    </row>
    <row r="13" spans="1:2" x14ac:dyDescent="0.35">
      <c r="A13" s="6" t="s">
        <v>562</v>
      </c>
      <c r="B13" s="4">
        <v>33008.119998351198</v>
      </c>
    </row>
    <row r="14" spans="1:2" x14ac:dyDescent="0.35">
      <c r="A14" s="6" t="s">
        <v>110</v>
      </c>
      <c r="B14" s="4">
        <v>31735.229999760086</v>
      </c>
    </row>
    <row r="15" spans="1:2" x14ac:dyDescent="0.35">
      <c r="A15" s="6" t="s">
        <v>422</v>
      </c>
      <c r="B15" s="4">
        <v>29410.919999406935</v>
      </c>
    </row>
    <row r="16" spans="1:2" x14ac:dyDescent="0.35">
      <c r="A16" s="6" t="s">
        <v>505</v>
      </c>
      <c r="B16" s="4">
        <v>27854.109998956181</v>
      </c>
    </row>
    <row r="17" spans="1:2" x14ac:dyDescent="0.35">
      <c r="A17" s="6" t="s">
        <v>149</v>
      </c>
      <c r="B17" s="4">
        <v>27729.049999034407</v>
      </c>
    </row>
    <row r="18" spans="1:2" x14ac:dyDescent="0.35">
      <c r="A18" s="6" t="s">
        <v>301</v>
      </c>
      <c r="B18" s="4">
        <v>26994.959999411403</v>
      </c>
    </row>
    <row r="19" spans="1:2" x14ac:dyDescent="0.35">
      <c r="A19" s="6" t="s">
        <v>161</v>
      </c>
      <c r="B19" s="4">
        <v>24688.619999719856</v>
      </c>
    </row>
    <row r="20" spans="1:2" x14ac:dyDescent="0.35">
      <c r="A20" s="6" t="s">
        <v>350</v>
      </c>
      <c r="B20" s="4">
        <v>24147.92999898002</v>
      </c>
    </row>
    <row r="21" spans="1:2" x14ac:dyDescent="0.35">
      <c r="A21" s="6" t="s">
        <v>461</v>
      </c>
      <c r="B21" s="4">
        <v>22971.829999181187</v>
      </c>
    </row>
    <row r="22" spans="1:2" x14ac:dyDescent="0.35">
      <c r="A22" s="6" t="s">
        <v>282</v>
      </c>
      <c r="B22" s="4">
        <v>22141.309999519428</v>
      </c>
    </row>
    <row r="23" spans="1:2" x14ac:dyDescent="0.35">
      <c r="A23" s="6" t="s">
        <v>135</v>
      </c>
      <c r="B23" s="4">
        <v>21046.649999484427</v>
      </c>
    </row>
    <row r="24" spans="1:2" x14ac:dyDescent="0.35">
      <c r="A24" s="6" t="s">
        <v>362</v>
      </c>
      <c r="B24" s="4">
        <v>19947.959998665603</v>
      </c>
    </row>
    <row r="25" spans="1:2" x14ac:dyDescent="0.35">
      <c r="A25" s="6" t="s">
        <v>368</v>
      </c>
      <c r="B25" s="4">
        <v>19925.009999257923</v>
      </c>
    </row>
    <row r="26" spans="1:2" x14ac:dyDescent="0.35">
      <c r="A26" s="6" t="s">
        <v>483</v>
      </c>
      <c r="B26" s="4">
        <v>19884.949999082091</v>
      </c>
    </row>
    <row r="27" spans="1:2" x14ac:dyDescent="0.35">
      <c r="A27" s="6" t="s">
        <v>489</v>
      </c>
      <c r="B27" s="4">
        <v>19587.069999786916</v>
      </c>
    </row>
    <row r="28" spans="1:2" x14ac:dyDescent="0.35">
      <c r="A28" s="6" t="s">
        <v>537</v>
      </c>
      <c r="B28" s="4">
        <v>19403.109999616296</v>
      </c>
    </row>
    <row r="29" spans="1:2" x14ac:dyDescent="0.35">
      <c r="A29" s="6" t="s">
        <v>553</v>
      </c>
      <c r="B29" s="4">
        <v>19192.529998927115</v>
      </c>
    </row>
    <row r="30" spans="1:2" x14ac:dyDescent="0.35">
      <c r="A30" s="6" t="s">
        <v>408</v>
      </c>
      <c r="B30" s="4">
        <v>18827.179999351796</v>
      </c>
    </row>
    <row r="31" spans="1:2" x14ac:dyDescent="0.35">
      <c r="A31" s="6" t="s">
        <v>217</v>
      </c>
      <c r="B31" s="4">
        <v>17381.679999999997</v>
      </c>
    </row>
    <row r="32" spans="1:2" x14ac:dyDescent="0.35">
      <c r="A32" s="6" t="s">
        <v>413</v>
      </c>
      <c r="B32" s="4">
        <v>15800.28999965876</v>
      </c>
    </row>
    <row r="33" spans="1:2" x14ac:dyDescent="0.35">
      <c r="A33" s="6" t="s">
        <v>84</v>
      </c>
      <c r="B33" s="4">
        <v>15236.039999633429</v>
      </c>
    </row>
    <row r="34" spans="1:2" x14ac:dyDescent="0.35">
      <c r="A34" s="6" t="s">
        <v>457</v>
      </c>
      <c r="B34" s="4">
        <v>14651.269999443441</v>
      </c>
    </row>
    <row r="35" spans="1:2" x14ac:dyDescent="0.35">
      <c r="A35" s="6" t="s">
        <v>234</v>
      </c>
      <c r="B35" s="4">
        <v>14167.35</v>
      </c>
    </row>
    <row r="36" spans="1:2" x14ac:dyDescent="0.35">
      <c r="A36" s="6" t="s">
        <v>500</v>
      </c>
      <c r="B36" s="4">
        <v>14113.629999649822</v>
      </c>
    </row>
    <row r="37" spans="1:2" x14ac:dyDescent="0.35">
      <c r="A37" s="6" t="s">
        <v>182</v>
      </c>
      <c r="B37" s="4">
        <v>13801.689999272825</v>
      </c>
    </row>
    <row r="38" spans="1:2" x14ac:dyDescent="0.35">
      <c r="A38" s="6" t="s">
        <v>270</v>
      </c>
      <c r="B38" s="4">
        <v>13512.9599997884</v>
      </c>
    </row>
    <row r="39" spans="1:2" x14ac:dyDescent="0.35">
      <c r="A39" s="6" t="s">
        <v>523</v>
      </c>
      <c r="B39" s="4">
        <v>12269.460000000003</v>
      </c>
    </row>
    <row r="40" spans="1:2" x14ac:dyDescent="0.35">
      <c r="A40" s="6" t="s">
        <v>202</v>
      </c>
      <c r="B40" s="4">
        <v>11813.479999480696</v>
      </c>
    </row>
    <row r="41" spans="1:2" x14ac:dyDescent="0.35">
      <c r="A41" s="6" t="s">
        <v>334</v>
      </c>
      <c r="B41" s="4">
        <v>11743.659999401716</v>
      </c>
    </row>
    <row r="42" spans="1:2" x14ac:dyDescent="0.35">
      <c r="A42" s="6" t="s">
        <v>384</v>
      </c>
      <c r="B42" s="4">
        <v>11493.699999576809</v>
      </c>
    </row>
    <row r="43" spans="1:2" x14ac:dyDescent="0.35">
      <c r="A43" s="6" t="s">
        <v>542</v>
      </c>
      <c r="B43" s="4">
        <v>11468.259999197571</v>
      </c>
    </row>
    <row r="44" spans="1:2" x14ac:dyDescent="0.35">
      <c r="A44" s="6" t="s">
        <v>275</v>
      </c>
      <c r="B44" s="4">
        <v>9571.4299996423724</v>
      </c>
    </row>
    <row r="45" spans="1:2" x14ac:dyDescent="0.35">
      <c r="A45" s="6" t="s">
        <v>378</v>
      </c>
      <c r="B45" s="4">
        <v>8791.2899993860719</v>
      </c>
    </row>
    <row r="46" spans="1:2" x14ac:dyDescent="0.35">
      <c r="A46" s="6" t="s">
        <v>453</v>
      </c>
      <c r="B46" s="4">
        <v>8286.6699996304505</v>
      </c>
    </row>
    <row r="47" spans="1:2" x14ac:dyDescent="0.35">
      <c r="A47" s="6" t="s">
        <v>66</v>
      </c>
      <c r="B47" s="4">
        <v>8164.4399994754804</v>
      </c>
    </row>
    <row r="48" spans="1:2" x14ac:dyDescent="0.35">
      <c r="A48" s="6" t="s">
        <v>526</v>
      </c>
      <c r="B48" s="4">
        <v>8037.7799997481688</v>
      </c>
    </row>
    <row r="49" spans="1:2" x14ac:dyDescent="0.35">
      <c r="A49" s="6" t="s">
        <v>259</v>
      </c>
      <c r="B49" s="4">
        <v>8011.3899989151951</v>
      </c>
    </row>
    <row r="50" spans="1:2" x14ac:dyDescent="0.35">
      <c r="A50" s="6" t="s">
        <v>430</v>
      </c>
      <c r="B50" s="4">
        <v>7958.3499996304508</v>
      </c>
    </row>
    <row r="51" spans="1:2" x14ac:dyDescent="0.35">
      <c r="A51" s="6" t="s">
        <v>318</v>
      </c>
      <c r="B51" s="4">
        <v>7287.6999999999971</v>
      </c>
    </row>
    <row r="52" spans="1:2" x14ac:dyDescent="0.35">
      <c r="A52" s="6" t="s">
        <v>558</v>
      </c>
      <c r="B52" s="4">
        <v>7012.7099998331078</v>
      </c>
    </row>
    <row r="53" spans="1:2" x14ac:dyDescent="0.35">
      <c r="A53" s="6" t="s">
        <v>166</v>
      </c>
      <c r="B53" s="4">
        <v>6653.0500000000011</v>
      </c>
    </row>
    <row r="54" spans="1:2" x14ac:dyDescent="0.35">
      <c r="A54" s="6" t="s">
        <v>473</v>
      </c>
      <c r="B54" s="4">
        <v>6632.2</v>
      </c>
    </row>
    <row r="55" spans="1:2" x14ac:dyDescent="0.35">
      <c r="A55" s="6" t="s">
        <v>426</v>
      </c>
      <c r="B55" s="4">
        <v>6156.4899998062856</v>
      </c>
    </row>
    <row r="56" spans="1:2" x14ac:dyDescent="0.35">
      <c r="A56" s="6" t="s">
        <v>395</v>
      </c>
      <c r="B56" s="4">
        <v>5940.3799999999992</v>
      </c>
    </row>
    <row r="57" spans="1:2" x14ac:dyDescent="0.35">
      <c r="A57" s="6" t="s">
        <v>144</v>
      </c>
      <c r="B57" s="4">
        <v>5718.8999998807903</v>
      </c>
    </row>
    <row r="58" spans="1:2" x14ac:dyDescent="0.35">
      <c r="A58" s="6" t="s">
        <v>520</v>
      </c>
      <c r="B58" s="4">
        <v>5198.2499997764817</v>
      </c>
    </row>
    <row r="59" spans="1:2" x14ac:dyDescent="0.35">
      <c r="A59" s="6" t="s">
        <v>229</v>
      </c>
      <c r="B59" s="4">
        <v>5076.1899992646295</v>
      </c>
    </row>
    <row r="60" spans="1:2" x14ac:dyDescent="0.35">
      <c r="A60" s="6" t="s">
        <v>417</v>
      </c>
      <c r="B60" s="4">
        <v>5034.0200000000004</v>
      </c>
    </row>
    <row r="61" spans="1:2" x14ac:dyDescent="0.35">
      <c r="A61" s="6" t="s">
        <v>26</v>
      </c>
      <c r="B61" s="4">
        <v>5003.0999999523165</v>
      </c>
    </row>
    <row r="62" spans="1:2" x14ac:dyDescent="0.35">
      <c r="A62" s="6" t="s">
        <v>402</v>
      </c>
      <c r="B62" s="4">
        <v>4549.37</v>
      </c>
    </row>
    <row r="63" spans="1:2" x14ac:dyDescent="0.35">
      <c r="A63" s="6" t="s">
        <v>373</v>
      </c>
      <c r="B63" s="4">
        <v>4439.8500000000004</v>
      </c>
    </row>
    <row r="64" spans="1:2" x14ac:dyDescent="0.35">
      <c r="A64" s="6" t="s">
        <v>208</v>
      </c>
      <c r="B64" s="4">
        <v>4359.0499999999993</v>
      </c>
    </row>
    <row r="65" spans="1:2" x14ac:dyDescent="0.35">
      <c r="A65" s="6" t="s">
        <v>191</v>
      </c>
      <c r="B65" s="4">
        <v>4279.59</v>
      </c>
    </row>
    <row r="66" spans="1:2" x14ac:dyDescent="0.35">
      <c r="A66" s="6" t="s">
        <v>356</v>
      </c>
      <c r="B66" s="4">
        <v>4017.0499999128288</v>
      </c>
    </row>
    <row r="67" spans="1:2" x14ac:dyDescent="0.35">
      <c r="A67" s="6" t="s">
        <v>574</v>
      </c>
      <c r="B67" s="4">
        <v>3993.48</v>
      </c>
    </row>
    <row r="68" spans="1:2" x14ac:dyDescent="0.35">
      <c r="A68" s="6" t="s">
        <v>509</v>
      </c>
      <c r="B68" s="4">
        <v>3880.9100000000003</v>
      </c>
    </row>
    <row r="69" spans="1:2" x14ac:dyDescent="0.35">
      <c r="A69" s="6" t="s">
        <v>127</v>
      </c>
      <c r="B69" s="4">
        <v>3591.2099999999991</v>
      </c>
    </row>
    <row r="70" spans="1:2" x14ac:dyDescent="0.35">
      <c r="A70" s="6" t="s">
        <v>242</v>
      </c>
      <c r="B70" s="4">
        <v>3423.5200000000004</v>
      </c>
    </row>
    <row r="71" spans="1:2" x14ac:dyDescent="0.35">
      <c r="A71" s="6" t="s">
        <v>569</v>
      </c>
      <c r="B71" s="4">
        <v>3423.5099999999993</v>
      </c>
    </row>
    <row r="72" spans="1:2" x14ac:dyDescent="0.35">
      <c r="A72" s="6" t="s">
        <v>442</v>
      </c>
      <c r="B72" s="4">
        <v>3368.8000000000006</v>
      </c>
    </row>
    <row r="73" spans="1:2" x14ac:dyDescent="0.35">
      <c r="A73" s="6" t="s">
        <v>306</v>
      </c>
      <c r="B73" s="4">
        <v>3366.0699999999997</v>
      </c>
    </row>
    <row r="74" spans="1:2" x14ac:dyDescent="0.35">
      <c r="A74" s="6" t="s">
        <v>494</v>
      </c>
      <c r="B74" s="4">
        <v>2706.3900000000003</v>
      </c>
    </row>
    <row r="75" spans="1:2" x14ac:dyDescent="0.35">
      <c r="A75" s="6" t="s">
        <v>515</v>
      </c>
      <c r="B75" s="4">
        <v>2316.87</v>
      </c>
    </row>
    <row r="76" spans="1:2" x14ac:dyDescent="0.35">
      <c r="A76" s="6" t="s">
        <v>329</v>
      </c>
      <c r="B76" s="4">
        <v>2254.5</v>
      </c>
    </row>
    <row r="77" spans="1:2" x14ac:dyDescent="0.35">
      <c r="A77" s="6" t="s">
        <v>172</v>
      </c>
      <c r="B77" s="4">
        <v>1973.6</v>
      </c>
    </row>
    <row r="78" spans="1:2" x14ac:dyDescent="0.35">
      <c r="A78" s="6" t="s">
        <v>196</v>
      </c>
      <c r="B78" s="4">
        <v>1835.5500000000002</v>
      </c>
    </row>
    <row r="79" spans="1:2" x14ac:dyDescent="0.35">
      <c r="A79" s="6" t="s">
        <v>532</v>
      </c>
      <c r="B79" s="4">
        <v>1811.83</v>
      </c>
    </row>
    <row r="80" spans="1:2" x14ac:dyDescent="0.35">
      <c r="A80" s="6" t="s">
        <v>213</v>
      </c>
      <c r="B80" s="4">
        <v>1773.5099999999998</v>
      </c>
    </row>
    <row r="81" spans="1:2" x14ac:dyDescent="0.35">
      <c r="A81" s="6" t="s">
        <v>51</v>
      </c>
      <c r="B81" s="4">
        <v>1709.54</v>
      </c>
    </row>
    <row r="82" spans="1:2" x14ac:dyDescent="0.35">
      <c r="A82" s="6" t="s">
        <v>248</v>
      </c>
      <c r="B82" s="4">
        <v>1691.58</v>
      </c>
    </row>
    <row r="83" spans="1:2" x14ac:dyDescent="0.35">
      <c r="A83" s="6" t="s">
        <v>467</v>
      </c>
      <c r="B83" s="4">
        <v>1672.71</v>
      </c>
    </row>
    <row r="84" spans="1:2" x14ac:dyDescent="0.35">
      <c r="A84" s="6" t="s">
        <v>547</v>
      </c>
      <c r="B84" s="4">
        <v>1628.0500000000002</v>
      </c>
    </row>
    <row r="85" spans="1:2" x14ac:dyDescent="0.35">
      <c r="A85" s="6" t="s">
        <v>289</v>
      </c>
      <c r="B85" s="4">
        <v>1624.3</v>
      </c>
    </row>
    <row r="86" spans="1:2" x14ac:dyDescent="0.35">
      <c r="A86" s="6" t="s">
        <v>263</v>
      </c>
      <c r="B86" s="4">
        <v>904.87</v>
      </c>
    </row>
    <row r="87" spans="1:2" x14ac:dyDescent="0.35">
      <c r="A87" s="6" t="s">
        <v>399</v>
      </c>
      <c r="B87" s="4">
        <v>752.11999999999989</v>
      </c>
    </row>
    <row r="88" spans="1:2" x14ac:dyDescent="0.35">
      <c r="A88" s="6" t="s">
        <v>338</v>
      </c>
      <c r="B88" s="4">
        <v>551.31999999999994</v>
      </c>
    </row>
    <row r="89" spans="1:2" x14ac:dyDescent="0.35">
      <c r="A89" s="6" t="s">
        <v>345</v>
      </c>
      <c r="B89" s="4">
        <v>376.4</v>
      </c>
    </row>
    <row r="90" spans="1:2" x14ac:dyDescent="0.35">
      <c r="A90" s="6" t="s">
        <v>176</v>
      </c>
      <c r="B90" s="4">
        <v>107.3</v>
      </c>
    </row>
    <row r="91" spans="1:2" x14ac:dyDescent="0.35">
      <c r="A91" s="6" t="s">
        <v>874</v>
      </c>
      <c r="B91" s="4">
        <v>0</v>
      </c>
    </row>
    <row r="92" spans="1:2" x14ac:dyDescent="0.35">
      <c r="A92" s="6" t="s">
        <v>875</v>
      </c>
      <c r="B92" s="4">
        <v>1558442.7299501156</v>
      </c>
    </row>
    <row r="93" spans="1:2" x14ac:dyDescent="0.35">
      <c r="A93" s="6" t="str">
        <f>INDEX(A2:B91,MATCH(MAX(B2:B91),B2:B91,0),1)</f>
        <v>SAVEA</v>
      </c>
      <c r="B93">
        <f>MAX(B2:B91)</f>
        <v>141787.18999398671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6D661-455B-4B48-9D3A-EFD65061839B}">
  <dimension ref="A1:Y2216"/>
  <sheetViews>
    <sheetView topLeftCell="V1" zoomScale="109" workbookViewId="0">
      <selection activeCell="E12" sqref="E12"/>
    </sheetView>
  </sheetViews>
  <sheetFormatPr defaultRowHeight="14.5" x14ac:dyDescent="0.35"/>
  <cols>
    <col min="1" max="1" width="9.81640625" bestFit="1" customWidth="1"/>
    <col min="2" max="2" width="36.1796875" bestFit="1" customWidth="1"/>
    <col min="3" max="3" width="12.90625" bestFit="1" customWidth="1"/>
    <col min="4" max="4" width="16.1796875" bestFit="1" customWidth="1"/>
    <col min="5" max="5" width="13.36328125" bestFit="1" customWidth="1"/>
    <col min="6" max="6" width="13.08984375" bestFit="1" customWidth="1"/>
    <col min="7" max="7" width="31.08984375" bestFit="1" customWidth="1"/>
    <col min="8" max="8" width="39.90625" bestFit="1" customWidth="1"/>
    <col min="9" max="9" width="13.1796875" bestFit="1" customWidth="1"/>
    <col min="10" max="10" width="12.90625" bestFit="1" customWidth="1"/>
    <col min="11" max="11" width="12.54296875" bestFit="1" customWidth="1"/>
    <col min="12" max="12" width="10.453125" bestFit="1" customWidth="1"/>
    <col min="13" max="13" width="15.7265625" bestFit="1" customWidth="1"/>
    <col min="14" max="14" width="14.6328125" bestFit="1" customWidth="1"/>
    <col min="15" max="15" width="14.6328125" style="1" bestFit="1" customWidth="1"/>
    <col min="16" max="16" width="11.54296875" bestFit="1" customWidth="1"/>
    <col min="17" max="17" width="29.81640625" bestFit="1" customWidth="1"/>
    <col min="18" max="18" width="10.7265625" bestFit="1" customWidth="1"/>
    <col min="19" max="19" width="10.453125" bestFit="1" customWidth="1"/>
    <col min="20" max="20" width="11.81640625" style="2" bestFit="1" customWidth="1"/>
    <col min="21" max="21" width="15.1796875" bestFit="1" customWidth="1"/>
    <col min="22" max="22" width="8.90625" bestFit="1" customWidth="1"/>
    <col min="24" max="24" width="16.7265625" bestFit="1" customWidth="1"/>
    <col min="25" max="25" width="11.453125" style="3" bestFit="1" customWidth="1"/>
  </cols>
  <sheetData>
    <row r="1" spans="1:25" x14ac:dyDescent="0.35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1" t="s">
        <v>14</v>
      </c>
      <c r="P1" t="s">
        <v>15</v>
      </c>
      <c r="Q1" t="s">
        <v>16</v>
      </c>
      <c r="R1" t="s">
        <v>17</v>
      </c>
      <c r="S1" t="s">
        <v>18</v>
      </c>
      <c r="T1" s="2" t="s">
        <v>19</v>
      </c>
      <c r="U1" t="s">
        <v>20</v>
      </c>
      <c r="V1" t="s">
        <v>21</v>
      </c>
      <c r="W1" t="s">
        <v>666</v>
      </c>
      <c r="X1" t="s">
        <v>667</v>
      </c>
      <c r="Y1" s="3" t="s">
        <v>668</v>
      </c>
    </row>
    <row r="2" spans="1:25" x14ac:dyDescent="0.35">
      <c r="A2">
        <v>11077</v>
      </c>
      <c r="B2" t="s">
        <v>576</v>
      </c>
      <c r="C2" t="s">
        <v>445</v>
      </c>
      <c r="D2" t="s">
        <v>446</v>
      </c>
      <c r="E2" t="s">
        <v>447</v>
      </c>
      <c r="F2" t="s">
        <v>281</v>
      </c>
      <c r="G2" t="s">
        <v>448</v>
      </c>
      <c r="H2" t="s">
        <v>443</v>
      </c>
      <c r="I2" t="s">
        <v>444</v>
      </c>
      <c r="J2" t="s">
        <v>445</v>
      </c>
      <c r="K2" t="s">
        <v>446</v>
      </c>
      <c r="L2" t="s">
        <v>447</v>
      </c>
      <c r="M2" t="s">
        <v>281</v>
      </c>
      <c r="N2" t="s">
        <v>34</v>
      </c>
      <c r="O2" s="1" t="s">
        <v>29</v>
      </c>
      <c r="P2">
        <v>3</v>
      </c>
      <c r="Q2" t="s">
        <v>32</v>
      </c>
      <c r="R2">
        <v>10</v>
      </c>
      <c r="S2">
        <v>4</v>
      </c>
      <c r="T2" s="2">
        <v>0</v>
      </c>
      <c r="U2">
        <v>40</v>
      </c>
      <c r="V2">
        <v>8.5299999999999994</v>
      </c>
      <c r="W2">
        <f t="shared" ref="W2:W65" si="0" xml:space="preserve"> $R2*$S2</f>
        <v>40</v>
      </c>
      <c r="X2" s="2">
        <f t="shared" ref="X2:X65" si="1" xml:space="preserve"> $R2 - T2</f>
        <v>10</v>
      </c>
      <c r="Y2" s="3">
        <f t="shared" ref="Y2:Y65" si="2">(X2*S2)+V2</f>
        <v>48.53</v>
      </c>
    </row>
    <row r="3" spans="1:25" x14ac:dyDescent="0.35">
      <c r="A3">
        <v>11077</v>
      </c>
      <c r="B3" t="s">
        <v>576</v>
      </c>
      <c r="C3" t="s">
        <v>445</v>
      </c>
      <c r="D3" t="s">
        <v>446</v>
      </c>
      <c r="E3" t="s">
        <v>447</v>
      </c>
      <c r="F3" t="s">
        <v>281</v>
      </c>
      <c r="G3" t="s">
        <v>448</v>
      </c>
      <c r="H3" t="s">
        <v>443</v>
      </c>
      <c r="I3" t="s">
        <v>444</v>
      </c>
      <c r="J3" t="s">
        <v>445</v>
      </c>
      <c r="K3" t="s">
        <v>446</v>
      </c>
      <c r="L3" t="s">
        <v>447</v>
      </c>
      <c r="M3" t="s">
        <v>281</v>
      </c>
      <c r="N3" t="s">
        <v>34</v>
      </c>
      <c r="O3" s="1" t="s">
        <v>29</v>
      </c>
      <c r="P3">
        <v>4</v>
      </c>
      <c r="Q3" t="s">
        <v>119</v>
      </c>
      <c r="R3">
        <v>22</v>
      </c>
      <c r="S3">
        <v>1</v>
      </c>
      <c r="T3" s="2">
        <v>0</v>
      </c>
      <c r="U3">
        <v>22</v>
      </c>
      <c r="V3">
        <v>8.5299999999999994</v>
      </c>
      <c r="W3">
        <f t="shared" si="0"/>
        <v>22</v>
      </c>
      <c r="X3" s="2">
        <f t="shared" si="1"/>
        <v>22</v>
      </c>
      <c r="Y3" s="3">
        <f t="shared" si="2"/>
        <v>30.53</v>
      </c>
    </row>
    <row r="4" spans="1:25" x14ac:dyDescent="0.35">
      <c r="A4">
        <v>11077</v>
      </c>
      <c r="B4" t="s">
        <v>576</v>
      </c>
      <c r="C4" t="s">
        <v>445</v>
      </c>
      <c r="D4" t="s">
        <v>446</v>
      </c>
      <c r="E4" t="s">
        <v>447</v>
      </c>
      <c r="F4" t="s">
        <v>281</v>
      </c>
      <c r="G4" t="s">
        <v>448</v>
      </c>
      <c r="H4" t="s">
        <v>443</v>
      </c>
      <c r="I4" t="s">
        <v>444</v>
      </c>
      <c r="J4" t="s">
        <v>445</v>
      </c>
      <c r="K4" t="s">
        <v>446</v>
      </c>
      <c r="L4" t="s">
        <v>447</v>
      </c>
      <c r="M4" t="s">
        <v>281</v>
      </c>
      <c r="N4" t="s">
        <v>34</v>
      </c>
      <c r="O4" s="1" t="s">
        <v>29</v>
      </c>
      <c r="P4">
        <v>10</v>
      </c>
      <c r="Q4" t="s">
        <v>114</v>
      </c>
      <c r="R4">
        <v>31</v>
      </c>
      <c r="S4">
        <v>1</v>
      </c>
      <c r="T4" s="2">
        <v>0</v>
      </c>
      <c r="U4">
        <v>31</v>
      </c>
      <c r="V4">
        <v>8.5299999999999994</v>
      </c>
      <c r="W4">
        <f t="shared" si="0"/>
        <v>31</v>
      </c>
      <c r="X4" s="2">
        <f t="shared" si="1"/>
        <v>31</v>
      </c>
      <c r="Y4" s="3">
        <f t="shared" si="2"/>
        <v>39.53</v>
      </c>
    </row>
    <row r="5" spans="1:25" x14ac:dyDescent="0.35">
      <c r="A5">
        <v>11077</v>
      </c>
      <c r="B5" t="s">
        <v>576</v>
      </c>
      <c r="C5" t="s">
        <v>445</v>
      </c>
      <c r="D5" t="s">
        <v>446</v>
      </c>
      <c r="E5" t="s">
        <v>447</v>
      </c>
      <c r="F5" t="s">
        <v>281</v>
      </c>
      <c r="G5" t="s">
        <v>448</v>
      </c>
      <c r="H5" t="s">
        <v>443</v>
      </c>
      <c r="I5" t="s">
        <v>444</v>
      </c>
      <c r="J5" t="s">
        <v>445</v>
      </c>
      <c r="K5" t="s">
        <v>446</v>
      </c>
      <c r="L5" t="s">
        <v>447</v>
      </c>
      <c r="M5" t="s">
        <v>281</v>
      </c>
      <c r="N5" t="s">
        <v>34</v>
      </c>
      <c r="O5" s="1" t="s">
        <v>29</v>
      </c>
      <c r="P5">
        <v>13</v>
      </c>
      <c r="Q5" t="s">
        <v>60</v>
      </c>
      <c r="R5">
        <v>6</v>
      </c>
      <c r="S5">
        <v>4</v>
      </c>
      <c r="T5" s="2">
        <v>0</v>
      </c>
      <c r="U5">
        <v>24</v>
      </c>
      <c r="V5">
        <v>8.5299999999999994</v>
      </c>
      <c r="W5">
        <f t="shared" si="0"/>
        <v>24</v>
      </c>
      <c r="X5" s="2">
        <f t="shared" si="1"/>
        <v>6</v>
      </c>
      <c r="Y5" s="3">
        <f t="shared" si="2"/>
        <v>32.53</v>
      </c>
    </row>
    <row r="6" spans="1:25" x14ac:dyDescent="0.35">
      <c r="A6">
        <v>11077</v>
      </c>
      <c r="B6" t="s">
        <v>576</v>
      </c>
      <c r="C6" t="s">
        <v>445</v>
      </c>
      <c r="D6" t="s">
        <v>446</v>
      </c>
      <c r="E6" t="s">
        <v>447</v>
      </c>
      <c r="F6" t="s">
        <v>281</v>
      </c>
      <c r="G6" t="s">
        <v>448</v>
      </c>
      <c r="H6" t="s">
        <v>443</v>
      </c>
      <c r="I6" t="s">
        <v>444</v>
      </c>
      <c r="J6" t="s">
        <v>445</v>
      </c>
      <c r="K6" t="s">
        <v>446</v>
      </c>
      <c r="L6" t="s">
        <v>447</v>
      </c>
      <c r="M6" t="s">
        <v>281</v>
      </c>
      <c r="N6" t="s">
        <v>34</v>
      </c>
      <c r="O6" s="1" t="s">
        <v>29</v>
      </c>
      <c r="P6">
        <v>23</v>
      </c>
      <c r="Q6" t="s">
        <v>151</v>
      </c>
      <c r="R6">
        <v>9</v>
      </c>
      <c r="S6">
        <v>2</v>
      </c>
      <c r="T6" s="2">
        <v>0</v>
      </c>
      <c r="U6">
        <v>18</v>
      </c>
      <c r="V6">
        <v>8.5299999999999994</v>
      </c>
      <c r="W6">
        <f t="shared" si="0"/>
        <v>18</v>
      </c>
      <c r="X6" s="2">
        <f t="shared" si="1"/>
        <v>9</v>
      </c>
      <c r="Y6" s="3">
        <f t="shared" si="2"/>
        <v>26.53</v>
      </c>
    </row>
    <row r="7" spans="1:25" x14ac:dyDescent="0.35">
      <c r="A7">
        <v>11077</v>
      </c>
      <c r="B7" t="s">
        <v>576</v>
      </c>
      <c r="C7" t="s">
        <v>445</v>
      </c>
      <c r="D7" t="s">
        <v>446</v>
      </c>
      <c r="E7" t="s">
        <v>447</v>
      </c>
      <c r="F7" t="s">
        <v>281</v>
      </c>
      <c r="G7" t="s">
        <v>448</v>
      </c>
      <c r="H7" t="s">
        <v>443</v>
      </c>
      <c r="I7" t="s">
        <v>444</v>
      </c>
      <c r="J7" t="s">
        <v>445</v>
      </c>
      <c r="K7" t="s">
        <v>446</v>
      </c>
      <c r="L7" t="s">
        <v>447</v>
      </c>
      <c r="M7" t="s">
        <v>281</v>
      </c>
      <c r="N7" t="s">
        <v>34</v>
      </c>
      <c r="O7" s="1" t="s">
        <v>29</v>
      </c>
      <c r="P7">
        <v>32</v>
      </c>
      <c r="Q7" t="s">
        <v>58</v>
      </c>
      <c r="R7">
        <v>32</v>
      </c>
      <c r="S7">
        <v>1</v>
      </c>
      <c r="T7" s="2">
        <v>0</v>
      </c>
      <c r="U7">
        <v>32</v>
      </c>
      <c r="V7">
        <v>8.5299999999999994</v>
      </c>
      <c r="W7">
        <f t="shared" si="0"/>
        <v>32</v>
      </c>
      <c r="X7" s="2">
        <f t="shared" si="1"/>
        <v>32</v>
      </c>
      <c r="Y7" s="3">
        <f t="shared" si="2"/>
        <v>40.53</v>
      </c>
    </row>
    <row r="8" spans="1:25" x14ac:dyDescent="0.35">
      <c r="A8">
        <v>11077</v>
      </c>
      <c r="B8" t="s">
        <v>576</v>
      </c>
      <c r="C8" t="s">
        <v>445</v>
      </c>
      <c r="D8" t="s">
        <v>446</v>
      </c>
      <c r="E8" t="s">
        <v>447</v>
      </c>
      <c r="F8" t="s">
        <v>281</v>
      </c>
      <c r="G8" t="s">
        <v>448</v>
      </c>
      <c r="H8" t="s">
        <v>443</v>
      </c>
      <c r="I8" t="s">
        <v>444</v>
      </c>
      <c r="J8" t="s">
        <v>445</v>
      </c>
      <c r="K8" t="s">
        <v>446</v>
      </c>
      <c r="L8" t="s">
        <v>447</v>
      </c>
      <c r="M8" t="s">
        <v>281</v>
      </c>
      <c r="N8" t="s">
        <v>34</v>
      </c>
      <c r="O8" s="1" t="s">
        <v>29</v>
      </c>
      <c r="P8">
        <v>41</v>
      </c>
      <c r="Q8" t="s">
        <v>99</v>
      </c>
      <c r="R8">
        <v>9.65</v>
      </c>
      <c r="S8">
        <v>3</v>
      </c>
      <c r="T8" s="2">
        <v>0</v>
      </c>
      <c r="U8">
        <v>28.95</v>
      </c>
      <c r="V8">
        <v>8.5299999999999994</v>
      </c>
      <c r="W8">
        <f t="shared" si="0"/>
        <v>28.950000000000003</v>
      </c>
      <c r="X8" s="2">
        <f t="shared" si="1"/>
        <v>9.65</v>
      </c>
      <c r="Y8" s="3">
        <f t="shared" si="2"/>
        <v>37.480000000000004</v>
      </c>
    </row>
    <row r="9" spans="1:25" x14ac:dyDescent="0.35">
      <c r="A9">
        <v>11077</v>
      </c>
      <c r="B9" t="s">
        <v>576</v>
      </c>
      <c r="C9" t="s">
        <v>445</v>
      </c>
      <c r="D9" t="s">
        <v>446</v>
      </c>
      <c r="E9" t="s">
        <v>447</v>
      </c>
      <c r="F9" t="s">
        <v>281</v>
      </c>
      <c r="G9" t="s">
        <v>448</v>
      </c>
      <c r="H9" t="s">
        <v>443</v>
      </c>
      <c r="I9" t="s">
        <v>444</v>
      </c>
      <c r="J9" t="s">
        <v>445</v>
      </c>
      <c r="K9" t="s">
        <v>446</v>
      </c>
      <c r="L9" t="s">
        <v>447</v>
      </c>
      <c r="M9" t="s">
        <v>281</v>
      </c>
      <c r="N9" t="s">
        <v>34</v>
      </c>
      <c r="O9" s="1" t="s">
        <v>29</v>
      </c>
      <c r="P9">
        <v>52</v>
      </c>
      <c r="Q9" t="s">
        <v>94</v>
      </c>
      <c r="R9">
        <v>7</v>
      </c>
      <c r="S9">
        <v>2</v>
      </c>
      <c r="T9" s="2">
        <v>0</v>
      </c>
      <c r="U9">
        <v>14</v>
      </c>
      <c r="V9">
        <v>8.5299999999999994</v>
      </c>
      <c r="W9">
        <f t="shared" si="0"/>
        <v>14</v>
      </c>
      <c r="X9" s="2">
        <f t="shared" si="1"/>
        <v>7</v>
      </c>
      <c r="Y9" s="3">
        <f t="shared" si="2"/>
        <v>22.53</v>
      </c>
    </row>
    <row r="10" spans="1:25" x14ac:dyDescent="0.35">
      <c r="A10">
        <v>11077</v>
      </c>
      <c r="B10" t="s">
        <v>576</v>
      </c>
      <c r="C10" t="s">
        <v>445</v>
      </c>
      <c r="D10" t="s">
        <v>446</v>
      </c>
      <c r="E10" t="s">
        <v>447</v>
      </c>
      <c r="F10" t="s">
        <v>281</v>
      </c>
      <c r="G10" t="s">
        <v>448</v>
      </c>
      <c r="H10" t="s">
        <v>443</v>
      </c>
      <c r="I10" t="s">
        <v>444</v>
      </c>
      <c r="J10" t="s">
        <v>445</v>
      </c>
      <c r="K10" t="s">
        <v>446</v>
      </c>
      <c r="L10" t="s">
        <v>447</v>
      </c>
      <c r="M10" t="s">
        <v>281</v>
      </c>
      <c r="N10" t="s">
        <v>34</v>
      </c>
      <c r="O10" s="1" t="s">
        <v>29</v>
      </c>
      <c r="P10">
        <v>55</v>
      </c>
      <c r="Q10" t="s">
        <v>96</v>
      </c>
      <c r="R10">
        <v>24</v>
      </c>
      <c r="S10">
        <v>2</v>
      </c>
      <c r="T10" s="2">
        <v>0</v>
      </c>
      <c r="U10">
        <v>48</v>
      </c>
      <c r="V10">
        <v>8.5299999999999994</v>
      </c>
      <c r="W10">
        <f t="shared" si="0"/>
        <v>48</v>
      </c>
      <c r="X10" s="2">
        <f t="shared" si="1"/>
        <v>24</v>
      </c>
      <c r="Y10" s="3">
        <f t="shared" si="2"/>
        <v>56.53</v>
      </c>
    </row>
    <row r="11" spans="1:25" x14ac:dyDescent="0.35">
      <c r="A11">
        <v>11077</v>
      </c>
      <c r="B11" t="s">
        <v>576</v>
      </c>
      <c r="C11" t="s">
        <v>445</v>
      </c>
      <c r="D11" t="s">
        <v>446</v>
      </c>
      <c r="E11" t="s">
        <v>447</v>
      </c>
      <c r="F11" t="s">
        <v>281</v>
      </c>
      <c r="G11" t="s">
        <v>448</v>
      </c>
      <c r="H11" t="s">
        <v>443</v>
      </c>
      <c r="I11" t="s">
        <v>444</v>
      </c>
      <c r="J11" t="s">
        <v>445</v>
      </c>
      <c r="K11" t="s">
        <v>446</v>
      </c>
      <c r="L11" t="s">
        <v>447</v>
      </c>
      <c r="M11" t="s">
        <v>281</v>
      </c>
      <c r="N11" t="s">
        <v>34</v>
      </c>
      <c r="O11" s="1" t="s">
        <v>29</v>
      </c>
      <c r="P11">
        <v>66</v>
      </c>
      <c r="Q11" t="s">
        <v>71</v>
      </c>
      <c r="R11">
        <v>17</v>
      </c>
      <c r="S11">
        <v>1</v>
      </c>
      <c r="T11" s="2">
        <v>0</v>
      </c>
      <c r="U11">
        <v>17</v>
      </c>
      <c r="V11">
        <v>8.5299999999999994</v>
      </c>
      <c r="W11">
        <f t="shared" si="0"/>
        <v>17</v>
      </c>
      <c r="X11" s="2">
        <f t="shared" si="1"/>
        <v>17</v>
      </c>
      <c r="Y11" s="3">
        <f t="shared" si="2"/>
        <v>25.53</v>
      </c>
    </row>
    <row r="12" spans="1:25" x14ac:dyDescent="0.35">
      <c r="A12">
        <v>11077</v>
      </c>
      <c r="B12" t="s">
        <v>576</v>
      </c>
      <c r="C12" t="s">
        <v>445</v>
      </c>
      <c r="D12" t="s">
        <v>446</v>
      </c>
      <c r="E12" t="s">
        <v>447</v>
      </c>
      <c r="F12" t="s">
        <v>281</v>
      </c>
      <c r="G12" t="s">
        <v>448</v>
      </c>
      <c r="H12" t="s">
        <v>443</v>
      </c>
      <c r="I12" t="s">
        <v>444</v>
      </c>
      <c r="J12" t="s">
        <v>445</v>
      </c>
      <c r="K12" t="s">
        <v>446</v>
      </c>
      <c r="L12" t="s">
        <v>447</v>
      </c>
      <c r="M12" t="s">
        <v>281</v>
      </c>
      <c r="N12" t="s">
        <v>34</v>
      </c>
      <c r="O12" s="1" t="s">
        <v>29</v>
      </c>
      <c r="P12">
        <v>75</v>
      </c>
      <c r="Q12" t="s">
        <v>72</v>
      </c>
      <c r="R12">
        <v>7.75</v>
      </c>
      <c r="S12">
        <v>4</v>
      </c>
      <c r="T12" s="2">
        <v>0</v>
      </c>
      <c r="U12">
        <v>31</v>
      </c>
      <c r="V12">
        <v>8.5299999999999994</v>
      </c>
      <c r="W12">
        <f t="shared" si="0"/>
        <v>31</v>
      </c>
      <c r="X12" s="2">
        <f t="shared" si="1"/>
        <v>7.75</v>
      </c>
      <c r="Y12" s="3">
        <f t="shared" si="2"/>
        <v>39.53</v>
      </c>
    </row>
    <row r="13" spans="1:25" x14ac:dyDescent="0.35">
      <c r="A13">
        <v>11077</v>
      </c>
      <c r="B13" t="s">
        <v>576</v>
      </c>
      <c r="C13" t="s">
        <v>445</v>
      </c>
      <c r="D13" t="s">
        <v>446</v>
      </c>
      <c r="E13" t="s">
        <v>447</v>
      </c>
      <c r="F13" t="s">
        <v>281</v>
      </c>
      <c r="G13" t="s">
        <v>448</v>
      </c>
      <c r="H13" t="s">
        <v>443</v>
      </c>
      <c r="I13" t="s">
        <v>444</v>
      </c>
      <c r="J13" t="s">
        <v>445</v>
      </c>
      <c r="K13" t="s">
        <v>446</v>
      </c>
      <c r="L13" t="s">
        <v>447</v>
      </c>
      <c r="M13" t="s">
        <v>281</v>
      </c>
      <c r="N13" t="s">
        <v>34</v>
      </c>
      <c r="O13" s="1" t="s">
        <v>29</v>
      </c>
      <c r="P13">
        <v>77</v>
      </c>
      <c r="Q13" t="s">
        <v>42</v>
      </c>
      <c r="R13">
        <v>13</v>
      </c>
      <c r="S13">
        <v>2</v>
      </c>
      <c r="T13" s="2">
        <v>0</v>
      </c>
      <c r="U13">
        <v>26</v>
      </c>
      <c r="V13">
        <v>8.5299999999999994</v>
      </c>
      <c r="W13">
        <f t="shared" si="0"/>
        <v>26</v>
      </c>
      <c r="X13" s="2">
        <f t="shared" si="1"/>
        <v>13</v>
      </c>
      <c r="Y13" s="3">
        <f t="shared" si="2"/>
        <v>34.53</v>
      </c>
    </row>
    <row r="14" spans="1:25" x14ac:dyDescent="0.35">
      <c r="A14">
        <v>11077</v>
      </c>
      <c r="B14" t="s">
        <v>576</v>
      </c>
      <c r="C14" t="s">
        <v>445</v>
      </c>
      <c r="D14" t="s">
        <v>446</v>
      </c>
      <c r="E14" t="s">
        <v>447</v>
      </c>
      <c r="F14" t="s">
        <v>281</v>
      </c>
      <c r="G14" t="s">
        <v>448</v>
      </c>
      <c r="H14" t="s">
        <v>443</v>
      </c>
      <c r="I14" t="s">
        <v>444</v>
      </c>
      <c r="J14" t="s">
        <v>445</v>
      </c>
      <c r="K14" t="s">
        <v>446</v>
      </c>
      <c r="L14" t="s">
        <v>447</v>
      </c>
      <c r="M14" t="s">
        <v>281</v>
      </c>
      <c r="N14" t="s">
        <v>34</v>
      </c>
      <c r="O14" s="1" t="s">
        <v>29</v>
      </c>
      <c r="P14">
        <v>73</v>
      </c>
      <c r="Q14" t="s">
        <v>95</v>
      </c>
      <c r="R14">
        <v>15</v>
      </c>
      <c r="S14">
        <v>2</v>
      </c>
      <c r="T14" s="2">
        <v>9.9999997764825821E-3</v>
      </c>
      <c r="U14">
        <v>29.7</v>
      </c>
      <c r="V14">
        <v>8.5299999999999994</v>
      </c>
      <c r="W14">
        <f t="shared" si="0"/>
        <v>30</v>
      </c>
      <c r="X14" s="2">
        <f t="shared" si="1"/>
        <v>14.990000000223517</v>
      </c>
      <c r="Y14" s="3">
        <f t="shared" si="2"/>
        <v>38.510000000447036</v>
      </c>
    </row>
    <row r="15" spans="1:25" x14ac:dyDescent="0.35">
      <c r="A15">
        <v>11077</v>
      </c>
      <c r="B15" t="s">
        <v>576</v>
      </c>
      <c r="C15" t="s">
        <v>445</v>
      </c>
      <c r="D15" t="s">
        <v>446</v>
      </c>
      <c r="E15" t="s">
        <v>447</v>
      </c>
      <c r="F15" t="s">
        <v>281</v>
      </c>
      <c r="G15" t="s">
        <v>448</v>
      </c>
      <c r="H15" t="s">
        <v>443</v>
      </c>
      <c r="I15" t="s">
        <v>444</v>
      </c>
      <c r="J15" t="s">
        <v>445</v>
      </c>
      <c r="K15" t="s">
        <v>446</v>
      </c>
      <c r="L15" t="s">
        <v>447</v>
      </c>
      <c r="M15" t="s">
        <v>281</v>
      </c>
      <c r="N15" t="s">
        <v>34</v>
      </c>
      <c r="O15" s="1" t="s">
        <v>29</v>
      </c>
      <c r="P15">
        <v>6</v>
      </c>
      <c r="Q15" t="s">
        <v>40</v>
      </c>
      <c r="R15">
        <v>25</v>
      </c>
      <c r="S15">
        <v>1</v>
      </c>
      <c r="T15" s="2">
        <v>1.9999999552965164E-2</v>
      </c>
      <c r="U15">
        <v>24.5</v>
      </c>
      <c r="V15">
        <v>8.5299999999999994</v>
      </c>
      <c r="W15">
        <f t="shared" si="0"/>
        <v>25</v>
      </c>
      <c r="X15" s="2">
        <f t="shared" si="1"/>
        <v>24.980000000447035</v>
      </c>
      <c r="Y15" s="3">
        <f t="shared" si="2"/>
        <v>33.510000000447036</v>
      </c>
    </row>
    <row r="16" spans="1:25" x14ac:dyDescent="0.35">
      <c r="A16">
        <v>11077</v>
      </c>
      <c r="B16" t="s">
        <v>576</v>
      </c>
      <c r="C16" t="s">
        <v>445</v>
      </c>
      <c r="D16" t="s">
        <v>446</v>
      </c>
      <c r="E16" t="s">
        <v>447</v>
      </c>
      <c r="F16" t="s">
        <v>281</v>
      </c>
      <c r="G16" t="s">
        <v>448</v>
      </c>
      <c r="H16" t="s">
        <v>443</v>
      </c>
      <c r="I16" t="s">
        <v>444</v>
      </c>
      <c r="J16" t="s">
        <v>445</v>
      </c>
      <c r="K16" t="s">
        <v>446</v>
      </c>
      <c r="L16" t="s">
        <v>447</v>
      </c>
      <c r="M16" t="s">
        <v>281</v>
      </c>
      <c r="N16" t="s">
        <v>34</v>
      </c>
      <c r="O16" s="1" t="s">
        <v>29</v>
      </c>
      <c r="P16">
        <v>46</v>
      </c>
      <c r="Q16" t="s">
        <v>45</v>
      </c>
      <c r="R16">
        <v>12</v>
      </c>
      <c r="S16">
        <v>3</v>
      </c>
      <c r="T16" s="2">
        <v>1.9999999552965164E-2</v>
      </c>
      <c r="U16">
        <v>35.28</v>
      </c>
      <c r="V16">
        <v>8.5299999999999994</v>
      </c>
      <c r="W16">
        <f t="shared" si="0"/>
        <v>36</v>
      </c>
      <c r="X16" s="2">
        <f t="shared" si="1"/>
        <v>11.980000000447035</v>
      </c>
      <c r="Y16" s="3">
        <f t="shared" si="2"/>
        <v>44.470000001341106</v>
      </c>
    </row>
    <row r="17" spans="1:25" x14ac:dyDescent="0.35">
      <c r="A17">
        <v>11077</v>
      </c>
      <c r="B17" t="s">
        <v>576</v>
      </c>
      <c r="C17" t="s">
        <v>445</v>
      </c>
      <c r="D17" t="s">
        <v>446</v>
      </c>
      <c r="E17" t="s">
        <v>447</v>
      </c>
      <c r="F17" t="s">
        <v>281</v>
      </c>
      <c r="G17" t="s">
        <v>448</v>
      </c>
      <c r="H17" t="s">
        <v>443</v>
      </c>
      <c r="I17" t="s">
        <v>444</v>
      </c>
      <c r="J17" t="s">
        <v>445</v>
      </c>
      <c r="K17" t="s">
        <v>446</v>
      </c>
      <c r="L17" t="s">
        <v>447</v>
      </c>
      <c r="M17" t="s">
        <v>281</v>
      </c>
      <c r="N17" t="s">
        <v>34</v>
      </c>
      <c r="O17" s="1" t="s">
        <v>29</v>
      </c>
      <c r="P17">
        <v>14</v>
      </c>
      <c r="Q17" t="s">
        <v>55</v>
      </c>
      <c r="R17">
        <v>23.25</v>
      </c>
      <c r="S17">
        <v>1</v>
      </c>
      <c r="T17" s="2">
        <v>2.9999999329447746E-2</v>
      </c>
      <c r="U17">
        <v>22.55</v>
      </c>
      <c r="V17">
        <v>8.5299999999999994</v>
      </c>
      <c r="W17">
        <f t="shared" si="0"/>
        <v>23.25</v>
      </c>
      <c r="X17" s="2">
        <f t="shared" si="1"/>
        <v>23.220000000670552</v>
      </c>
      <c r="Y17" s="3">
        <f t="shared" si="2"/>
        <v>31.750000000670553</v>
      </c>
    </row>
    <row r="18" spans="1:25" x14ac:dyDescent="0.35">
      <c r="A18">
        <v>11077</v>
      </c>
      <c r="B18" t="s">
        <v>576</v>
      </c>
      <c r="C18" t="s">
        <v>445</v>
      </c>
      <c r="D18" t="s">
        <v>446</v>
      </c>
      <c r="E18" t="s">
        <v>447</v>
      </c>
      <c r="F18" t="s">
        <v>281</v>
      </c>
      <c r="G18" t="s">
        <v>448</v>
      </c>
      <c r="H18" t="s">
        <v>443</v>
      </c>
      <c r="I18" t="s">
        <v>444</v>
      </c>
      <c r="J18" t="s">
        <v>445</v>
      </c>
      <c r="K18" t="s">
        <v>446</v>
      </c>
      <c r="L18" t="s">
        <v>447</v>
      </c>
      <c r="M18" t="s">
        <v>281</v>
      </c>
      <c r="N18" t="s">
        <v>34</v>
      </c>
      <c r="O18" s="1" t="s">
        <v>29</v>
      </c>
      <c r="P18">
        <v>16</v>
      </c>
      <c r="Q18" t="s">
        <v>117</v>
      </c>
      <c r="R18">
        <v>17.45</v>
      </c>
      <c r="S18">
        <v>2</v>
      </c>
      <c r="T18" s="2">
        <v>2.9999999329447746E-2</v>
      </c>
      <c r="U18">
        <v>33.85</v>
      </c>
      <c r="V18">
        <v>8.5299999999999994</v>
      </c>
      <c r="W18">
        <f t="shared" si="0"/>
        <v>34.9</v>
      </c>
      <c r="X18" s="2">
        <f t="shared" si="1"/>
        <v>17.420000000670552</v>
      </c>
      <c r="Y18" s="3">
        <f t="shared" si="2"/>
        <v>43.370000001341104</v>
      </c>
    </row>
    <row r="19" spans="1:25" x14ac:dyDescent="0.35">
      <c r="A19">
        <v>11077</v>
      </c>
      <c r="B19" t="s">
        <v>576</v>
      </c>
      <c r="C19" t="s">
        <v>445</v>
      </c>
      <c r="D19" t="s">
        <v>446</v>
      </c>
      <c r="E19" t="s">
        <v>447</v>
      </c>
      <c r="F19" t="s">
        <v>281</v>
      </c>
      <c r="G19" t="s">
        <v>448</v>
      </c>
      <c r="H19" t="s">
        <v>443</v>
      </c>
      <c r="I19" t="s">
        <v>444</v>
      </c>
      <c r="J19" t="s">
        <v>445</v>
      </c>
      <c r="K19" t="s">
        <v>446</v>
      </c>
      <c r="L19" t="s">
        <v>447</v>
      </c>
      <c r="M19" t="s">
        <v>281</v>
      </c>
      <c r="N19" t="s">
        <v>34</v>
      </c>
      <c r="O19" s="1" t="s">
        <v>29</v>
      </c>
      <c r="P19">
        <v>64</v>
      </c>
      <c r="Q19" t="s">
        <v>138</v>
      </c>
      <c r="R19">
        <v>33.25</v>
      </c>
      <c r="S19">
        <v>2</v>
      </c>
      <c r="T19" s="2">
        <v>2.9999999329447746E-2</v>
      </c>
      <c r="U19">
        <v>64.510000000000005</v>
      </c>
      <c r="V19">
        <v>8.5299999999999994</v>
      </c>
      <c r="W19">
        <f t="shared" si="0"/>
        <v>66.5</v>
      </c>
      <c r="X19" s="2">
        <f t="shared" si="1"/>
        <v>33.220000000670552</v>
      </c>
      <c r="Y19" s="3">
        <f t="shared" si="2"/>
        <v>74.970000001341106</v>
      </c>
    </row>
    <row r="20" spans="1:25" x14ac:dyDescent="0.35">
      <c r="A20">
        <v>11077</v>
      </c>
      <c r="B20" t="s">
        <v>576</v>
      </c>
      <c r="C20" t="s">
        <v>445</v>
      </c>
      <c r="D20" t="s">
        <v>446</v>
      </c>
      <c r="E20" t="s">
        <v>447</v>
      </c>
      <c r="F20" t="s">
        <v>281</v>
      </c>
      <c r="G20" t="s">
        <v>448</v>
      </c>
      <c r="H20" t="s">
        <v>443</v>
      </c>
      <c r="I20" t="s">
        <v>444</v>
      </c>
      <c r="J20" t="s">
        <v>445</v>
      </c>
      <c r="K20" t="s">
        <v>446</v>
      </c>
      <c r="L20" t="s">
        <v>447</v>
      </c>
      <c r="M20" t="s">
        <v>281</v>
      </c>
      <c r="N20" t="s">
        <v>34</v>
      </c>
      <c r="O20" s="1" t="s">
        <v>29</v>
      </c>
      <c r="P20">
        <v>20</v>
      </c>
      <c r="Q20" t="s">
        <v>104</v>
      </c>
      <c r="R20">
        <v>81</v>
      </c>
      <c r="S20">
        <v>1</v>
      </c>
      <c r="T20" s="2">
        <v>3.9999999105930328E-2</v>
      </c>
      <c r="U20">
        <v>77.760000000000005</v>
      </c>
      <c r="V20">
        <v>8.5299999999999994</v>
      </c>
      <c r="W20">
        <f t="shared" si="0"/>
        <v>81</v>
      </c>
      <c r="X20" s="2">
        <f t="shared" si="1"/>
        <v>80.96000000089407</v>
      </c>
      <c r="Y20" s="3">
        <f t="shared" si="2"/>
        <v>89.490000000894071</v>
      </c>
    </row>
    <row r="21" spans="1:25" x14ac:dyDescent="0.35">
      <c r="A21">
        <v>11077</v>
      </c>
      <c r="B21" t="s">
        <v>576</v>
      </c>
      <c r="C21" t="s">
        <v>445</v>
      </c>
      <c r="D21" t="s">
        <v>446</v>
      </c>
      <c r="E21" t="s">
        <v>447</v>
      </c>
      <c r="F21" t="s">
        <v>281</v>
      </c>
      <c r="G21" t="s">
        <v>448</v>
      </c>
      <c r="H21" t="s">
        <v>443</v>
      </c>
      <c r="I21" t="s">
        <v>444</v>
      </c>
      <c r="J21" t="s">
        <v>445</v>
      </c>
      <c r="K21" t="s">
        <v>446</v>
      </c>
      <c r="L21" t="s">
        <v>447</v>
      </c>
      <c r="M21" t="s">
        <v>281</v>
      </c>
      <c r="N21" t="s">
        <v>34</v>
      </c>
      <c r="O21" s="1" t="s">
        <v>29</v>
      </c>
      <c r="P21">
        <v>7</v>
      </c>
      <c r="Q21" t="s">
        <v>152</v>
      </c>
      <c r="R21">
        <v>30</v>
      </c>
      <c r="S21">
        <v>1</v>
      </c>
      <c r="T21" s="2">
        <v>5.000000074505806E-2</v>
      </c>
      <c r="U21">
        <v>28.5</v>
      </c>
      <c r="V21">
        <v>8.5299999999999994</v>
      </c>
      <c r="W21">
        <f t="shared" si="0"/>
        <v>30</v>
      </c>
      <c r="X21" s="2">
        <f t="shared" si="1"/>
        <v>29.949999999254942</v>
      </c>
      <c r="Y21" s="3">
        <f t="shared" si="2"/>
        <v>38.479999999254943</v>
      </c>
    </row>
    <row r="22" spans="1:25" x14ac:dyDescent="0.35">
      <c r="A22">
        <v>11077</v>
      </c>
      <c r="B22" t="s">
        <v>576</v>
      </c>
      <c r="C22" t="s">
        <v>445</v>
      </c>
      <c r="D22" t="s">
        <v>446</v>
      </c>
      <c r="E22" t="s">
        <v>447</v>
      </c>
      <c r="F22" t="s">
        <v>281</v>
      </c>
      <c r="G22" t="s">
        <v>448</v>
      </c>
      <c r="H22" t="s">
        <v>443</v>
      </c>
      <c r="I22" t="s">
        <v>444</v>
      </c>
      <c r="J22" t="s">
        <v>445</v>
      </c>
      <c r="K22" t="s">
        <v>446</v>
      </c>
      <c r="L22" t="s">
        <v>447</v>
      </c>
      <c r="M22" t="s">
        <v>281</v>
      </c>
      <c r="N22" t="s">
        <v>34</v>
      </c>
      <c r="O22" s="1" t="s">
        <v>29</v>
      </c>
      <c r="P22">
        <v>12</v>
      </c>
      <c r="Q22" t="s">
        <v>203</v>
      </c>
      <c r="R22">
        <v>38</v>
      </c>
      <c r="S22">
        <v>2</v>
      </c>
      <c r="T22" s="2">
        <v>5.000000074505806E-2</v>
      </c>
      <c r="U22">
        <v>72.2</v>
      </c>
      <c r="V22">
        <v>8.5299999999999994</v>
      </c>
      <c r="W22">
        <f t="shared" si="0"/>
        <v>76</v>
      </c>
      <c r="X22" s="2">
        <f t="shared" si="1"/>
        <v>37.949999999254942</v>
      </c>
      <c r="Y22" s="3">
        <f t="shared" si="2"/>
        <v>84.429999998509885</v>
      </c>
    </row>
    <row r="23" spans="1:25" x14ac:dyDescent="0.35">
      <c r="A23">
        <v>11077</v>
      </c>
      <c r="B23" t="s">
        <v>576</v>
      </c>
      <c r="C23" t="s">
        <v>445</v>
      </c>
      <c r="D23" t="s">
        <v>446</v>
      </c>
      <c r="E23" t="s">
        <v>447</v>
      </c>
      <c r="F23" t="s">
        <v>281</v>
      </c>
      <c r="G23" t="s">
        <v>448</v>
      </c>
      <c r="H23" t="s">
        <v>443</v>
      </c>
      <c r="I23" t="s">
        <v>444</v>
      </c>
      <c r="J23" t="s">
        <v>445</v>
      </c>
      <c r="K23" t="s">
        <v>446</v>
      </c>
      <c r="L23" t="s">
        <v>447</v>
      </c>
      <c r="M23" t="s">
        <v>281</v>
      </c>
      <c r="N23" t="s">
        <v>34</v>
      </c>
      <c r="O23" s="1" t="s">
        <v>29</v>
      </c>
      <c r="P23">
        <v>39</v>
      </c>
      <c r="Q23" t="s">
        <v>44</v>
      </c>
      <c r="R23">
        <v>18</v>
      </c>
      <c r="S23">
        <v>2</v>
      </c>
      <c r="T23" s="2">
        <v>5.000000074505806E-2</v>
      </c>
      <c r="U23">
        <v>34.200000000000003</v>
      </c>
      <c r="V23">
        <v>8.5299999999999994</v>
      </c>
      <c r="W23">
        <f t="shared" si="0"/>
        <v>36</v>
      </c>
      <c r="X23" s="2">
        <f t="shared" si="1"/>
        <v>17.949999999254942</v>
      </c>
      <c r="Y23" s="3">
        <f t="shared" si="2"/>
        <v>44.429999998509885</v>
      </c>
    </row>
    <row r="24" spans="1:25" x14ac:dyDescent="0.35">
      <c r="A24">
        <v>11077</v>
      </c>
      <c r="B24" t="s">
        <v>576</v>
      </c>
      <c r="C24" t="s">
        <v>445</v>
      </c>
      <c r="D24" t="s">
        <v>446</v>
      </c>
      <c r="E24" t="s">
        <v>447</v>
      </c>
      <c r="F24" t="s">
        <v>281</v>
      </c>
      <c r="G24" t="s">
        <v>448</v>
      </c>
      <c r="H24" t="s">
        <v>443</v>
      </c>
      <c r="I24" t="s">
        <v>444</v>
      </c>
      <c r="J24" t="s">
        <v>445</v>
      </c>
      <c r="K24" t="s">
        <v>446</v>
      </c>
      <c r="L24" t="s">
        <v>447</v>
      </c>
      <c r="M24" t="s">
        <v>281</v>
      </c>
      <c r="N24" t="s">
        <v>34</v>
      </c>
      <c r="O24" s="1" t="s">
        <v>29</v>
      </c>
      <c r="P24">
        <v>60</v>
      </c>
      <c r="Q24" t="s">
        <v>57</v>
      </c>
      <c r="R24">
        <v>34</v>
      </c>
      <c r="S24">
        <v>2</v>
      </c>
      <c r="T24" s="2">
        <v>5.9999998658895493E-2</v>
      </c>
      <c r="U24">
        <v>63.92</v>
      </c>
      <c r="V24">
        <v>8.5299999999999994</v>
      </c>
      <c r="W24">
        <f t="shared" si="0"/>
        <v>68</v>
      </c>
      <c r="X24" s="2">
        <f t="shared" si="1"/>
        <v>33.940000001341105</v>
      </c>
      <c r="Y24" s="3">
        <f t="shared" si="2"/>
        <v>76.41000000268221</v>
      </c>
    </row>
    <row r="25" spans="1:25" x14ac:dyDescent="0.35">
      <c r="A25">
        <v>11077</v>
      </c>
      <c r="B25" t="s">
        <v>576</v>
      </c>
      <c r="C25" t="s">
        <v>445</v>
      </c>
      <c r="D25" t="s">
        <v>446</v>
      </c>
      <c r="E25" t="s">
        <v>447</v>
      </c>
      <c r="F25" t="s">
        <v>281</v>
      </c>
      <c r="G25" t="s">
        <v>448</v>
      </c>
      <c r="H25" t="s">
        <v>443</v>
      </c>
      <c r="I25" t="s">
        <v>444</v>
      </c>
      <c r="J25" t="s">
        <v>445</v>
      </c>
      <c r="K25" t="s">
        <v>446</v>
      </c>
      <c r="L25" t="s">
        <v>447</v>
      </c>
      <c r="M25" t="s">
        <v>281</v>
      </c>
      <c r="N25" t="s">
        <v>34</v>
      </c>
      <c r="O25" s="1" t="s">
        <v>29</v>
      </c>
      <c r="P25">
        <v>8</v>
      </c>
      <c r="Q25" t="s">
        <v>154</v>
      </c>
      <c r="R25">
        <v>40</v>
      </c>
      <c r="S25">
        <v>2</v>
      </c>
      <c r="T25" s="2">
        <v>0.10000000149011612</v>
      </c>
      <c r="U25">
        <v>72</v>
      </c>
      <c r="V25">
        <v>8.5299999999999994</v>
      </c>
      <c r="W25">
        <f t="shared" si="0"/>
        <v>80</v>
      </c>
      <c r="X25" s="2">
        <f t="shared" si="1"/>
        <v>39.899999998509884</v>
      </c>
      <c r="Y25" s="3">
        <f t="shared" si="2"/>
        <v>88.329999997019769</v>
      </c>
    </row>
    <row r="26" spans="1:25" x14ac:dyDescent="0.35">
      <c r="A26">
        <v>11077</v>
      </c>
      <c r="B26" t="s">
        <v>576</v>
      </c>
      <c r="C26" t="s">
        <v>445</v>
      </c>
      <c r="D26" t="s">
        <v>446</v>
      </c>
      <c r="E26" t="s">
        <v>447</v>
      </c>
      <c r="F26" t="s">
        <v>281</v>
      </c>
      <c r="G26" t="s">
        <v>448</v>
      </c>
      <c r="H26" t="s">
        <v>443</v>
      </c>
      <c r="I26" t="s">
        <v>444</v>
      </c>
      <c r="J26" t="s">
        <v>445</v>
      </c>
      <c r="K26" t="s">
        <v>446</v>
      </c>
      <c r="L26" t="s">
        <v>447</v>
      </c>
      <c r="M26" t="s">
        <v>281</v>
      </c>
      <c r="N26" t="s">
        <v>34</v>
      </c>
      <c r="O26" s="1" t="s">
        <v>29</v>
      </c>
      <c r="P26">
        <v>2</v>
      </c>
      <c r="Q26" t="s">
        <v>73</v>
      </c>
      <c r="R26">
        <v>19</v>
      </c>
      <c r="S26">
        <v>24</v>
      </c>
      <c r="T26" s="2">
        <v>0.20000000298023224</v>
      </c>
      <c r="U26">
        <v>364.8</v>
      </c>
      <c r="V26">
        <v>8.5299999999999994</v>
      </c>
      <c r="W26">
        <f t="shared" si="0"/>
        <v>456</v>
      </c>
      <c r="X26" s="2">
        <f t="shared" si="1"/>
        <v>18.799999997019768</v>
      </c>
      <c r="Y26" s="3">
        <f t="shared" si="2"/>
        <v>459.7299999284744</v>
      </c>
    </row>
    <row r="27" spans="1:25" x14ac:dyDescent="0.35">
      <c r="A27">
        <v>11076</v>
      </c>
      <c r="B27" t="s">
        <v>577</v>
      </c>
      <c r="C27" t="s">
        <v>147</v>
      </c>
      <c r="E27" t="s">
        <v>148</v>
      </c>
      <c r="F27" t="s">
        <v>134</v>
      </c>
      <c r="G27" t="s">
        <v>149</v>
      </c>
      <c r="H27" t="s">
        <v>145</v>
      </c>
      <c r="I27" t="s">
        <v>146</v>
      </c>
      <c r="J27" t="s">
        <v>147</v>
      </c>
      <c r="L27" t="s">
        <v>148</v>
      </c>
      <c r="M27" t="s">
        <v>134</v>
      </c>
      <c r="N27" t="s">
        <v>28</v>
      </c>
      <c r="O27" s="1" t="s">
        <v>29</v>
      </c>
      <c r="P27">
        <v>6</v>
      </c>
      <c r="Q27" t="s">
        <v>40</v>
      </c>
      <c r="R27">
        <v>25</v>
      </c>
      <c r="S27">
        <v>20</v>
      </c>
      <c r="T27" s="2">
        <v>0.25</v>
      </c>
      <c r="U27">
        <v>375</v>
      </c>
      <c r="V27">
        <v>38.28</v>
      </c>
      <c r="W27">
        <f t="shared" si="0"/>
        <v>500</v>
      </c>
      <c r="X27" s="2">
        <f t="shared" si="1"/>
        <v>24.75</v>
      </c>
      <c r="Y27" s="3">
        <f t="shared" si="2"/>
        <v>533.28</v>
      </c>
    </row>
    <row r="28" spans="1:25" x14ac:dyDescent="0.35">
      <c r="A28">
        <v>11076</v>
      </c>
      <c r="B28" t="s">
        <v>577</v>
      </c>
      <c r="C28" t="s">
        <v>147</v>
      </c>
      <c r="E28" t="s">
        <v>148</v>
      </c>
      <c r="F28" t="s">
        <v>134</v>
      </c>
      <c r="G28" t="s">
        <v>149</v>
      </c>
      <c r="H28" t="s">
        <v>145</v>
      </c>
      <c r="I28" t="s">
        <v>146</v>
      </c>
      <c r="J28" t="s">
        <v>147</v>
      </c>
      <c r="L28" t="s">
        <v>148</v>
      </c>
      <c r="M28" t="s">
        <v>134</v>
      </c>
      <c r="N28" t="s">
        <v>28</v>
      </c>
      <c r="O28" s="1" t="s">
        <v>29</v>
      </c>
      <c r="P28">
        <v>14</v>
      </c>
      <c r="Q28" t="s">
        <v>55</v>
      </c>
      <c r="R28">
        <v>23.25</v>
      </c>
      <c r="S28">
        <v>20</v>
      </c>
      <c r="T28" s="2">
        <v>0.25</v>
      </c>
      <c r="U28">
        <v>348.75</v>
      </c>
      <c r="V28">
        <v>38.28</v>
      </c>
      <c r="W28">
        <f t="shared" si="0"/>
        <v>465</v>
      </c>
      <c r="X28" s="2">
        <f t="shared" si="1"/>
        <v>23</v>
      </c>
      <c r="Y28" s="3">
        <f t="shared" si="2"/>
        <v>498.28</v>
      </c>
    </row>
    <row r="29" spans="1:25" x14ac:dyDescent="0.35">
      <c r="A29">
        <v>11076</v>
      </c>
      <c r="B29" t="s">
        <v>577</v>
      </c>
      <c r="C29" t="s">
        <v>147</v>
      </c>
      <c r="E29" t="s">
        <v>148</v>
      </c>
      <c r="F29" t="s">
        <v>134</v>
      </c>
      <c r="G29" t="s">
        <v>149</v>
      </c>
      <c r="H29" t="s">
        <v>145</v>
      </c>
      <c r="I29" t="s">
        <v>146</v>
      </c>
      <c r="J29" t="s">
        <v>147</v>
      </c>
      <c r="L29" t="s">
        <v>148</v>
      </c>
      <c r="M29" t="s">
        <v>134</v>
      </c>
      <c r="N29" t="s">
        <v>28</v>
      </c>
      <c r="O29" s="1" t="s">
        <v>29</v>
      </c>
      <c r="P29">
        <v>19</v>
      </c>
      <c r="Q29" t="s">
        <v>61</v>
      </c>
      <c r="R29">
        <v>9.1999999999999993</v>
      </c>
      <c r="S29">
        <v>10</v>
      </c>
      <c r="T29" s="2">
        <v>0.25</v>
      </c>
      <c r="U29">
        <v>69</v>
      </c>
      <c r="V29">
        <v>38.28</v>
      </c>
      <c r="W29">
        <f t="shared" si="0"/>
        <v>92</v>
      </c>
      <c r="X29" s="2">
        <f t="shared" si="1"/>
        <v>8.9499999999999993</v>
      </c>
      <c r="Y29" s="3">
        <f t="shared" si="2"/>
        <v>127.78</v>
      </c>
    </row>
    <row r="30" spans="1:25" x14ac:dyDescent="0.35">
      <c r="A30">
        <v>11075</v>
      </c>
      <c r="B30" t="s">
        <v>578</v>
      </c>
      <c r="C30" t="s">
        <v>459</v>
      </c>
      <c r="E30" t="s">
        <v>460</v>
      </c>
      <c r="F30" t="s">
        <v>181</v>
      </c>
      <c r="G30" t="s">
        <v>461</v>
      </c>
      <c r="H30" t="s">
        <v>458</v>
      </c>
      <c r="I30" t="s">
        <v>462</v>
      </c>
      <c r="J30" t="s">
        <v>459</v>
      </c>
      <c r="L30" t="s">
        <v>463</v>
      </c>
      <c r="M30" t="s">
        <v>181</v>
      </c>
      <c r="N30" t="s">
        <v>89</v>
      </c>
      <c r="O30" s="1" t="s">
        <v>29</v>
      </c>
      <c r="P30">
        <v>2</v>
      </c>
      <c r="Q30" t="s">
        <v>73</v>
      </c>
      <c r="R30">
        <v>19</v>
      </c>
      <c r="S30">
        <v>10</v>
      </c>
      <c r="T30" s="2">
        <v>0.15000000596046448</v>
      </c>
      <c r="U30">
        <v>161.5</v>
      </c>
      <c r="V30">
        <v>6.19</v>
      </c>
      <c r="W30">
        <f t="shared" si="0"/>
        <v>190</v>
      </c>
      <c r="X30" s="2">
        <f t="shared" si="1"/>
        <v>18.849999994039536</v>
      </c>
      <c r="Y30" s="3">
        <f t="shared" si="2"/>
        <v>194.68999994039535</v>
      </c>
    </row>
    <row r="31" spans="1:25" x14ac:dyDescent="0.35">
      <c r="A31">
        <v>11075</v>
      </c>
      <c r="B31" t="s">
        <v>578</v>
      </c>
      <c r="C31" t="s">
        <v>459</v>
      </c>
      <c r="E31" t="s">
        <v>460</v>
      </c>
      <c r="F31" t="s">
        <v>181</v>
      </c>
      <c r="G31" t="s">
        <v>461</v>
      </c>
      <c r="H31" t="s">
        <v>458</v>
      </c>
      <c r="I31" t="s">
        <v>462</v>
      </c>
      <c r="J31" t="s">
        <v>459</v>
      </c>
      <c r="L31" t="s">
        <v>463</v>
      </c>
      <c r="M31" t="s">
        <v>181</v>
      </c>
      <c r="N31" t="s">
        <v>89</v>
      </c>
      <c r="O31" s="1" t="s">
        <v>29</v>
      </c>
      <c r="P31">
        <v>46</v>
      </c>
      <c r="Q31" t="s">
        <v>45</v>
      </c>
      <c r="R31">
        <v>12</v>
      </c>
      <c r="S31">
        <v>30</v>
      </c>
      <c r="T31" s="2">
        <v>0.15000000596046448</v>
      </c>
      <c r="U31">
        <v>306</v>
      </c>
      <c r="V31">
        <v>6.19</v>
      </c>
      <c r="W31">
        <f t="shared" si="0"/>
        <v>360</v>
      </c>
      <c r="X31" s="2">
        <f t="shared" si="1"/>
        <v>11.849999994039536</v>
      </c>
      <c r="Y31" s="3">
        <f t="shared" si="2"/>
        <v>361.68999982118606</v>
      </c>
    </row>
    <row r="32" spans="1:25" x14ac:dyDescent="0.35">
      <c r="A32">
        <v>11075</v>
      </c>
      <c r="B32" t="s">
        <v>578</v>
      </c>
      <c r="C32" t="s">
        <v>459</v>
      </c>
      <c r="E32" t="s">
        <v>460</v>
      </c>
      <c r="F32" t="s">
        <v>181</v>
      </c>
      <c r="G32" t="s">
        <v>461</v>
      </c>
      <c r="H32" t="s">
        <v>458</v>
      </c>
      <c r="I32" t="s">
        <v>462</v>
      </c>
      <c r="J32" t="s">
        <v>459</v>
      </c>
      <c r="L32" t="s">
        <v>463</v>
      </c>
      <c r="M32" t="s">
        <v>181</v>
      </c>
      <c r="N32" t="s">
        <v>89</v>
      </c>
      <c r="O32" s="1" t="s">
        <v>29</v>
      </c>
      <c r="P32">
        <v>76</v>
      </c>
      <c r="Q32" t="s">
        <v>33</v>
      </c>
      <c r="R32">
        <v>18</v>
      </c>
      <c r="S32">
        <v>2</v>
      </c>
      <c r="T32" s="2">
        <v>0.15000000596046448</v>
      </c>
      <c r="U32">
        <v>30.6</v>
      </c>
      <c r="V32">
        <v>6.19</v>
      </c>
      <c r="W32">
        <f t="shared" si="0"/>
        <v>36</v>
      </c>
      <c r="X32" s="2">
        <f t="shared" si="1"/>
        <v>17.849999994039536</v>
      </c>
      <c r="Y32" s="3">
        <f t="shared" si="2"/>
        <v>41.889999988079069</v>
      </c>
    </row>
    <row r="33" spans="1:25" x14ac:dyDescent="0.35">
      <c r="A33">
        <v>11074</v>
      </c>
      <c r="B33" t="s">
        <v>579</v>
      </c>
      <c r="C33" t="s">
        <v>486</v>
      </c>
      <c r="E33" t="s">
        <v>487</v>
      </c>
      <c r="F33" t="s">
        <v>488</v>
      </c>
      <c r="G33" t="s">
        <v>489</v>
      </c>
      <c r="H33" t="s">
        <v>484</v>
      </c>
      <c r="I33" t="s">
        <v>485</v>
      </c>
      <c r="J33" t="s">
        <v>486</v>
      </c>
      <c r="L33" t="s">
        <v>487</v>
      </c>
      <c r="M33" t="s">
        <v>488</v>
      </c>
      <c r="N33" t="s">
        <v>52</v>
      </c>
      <c r="O33" s="1" t="s">
        <v>29</v>
      </c>
      <c r="P33">
        <v>16</v>
      </c>
      <c r="Q33" t="s">
        <v>117</v>
      </c>
      <c r="R33">
        <v>17.45</v>
      </c>
      <c r="S33">
        <v>14</v>
      </c>
      <c r="T33" s="2">
        <v>5.000000074505806E-2</v>
      </c>
      <c r="U33">
        <v>232.09</v>
      </c>
      <c r="V33">
        <v>18.440000000000001</v>
      </c>
      <c r="W33">
        <f t="shared" si="0"/>
        <v>244.29999999999998</v>
      </c>
      <c r="X33" s="2">
        <f t="shared" si="1"/>
        <v>17.399999999254941</v>
      </c>
      <c r="Y33" s="3">
        <f t="shared" si="2"/>
        <v>262.0399999895692</v>
      </c>
    </row>
    <row r="34" spans="1:25" x14ac:dyDescent="0.35">
      <c r="A34">
        <v>11073</v>
      </c>
      <c r="B34" t="s">
        <v>580</v>
      </c>
      <c r="C34" t="s">
        <v>48</v>
      </c>
      <c r="E34" t="s">
        <v>416</v>
      </c>
      <c r="F34" t="s">
        <v>50</v>
      </c>
      <c r="G34" t="s">
        <v>417</v>
      </c>
      <c r="H34" t="s">
        <v>414</v>
      </c>
      <c r="I34" t="s">
        <v>415</v>
      </c>
      <c r="J34" t="s">
        <v>48</v>
      </c>
      <c r="L34" t="s">
        <v>416</v>
      </c>
      <c r="M34" t="s">
        <v>50</v>
      </c>
      <c r="N34" t="s">
        <v>112</v>
      </c>
      <c r="O34" s="1" t="s">
        <v>29</v>
      </c>
      <c r="P34">
        <v>11</v>
      </c>
      <c r="Q34" t="s">
        <v>59</v>
      </c>
      <c r="R34">
        <v>21</v>
      </c>
      <c r="S34">
        <v>10</v>
      </c>
      <c r="T34" s="2">
        <v>0</v>
      </c>
      <c r="U34">
        <v>210</v>
      </c>
      <c r="V34">
        <v>24.95</v>
      </c>
      <c r="W34">
        <f t="shared" si="0"/>
        <v>210</v>
      </c>
      <c r="X34" s="2">
        <f t="shared" si="1"/>
        <v>21</v>
      </c>
      <c r="Y34" s="3">
        <f t="shared" si="2"/>
        <v>234.95</v>
      </c>
    </row>
    <row r="35" spans="1:25" x14ac:dyDescent="0.35">
      <c r="A35">
        <v>11073</v>
      </c>
      <c r="B35" t="s">
        <v>580</v>
      </c>
      <c r="C35" t="s">
        <v>48</v>
      </c>
      <c r="E35" t="s">
        <v>416</v>
      </c>
      <c r="F35" t="s">
        <v>50</v>
      </c>
      <c r="G35" t="s">
        <v>417</v>
      </c>
      <c r="H35" t="s">
        <v>414</v>
      </c>
      <c r="I35" t="s">
        <v>415</v>
      </c>
      <c r="J35" t="s">
        <v>48</v>
      </c>
      <c r="L35" t="s">
        <v>416</v>
      </c>
      <c r="M35" t="s">
        <v>50</v>
      </c>
      <c r="N35" t="s">
        <v>112</v>
      </c>
      <c r="O35" s="1" t="s">
        <v>29</v>
      </c>
      <c r="P35">
        <v>24</v>
      </c>
      <c r="Q35" t="s">
        <v>88</v>
      </c>
      <c r="R35">
        <v>4.5</v>
      </c>
      <c r="S35">
        <v>20</v>
      </c>
      <c r="T35" s="2">
        <v>0</v>
      </c>
      <c r="U35">
        <v>90</v>
      </c>
      <c r="V35">
        <v>24.95</v>
      </c>
      <c r="W35">
        <f t="shared" si="0"/>
        <v>90</v>
      </c>
      <c r="X35" s="2">
        <f t="shared" si="1"/>
        <v>4.5</v>
      </c>
      <c r="Y35" s="3">
        <f t="shared" si="2"/>
        <v>114.95</v>
      </c>
    </row>
    <row r="36" spans="1:25" x14ac:dyDescent="0.35">
      <c r="A36">
        <v>11072</v>
      </c>
      <c r="B36" t="s">
        <v>581</v>
      </c>
      <c r="C36" t="s">
        <v>220</v>
      </c>
      <c r="E36" t="s">
        <v>221</v>
      </c>
      <c r="F36" t="s">
        <v>222</v>
      </c>
      <c r="G36" t="s">
        <v>223</v>
      </c>
      <c r="H36" t="s">
        <v>218</v>
      </c>
      <c r="I36" t="s">
        <v>219</v>
      </c>
      <c r="J36" t="s">
        <v>220</v>
      </c>
      <c r="L36" t="s">
        <v>221</v>
      </c>
      <c r="M36" t="s">
        <v>222</v>
      </c>
      <c r="N36" t="s">
        <v>28</v>
      </c>
      <c r="O36" s="1" t="s">
        <v>29</v>
      </c>
      <c r="P36">
        <v>2</v>
      </c>
      <c r="Q36" t="s">
        <v>73</v>
      </c>
      <c r="R36">
        <v>19</v>
      </c>
      <c r="S36">
        <v>8</v>
      </c>
      <c r="T36" s="2">
        <v>0</v>
      </c>
      <c r="U36">
        <v>152</v>
      </c>
      <c r="V36">
        <v>258.64</v>
      </c>
      <c r="W36">
        <f t="shared" si="0"/>
        <v>152</v>
      </c>
      <c r="X36" s="2">
        <f t="shared" si="1"/>
        <v>19</v>
      </c>
      <c r="Y36" s="3">
        <f t="shared" si="2"/>
        <v>410.64</v>
      </c>
    </row>
    <row r="37" spans="1:25" x14ac:dyDescent="0.35">
      <c r="A37">
        <v>11072</v>
      </c>
      <c r="B37" t="s">
        <v>581</v>
      </c>
      <c r="C37" t="s">
        <v>220</v>
      </c>
      <c r="E37" t="s">
        <v>221</v>
      </c>
      <c r="F37" t="s">
        <v>222</v>
      </c>
      <c r="G37" t="s">
        <v>223</v>
      </c>
      <c r="H37" t="s">
        <v>218</v>
      </c>
      <c r="I37" t="s">
        <v>219</v>
      </c>
      <c r="J37" t="s">
        <v>220</v>
      </c>
      <c r="L37" t="s">
        <v>221</v>
      </c>
      <c r="M37" t="s">
        <v>222</v>
      </c>
      <c r="N37" t="s">
        <v>28</v>
      </c>
      <c r="O37" s="1" t="s">
        <v>29</v>
      </c>
      <c r="P37">
        <v>41</v>
      </c>
      <c r="Q37" t="s">
        <v>99</v>
      </c>
      <c r="R37">
        <v>9.65</v>
      </c>
      <c r="S37">
        <v>40</v>
      </c>
      <c r="T37" s="2">
        <v>0</v>
      </c>
      <c r="U37">
        <v>386</v>
      </c>
      <c r="V37">
        <v>258.64</v>
      </c>
      <c r="W37">
        <f t="shared" si="0"/>
        <v>386</v>
      </c>
      <c r="X37" s="2">
        <f t="shared" si="1"/>
        <v>9.65</v>
      </c>
      <c r="Y37" s="3">
        <f t="shared" si="2"/>
        <v>644.64</v>
      </c>
    </row>
    <row r="38" spans="1:25" x14ac:dyDescent="0.35">
      <c r="A38">
        <v>11072</v>
      </c>
      <c r="B38" t="s">
        <v>581</v>
      </c>
      <c r="C38" t="s">
        <v>220</v>
      </c>
      <c r="E38" t="s">
        <v>221</v>
      </c>
      <c r="F38" t="s">
        <v>222</v>
      </c>
      <c r="G38" t="s">
        <v>223</v>
      </c>
      <c r="H38" t="s">
        <v>218</v>
      </c>
      <c r="I38" t="s">
        <v>219</v>
      </c>
      <c r="J38" t="s">
        <v>220</v>
      </c>
      <c r="L38" t="s">
        <v>221</v>
      </c>
      <c r="M38" t="s">
        <v>222</v>
      </c>
      <c r="N38" t="s">
        <v>28</v>
      </c>
      <c r="O38" s="1" t="s">
        <v>29</v>
      </c>
      <c r="P38">
        <v>50</v>
      </c>
      <c r="Q38" t="s">
        <v>90</v>
      </c>
      <c r="R38">
        <v>16.25</v>
      </c>
      <c r="S38">
        <v>22</v>
      </c>
      <c r="T38" s="2">
        <v>0</v>
      </c>
      <c r="U38">
        <v>357.5</v>
      </c>
      <c r="V38">
        <v>258.64</v>
      </c>
      <c r="W38">
        <f t="shared" si="0"/>
        <v>357.5</v>
      </c>
      <c r="X38" s="2">
        <f t="shared" si="1"/>
        <v>16.25</v>
      </c>
      <c r="Y38" s="3">
        <f t="shared" si="2"/>
        <v>616.14</v>
      </c>
    </row>
    <row r="39" spans="1:25" x14ac:dyDescent="0.35">
      <c r="A39">
        <v>11072</v>
      </c>
      <c r="B39" t="s">
        <v>581</v>
      </c>
      <c r="C39" t="s">
        <v>220</v>
      </c>
      <c r="E39" t="s">
        <v>221</v>
      </c>
      <c r="F39" t="s">
        <v>222</v>
      </c>
      <c r="G39" t="s">
        <v>223</v>
      </c>
      <c r="H39" t="s">
        <v>218</v>
      </c>
      <c r="I39" t="s">
        <v>219</v>
      </c>
      <c r="J39" t="s">
        <v>220</v>
      </c>
      <c r="L39" t="s">
        <v>221</v>
      </c>
      <c r="M39" t="s">
        <v>222</v>
      </c>
      <c r="N39" t="s">
        <v>28</v>
      </c>
      <c r="O39" s="1" t="s">
        <v>29</v>
      </c>
      <c r="P39">
        <v>64</v>
      </c>
      <c r="Q39" t="s">
        <v>138</v>
      </c>
      <c r="R39">
        <v>33.25</v>
      </c>
      <c r="S39">
        <v>130</v>
      </c>
      <c r="T39" s="2">
        <v>0</v>
      </c>
      <c r="U39">
        <v>4322.5</v>
      </c>
      <c r="V39">
        <v>258.64</v>
      </c>
      <c r="W39">
        <f t="shared" si="0"/>
        <v>4322.5</v>
      </c>
      <c r="X39" s="2">
        <f t="shared" si="1"/>
        <v>33.25</v>
      </c>
      <c r="Y39" s="3">
        <f t="shared" si="2"/>
        <v>4581.1400000000003</v>
      </c>
    </row>
    <row r="40" spans="1:25" x14ac:dyDescent="0.35">
      <c r="A40">
        <v>11071</v>
      </c>
      <c r="B40" t="s">
        <v>582</v>
      </c>
      <c r="C40" t="s">
        <v>359</v>
      </c>
      <c r="D40" t="s">
        <v>360</v>
      </c>
      <c r="E40" t="s">
        <v>361</v>
      </c>
      <c r="F40" t="s">
        <v>288</v>
      </c>
      <c r="G40" t="s">
        <v>362</v>
      </c>
      <c r="H40" t="s">
        <v>357</v>
      </c>
      <c r="I40" t="s">
        <v>358</v>
      </c>
      <c r="J40" t="s">
        <v>359</v>
      </c>
      <c r="K40" t="s">
        <v>360</v>
      </c>
      <c r="L40" t="s">
        <v>361</v>
      </c>
      <c r="M40" t="s">
        <v>288</v>
      </c>
      <c r="N40" t="s">
        <v>34</v>
      </c>
      <c r="O40" s="1" t="s">
        <v>31</v>
      </c>
      <c r="P40">
        <v>7</v>
      </c>
      <c r="Q40" t="s">
        <v>152</v>
      </c>
      <c r="R40">
        <v>30</v>
      </c>
      <c r="S40">
        <v>15</v>
      </c>
      <c r="T40" s="2">
        <v>5.000000074505806E-2</v>
      </c>
      <c r="U40">
        <v>427.5</v>
      </c>
      <c r="V40">
        <v>0.93</v>
      </c>
      <c r="W40">
        <f t="shared" si="0"/>
        <v>450</v>
      </c>
      <c r="X40" s="2">
        <f t="shared" si="1"/>
        <v>29.949999999254942</v>
      </c>
      <c r="Y40" s="3">
        <f t="shared" si="2"/>
        <v>450.17999998882414</v>
      </c>
    </row>
    <row r="41" spans="1:25" x14ac:dyDescent="0.35">
      <c r="A41">
        <v>11071</v>
      </c>
      <c r="B41" t="s">
        <v>582</v>
      </c>
      <c r="C41" t="s">
        <v>359</v>
      </c>
      <c r="D41" t="s">
        <v>360</v>
      </c>
      <c r="E41" t="s">
        <v>361</v>
      </c>
      <c r="F41" t="s">
        <v>288</v>
      </c>
      <c r="G41" t="s">
        <v>362</v>
      </c>
      <c r="H41" t="s">
        <v>357</v>
      </c>
      <c r="I41" t="s">
        <v>358</v>
      </c>
      <c r="J41" t="s">
        <v>359</v>
      </c>
      <c r="K41" t="s">
        <v>360</v>
      </c>
      <c r="L41" t="s">
        <v>361</v>
      </c>
      <c r="M41" t="s">
        <v>288</v>
      </c>
      <c r="N41" t="s">
        <v>34</v>
      </c>
      <c r="O41" s="1" t="s">
        <v>31</v>
      </c>
      <c r="P41">
        <v>13</v>
      </c>
      <c r="Q41" t="s">
        <v>60</v>
      </c>
      <c r="R41">
        <v>6</v>
      </c>
      <c r="S41">
        <v>10</v>
      </c>
      <c r="T41" s="2">
        <v>5.000000074505806E-2</v>
      </c>
      <c r="U41">
        <v>57</v>
      </c>
      <c r="V41">
        <v>0.93</v>
      </c>
      <c r="W41">
        <f t="shared" si="0"/>
        <v>60</v>
      </c>
      <c r="X41" s="2">
        <f t="shared" si="1"/>
        <v>5.9499999992549419</v>
      </c>
      <c r="Y41" s="3">
        <f t="shared" si="2"/>
        <v>60.429999992549419</v>
      </c>
    </row>
    <row r="42" spans="1:25" x14ac:dyDescent="0.35">
      <c r="A42">
        <v>11070</v>
      </c>
      <c r="B42" t="s">
        <v>583</v>
      </c>
      <c r="C42" t="s">
        <v>348</v>
      </c>
      <c r="E42" t="s">
        <v>349</v>
      </c>
      <c r="F42" t="s">
        <v>25</v>
      </c>
      <c r="G42" t="s">
        <v>350</v>
      </c>
      <c r="H42" t="s">
        <v>346</v>
      </c>
      <c r="I42" t="s">
        <v>347</v>
      </c>
      <c r="J42" t="s">
        <v>348</v>
      </c>
      <c r="L42" t="s">
        <v>349</v>
      </c>
      <c r="M42" t="s">
        <v>25</v>
      </c>
      <c r="N42" t="s">
        <v>112</v>
      </c>
      <c r="O42" s="1" t="s">
        <v>31</v>
      </c>
      <c r="P42">
        <v>31</v>
      </c>
      <c r="Q42" t="s">
        <v>98</v>
      </c>
      <c r="R42">
        <v>12.5</v>
      </c>
      <c r="S42">
        <v>20</v>
      </c>
      <c r="T42" s="2">
        <v>0</v>
      </c>
      <c r="U42">
        <v>250</v>
      </c>
      <c r="V42">
        <v>136</v>
      </c>
      <c r="W42">
        <f t="shared" si="0"/>
        <v>250</v>
      </c>
      <c r="X42" s="2">
        <f t="shared" si="1"/>
        <v>12.5</v>
      </c>
      <c r="Y42" s="3">
        <f t="shared" si="2"/>
        <v>386</v>
      </c>
    </row>
    <row r="43" spans="1:25" x14ac:dyDescent="0.35">
      <c r="A43">
        <v>11070</v>
      </c>
      <c r="B43" t="s">
        <v>583</v>
      </c>
      <c r="C43" t="s">
        <v>348</v>
      </c>
      <c r="E43" t="s">
        <v>349</v>
      </c>
      <c r="F43" t="s">
        <v>25</v>
      </c>
      <c r="G43" t="s">
        <v>350</v>
      </c>
      <c r="H43" t="s">
        <v>346</v>
      </c>
      <c r="I43" t="s">
        <v>347</v>
      </c>
      <c r="J43" t="s">
        <v>348</v>
      </c>
      <c r="L43" t="s">
        <v>349</v>
      </c>
      <c r="M43" t="s">
        <v>25</v>
      </c>
      <c r="N43" t="s">
        <v>112</v>
      </c>
      <c r="O43" s="1" t="s">
        <v>31</v>
      </c>
      <c r="P43">
        <v>1</v>
      </c>
      <c r="Q43" t="s">
        <v>121</v>
      </c>
      <c r="R43">
        <v>18</v>
      </c>
      <c r="S43">
        <v>40</v>
      </c>
      <c r="T43" s="2">
        <v>0.15000000596046448</v>
      </c>
      <c r="U43">
        <v>612</v>
      </c>
      <c r="V43">
        <v>136</v>
      </c>
      <c r="W43">
        <f t="shared" si="0"/>
        <v>720</v>
      </c>
      <c r="X43" s="2">
        <f t="shared" si="1"/>
        <v>17.849999994039536</v>
      </c>
      <c r="Y43" s="3">
        <f t="shared" si="2"/>
        <v>849.99999976158142</v>
      </c>
    </row>
    <row r="44" spans="1:25" x14ac:dyDescent="0.35">
      <c r="A44">
        <v>11070</v>
      </c>
      <c r="B44" t="s">
        <v>583</v>
      </c>
      <c r="C44" t="s">
        <v>348</v>
      </c>
      <c r="E44" t="s">
        <v>349</v>
      </c>
      <c r="F44" t="s">
        <v>25</v>
      </c>
      <c r="G44" t="s">
        <v>350</v>
      </c>
      <c r="H44" t="s">
        <v>346</v>
      </c>
      <c r="I44" t="s">
        <v>347</v>
      </c>
      <c r="J44" t="s">
        <v>348</v>
      </c>
      <c r="L44" t="s">
        <v>349</v>
      </c>
      <c r="M44" t="s">
        <v>25</v>
      </c>
      <c r="N44" t="s">
        <v>112</v>
      </c>
      <c r="O44" s="1" t="s">
        <v>31</v>
      </c>
      <c r="P44">
        <v>2</v>
      </c>
      <c r="Q44" t="s">
        <v>73</v>
      </c>
      <c r="R44">
        <v>19</v>
      </c>
      <c r="S44">
        <v>20</v>
      </c>
      <c r="T44" s="2">
        <v>0.15000000596046448</v>
      </c>
      <c r="U44">
        <v>323</v>
      </c>
      <c r="V44">
        <v>136</v>
      </c>
      <c r="W44">
        <f t="shared" si="0"/>
        <v>380</v>
      </c>
      <c r="X44" s="2">
        <f t="shared" si="1"/>
        <v>18.849999994039536</v>
      </c>
      <c r="Y44" s="3">
        <f t="shared" si="2"/>
        <v>512.99999988079071</v>
      </c>
    </row>
    <row r="45" spans="1:25" x14ac:dyDescent="0.35">
      <c r="A45">
        <v>11070</v>
      </c>
      <c r="B45" t="s">
        <v>583</v>
      </c>
      <c r="C45" t="s">
        <v>348</v>
      </c>
      <c r="E45" t="s">
        <v>349</v>
      </c>
      <c r="F45" t="s">
        <v>25</v>
      </c>
      <c r="G45" t="s">
        <v>350</v>
      </c>
      <c r="H45" t="s">
        <v>346</v>
      </c>
      <c r="I45" t="s">
        <v>347</v>
      </c>
      <c r="J45" t="s">
        <v>348</v>
      </c>
      <c r="L45" t="s">
        <v>349</v>
      </c>
      <c r="M45" t="s">
        <v>25</v>
      </c>
      <c r="N45" t="s">
        <v>112</v>
      </c>
      <c r="O45" s="1" t="s">
        <v>31</v>
      </c>
      <c r="P45">
        <v>16</v>
      </c>
      <c r="Q45" t="s">
        <v>117</v>
      </c>
      <c r="R45">
        <v>17.45</v>
      </c>
      <c r="S45">
        <v>30</v>
      </c>
      <c r="T45" s="2">
        <v>0.15000000596046448</v>
      </c>
      <c r="U45">
        <v>444.97</v>
      </c>
      <c r="V45">
        <v>136</v>
      </c>
      <c r="W45">
        <f t="shared" si="0"/>
        <v>523.5</v>
      </c>
      <c r="X45" s="2">
        <f t="shared" si="1"/>
        <v>17.299999994039535</v>
      </c>
      <c r="Y45" s="3">
        <f t="shared" si="2"/>
        <v>654.99999982118607</v>
      </c>
    </row>
    <row r="46" spans="1:25" x14ac:dyDescent="0.35">
      <c r="A46">
        <v>11069</v>
      </c>
      <c r="B46" t="s">
        <v>584</v>
      </c>
      <c r="C46" t="s">
        <v>48</v>
      </c>
      <c r="E46" t="s">
        <v>416</v>
      </c>
      <c r="F46" t="s">
        <v>50</v>
      </c>
      <c r="G46" t="s">
        <v>523</v>
      </c>
      <c r="H46" t="s">
        <v>521</v>
      </c>
      <c r="I46" t="s">
        <v>522</v>
      </c>
      <c r="J46" t="s">
        <v>48</v>
      </c>
      <c r="L46" t="s">
        <v>416</v>
      </c>
      <c r="M46" t="s">
        <v>50</v>
      </c>
      <c r="N46" t="s">
        <v>34</v>
      </c>
      <c r="O46" s="1" t="s">
        <v>29</v>
      </c>
      <c r="P46">
        <v>39</v>
      </c>
      <c r="Q46" t="s">
        <v>44</v>
      </c>
      <c r="R46">
        <v>18</v>
      </c>
      <c r="S46">
        <v>20</v>
      </c>
      <c r="T46" s="2">
        <v>0</v>
      </c>
      <c r="U46">
        <v>360</v>
      </c>
      <c r="V46">
        <v>15.67</v>
      </c>
      <c r="W46">
        <f t="shared" si="0"/>
        <v>360</v>
      </c>
      <c r="X46" s="2">
        <f t="shared" si="1"/>
        <v>18</v>
      </c>
      <c r="Y46" s="3">
        <f t="shared" si="2"/>
        <v>375.67</v>
      </c>
    </row>
    <row r="47" spans="1:25" x14ac:dyDescent="0.35">
      <c r="A47">
        <v>11068</v>
      </c>
      <c r="B47" t="s">
        <v>585</v>
      </c>
      <c r="C47" t="s">
        <v>187</v>
      </c>
      <c r="D47" t="s">
        <v>188</v>
      </c>
      <c r="E47" t="s">
        <v>433</v>
      </c>
      <c r="F47" t="s">
        <v>190</v>
      </c>
      <c r="G47" t="s">
        <v>434</v>
      </c>
      <c r="H47" t="s">
        <v>431</v>
      </c>
      <c r="I47" t="s">
        <v>432</v>
      </c>
      <c r="J47" t="s">
        <v>187</v>
      </c>
      <c r="K47" t="s">
        <v>188</v>
      </c>
      <c r="L47" t="s">
        <v>433</v>
      </c>
      <c r="M47" t="s">
        <v>190</v>
      </c>
      <c r="N47" t="s">
        <v>89</v>
      </c>
      <c r="O47" s="1" t="s">
        <v>29</v>
      </c>
      <c r="P47">
        <v>28</v>
      </c>
      <c r="Q47" t="s">
        <v>37</v>
      </c>
      <c r="R47">
        <v>45.6</v>
      </c>
      <c r="S47">
        <v>8</v>
      </c>
      <c r="T47" s="2">
        <v>0.15000000596046448</v>
      </c>
      <c r="U47">
        <v>310.08</v>
      </c>
      <c r="V47">
        <v>81.75</v>
      </c>
      <c r="W47">
        <f t="shared" si="0"/>
        <v>364.8</v>
      </c>
      <c r="X47" s="2">
        <f t="shared" si="1"/>
        <v>45.449999994039537</v>
      </c>
      <c r="Y47" s="3">
        <f t="shared" si="2"/>
        <v>445.3499999523163</v>
      </c>
    </row>
    <row r="48" spans="1:25" x14ac:dyDescent="0.35">
      <c r="A48">
        <v>11068</v>
      </c>
      <c r="B48" t="s">
        <v>585</v>
      </c>
      <c r="C48" t="s">
        <v>187</v>
      </c>
      <c r="D48" t="s">
        <v>188</v>
      </c>
      <c r="E48" t="s">
        <v>433</v>
      </c>
      <c r="F48" t="s">
        <v>190</v>
      </c>
      <c r="G48" t="s">
        <v>434</v>
      </c>
      <c r="H48" t="s">
        <v>431</v>
      </c>
      <c r="I48" t="s">
        <v>432</v>
      </c>
      <c r="J48" t="s">
        <v>187</v>
      </c>
      <c r="K48" t="s">
        <v>188</v>
      </c>
      <c r="L48" t="s">
        <v>433</v>
      </c>
      <c r="M48" t="s">
        <v>190</v>
      </c>
      <c r="N48" t="s">
        <v>89</v>
      </c>
      <c r="O48" s="1" t="s">
        <v>29</v>
      </c>
      <c r="P48">
        <v>43</v>
      </c>
      <c r="Q48" t="s">
        <v>76</v>
      </c>
      <c r="R48">
        <v>46</v>
      </c>
      <c r="S48">
        <v>36</v>
      </c>
      <c r="T48" s="2">
        <v>0.15000000596046448</v>
      </c>
      <c r="U48">
        <v>1407.6</v>
      </c>
      <c r="V48">
        <v>81.75</v>
      </c>
      <c r="W48">
        <f t="shared" si="0"/>
        <v>1656</v>
      </c>
      <c r="X48" s="2">
        <f t="shared" si="1"/>
        <v>45.849999994039536</v>
      </c>
      <c r="Y48" s="3">
        <f t="shared" si="2"/>
        <v>1732.3499997854233</v>
      </c>
    </row>
    <row r="49" spans="1:25" x14ac:dyDescent="0.35">
      <c r="A49">
        <v>11068</v>
      </c>
      <c r="B49" t="s">
        <v>585</v>
      </c>
      <c r="C49" t="s">
        <v>187</v>
      </c>
      <c r="D49" t="s">
        <v>188</v>
      </c>
      <c r="E49" t="s">
        <v>433</v>
      </c>
      <c r="F49" t="s">
        <v>190</v>
      </c>
      <c r="G49" t="s">
        <v>434</v>
      </c>
      <c r="H49" t="s">
        <v>431</v>
      </c>
      <c r="I49" t="s">
        <v>432</v>
      </c>
      <c r="J49" t="s">
        <v>187</v>
      </c>
      <c r="K49" t="s">
        <v>188</v>
      </c>
      <c r="L49" t="s">
        <v>433</v>
      </c>
      <c r="M49" t="s">
        <v>190</v>
      </c>
      <c r="N49" t="s">
        <v>89</v>
      </c>
      <c r="O49" s="1" t="s">
        <v>29</v>
      </c>
      <c r="P49">
        <v>77</v>
      </c>
      <c r="Q49" t="s">
        <v>42</v>
      </c>
      <c r="R49">
        <v>13</v>
      </c>
      <c r="S49">
        <v>28</v>
      </c>
      <c r="T49" s="2">
        <v>0.15000000596046448</v>
      </c>
      <c r="U49">
        <v>309.39999999999998</v>
      </c>
      <c r="V49">
        <v>81.75</v>
      </c>
      <c r="W49">
        <f t="shared" si="0"/>
        <v>364</v>
      </c>
      <c r="X49" s="2">
        <f t="shared" si="1"/>
        <v>12.849999994039536</v>
      </c>
      <c r="Y49" s="3">
        <f t="shared" si="2"/>
        <v>441.54999983310699</v>
      </c>
    </row>
    <row r="50" spans="1:25" x14ac:dyDescent="0.35">
      <c r="A50">
        <v>11067</v>
      </c>
      <c r="B50" t="s">
        <v>586</v>
      </c>
      <c r="C50" t="s">
        <v>206</v>
      </c>
      <c r="E50" t="s">
        <v>207</v>
      </c>
      <c r="F50" t="s">
        <v>25</v>
      </c>
      <c r="G50" t="s">
        <v>208</v>
      </c>
      <c r="H50" t="s">
        <v>204</v>
      </c>
      <c r="I50" t="s">
        <v>205</v>
      </c>
      <c r="J50" t="s">
        <v>206</v>
      </c>
      <c r="L50" t="s">
        <v>207</v>
      </c>
      <c r="M50" t="s">
        <v>25</v>
      </c>
      <c r="N50" t="s">
        <v>34</v>
      </c>
      <c r="O50" s="1" t="s">
        <v>29</v>
      </c>
      <c r="P50">
        <v>41</v>
      </c>
      <c r="Q50" t="s">
        <v>99</v>
      </c>
      <c r="R50">
        <v>9.65</v>
      </c>
      <c r="S50">
        <v>9</v>
      </c>
      <c r="T50" s="2">
        <v>0</v>
      </c>
      <c r="U50">
        <v>86.85</v>
      </c>
      <c r="V50">
        <v>7.98</v>
      </c>
      <c r="W50">
        <f t="shared" si="0"/>
        <v>86.850000000000009</v>
      </c>
      <c r="X50" s="2">
        <f t="shared" si="1"/>
        <v>9.65</v>
      </c>
      <c r="Y50" s="3">
        <f t="shared" si="2"/>
        <v>94.830000000000013</v>
      </c>
    </row>
    <row r="51" spans="1:25" x14ac:dyDescent="0.35">
      <c r="A51">
        <v>11066</v>
      </c>
      <c r="B51" t="s">
        <v>587</v>
      </c>
      <c r="C51" t="s">
        <v>560</v>
      </c>
      <c r="D51" t="s">
        <v>343</v>
      </c>
      <c r="E51" t="s">
        <v>561</v>
      </c>
      <c r="F51" t="s">
        <v>281</v>
      </c>
      <c r="G51" t="s">
        <v>562</v>
      </c>
      <c r="H51" t="s">
        <v>559</v>
      </c>
      <c r="I51" t="s">
        <v>563</v>
      </c>
      <c r="J51" t="s">
        <v>560</v>
      </c>
      <c r="K51" t="s">
        <v>343</v>
      </c>
      <c r="L51" t="s">
        <v>564</v>
      </c>
      <c r="M51" t="s">
        <v>281</v>
      </c>
      <c r="N51" t="s">
        <v>52</v>
      </c>
      <c r="O51" s="1" t="s">
        <v>29</v>
      </c>
      <c r="P51">
        <v>16</v>
      </c>
      <c r="Q51" t="s">
        <v>117</v>
      </c>
      <c r="R51">
        <v>17.45</v>
      </c>
      <c r="S51">
        <v>3</v>
      </c>
      <c r="T51" s="2">
        <v>0</v>
      </c>
      <c r="U51">
        <v>52.35</v>
      </c>
      <c r="V51">
        <v>44.72</v>
      </c>
      <c r="W51">
        <f t="shared" si="0"/>
        <v>52.349999999999994</v>
      </c>
      <c r="X51" s="2">
        <f t="shared" si="1"/>
        <v>17.45</v>
      </c>
      <c r="Y51" s="3">
        <f t="shared" si="2"/>
        <v>97.07</v>
      </c>
    </row>
    <row r="52" spans="1:25" x14ac:dyDescent="0.35">
      <c r="A52">
        <v>11066</v>
      </c>
      <c r="B52" t="s">
        <v>587</v>
      </c>
      <c r="C52" t="s">
        <v>560</v>
      </c>
      <c r="D52" t="s">
        <v>343</v>
      </c>
      <c r="E52" t="s">
        <v>561</v>
      </c>
      <c r="F52" t="s">
        <v>281</v>
      </c>
      <c r="G52" t="s">
        <v>562</v>
      </c>
      <c r="H52" t="s">
        <v>559</v>
      </c>
      <c r="I52" t="s">
        <v>563</v>
      </c>
      <c r="J52" t="s">
        <v>560</v>
      </c>
      <c r="K52" t="s">
        <v>343</v>
      </c>
      <c r="L52" t="s">
        <v>564</v>
      </c>
      <c r="M52" t="s">
        <v>281</v>
      </c>
      <c r="N52" t="s">
        <v>52</v>
      </c>
      <c r="O52" s="1" t="s">
        <v>29</v>
      </c>
      <c r="P52">
        <v>19</v>
      </c>
      <c r="Q52" t="s">
        <v>61</v>
      </c>
      <c r="R52">
        <v>9.1999999999999993</v>
      </c>
      <c r="S52">
        <v>42</v>
      </c>
      <c r="T52" s="2">
        <v>0</v>
      </c>
      <c r="U52">
        <v>386.4</v>
      </c>
      <c r="V52">
        <v>44.72</v>
      </c>
      <c r="W52">
        <f t="shared" si="0"/>
        <v>386.4</v>
      </c>
      <c r="X52" s="2">
        <f t="shared" si="1"/>
        <v>9.1999999999999993</v>
      </c>
      <c r="Y52" s="3">
        <f t="shared" si="2"/>
        <v>431.12</v>
      </c>
    </row>
    <row r="53" spans="1:25" x14ac:dyDescent="0.35">
      <c r="A53">
        <v>11066</v>
      </c>
      <c r="B53" t="s">
        <v>587</v>
      </c>
      <c r="C53" t="s">
        <v>560</v>
      </c>
      <c r="D53" t="s">
        <v>343</v>
      </c>
      <c r="E53" t="s">
        <v>561</v>
      </c>
      <c r="F53" t="s">
        <v>281</v>
      </c>
      <c r="G53" t="s">
        <v>562</v>
      </c>
      <c r="H53" t="s">
        <v>559</v>
      </c>
      <c r="I53" t="s">
        <v>563</v>
      </c>
      <c r="J53" t="s">
        <v>560</v>
      </c>
      <c r="K53" t="s">
        <v>343</v>
      </c>
      <c r="L53" t="s">
        <v>564</v>
      </c>
      <c r="M53" t="s">
        <v>281</v>
      </c>
      <c r="N53" t="s">
        <v>52</v>
      </c>
      <c r="O53" s="1" t="s">
        <v>29</v>
      </c>
      <c r="P53">
        <v>34</v>
      </c>
      <c r="Q53" t="s">
        <v>68</v>
      </c>
      <c r="R53">
        <v>14</v>
      </c>
      <c r="S53">
        <v>35</v>
      </c>
      <c r="T53" s="2">
        <v>0</v>
      </c>
      <c r="U53">
        <v>490</v>
      </c>
      <c r="V53">
        <v>44.72</v>
      </c>
      <c r="W53">
        <f t="shared" si="0"/>
        <v>490</v>
      </c>
      <c r="X53" s="2">
        <f t="shared" si="1"/>
        <v>14</v>
      </c>
      <c r="Y53" s="3">
        <f t="shared" si="2"/>
        <v>534.72</v>
      </c>
    </row>
    <row r="54" spans="1:25" x14ac:dyDescent="0.35">
      <c r="A54">
        <v>11065</v>
      </c>
      <c r="B54" t="s">
        <v>582</v>
      </c>
      <c r="C54" t="s">
        <v>359</v>
      </c>
      <c r="D54" t="s">
        <v>360</v>
      </c>
      <c r="E54" t="s">
        <v>361</v>
      </c>
      <c r="F54" t="s">
        <v>288</v>
      </c>
      <c r="G54" t="s">
        <v>362</v>
      </c>
      <c r="H54" t="s">
        <v>357</v>
      </c>
      <c r="I54" t="s">
        <v>358</v>
      </c>
      <c r="J54" t="s">
        <v>359</v>
      </c>
      <c r="K54" t="s">
        <v>360</v>
      </c>
      <c r="L54" t="s">
        <v>361</v>
      </c>
      <c r="M54" t="s">
        <v>288</v>
      </c>
      <c r="N54" t="s">
        <v>89</v>
      </c>
      <c r="O54" s="1" t="s">
        <v>31</v>
      </c>
      <c r="P54">
        <v>30</v>
      </c>
      <c r="Q54" t="s">
        <v>115</v>
      </c>
      <c r="R54">
        <v>25.89</v>
      </c>
      <c r="S54">
        <v>4</v>
      </c>
      <c r="T54" s="2">
        <v>0.25</v>
      </c>
      <c r="U54">
        <v>77.67</v>
      </c>
      <c r="V54">
        <v>12.91</v>
      </c>
      <c r="W54">
        <f t="shared" si="0"/>
        <v>103.56</v>
      </c>
      <c r="X54" s="2">
        <f t="shared" si="1"/>
        <v>25.64</v>
      </c>
      <c r="Y54" s="3">
        <f t="shared" si="2"/>
        <v>115.47</v>
      </c>
    </row>
    <row r="55" spans="1:25" x14ac:dyDescent="0.35">
      <c r="A55">
        <v>11065</v>
      </c>
      <c r="B55" t="s">
        <v>582</v>
      </c>
      <c r="C55" t="s">
        <v>359</v>
      </c>
      <c r="D55" t="s">
        <v>360</v>
      </c>
      <c r="E55" t="s">
        <v>361</v>
      </c>
      <c r="F55" t="s">
        <v>288</v>
      </c>
      <c r="G55" t="s">
        <v>362</v>
      </c>
      <c r="H55" t="s">
        <v>357</v>
      </c>
      <c r="I55" t="s">
        <v>358</v>
      </c>
      <c r="J55" t="s">
        <v>359</v>
      </c>
      <c r="K55" t="s">
        <v>360</v>
      </c>
      <c r="L55" t="s">
        <v>361</v>
      </c>
      <c r="M55" t="s">
        <v>288</v>
      </c>
      <c r="N55" t="s">
        <v>89</v>
      </c>
      <c r="O55" s="1" t="s">
        <v>31</v>
      </c>
      <c r="P55">
        <v>54</v>
      </c>
      <c r="Q55" t="s">
        <v>113</v>
      </c>
      <c r="R55">
        <v>7.45</v>
      </c>
      <c r="S55">
        <v>20</v>
      </c>
      <c r="T55" s="2">
        <v>0.25</v>
      </c>
      <c r="U55">
        <v>111.75</v>
      </c>
      <c r="V55">
        <v>12.91</v>
      </c>
      <c r="W55">
        <f t="shared" si="0"/>
        <v>149</v>
      </c>
      <c r="X55" s="2">
        <f t="shared" si="1"/>
        <v>7.2</v>
      </c>
      <c r="Y55" s="3">
        <f t="shared" si="2"/>
        <v>156.91</v>
      </c>
    </row>
    <row r="56" spans="1:25" x14ac:dyDescent="0.35">
      <c r="A56">
        <v>11064</v>
      </c>
      <c r="B56" t="s">
        <v>588</v>
      </c>
      <c r="C56" t="s">
        <v>476</v>
      </c>
      <c r="D56" t="s">
        <v>477</v>
      </c>
      <c r="E56" t="s">
        <v>478</v>
      </c>
      <c r="F56" t="s">
        <v>281</v>
      </c>
      <c r="G56" t="s">
        <v>479</v>
      </c>
      <c r="H56" t="s">
        <v>474</v>
      </c>
      <c r="I56" t="s">
        <v>475</v>
      </c>
      <c r="J56" t="s">
        <v>476</v>
      </c>
      <c r="K56" t="s">
        <v>477</v>
      </c>
      <c r="L56" t="s">
        <v>478</v>
      </c>
      <c r="M56" t="s">
        <v>281</v>
      </c>
      <c r="N56" t="s">
        <v>34</v>
      </c>
      <c r="O56" s="1" t="s">
        <v>31</v>
      </c>
      <c r="P56">
        <v>41</v>
      </c>
      <c r="Q56" t="s">
        <v>99</v>
      </c>
      <c r="R56">
        <v>9.65</v>
      </c>
      <c r="S56">
        <v>12</v>
      </c>
      <c r="T56" s="2">
        <v>0</v>
      </c>
      <c r="U56">
        <v>115.8</v>
      </c>
      <c r="V56">
        <v>30.09</v>
      </c>
      <c r="W56">
        <f t="shared" si="0"/>
        <v>115.80000000000001</v>
      </c>
      <c r="X56" s="2">
        <f t="shared" si="1"/>
        <v>9.65</v>
      </c>
      <c r="Y56" s="3">
        <f t="shared" si="2"/>
        <v>145.89000000000001</v>
      </c>
    </row>
    <row r="57" spans="1:25" x14ac:dyDescent="0.35">
      <c r="A57">
        <v>11064</v>
      </c>
      <c r="B57" t="s">
        <v>588</v>
      </c>
      <c r="C57" t="s">
        <v>476</v>
      </c>
      <c r="D57" t="s">
        <v>477</v>
      </c>
      <c r="E57" t="s">
        <v>478</v>
      </c>
      <c r="F57" t="s">
        <v>281</v>
      </c>
      <c r="G57" t="s">
        <v>479</v>
      </c>
      <c r="H57" t="s">
        <v>474</v>
      </c>
      <c r="I57" t="s">
        <v>475</v>
      </c>
      <c r="J57" t="s">
        <v>476</v>
      </c>
      <c r="K57" t="s">
        <v>477</v>
      </c>
      <c r="L57" t="s">
        <v>478</v>
      </c>
      <c r="M57" t="s">
        <v>281</v>
      </c>
      <c r="N57" t="s">
        <v>34</v>
      </c>
      <c r="O57" s="1" t="s">
        <v>31</v>
      </c>
      <c r="P57">
        <v>68</v>
      </c>
      <c r="Q57" t="s">
        <v>162</v>
      </c>
      <c r="R57">
        <v>12.5</v>
      </c>
      <c r="S57">
        <v>55</v>
      </c>
      <c r="T57" s="2">
        <v>0</v>
      </c>
      <c r="U57">
        <v>687.5</v>
      </c>
      <c r="V57">
        <v>30.09</v>
      </c>
      <c r="W57">
        <f t="shared" si="0"/>
        <v>687.5</v>
      </c>
      <c r="X57" s="2">
        <f t="shared" si="1"/>
        <v>12.5</v>
      </c>
      <c r="Y57" s="3">
        <f t="shared" si="2"/>
        <v>717.59</v>
      </c>
    </row>
    <row r="58" spans="1:25" x14ac:dyDescent="0.35">
      <c r="A58">
        <v>11064</v>
      </c>
      <c r="B58" t="s">
        <v>588</v>
      </c>
      <c r="C58" t="s">
        <v>476</v>
      </c>
      <c r="D58" t="s">
        <v>477</v>
      </c>
      <c r="E58" t="s">
        <v>478</v>
      </c>
      <c r="F58" t="s">
        <v>281</v>
      </c>
      <c r="G58" t="s">
        <v>479</v>
      </c>
      <c r="H58" t="s">
        <v>474</v>
      </c>
      <c r="I58" t="s">
        <v>475</v>
      </c>
      <c r="J58" t="s">
        <v>476</v>
      </c>
      <c r="K58" t="s">
        <v>477</v>
      </c>
      <c r="L58" t="s">
        <v>478</v>
      </c>
      <c r="M58" t="s">
        <v>281</v>
      </c>
      <c r="N58" t="s">
        <v>34</v>
      </c>
      <c r="O58" s="1" t="s">
        <v>31</v>
      </c>
      <c r="P58">
        <v>17</v>
      </c>
      <c r="Q58" t="s">
        <v>67</v>
      </c>
      <c r="R58">
        <v>39</v>
      </c>
      <c r="S58">
        <v>77</v>
      </c>
      <c r="T58" s="2">
        <v>0.10000000149011612</v>
      </c>
      <c r="U58">
        <v>2702.7</v>
      </c>
      <c r="V58">
        <v>30.09</v>
      </c>
      <c r="W58">
        <f t="shared" si="0"/>
        <v>3003</v>
      </c>
      <c r="X58" s="2">
        <f t="shared" si="1"/>
        <v>38.899999998509884</v>
      </c>
      <c r="Y58" s="3">
        <f t="shared" si="2"/>
        <v>3025.3899998852612</v>
      </c>
    </row>
    <row r="59" spans="1:25" x14ac:dyDescent="0.35">
      <c r="A59">
        <v>11064</v>
      </c>
      <c r="B59" t="s">
        <v>588</v>
      </c>
      <c r="C59" t="s">
        <v>476</v>
      </c>
      <c r="D59" t="s">
        <v>477</v>
      </c>
      <c r="E59" t="s">
        <v>478</v>
      </c>
      <c r="F59" t="s">
        <v>281</v>
      </c>
      <c r="G59" t="s">
        <v>479</v>
      </c>
      <c r="H59" t="s">
        <v>474</v>
      </c>
      <c r="I59" t="s">
        <v>475</v>
      </c>
      <c r="J59" t="s">
        <v>476</v>
      </c>
      <c r="K59" t="s">
        <v>477</v>
      </c>
      <c r="L59" t="s">
        <v>478</v>
      </c>
      <c r="M59" t="s">
        <v>281</v>
      </c>
      <c r="N59" t="s">
        <v>34</v>
      </c>
      <c r="O59" s="1" t="s">
        <v>31</v>
      </c>
      <c r="P59">
        <v>53</v>
      </c>
      <c r="Q59" t="s">
        <v>69</v>
      </c>
      <c r="R59">
        <v>32.799999999999997</v>
      </c>
      <c r="S59">
        <v>25</v>
      </c>
      <c r="T59" s="2">
        <v>0.10000000149011612</v>
      </c>
      <c r="U59">
        <v>738</v>
      </c>
      <c r="V59">
        <v>30.09</v>
      </c>
      <c r="W59">
        <f t="shared" si="0"/>
        <v>819.99999999999989</v>
      </c>
      <c r="X59" s="2">
        <f t="shared" si="1"/>
        <v>32.699999998509881</v>
      </c>
      <c r="Y59" s="3">
        <f t="shared" si="2"/>
        <v>847.58999996274702</v>
      </c>
    </row>
    <row r="60" spans="1:25" x14ac:dyDescent="0.35">
      <c r="A60">
        <v>11064</v>
      </c>
      <c r="B60" t="s">
        <v>588</v>
      </c>
      <c r="C60" t="s">
        <v>476</v>
      </c>
      <c r="D60" t="s">
        <v>477</v>
      </c>
      <c r="E60" t="s">
        <v>478</v>
      </c>
      <c r="F60" t="s">
        <v>281</v>
      </c>
      <c r="G60" t="s">
        <v>479</v>
      </c>
      <c r="H60" t="s">
        <v>474</v>
      </c>
      <c r="I60" t="s">
        <v>475</v>
      </c>
      <c r="J60" t="s">
        <v>476</v>
      </c>
      <c r="K60" t="s">
        <v>477</v>
      </c>
      <c r="L60" t="s">
        <v>478</v>
      </c>
      <c r="M60" t="s">
        <v>281</v>
      </c>
      <c r="N60" t="s">
        <v>34</v>
      </c>
      <c r="O60" s="1" t="s">
        <v>31</v>
      </c>
      <c r="P60">
        <v>55</v>
      </c>
      <c r="Q60" t="s">
        <v>96</v>
      </c>
      <c r="R60">
        <v>24</v>
      </c>
      <c r="S60">
        <v>4</v>
      </c>
      <c r="T60" s="2">
        <v>0.10000000149011612</v>
      </c>
      <c r="U60">
        <v>86.4</v>
      </c>
      <c r="V60">
        <v>30.09</v>
      </c>
      <c r="W60">
        <f t="shared" si="0"/>
        <v>96</v>
      </c>
      <c r="X60" s="2">
        <f t="shared" si="1"/>
        <v>23.899999998509884</v>
      </c>
      <c r="Y60" s="3">
        <f t="shared" si="2"/>
        <v>125.68999999403954</v>
      </c>
    </row>
    <row r="61" spans="1:25" x14ac:dyDescent="0.35">
      <c r="A61">
        <v>11063</v>
      </c>
      <c r="B61" t="s">
        <v>589</v>
      </c>
      <c r="C61" t="s">
        <v>309</v>
      </c>
      <c r="D61" t="s">
        <v>310</v>
      </c>
      <c r="F61" t="s">
        <v>311</v>
      </c>
      <c r="G61" t="s">
        <v>312</v>
      </c>
      <c r="H61" t="s">
        <v>307</v>
      </c>
      <c r="I61" t="s">
        <v>308</v>
      </c>
      <c r="J61" t="s">
        <v>309</v>
      </c>
      <c r="K61" t="s">
        <v>310</v>
      </c>
      <c r="M61" t="s">
        <v>311</v>
      </c>
      <c r="N61" t="s">
        <v>38</v>
      </c>
      <c r="O61" s="1" t="s">
        <v>29</v>
      </c>
      <c r="P61">
        <v>34</v>
      </c>
      <c r="Q61" t="s">
        <v>68</v>
      </c>
      <c r="R61">
        <v>14</v>
      </c>
      <c r="S61">
        <v>30</v>
      </c>
      <c r="T61" s="2">
        <v>0</v>
      </c>
      <c r="U61">
        <v>420</v>
      </c>
      <c r="V61">
        <v>81.73</v>
      </c>
      <c r="W61">
        <f t="shared" si="0"/>
        <v>420</v>
      </c>
      <c r="X61" s="2">
        <f t="shared" si="1"/>
        <v>14</v>
      </c>
      <c r="Y61" s="3">
        <f t="shared" si="2"/>
        <v>501.73</v>
      </c>
    </row>
    <row r="62" spans="1:25" x14ac:dyDescent="0.35">
      <c r="A62">
        <v>11063</v>
      </c>
      <c r="B62" t="s">
        <v>589</v>
      </c>
      <c r="C62" t="s">
        <v>309</v>
      </c>
      <c r="D62" t="s">
        <v>310</v>
      </c>
      <c r="F62" t="s">
        <v>311</v>
      </c>
      <c r="G62" t="s">
        <v>312</v>
      </c>
      <c r="H62" t="s">
        <v>307</v>
      </c>
      <c r="I62" t="s">
        <v>308</v>
      </c>
      <c r="J62" t="s">
        <v>309</v>
      </c>
      <c r="K62" t="s">
        <v>310</v>
      </c>
      <c r="M62" t="s">
        <v>311</v>
      </c>
      <c r="N62" t="s">
        <v>38</v>
      </c>
      <c r="O62" s="1" t="s">
        <v>29</v>
      </c>
      <c r="P62">
        <v>40</v>
      </c>
      <c r="Q62" t="s">
        <v>74</v>
      </c>
      <c r="R62">
        <v>18.399999999999999</v>
      </c>
      <c r="S62">
        <v>40</v>
      </c>
      <c r="T62" s="2">
        <v>0.10000000149011612</v>
      </c>
      <c r="U62">
        <v>662.4</v>
      </c>
      <c r="V62">
        <v>81.73</v>
      </c>
      <c r="W62">
        <f t="shared" si="0"/>
        <v>736</v>
      </c>
      <c r="X62" s="2">
        <f t="shared" si="1"/>
        <v>18.299999998509882</v>
      </c>
      <c r="Y62" s="3">
        <f t="shared" si="2"/>
        <v>813.72999994039537</v>
      </c>
    </row>
    <row r="63" spans="1:25" x14ac:dyDescent="0.35">
      <c r="A63">
        <v>11063</v>
      </c>
      <c r="B63" t="s">
        <v>589</v>
      </c>
      <c r="C63" t="s">
        <v>309</v>
      </c>
      <c r="D63" t="s">
        <v>310</v>
      </c>
      <c r="F63" t="s">
        <v>311</v>
      </c>
      <c r="G63" t="s">
        <v>312</v>
      </c>
      <c r="H63" t="s">
        <v>307</v>
      </c>
      <c r="I63" t="s">
        <v>308</v>
      </c>
      <c r="J63" t="s">
        <v>309</v>
      </c>
      <c r="K63" t="s">
        <v>310</v>
      </c>
      <c r="M63" t="s">
        <v>311</v>
      </c>
      <c r="N63" t="s">
        <v>38</v>
      </c>
      <c r="O63" s="1" t="s">
        <v>29</v>
      </c>
      <c r="P63">
        <v>41</v>
      </c>
      <c r="Q63" t="s">
        <v>99</v>
      </c>
      <c r="R63">
        <v>9.65</v>
      </c>
      <c r="S63">
        <v>30</v>
      </c>
      <c r="T63" s="2">
        <v>0.10000000149011612</v>
      </c>
      <c r="U63">
        <v>260.55</v>
      </c>
      <c r="V63">
        <v>81.73</v>
      </c>
      <c r="W63">
        <f t="shared" si="0"/>
        <v>289.5</v>
      </c>
      <c r="X63" s="2">
        <f t="shared" si="1"/>
        <v>9.5499999985098842</v>
      </c>
      <c r="Y63" s="3">
        <f t="shared" si="2"/>
        <v>368.22999995529653</v>
      </c>
    </row>
    <row r="64" spans="1:25" x14ac:dyDescent="0.35">
      <c r="A64">
        <v>11062</v>
      </c>
      <c r="B64" t="s">
        <v>590</v>
      </c>
      <c r="C64" t="s">
        <v>451</v>
      </c>
      <c r="E64" t="s">
        <v>452</v>
      </c>
      <c r="F64" t="s">
        <v>247</v>
      </c>
      <c r="G64" t="s">
        <v>453</v>
      </c>
      <c r="H64" t="s">
        <v>449</v>
      </c>
      <c r="I64" t="s">
        <v>450</v>
      </c>
      <c r="J64" t="s">
        <v>451</v>
      </c>
      <c r="L64" t="s">
        <v>452</v>
      </c>
      <c r="M64" t="s">
        <v>247</v>
      </c>
      <c r="N64" t="s">
        <v>28</v>
      </c>
      <c r="O64" s="1" t="s">
        <v>29</v>
      </c>
      <c r="P64">
        <v>53</v>
      </c>
      <c r="Q64" t="s">
        <v>69</v>
      </c>
      <c r="R64">
        <v>32.799999999999997</v>
      </c>
      <c r="S64">
        <v>10</v>
      </c>
      <c r="T64" s="2">
        <v>0.20000000298023224</v>
      </c>
      <c r="U64">
        <v>262.39999999999998</v>
      </c>
      <c r="V64">
        <v>29.93</v>
      </c>
      <c r="W64">
        <f t="shared" si="0"/>
        <v>328</v>
      </c>
      <c r="X64" s="2">
        <f t="shared" si="1"/>
        <v>32.599999997019765</v>
      </c>
      <c r="Y64" s="3">
        <f t="shared" si="2"/>
        <v>355.92999997019768</v>
      </c>
    </row>
    <row r="65" spans="1:25" x14ac:dyDescent="0.35">
      <c r="A65">
        <v>11062</v>
      </c>
      <c r="B65" t="s">
        <v>590</v>
      </c>
      <c r="C65" t="s">
        <v>451</v>
      </c>
      <c r="E65" t="s">
        <v>452</v>
      </c>
      <c r="F65" t="s">
        <v>247</v>
      </c>
      <c r="G65" t="s">
        <v>453</v>
      </c>
      <c r="H65" t="s">
        <v>449</v>
      </c>
      <c r="I65" t="s">
        <v>450</v>
      </c>
      <c r="J65" t="s">
        <v>451</v>
      </c>
      <c r="L65" t="s">
        <v>452</v>
      </c>
      <c r="M65" t="s">
        <v>247</v>
      </c>
      <c r="N65" t="s">
        <v>28</v>
      </c>
      <c r="O65" s="1" t="s">
        <v>29</v>
      </c>
      <c r="P65">
        <v>70</v>
      </c>
      <c r="Q65" t="s">
        <v>54</v>
      </c>
      <c r="R65">
        <v>15</v>
      </c>
      <c r="S65">
        <v>12</v>
      </c>
      <c r="T65" s="2">
        <v>0.20000000298023224</v>
      </c>
      <c r="U65">
        <v>144</v>
      </c>
      <c r="V65">
        <v>29.93</v>
      </c>
      <c r="W65">
        <f t="shared" si="0"/>
        <v>180</v>
      </c>
      <c r="X65" s="2">
        <f t="shared" si="1"/>
        <v>14.799999997019768</v>
      </c>
      <c r="Y65" s="3">
        <f t="shared" si="2"/>
        <v>207.52999996423722</v>
      </c>
    </row>
    <row r="66" spans="1:25" x14ac:dyDescent="0.35">
      <c r="A66">
        <v>11061</v>
      </c>
      <c r="B66" t="s">
        <v>591</v>
      </c>
      <c r="C66" t="s">
        <v>278</v>
      </c>
      <c r="D66" t="s">
        <v>279</v>
      </c>
      <c r="E66" t="s">
        <v>280</v>
      </c>
      <c r="F66" t="s">
        <v>281</v>
      </c>
      <c r="G66" t="s">
        <v>282</v>
      </c>
      <c r="H66" t="s">
        <v>276</v>
      </c>
      <c r="I66" t="s">
        <v>277</v>
      </c>
      <c r="J66" t="s">
        <v>278</v>
      </c>
      <c r="K66" t="s">
        <v>279</v>
      </c>
      <c r="L66" t="s">
        <v>280</v>
      </c>
      <c r="M66" t="s">
        <v>281</v>
      </c>
      <c r="N66" t="s">
        <v>28</v>
      </c>
      <c r="O66" s="1" t="s">
        <v>35</v>
      </c>
      <c r="P66">
        <v>60</v>
      </c>
      <c r="Q66" t="s">
        <v>57</v>
      </c>
      <c r="R66">
        <v>34</v>
      </c>
      <c r="S66">
        <v>15</v>
      </c>
      <c r="T66" s="2">
        <v>0</v>
      </c>
      <c r="U66">
        <v>510</v>
      </c>
      <c r="V66">
        <v>14.01</v>
      </c>
      <c r="W66">
        <f t="shared" ref="W66:W129" si="3" xml:space="preserve"> $R66*$S66</f>
        <v>510</v>
      </c>
      <c r="X66" s="2">
        <f t="shared" ref="X66:X129" si="4" xml:space="preserve"> $R66 - T66</f>
        <v>34</v>
      </c>
      <c r="Y66" s="3">
        <f t="shared" ref="Y66:Y129" si="5">(X66*S66)+V66</f>
        <v>524.01</v>
      </c>
    </row>
    <row r="67" spans="1:25" x14ac:dyDescent="0.35">
      <c r="A67">
        <v>11060</v>
      </c>
      <c r="B67" t="s">
        <v>592</v>
      </c>
      <c r="C67" t="s">
        <v>245</v>
      </c>
      <c r="E67" t="s">
        <v>246</v>
      </c>
      <c r="F67" t="s">
        <v>247</v>
      </c>
      <c r="G67" t="s">
        <v>248</v>
      </c>
      <c r="H67" t="s">
        <v>243</v>
      </c>
      <c r="I67" t="s">
        <v>244</v>
      </c>
      <c r="J67" t="s">
        <v>245</v>
      </c>
      <c r="L67" t="s">
        <v>246</v>
      </c>
      <c r="M67" t="s">
        <v>247</v>
      </c>
      <c r="N67" t="s">
        <v>112</v>
      </c>
      <c r="O67" s="1" t="s">
        <v>29</v>
      </c>
      <c r="P67">
        <v>60</v>
      </c>
      <c r="Q67" t="s">
        <v>57</v>
      </c>
      <c r="R67">
        <v>34</v>
      </c>
      <c r="S67">
        <v>4</v>
      </c>
      <c r="T67" s="2">
        <v>0</v>
      </c>
      <c r="U67">
        <v>136</v>
      </c>
      <c r="V67">
        <v>10.98</v>
      </c>
      <c r="W67">
        <f t="shared" si="3"/>
        <v>136</v>
      </c>
      <c r="X67" s="2">
        <f t="shared" si="4"/>
        <v>34</v>
      </c>
      <c r="Y67" s="3">
        <f t="shared" si="5"/>
        <v>146.97999999999999</v>
      </c>
    </row>
    <row r="68" spans="1:25" x14ac:dyDescent="0.35">
      <c r="A68">
        <v>11060</v>
      </c>
      <c r="B68" t="s">
        <v>592</v>
      </c>
      <c r="C68" t="s">
        <v>245</v>
      </c>
      <c r="E68" t="s">
        <v>246</v>
      </c>
      <c r="F68" t="s">
        <v>247</v>
      </c>
      <c r="G68" t="s">
        <v>248</v>
      </c>
      <c r="H68" t="s">
        <v>243</v>
      </c>
      <c r="I68" t="s">
        <v>244</v>
      </c>
      <c r="J68" t="s">
        <v>245</v>
      </c>
      <c r="L68" t="s">
        <v>246</v>
      </c>
      <c r="M68" t="s">
        <v>247</v>
      </c>
      <c r="N68" t="s">
        <v>112</v>
      </c>
      <c r="O68" s="1" t="s">
        <v>29</v>
      </c>
      <c r="P68">
        <v>77</v>
      </c>
      <c r="Q68" t="s">
        <v>42</v>
      </c>
      <c r="R68">
        <v>13</v>
      </c>
      <c r="S68">
        <v>10</v>
      </c>
      <c r="T68" s="2">
        <v>0</v>
      </c>
      <c r="U68">
        <v>130</v>
      </c>
      <c r="V68">
        <v>10.98</v>
      </c>
      <c r="W68">
        <f t="shared" si="3"/>
        <v>130</v>
      </c>
      <c r="X68" s="2">
        <f t="shared" si="4"/>
        <v>13</v>
      </c>
      <c r="Y68" s="3">
        <f t="shared" si="5"/>
        <v>140.97999999999999</v>
      </c>
    </row>
    <row r="69" spans="1:25" x14ac:dyDescent="0.35">
      <c r="A69">
        <v>11059</v>
      </c>
      <c r="B69" t="s">
        <v>593</v>
      </c>
      <c r="C69" t="s">
        <v>292</v>
      </c>
      <c r="D69" t="s">
        <v>293</v>
      </c>
      <c r="E69" t="s">
        <v>456</v>
      </c>
      <c r="F69" t="s">
        <v>190</v>
      </c>
      <c r="G69" t="s">
        <v>457</v>
      </c>
      <c r="H69" t="s">
        <v>454</v>
      </c>
      <c r="I69" t="s">
        <v>455</v>
      </c>
      <c r="J69" t="s">
        <v>292</v>
      </c>
      <c r="K69" t="s">
        <v>293</v>
      </c>
      <c r="L69" t="s">
        <v>456</v>
      </c>
      <c r="M69" t="s">
        <v>190</v>
      </c>
      <c r="N69" t="s">
        <v>112</v>
      </c>
      <c r="O69" s="1" t="s">
        <v>29</v>
      </c>
      <c r="P69">
        <v>13</v>
      </c>
      <c r="Q69" t="s">
        <v>60</v>
      </c>
      <c r="R69">
        <v>6</v>
      </c>
      <c r="S69">
        <v>30</v>
      </c>
      <c r="T69" s="2">
        <v>0</v>
      </c>
      <c r="U69">
        <v>180</v>
      </c>
      <c r="V69">
        <v>85.8</v>
      </c>
      <c r="W69">
        <f t="shared" si="3"/>
        <v>180</v>
      </c>
      <c r="X69" s="2">
        <f t="shared" si="4"/>
        <v>6</v>
      </c>
      <c r="Y69" s="3">
        <f t="shared" si="5"/>
        <v>265.8</v>
      </c>
    </row>
    <row r="70" spans="1:25" x14ac:dyDescent="0.35">
      <c r="A70">
        <v>11059</v>
      </c>
      <c r="B70" t="s">
        <v>593</v>
      </c>
      <c r="C70" t="s">
        <v>292</v>
      </c>
      <c r="D70" t="s">
        <v>293</v>
      </c>
      <c r="E70" t="s">
        <v>456</v>
      </c>
      <c r="F70" t="s">
        <v>190</v>
      </c>
      <c r="G70" t="s">
        <v>457</v>
      </c>
      <c r="H70" t="s">
        <v>454</v>
      </c>
      <c r="I70" t="s">
        <v>455</v>
      </c>
      <c r="J70" t="s">
        <v>292</v>
      </c>
      <c r="K70" t="s">
        <v>293</v>
      </c>
      <c r="L70" t="s">
        <v>456</v>
      </c>
      <c r="M70" t="s">
        <v>190</v>
      </c>
      <c r="N70" t="s">
        <v>112</v>
      </c>
      <c r="O70" s="1" t="s">
        <v>29</v>
      </c>
      <c r="P70">
        <v>17</v>
      </c>
      <c r="Q70" t="s">
        <v>67</v>
      </c>
      <c r="R70">
        <v>39</v>
      </c>
      <c r="S70">
        <v>12</v>
      </c>
      <c r="T70" s="2">
        <v>0</v>
      </c>
      <c r="U70">
        <v>468</v>
      </c>
      <c r="V70">
        <v>85.8</v>
      </c>
      <c r="W70">
        <f t="shared" si="3"/>
        <v>468</v>
      </c>
      <c r="X70" s="2">
        <f t="shared" si="4"/>
        <v>39</v>
      </c>
      <c r="Y70" s="3">
        <f t="shared" si="5"/>
        <v>553.79999999999995</v>
      </c>
    </row>
    <row r="71" spans="1:25" x14ac:dyDescent="0.35">
      <c r="A71">
        <v>11059</v>
      </c>
      <c r="B71" t="s">
        <v>593</v>
      </c>
      <c r="C71" t="s">
        <v>292</v>
      </c>
      <c r="D71" t="s">
        <v>293</v>
      </c>
      <c r="E71" t="s">
        <v>456</v>
      </c>
      <c r="F71" t="s">
        <v>190</v>
      </c>
      <c r="G71" t="s">
        <v>457</v>
      </c>
      <c r="H71" t="s">
        <v>454</v>
      </c>
      <c r="I71" t="s">
        <v>455</v>
      </c>
      <c r="J71" t="s">
        <v>292</v>
      </c>
      <c r="K71" t="s">
        <v>293</v>
      </c>
      <c r="L71" t="s">
        <v>456</v>
      </c>
      <c r="M71" t="s">
        <v>190</v>
      </c>
      <c r="N71" t="s">
        <v>112</v>
      </c>
      <c r="O71" s="1" t="s">
        <v>29</v>
      </c>
      <c r="P71">
        <v>60</v>
      </c>
      <c r="Q71" t="s">
        <v>57</v>
      </c>
      <c r="R71">
        <v>34</v>
      </c>
      <c r="S71">
        <v>35</v>
      </c>
      <c r="T71" s="2">
        <v>0</v>
      </c>
      <c r="U71">
        <v>1190</v>
      </c>
      <c r="V71">
        <v>85.8</v>
      </c>
      <c r="W71">
        <f t="shared" si="3"/>
        <v>1190</v>
      </c>
      <c r="X71" s="2">
        <f t="shared" si="4"/>
        <v>34</v>
      </c>
      <c r="Y71" s="3">
        <f t="shared" si="5"/>
        <v>1275.8</v>
      </c>
    </row>
    <row r="72" spans="1:25" x14ac:dyDescent="0.35">
      <c r="A72">
        <v>11058</v>
      </c>
      <c r="B72" t="s">
        <v>594</v>
      </c>
      <c r="C72" t="s">
        <v>125</v>
      </c>
      <c r="E72" t="s">
        <v>126</v>
      </c>
      <c r="F72" t="s">
        <v>25</v>
      </c>
      <c r="G72" t="s">
        <v>127</v>
      </c>
      <c r="H72" t="s">
        <v>123</v>
      </c>
      <c r="I72" t="s">
        <v>124</v>
      </c>
      <c r="J72" t="s">
        <v>125</v>
      </c>
      <c r="L72" t="s">
        <v>126</v>
      </c>
      <c r="M72" t="s">
        <v>25</v>
      </c>
      <c r="N72" t="s">
        <v>102</v>
      </c>
      <c r="O72" s="1" t="s">
        <v>35</v>
      </c>
      <c r="P72">
        <v>21</v>
      </c>
      <c r="Q72" t="s">
        <v>128</v>
      </c>
      <c r="R72">
        <v>10</v>
      </c>
      <c r="S72">
        <v>3</v>
      </c>
      <c r="T72" s="2">
        <v>0</v>
      </c>
      <c r="U72">
        <v>30</v>
      </c>
      <c r="V72">
        <v>31.14</v>
      </c>
      <c r="W72">
        <f t="shared" si="3"/>
        <v>30</v>
      </c>
      <c r="X72" s="2">
        <f t="shared" si="4"/>
        <v>10</v>
      </c>
      <c r="Y72" s="3">
        <f t="shared" si="5"/>
        <v>61.14</v>
      </c>
    </row>
    <row r="73" spans="1:25" x14ac:dyDescent="0.35">
      <c r="A73">
        <v>11058</v>
      </c>
      <c r="B73" t="s">
        <v>594</v>
      </c>
      <c r="C73" t="s">
        <v>125</v>
      </c>
      <c r="E73" t="s">
        <v>126</v>
      </c>
      <c r="F73" t="s">
        <v>25</v>
      </c>
      <c r="G73" t="s">
        <v>127</v>
      </c>
      <c r="H73" t="s">
        <v>123</v>
      </c>
      <c r="I73" t="s">
        <v>124</v>
      </c>
      <c r="J73" t="s">
        <v>125</v>
      </c>
      <c r="L73" t="s">
        <v>126</v>
      </c>
      <c r="M73" t="s">
        <v>25</v>
      </c>
      <c r="N73" t="s">
        <v>102</v>
      </c>
      <c r="O73" s="1" t="s">
        <v>35</v>
      </c>
      <c r="P73">
        <v>60</v>
      </c>
      <c r="Q73" t="s">
        <v>57</v>
      </c>
      <c r="R73">
        <v>34</v>
      </c>
      <c r="S73">
        <v>21</v>
      </c>
      <c r="T73" s="2">
        <v>0</v>
      </c>
      <c r="U73">
        <v>714</v>
      </c>
      <c r="V73">
        <v>31.14</v>
      </c>
      <c r="W73">
        <f t="shared" si="3"/>
        <v>714</v>
      </c>
      <c r="X73" s="2">
        <f t="shared" si="4"/>
        <v>34</v>
      </c>
      <c r="Y73" s="3">
        <f t="shared" si="5"/>
        <v>745.14</v>
      </c>
    </row>
    <row r="74" spans="1:25" x14ac:dyDescent="0.35">
      <c r="A74">
        <v>11058</v>
      </c>
      <c r="B74" t="s">
        <v>594</v>
      </c>
      <c r="C74" t="s">
        <v>125</v>
      </c>
      <c r="E74" t="s">
        <v>126</v>
      </c>
      <c r="F74" t="s">
        <v>25</v>
      </c>
      <c r="G74" t="s">
        <v>127</v>
      </c>
      <c r="H74" t="s">
        <v>123</v>
      </c>
      <c r="I74" t="s">
        <v>124</v>
      </c>
      <c r="J74" t="s">
        <v>125</v>
      </c>
      <c r="L74" t="s">
        <v>126</v>
      </c>
      <c r="M74" t="s">
        <v>25</v>
      </c>
      <c r="N74" t="s">
        <v>102</v>
      </c>
      <c r="O74" s="1" t="s">
        <v>35</v>
      </c>
      <c r="P74">
        <v>61</v>
      </c>
      <c r="Q74" t="s">
        <v>130</v>
      </c>
      <c r="R74">
        <v>28.5</v>
      </c>
      <c r="S74">
        <v>4</v>
      </c>
      <c r="T74" s="2">
        <v>0</v>
      </c>
      <c r="U74">
        <v>114</v>
      </c>
      <c r="V74">
        <v>31.14</v>
      </c>
      <c r="W74">
        <f t="shared" si="3"/>
        <v>114</v>
      </c>
      <c r="X74" s="2">
        <f t="shared" si="4"/>
        <v>28.5</v>
      </c>
      <c r="Y74" s="3">
        <f t="shared" si="5"/>
        <v>145.13999999999999</v>
      </c>
    </row>
    <row r="75" spans="1:25" x14ac:dyDescent="0.35">
      <c r="A75">
        <v>11057</v>
      </c>
      <c r="B75" t="s">
        <v>595</v>
      </c>
      <c r="C75" t="s">
        <v>86</v>
      </c>
      <c r="E75" t="s">
        <v>398</v>
      </c>
      <c r="F75" t="s">
        <v>83</v>
      </c>
      <c r="G75" t="s">
        <v>399</v>
      </c>
      <c r="H75" t="s">
        <v>396</v>
      </c>
      <c r="I75" t="s">
        <v>397</v>
      </c>
      <c r="J75" t="s">
        <v>86</v>
      </c>
      <c r="L75" t="s">
        <v>398</v>
      </c>
      <c r="M75" t="s">
        <v>83</v>
      </c>
      <c r="N75" t="s">
        <v>38</v>
      </c>
      <c r="O75" s="1" t="s">
        <v>35</v>
      </c>
      <c r="P75">
        <v>70</v>
      </c>
      <c r="Q75" t="s">
        <v>54</v>
      </c>
      <c r="R75">
        <v>15</v>
      </c>
      <c r="S75">
        <v>3</v>
      </c>
      <c r="T75" s="2">
        <v>0</v>
      </c>
      <c r="U75">
        <v>45</v>
      </c>
      <c r="V75">
        <v>4.13</v>
      </c>
      <c r="W75">
        <f t="shared" si="3"/>
        <v>45</v>
      </c>
      <c r="X75" s="2">
        <f t="shared" si="4"/>
        <v>15</v>
      </c>
      <c r="Y75" s="3">
        <f t="shared" si="5"/>
        <v>49.13</v>
      </c>
    </row>
    <row r="76" spans="1:25" x14ac:dyDescent="0.35">
      <c r="A76">
        <v>11056</v>
      </c>
      <c r="B76" t="s">
        <v>596</v>
      </c>
      <c r="C76" t="s">
        <v>86</v>
      </c>
      <c r="E76" t="s">
        <v>216</v>
      </c>
      <c r="F76" t="s">
        <v>83</v>
      </c>
      <c r="G76" t="s">
        <v>217</v>
      </c>
      <c r="H76" t="s">
        <v>214</v>
      </c>
      <c r="I76" t="s">
        <v>215</v>
      </c>
      <c r="J76" t="s">
        <v>86</v>
      </c>
      <c r="L76" t="s">
        <v>216</v>
      </c>
      <c r="M76" t="s">
        <v>83</v>
      </c>
      <c r="N76" t="s">
        <v>89</v>
      </c>
      <c r="O76" s="1" t="s">
        <v>29</v>
      </c>
      <c r="P76">
        <v>7</v>
      </c>
      <c r="Q76" t="s">
        <v>152</v>
      </c>
      <c r="R76">
        <v>30</v>
      </c>
      <c r="S76">
        <v>40</v>
      </c>
      <c r="T76" s="2">
        <v>0</v>
      </c>
      <c r="U76">
        <v>1200</v>
      </c>
      <c r="V76">
        <v>278.95999999999998</v>
      </c>
      <c r="W76">
        <f t="shared" si="3"/>
        <v>1200</v>
      </c>
      <c r="X76" s="2">
        <f t="shared" si="4"/>
        <v>30</v>
      </c>
      <c r="Y76" s="3">
        <f t="shared" si="5"/>
        <v>1478.96</v>
      </c>
    </row>
    <row r="77" spans="1:25" x14ac:dyDescent="0.35">
      <c r="A77">
        <v>11056</v>
      </c>
      <c r="B77" t="s">
        <v>596</v>
      </c>
      <c r="C77" t="s">
        <v>86</v>
      </c>
      <c r="E77" t="s">
        <v>216</v>
      </c>
      <c r="F77" t="s">
        <v>83</v>
      </c>
      <c r="G77" t="s">
        <v>217</v>
      </c>
      <c r="H77" t="s">
        <v>214</v>
      </c>
      <c r="I77" t="s">
        <v>215</v>
      </c>
      <c r="J77" t="s">
        <v>86</v>
      </c>
      <c r="L77" t="s">
        <v>216</v>
      </c>
      <c r="M77" t="s">
        <v>83</v>
      </c>
      <c r="N77" t="s">
        <v>89</v>
      </c>
      <c r="O77" s="1" t="s">
        <v>29</v>
      </c>
      <c r="P77">
        <v>55</v>
      </c>
      <c r="Q77" t="s">
        <v>96</v>
      </c>
      <c r="R77">
        <v>24</v>
      </c>
      <c r="S77">
        <v>35</v>
      </c>
      <c r="T77" s="2">
        <v>0</v>
      </c>
      <c r="U77">
        <v>840</v>
      </c>
      <c r="V77">
        <v>278.95999999999998</v>
      </c>
      <c r="W77">
        <f t="shared" si="3"/>
        <v>840</v>
      </c>
      <c r="X77" s="2">
        <f t="shared" si="4"/>
        <v>24</v>
      </c>
      <c r="Y77" s="3">
        <f t="shared" si="5"/>
        <v>1118.96</v>
      </c>
    </row>
    <row r="78" spans="1:25" x14ac:dyDescent="0.35">
      <c r="A78">
        <v>11056</v>
      </c>
      <c r="B78" t="s">
        <v>596</v>
      </c>
      <c r="C78" t="s">
        <v>86</v>
      </c>
      <c r="E78" t="s">
        <v>216</v>
      </c>
      <c r="F78" t="s">
        <v>83</v>
      </c>
      <c r="G78" t="s">
        <v>217</v>
      </c>
      <c r="H78" t="s">
        <v>214</v>
      </c>
      <c r="I78" t="s">
        <v>215</v>
      </c>
      <c r="J78" t="s">
        <v>86</v>
      </c>
      <c r="L78" t="s">
        <v>216</v>
      </c>
      <c r="M78" t="s">
        <v>83</v>
      </c>
      <c r="N78" t="s">
        <v>89</v>
      </c>
      <c r="O78" s="1" t="s">
        <v>29</v>
      </c>
      <c r="P78">
        <v>60</v>
      </c>
      <c r="Q78" t="s">
        <v>57</v>
      </c>
      <c r="R78">
        <v>34</v>
      </c>
      <c r="S78">
        <v>50</v>
      </c>
      <c r="T78" s="2">
        <v>0</v>
      </c>
      <c r="U78">
        <v>1700</v>
      </c>
      <c r="V78">
        <v>278.95999999999998</v>
      </c>
      <c r="W78">
        <f t="shared" si="3"/>
        <v>1700</v>
      </c>
      <c r="X78" s="2">
        <f t="shared" si="4"/>
        <v>34</v>
      </c>
      <c r="Y78" s="3">
        <f t="shared" si="5"/>
        <v>1978.96</v>
      </c>
    </row>
    <row r="79" spans="1:25" x14ac:dyDescent="0.35">
      <c r="A79">
        <v>11055</v>
      </c>
      <c r="B79" t="s">
        <v>597</v>
      </c>
      <c r="C79" t="s">
        <v>298</v>
      </c>
      <c r="D79" t="s">
        <v>299</v>
      </c>
      <c r="E79" t="s">
        <v>300</v>
      </c>
      <c r="F79" t="s">
        <v>288</v>
      </c>
      <c r="G79" t="s">
        <v>301</v>
      </c>
      <c r="H79" t="s">
        <v>296</v>
      </c>
      <c r="I79" t="s">
        <v>297</v>
      </c>
      <c r="J79" t="s">
        <v>298</v>
      </c>
      <c r="K79" t="s">
        <v>299</v>
      </c>
      <c r="L79" t="s">
        <v>300</v>
      </c>
      <c r="M79" t="s">
        <v>288</v>
      </c>
      <c r="N79" t="s">
        <v>52</v>
      </c>
      <c r="O79" s="1" t="s">
        <v>29</v>
      </c>
      <c r="P79">
        <v>24</v>
      </c>
      <c r="Q79" t="s">
        <v>88</v>
      </c>
      <c r="R79">
        <v>4.5</v>
      </c>
      <c r="S79">
        <v>15</v>
      </c>
      <c r="T79" s="2">
        <v>0</v>
      </c>
      <c r="U79">
        <v>67.5</v>
      </c>
      <c r="V79">
        <v>120.92</v>
      </c>
      <c r="W79">
        <f t="shared" si="3"/>
        <v>67.5</v>
      </c>
      <c r="X79" s="2">
        <f t="shared" si="4"/>
        <v>4.5</v>
      </c>
      <c r="Y79" s="3">
        <f t="shared" si="5"/>
        <v>188.42000000000002</v>
      </c>
    </row>
    <row r="80" spans="1:25" x14ac:dyDescent="0.35">
      <c r="A80">
        <v>11055</v>
      </c>
      <c r="B80" t="s">
        <v>597</v>
      </c>
      <c r="C80" t="s">
        <v>298</v>
      </c>
      <c r="D80" t="s">
        <v>299</v>
      </c>
      <c r="E80" t="s">
        <v>300</v>
      </c>
      <c r="F80" t="s">
        <v>288</v>
      </c>
      <c r="G80" t="s">
        <v>301</v>
      </c>
      <c r="H80" t="s">
        <v>296</v>
      </c>
      <c r="I80" t="s">
        <v>297</v>
      </c>
      <c r="J80" t="s">
        <v>298</v>
      </c>
      <c r="K80" t="s">
        <v>299</v>
      </c>
      <c r="L80" t="s">
        <v>300</v>
      </c>
      <c r="M80" t="s">
        <v>288</v>
      </c>
      <c r="N80" t="s">
        <v>52</v>
      </c>
      <c r="O80" s="1" t="s">
        <v>29</v>
      </c>
      <c r="P80">
        <v>25</v>
      </c>
      <c r="Q80" t="s">
        <v>150</v>
      </c>
      <c r="R80">
        <v>14</v>
      </c>
      <c r="S80">
        <v>15</v>
      </c>
      <c r="T80" s="2">
        <v>0</v>
      </c>
      <c r="U80">
        <v>210</v>
      </c>
      <c r="V80">
        <v>120.92</v>
      </c>
      <c r="W80">
        <f t="shared" si="3"/>
        <v>210</v>
      </c>
      <c r="X80" s="2">
        <f t="shared" si="4"/>
        <v>14</v>
      </c>
      <c r="Y80" s="3">
        <f t="shared" si="5"/>
        <v>330.92</v>
      </c>
    </row>
    <row r="81" spans="1:25" x14ac:dyDescent="0.35">
      <c r="A81">
        <v>11055</v>
      </c>
      <c r="B81" t="s">
        <v>597</v>
      </c>
      <c r="C81" t="s">
        <v>298</v>
      </c>
      <c r="D81" t="s">
        <v>299</v>
      </c>
      <c r="E81" t="s">
        <v>300</v>
      </c>
      <c r="F81" t="s">
        <v>288</v>
      </c>
      <c r="G81" t="s">
        <v>301</v>
      </c>
      <c r="H81" t="s">
        <v>296</v>
      </c>
      <c r="I81" t="s">
        <v>297</v>
      </c>
      <c r="J81" t="s">
        <v>298</v>
      </c>
      <c r="K81" t="s">
        <v>299</v>
      </c>
      <c r="L81" t="s">
        <v>300</v>
      </c>
      <c r="M81" t="s">
        <v>288</v>
      </c>
      <c r="N81" t="s">
        <v>52</v>
      </c>
      <c r="O81" s="1" t="s">
        <v>29</v>
      </c>
      <c r="P81">
        <v>51</v>
      </c>
      <c r="Q81" t="s">
        <v>93</v>
      </c>
      <c r="R81">
        <v>53</v>
      </c>
      <c r="S81">
        <v>20</v>
      </c>
      <c r="T81" s="2">
        <v>0</v>
      </c>
      <c r="U81">
        <v>1060</v>
      </c>
      <c r="V81">
        <v>120.92</v>
      </c>
      <c r="W81">
        <f t="shared" si="3"/>
        <v>1060</v>
      </c>
      <c r="X81" s="2">
        <f t="shared" si="4"/>
        <v>53</v>
      </c>
      <c r="Y81" s="3">
        <f t="shared" si="5"/>
        <v>1180.92</v>
      </c>
    </row>
    <row r="82" spans="1:25" x14ac:dyDescent="0.35">
      <c r="A82">
        <v>11055</v>
      </c>
      <c r="B82" t="s">
        <v>597</v>
      </c>
      <c r="C82" t="s">
        <v>298</v>
      </c>
      <c r="D82" t="s">
        <v>299</v>
      </c>
      <c r="E82" t="s">
        <v>300</v>
      </c>
      <c r="F82" t="s">
        <v>288</v>
      </c>
      <c r="G82" t="s">
        <v>301</v>
      </c>
      <c r="H82" t="s">
        <v>296</v>
      </c>
      <c r="I82" t="s">
        <v>297</v>
      </c>
      <c r="J82" t="s">
        <v>298</v>
      </c>
      <c r="K82" t="s">
        <v>299</v>
      </c>
      <c r="L82" t="s">
        <v>300</v>
      </c>
      <c r="M82" t="s">
        <v>288</v>
      </c>
      <c r="N82" t="s">
        <v>52</v>
      </c>
      <c r="O82" s="1" t="s">
        <v>29</v>
      </c>
      <c r="P82">
        <v>57</v>
      </c>
      <c r="Q82" t="s">
        <v>75</v>
      </c>
      <c r="R82">
        <v>19.5</v>
      </c>
      <c r="S82">
        <v>20</v>
      </c>
      <c r="T82" s="2">
        <v>0</v>
      </c>
      <c r="U82">
        <v>390</v>
      </c>
      <c r="V82">
        <v>120.92</v>
      </c>
      <c r="W82">
        <f t="shared" si="3"/>
        <v>390</v>
      </c>
      <c r="X82" s="2">
        <f t="shared" si="4"/>
        <v>19.5</v>
      </c>
      <c r="Y82" s="3">
        <f t="shared" si="5"/>
        <v>510.92</v>
      </c>
    </row>
    <row r="83" spans="1:25" x14ac:dyDescent="0.35">
      <c r="A83">
        <v>11054</v>
      </c>
      <c r="B83" t="s">
        <v>598</v>
      </c>
      <c r="C83" t="s">
        <v>169</v>
      </c>
      <c r="E83" t="s">
        <v>170</v>
      </c>
      <c r="F83" t="s">
        <v>171</v>
      </c>
      <c r="G83" t="s">
        <v>172</v>
      </c>
      <c r="H83" t="s">
        <v>167</v>
      </c>
      <c r="I83" t="s">
        <v>168</v>
      </c>
      <c r="J83" t="s">
        <v>169</v>
      </c>
      <c r="L83" t="s">
        <v>170</v>
      </c>
      <c r="M83" t="s">
        <v>171</v>
      </c>
      <c r="N83" t="s">
        <v>89</v>
      </c>
      <c r="O83" s="1" t="s">
        <v>31</v>
      </c>
      <c r="P83">
        <v>33</v>
      </c>
      <c r="Q83" t="s">
        <v>70</v>
      </c>
      <c r="R83">
        <v>2.5</v>
      </c>
      <c r="S83">
        <v>10</v>
      </c>
      <c r="T83" s="2">
        <v>0</v>
      </c>
      <c r="U83">
        <v>25</v>
      </c>
      <c r="V83">
        <v>0.33</v>
      </c>
      <c r="W83">
        <f t="shared" si="3"/>
        <v>25</v>
      </c>
      <c r="X83" s="2">
        <f t="shared" si="4"/>
        <v>2.5</v>
      </c>
      <c r="Y83" s="3">
        <f t="shared" si="5"/>
        <v>25.33</v>
      </c>
    </row>
    <row r="84" spans="1:25" x14ac:dyDescent="0.35">
      <c r="A84">
        <v>11054</v>
      </c>
      <c r="B84" t="s">
        <v>598</v>
      </c>
      <c r="C84" t="s">
        <v>169</v>
      </c>
      <c r="E84" t="s">
        <v>170</v>
      </c>
      <c r="F84" t="s">
        <v>171</v>
      </c>
      <c r="G84" t="s">
        <v>172</v>
      </c>
      <c r="H84" t="s">
        <v>167</v>
      </c>
      <c r="I84" t="s">
        <v>168</v>
      </c>
      <c r="J84" t="s">
        <v>169</v>
      </c>
      <c r="L84" t="s">
        <v>170</v>
      </c>
      <c r="M84" t="s">
        <v>171</v>
      </c>
      <c r="N84" t="s">
        <v>89</v>
      </c>
      <c r="O84" s="1" t="s">
        <v>31</v>
      </c>
      <c r="P84">
        <v>67</v>
      </c>
      <c r="Q84" t="s">
        <v>101</v>
      </c>
      <c r="R84">
        <v>14</v>
      </c>
      <c r="S84">
        <v>20</v>
      </c>
      <c r="T84" s="2">
        <v>0</v>
      </c>
      <c r="U84">
        <v>280</v>
      </c>
      <c r="V84">
        <v>0.33</v>
      </c>
      <c r="W84">
        <f t="shared" si="3"/>
        <v>280</v>
      </c>
      <c r="X84" s="2">
        <f t="shared" si="4"/>
        <v>14</v>
      </c>
      <c r="Y84" s="3">
        <f t="shared" si="5"/>
        <v>280.33</v>
      </c>
    </row>
    <row r="85" spans="1:25" x14ac:dyDescent="0.35">
      <c r="A85">
        <v>11053</v>
      </c>
      <c r="B85" t="s">
        <v>599</v>
      </c>
      <c r="C85" t="s">
        <v>420</v>
      </c>
      <c r="E85" t="s">
        <v>421</v>
      </c>
      <c r="F85" t="s">
        <v>222</v>
      </c>
      <c r="G85" t="s">
        <v>422</v>
      </c>
      <c r="H85" t="s">
        <v>418</v>
      </c>
      <c r="I85" t="s">
        <v>419</v>
      </c>
      <c r="J85" t="s">
        <v>420</v>
      </c>
      <c r="L85" t="s">
        <v>421</v>
      </c>
      <c r="M85" t="s">
        <v>222</v>
      </c>
      <c r="N85" t="s">
        <v>112</v>
      </c>
      <c r="O85" s="1" t="s">
        <v>29</v>
      </c>
      <c r="P85">
        <v>32</v>
      </c>
      <c r="Q85" t="s">
        <v>58</v>
      </c>
      <c r="R85">
        <v>32</v>
      </c>
      <c r="S85">
        <v>20</v>
      </c>
      <c r="T85" s="2">
        <v>0</v>
      </c>
      <c r="U85">
        <v>640</v>
      </c>
      <c r="V85">
        <v>53.05</v>
      </c>
      <c r="W85">
        <f t="shared" si="3"/>
        <v>640</v>
      </c>
      <c r="X85" s="2">
        <f t="shared" si="4"/>
        <v>32</v>
      </c>
      <c r="Y85" s="3">
        <f t="shared" si="5"/>
        <v>693.05</v>
      </c>
    </row>
    <row r="86" spans="1:25" x14ac:dyDescent="0.35">
      <c r="A86">
        <v>11053</v>
      </c>
      <c r="B86" t="s">
        <v>599</v>
      </c>
      <c r="C86" t="s">
        <v>420</v>
      </c>
      <c r="E86" t="s">
        <v>421</v>
      </c>
      <c r="F86" t="s">
        <v>222</v>
      </c>
      <c r="G86" t="s">
        <v>422</v>
      </c>
      <c r="H86" t="s">
        <v>418</v>
      </c>
      <c r="I86" t="s">
        <v>419</v>
      </c>
      <c r="J86" t="s">
        <v>420</v>
      </c>
      <c r="L86" t="s">
        <v>421</v>
      </c>
      <c r="M86" t="s">
        <v>222</v>
      </c>
      <c r="N86" t="s">
        <v>112</v>
      </c>
      <c r="O86" s="1" t="s">
        <v>29</v>
      </c>
      <c r="P86">
        <v>18</v>
      </c>
      <c r="Q86" t="s">
        <v>129</v>
      </c>
      <c r="R86">
        <v>62.5</v>
      </c>
      <c r="S86">
        <v>35</v>
      </c>
      <c r="T86" s="2">
        <v>0.20000000298023224</v>
      </c>
      <c r="U86">
        <v>1750</v>
      </c>
      <c r="V86">
        <v>53.05</v>
      </c>
      <c r="W86">
        <f t="shared" si="3"/>
        <v>2187.5</v>
      </c>
      <c r="X86" s="2">
        <f t="shared" si="4"/>
        <v>62.299999997019768</v>
      </c>
      <c r="Y86" s="3">
        <f t="shared" si="5"/>
        <v>2233.5499998956921</v>
      </c>
    </row>
    <row r="87" spans="1:25" x14ac:dyDescent="0.35">
      <c r="A87">
        <v>11053</v>
      </c>
      <c r="B87" t="s">
        <v>599</v>
      </c>
      <c r="C87" t="s">
        <v>420</v>
      </c>
      <c r="E87" t="s">
        <v>421</v>
      </c>
      <c r="F87" t="s">
        <v>222</v>
      </c>
      <c r="G87" t="s">
        <v>422</v>
      </c>
      <c r="H87" t="s">
        <v>418</v>
      </c>
      <c r="I87" t="s">
        <v>419</v>
      </c>
      <c r="J87" t="s">
        <v>420</v>
      </c>
      <c r="L87" t="s">
        <v>421</v>
      </c>
      <c r="M87" t="s">
        <v>222</v>
      </c>
      <c r="N87" t="s">
        <v>112</v>
      </c>
      <c r="O87" s="1" t="s">
        <v>29</v>
      </c>
      <c r="P87">
        <v>64</v>
      </c>
      <c r="Q87" t="s">
        <v>138</v>
      </c>
      <c r="R87">
        <v>33.25</v>
      </c>
      <c r="S87">
        <v>25</v>
      </c>
      <c r="T87" s="2">
        <v>0.20000000298023224</v>
      </c>
      <c r="U87">
        <v>665</v>
      </c>
      <c r="V87">
        <v>53.05</v>
      </c>
      <c r="W87">
        <f t="shared" si="3"/>
        <v>831.25</v>
      </c>
      <c r="X87" s="2">
        <f t="shared" si="4"/>
        <v>33.049999997019768</v>
      </c>
      <c r="Y87" s="3">
        <f t="shared" si="5"/>
        <v>879.29999992549415</v>
      </c>
    </row>
    <row r="88" spans="1:25" x14ac:dyDescent="0.35">
      <c r="A88">
        <v>11052</v>
      </c>
      <c r="B88" t="s">
        <v>600</v>
      </c>
      <c r="C88" t="s">
        <v>292</v>
      </c>
      <c r="D88" t="s">
        <v>293</v>
      </c>
      <c r="E88" t="s">
        <v>294</v>
      </c>
      <c r="F88" t="s">
        <v>190</v>
      </c>
      <c r="G88" t="s">
        <v>295</v>
      </c>
      <c r="H88" t="s">
        <v>290</v>
      </c>
      <c r="I88" t="s">
        <v>291</v>
      </c>
      <c r="J88" t="s">
        <v>292</v>
      </c>
      <c r="K88" t="s">
        <v>293</v>
      </c>
      <c r="L88" t="s">
        <v>294</v>
      </c>
      <c r="M88" t="s">
        <v>190</v>
      </c>
      <c r="N88" t="s">
        <v>38</v>
      </c>
      <c r="O88" s="1" t="s">
        <v>31</v>
      </c>
      <c r="P88">
        <v>43</v>
      </c>
      <c r="Q88" t="s">
        <v>76</v>
      </c>
      <c r="R88">
        <v>46</v>
      </c>
      <c r="S88">
        <v>30</v>
      </c>
      <c r="T88" s="2">
        <v>0.20000000298023224</v>
      </c>
      <c r="U88">
        <v>1104</v>
      </c>
      <c r="V88">
        <v>67.260000000000005</v>
      </c>
      <c r="W88">
        <f t="shared" si="3"/>
        <v>1380</v>
      </c>
      <c r="X88" s="2">
        <f t="shared" si="4"/>
        <v>45.799999997019768</v>
      </c>
      <c r="Y88" s="3">
        <f t="shared" si="5"/>
        <v>1441.259999910593</v>
      </c>
    </row>
    <row r="89" spans="1:25" x14ac:dyDescent="0.35">
      <c r="A89">
        <v>11052</v>
      </c>
      <c r="B89" t="s">
        <v>600</v>
      </c>
      <c r="C89" t="s">
        <v>292</v>
      </c>
      <c r="D89" t="s">
        <v>293</v>
      </c>
      <c r="E89" t="s">
        <v>294</v>
      </c>
      <c r="F89" t="s">
        <v>190</v>
      </c>
      <c r="G89" t="s">
        <v>295</v>
      </c>
      <c r="H89" t="s">
        <v>290</v>
      </c>
      <c r="I89" t="s">
        <v>291</v>
      </c>
      <c r="J89" t="s">
        <v>292</v>
      </c>
      <c r="K89" t="s">
        <v>293</v>
      </c>
      <c r="L89" t="s">
        <v>294</v>
      </c>
      <c r="M89" t="s">
        <v>190</v>
      </c>
      <c r="N89" t="s">
        <v>38</v>
      </c>
      <c r="O89" s="1" t="s">
        <v>31</v>
      </c>
      <c r="P89">
        <v>61</v>
      </c>
      <c r="Q89" t="s">
        <v>130</v>
      </c>
      <c r="R89">
        <v>28.5</v>
      </c>
      <c r="S89">
        <v>10</v>
      </c>
      <c r="T89" s="2">
        <v>0.20000000298023224</v>
      </c>
      <c r="U89">
        <v>228</v>
      </c>
      <c r="V89">
        <v>67.260000000000005</v>
      </c>
      <c r="W89">
        <f t="shared" si="3"/>
        <v>285</v>
      </c>
      <c r="X89" s="2">
        <f t="shared" si="4"/>
        <v>28.299999997019768</v>
      </c>
      <c r="Y89" s="3">
        <f t="shared" si="5"/>
        <v>350.25999997019767</v>
      </c>
    </row>
    <row r="90" spans="1:25" x14ac:dyDescent="0.35">
      <c r="A90">
        <v>11051</v>
      </c>
      <c r="B90" t="s">
        <v>601</v>
      </c>
      <c r="C90" t="s">
        <v>332</v>
      </c>
      <c r="E90" t="s">
        <v>333</v>
      </c>
      <c r="F90" t="s">
        <v>134</v>
      </c>
      <c r="G90" t="s">
        <v>334</v>
      </c>
      <c r="H90" t="s">
        <v>330</v>
      </c>
      <c r="I90" t="s">
        <v>331</v>
      </c>
      <c r="J90" t="s">
        <v>332</v>
      </c>
      <c r="L90" t="s">
        <v>333</v>
      </c>
      <c r="M90" t="s">
        <v>134</v>
      </c>
      <c r="N90" t="s">
        <v>52</v>
      </c>
      <c r="O90" s="1" t="s">
        <v>35</v>
      </c>
      <c r="P90">
        <v>24</v>
      </c>
      <c r="Q90" t="s">
        <v>88</v>
      </c>
      <c r="R90">
        <v>4.5</v>
      </c>
      <c r="S90">
        <v>10</v>
      </c>
      <c r="T90" s="2">
        <v>0.20000000298023224</v>
      </c>
      <c r="U90">
        <v>36</v>
      </c>
      <c r="V90">
        <v>2.79</v>
      </c>
      <c r="W90">
        <f t="shared" si="3"/>
        <v>45</v>
      </c>
      <c r="X90" s="2">
        <f t="shared" si="4"/>
        <v>4.2999999970197678</v>
      </c>
      <c r="Y90" s="3">
        <f t="shared" si="5"/>
        <v>45.789999970197677</v>
      </c>
    </row>
    <row r="91" spans="1:25" x14ac:dyDescent="0.35">
      <c r="A91">
        <v>11050</v>
      </c>
      <c r="B91" t="s">
        <v>602</v>
      </c>
      <c r="C91" t="s">
        <v>237</v>
      </c>
      <c r="E91" t="s">
        <v>238</v>
      </c>
      <c r="F91" t="s">
        <v>109</v>
      </c>
      <c r="G91" t="s">
        <v>239</v>
      </c>
      <c r="H91" t="s">
        <v>235</v>
      </c>
      <c r="I91" t="s">
        <v>236</v>
      </c>
      <c r="J91" t="s">
        <v>237</v>
      </c>
      <c r="L91" t="s">
        <v>238</v>
      </c>
      <c r="M91" t="s">
        <v>109</v>
      </c>
      <c r="N91" t="s">
        <v>89</v>
      </c>
      <c r="O91" s="1" t="s">
        <v>29</v>
      </c>
      <c r="P91">
        <v>76</v>
      </c>
      <c r="Q91" t="s">
        <v>33</v>
      </c>
      <c r="R91">
        <v>18</v>
      </c>
      <c r="S91">
        <v>50</v>
      </c>
      <c r="T91" s="2">
        <v>0.10000000149011612</v>
      </c>
      <c r="U91">
        <v>810</v>
      </c>
      <c r="V91">
        <v>59.41</v>
      </c>
      <c r="W91">
        <f t="shared" si="3"/>
        <v>900</v>
      </c>
      <c r="X91" s="2">
        <f t="shared" si="4"/>
        <v>17.899999998509884</v>
      </c>
      <c r="Y91" s="3">
        <f t="shared" si="5"/>
        <v>954.40999992549416</v>
      </c>
    </row>
    <row r="92" spans="1:25" x14ac:dyDescent="0.35">
      <c r="A92">
        <v>11049</v>
      </c>
      <c r="B92" t="s">
        <v>603</v>
      </c>
      <c r="C92" t="s">
        <v>273</v>
      </c>
      <c r="D92" t="s">
        <v>188</v>
      </c>
      <c r="E92" t="s">
        <v>274</v>
      </c>
      <c r="F92" t="s">
        <v>190</v>
      </c>
      <c r="G92" t="s">
        <v>275</v>
      </c>
      <c r="H92" t="s">
        <v>271</v>
      </c>
      <c r="I92" t="s">
        <v>272</v>
      </c>
      <c r="J92" t="s">
        <v>273</v>
      </c>
      <c r="K92" t="s">
        <v>188</v>
      </c>
      <c r="L92" t="s">
        <v>274</v>
      </c>
      <c r="M92" t="s">
        <v>190</v>
      </c>
      <c r="N92" t="s">
        <v>38</v>
      </c>
      <c r="O92" s="1" t="s">
        <v>31</v>
      </c>
      <c r="P92">
        <v>2</v>
      </c>
      <c r="Q92" t="s">
        <v>73</v>
      </c>
      <c r="R92">
        <v>19</v>
      </c>
      <c r="S92">
        <v>10</v>
      </c>
      <c r="T92" s="2">
        <v>0.20000000298023224</v>
      </c>
      <c r="U92">
        <v>152</v>
      </c>
      <c r="V92">
        <v>8.34</v>
      </c>
      <c r="W92">
        <f t="shared" si="3"/>
        <v>190</v>
      </c>
      <c r="X92" s="2">
        <f t="shared" si="4"/>
        <v>18.799999997019768</v>
      </c>
      <c r="Y92" s="3">
        <f t="shared" si="5"/>
        <v>196.33999997019768</v>
      </c>
    </row>
    <row r="93" spans="1:25" x14ac:dyDescent="0.35">
      <c r="A93">
        <v>11049</v>
      </c>
      <c r="B93" t="s">
        <v>603</v>
      </c>
      <c r="C93" t="s">
        <v>273</v>
      </c>
      <c r="D93" t="s">
        <v>188</v>
      </c>
      <c r="E93" t="s">
        <v>274</v>
      </c>
      <c r="F93" t="s">
        <v>190</v>
      </c>
      <c r="G93" t="s">
        <v>275</v>
      </c>
      <c r="H93" t="s">
        <v>271</v>
      </c>
      <c r="I93" t="s">
        <v>272</v>
      </c>
      <c r="J93" t="s">
        <v>273</v>
      </c>
      <c r="K93" t="s">
        <v>188</v>
      </c>
      <c r="L93" t="s">
        <v>274</v>
      </c>
      <c r="M93" t="s">
        <v>190</v>
      </c>
      <c r="N93" t="s">
        <v>38</v>
      </c>
      <c r="O93" s="1" t="s">
        <v>31</v>
      </c>
      <c r="P93">
        <v>12</v>
      </c>
      <c r="Q93" t="s">
        <v>203</v>
      </c>
      <c r="R93">
        <v>38</v>
      </c>
      <c r="S93">
        <v>4</v>
      </c>
      <c r="T93" s="2">
        <v>0.20000000298023224</v>
      </c>
      <c r="U93">
        <v>121.6</v>
      </c>
      <c r="V93">
        <v>8.34</v>
      </c>
      <c r="W93">
        <f t="shared" si="3"/>
        <v>152</v>
      </c>
      <c r="X93" s="2">
        <f t="shared" si="4"/>
        <v>37.799999997019768</v>
      </c>
      <c r="Y93" s="3">
        <f t="shared" si="5"/>
        <v>159.53999998807907</v>
      </c>
    </row>
    <row r="94" spans="1:25" x14ac:dyDescent="0.35">
      <c r="A94">
        <v>11048</v>
      </c>
      <c r="B94" t="s">
        <v>604</v>
      </c>
      <c r="C94" t="s">
        <v>157</v>
      </c>
      <c r="D94" t="s">
        <v>158</v>
      </c>
      <c r="E94" t="s">
        <v>159</v>
      </c>
      <c r="F94" t="s">
        <v>160</v>
      </c>
      <c r="G94" t="s">
        <v>161</v>
      </c>
      <c r="H94" t="s">
        <v>155</v>
      </c>
      <c r="I94" t="s">
        <v>156</v>
      </c>
      <c r="J94" t="s">
        <v>157</v>
      </c>
      <c r="K94" t="s">
        <v>158</v>
      </c>
      <c r="L94" t="s">
        <v>159</v>
      </c>
      <c r="M94" t="s">
        <v>160</v>
      </c>
      <c r="N94" t="s">
        <v>52</v>
      </c>
      <c r="O94" s="1" t="s">
        <v>35</v>
      </c>
      <c r="P94">
        <v>68</v>
      </c>
      <c r="Q94" t="s">
        <v>162</v>
      </c>
      <c r="R94">
        <v>12.5</v>
      </c>
      <c r="S94">
        <v>42</v>
      </c>
      <c r="T94" s="2">
        <v>0</v>
      </c>
      <c r="U94">
        <v>525</v>
      </c>
      <c r="V94">
        <v>24.12</v>
      </c>
      <c r="W94">
        <f t="shared" si="3"/>
        <v>525</v>
      </c>
      <c r="X94" s="2">
        <f t="shared" si="4"/>
        <v>12.5</v>
      </c>
      <c r="Y94" s="3">
        <f t="shared" si="5"/>
        <v>549.12</v>
      </c>
    </row>
    <row r="95" spans="1:25" x14ac:dyDescent="0.35">
      <c r="A95">
        <v>11047</v>
      </c>
      <c r="B95" t="s">
        <v>596</v>
      </c>
      <c r="C95" t="s">
        <v>86</v>
      </c>
      <c r="E95" t="s">
        <v>216</v>
      </c>
      <c r="F95" t="s">
        <v>83</v>
      </c>
      <c r="G95" t="s">
        <v>217</v>
      </c>
      <c r="H95" t="s">
        <v>214</v>
      </c>
      <c r="I95" t="s">
        <v>215</v>
      </c>
      <c r="J95" t="s">
        <v>86</v>
      </c>
      <c r="L95" t="s">
        <v>216</v>
      </c>
      <c r="M95" t="s">
        <v>83</v>
      </c>
      <c r="N95" t="s">
        <v>52</v>
      </c>
      <c r="O95" s="1" t="s">
        <v>35</v>
      </c>
      <c r="P95">
        <v>1</v>
      </c>
      <c r="Q95" t="s">
        <v>121</v>
      </c>
      <c r="R95">
        <v>18</v>
      </c>
      <c r="S95">
        <v>25</v>
      </c>
      <c r="T95" s="2">
        <v>0.25</v>
      </c>
      <c r="U95">
        <v>337.5</v>
      </c>
      <c r="V95">
        <v>46.62</v>
      </c>
      <c r="W95">
        <f t="shared" si="3"/>
        <v>450</v>
      </c>
      <c r="X95" s="2">
        <f t="shared" si="4"/>
        <v>17.75</v>
      </c>
      <c r="Y95" s="3">
        <f t="shared" si="5"/>
        <v>490.37</v>
      </c>
    </row>
    <row r="96" spans="1:25" x14ac:dyDescent="0.35">
      <c r="A96">
        <v>11047</v>
      </c>
      <c r="B96" t="s">
        <v>596</v>
      </c>
      <c r="C96" t="s">
        <v>86</v>
      </c>
      <c r="E96" t="s">
        <v>216</v>
      </c>
      <c r="F96" t="s">
        <v>83</v>
      </c>
      <c r="G96" t="s">
        <v>217</v>
      </c>
      <c r="H96" t="s">
        <v>214</v>
      </c>
      <c r="I96" t="s">
        <v>215</v>
      </c>
      <c r="J96" t="s">
        <v>86</v>
      </c>
      <c r="L96" t="s">
        <v>216</v>
      </c>
      <c r="M96" t="s">
        <v>83</v>
      </c>
      <c r="N96" t="s">
        <v>52</v>
      </c>
      <c r="O96" s="1" t="s">
        <v>35</v>
      </c>
      <c r="P96">
        <v>5</v>
      </c>
      <c r="Q96" t="s">
        <v>192</v>
      </c>
      <c r="R96">
        <v>21.35</v>
      </c>
      <c r="S96">
        <v>30</v>
      </c>
      <c r="T96" s="2">
        <v>0.25</v>
      </c>
      <c r="U96">
        <v>480.38</v>
      </c>
      <c r="V96">
        <v>46.62</v>
      </c>
      <c r="W96">
        <f t="shared" si="3"/>
        <v>640.5</v>
      </c>
      <c r="X96" s="2">
        <f t="shared" si="4"/>
        <v>21.1</v>
      </c>
      <c r="Y96" s="3">
        <f t="shared" si="5"/>
        <v>679.62</v>
      </c>
    </row>
    <row r="97" spans="1:25" x14ac:dyDescent="0.35">
      <c r="A97">
        <v>11046</v>
      </c>
      <c r="B97" t="s">
        <v>605</v>
      </c>
      <c r="C97" t="s">
        <v>200</v>
      </c>
      <c r="E97" t="s">
        <v>201</v>
      </c>
      <c r="F97" t="s">
        <v>25</v>
      </c>
      <c r="G97" t="s">
        <v>202</v>
      </c>
      <c r="H97" t="s">
        <v>198</v>
      </c>
      <c r="I97" t="s">
        <v>199</v>
      </c>
      <c r="J97" t="s">
        <v>200</v>
      </c>
      <c r="L97" t="s">
        <v>201</v>
      </c>
      <c r="M97" t="s">
        <v>25</v>
      </c>
      <c r="N97" t="s">
        <v>89</v>
      </c>
      <c r="O97" s="1" t="s">
        <v>29</v>
      </c>
      <c r="P97">
        <v>12</v>
      </c>
      <c r="Q97" t="s">
        <v>203</v>
      </c>
      <c r="R97">
        <v>38</v>
      </c>
      <c r="S97">
        <v>20</v>
      </c>
      <c r="T97" s="2">
        <v>5.000000074505806E-2</v>
      </c>
      <c r="U97">
        <v>722</v>
      </c>
      <c r="V97">
        <v>71.64</v>
      </c>
      <c r="W97">
        <f t="shared" si="3"/>
        <v>760</v>
      </c>
      <c r="X97" s="2">
        <f t="shared" si="4"/>
        <v>37.949999999254942</v>
      </c>
      <c r="Y97" s="3">
        <f t="shared" si="5"/>
        <v>830.63999998509883</v>
      </c>
    </row>
    <row r="98" spans="1:25" x14ac:dyDescent="0.35">
      <c r="A98">
        <v>11046</v>
      </c>
      <c r="B98" t="s">
        <v>605</v>
      </c>
      <c r="C98" t="s">
        <v>200</v>
      </c>
      <c r="E98" t="s">
        <v>201</v>
      </c>
      <c r="F98" t="s">
        <v>25</v>
      </c>
      <c r="G98" t="s">
        <v>202</v>
      </c>
      <c r="H98" t="s">
        <v>198</v>
      </c>
      <c r="I98" t="s">
        <v>199</v>
      </c>
      <c r="J98" t="s">
        <v>200</v>
      </c>
      <c r="L98" t="s">
        <v>201</v>
      </c>
      <c r="M98" t="s">
        <v>25</v>
      </c>
      <c r="N98" t="s">
        <v>89</v>
      </c>
      <c r="O98" s="1" t="s">
        <v>29</v>
      </c>
      <c r="P98">
        <v>32</v>
      </c>
      <c r="Q98" t="s">
        <v>58</v>
      </c>
      <c r="R98">
        <v>32</v>
      </c>
      <c r="S98">
        <v>15</v>
      </c>
      <c r="T98" s="2">
        <v>5.000000074505806E-2</v>
      </c>
      <c r="U98">
        <v>456</v>
      </c>
      <c r="V98">
        <v>71.64</v>
      </c>
      <c r="W98">
        <f t="shared" si="3"/>
        <v>480</v>
      </c>
      <c r="X98" s="2">
        <f t="shared" si="4"/>
        <v>31.949999999254942</v>
      </c>
      <c r="Y98" s="3">
        <f t="shared" si="5"/>
        <v>550.88999998882412</v>
      </c>
    </row>
    <row r="99" spans="1:25" x14ac:dyDescent="0.35">
      <c r="A99">
        <v>11046</v>
      </c>
      <c r="B99" t="s">
        <v>605</v>
      </c>
      <c r="C99" t="s">
        <v>200</v>
      </c>
      <c r="E99" t="s">
        <v>201</v>
      </c>
      <c r="F99" t="s">
        <v>25</v>
      </c>
      <c r="G99" t="s">
        <v>202</v>
      </c>
      <c r="H99" t="s">
        <v>198</v>
      </c>
      <c r="I99" t="s">
        <v>199</v>
      </c>
      <c r="J99" t="s">
        <v>200</v>
      </c>
      <c r="L99" t="s">
        <v>201</v>
      </c>
      <c r="M99" t="s">
        <v>25</v>
      </c>
      <c r="N99" t="s">
        <v>89</v>
      </c>
      <c r="O99" s="1" t="s">
        <v>29</v>
      </c>
      <c r="P99">
        <v>35</v>
      </c>
      <c r="Q99" t="s">
        <v>100</v>
      </c>
      <c r="R99">
        <v>18</v>
      </c>
      <c r="S99">
        <v>18</v>
      </c>
      <c r="T99" s="2">
        <v>5.000000074505806E-2</v>
      </c>
      <c r="U99">
        <v>307.8</v>
      </c>
      <c r="V99">
        <v>71.64</v>
      </c>
      <c r="W99">
        <f t="shared" si="3"/>
        <v>324</v>
      </c>
      <c r="X99" s="2">
        <f t="shared" si="4"/>
        <v>17.949999999254942</v>
      </c>
      <c r="Y99" s="3">
        <f t="shared" si="5"/>
        <v>394.73999998658894</v>
      </c>
    </row>
    <row r="100" spans="1:25" x14ac:dyDescent="0.35">
      <c r="A100">
        <v>11045</v>
      </c>
      <c r="B100" t="s">
        <v>604</v>
      </c>
      <c r="C100" t="s">
        <v>157</v>
      </c>
      <c r="D100" t="s">
        <v>158</v>
      </c>
      <c r="E100" t="s">
        <v>159</v>
      </c>
      <c r="F100" t="s">
        <v>160</v>
      </c>
      <c r="G100" t="s">
        <v>161</v>
      </c>
      <c r="H100" t="s">
        <v>155</v>
      </c>
      <c r="I100" t="s">
        <v>156</v>
      </c>
      <c r="J100" t="s">
        <v>157</v>
      </c>
      <c r="K100" t="s">
        <v>158</v>
      </c>
      <c r="L100" t="s">
        <v>159</v>
      </c>
      <c r="M100" t="s">
        <v>160</v>
      </c>
      <c r="N100" t="s">
        <v>43</v>
      </c>
      <c r="O100" s="1" t="s">
        <v>29</v>
      </c>
      <c r="P100">
        <v>33</v>
      </c>
      <c r="Q100" t="s">
        <v>70</v>
      </c>
      <c r="R100">
        <v>2.5</v>
      </c>
      <c r="S100">
        <v>15</v>
      </c>
      <c r="T100" s="2">
        <v>0</v>
      </c>
      <c r="U100">
        <v>37.5</v>
      </c>
      <c r="V100">
        <v>70.58</v>
      </c>
      <c r="W100">
        <f t="shared" si="3"/>
        <v>37.5</v>
      </c>
      <c r="X100" s="2">
        <f t="shared" si="4"/>
        <v>2.5</v>
      </c>
      <c r="Y100" s="3">
        <f t="shared" si="5"/>
        <v>108.08</v>
      </c>
    </row>
    <row r="101" spans="1:25" x14ac:dyDescent="0.35">
      <c r="A101">
        <v>11045</v>
      </c>
      <c r="B101" t="s">
        <v>604</v>
      </c>
      <c r="C101" t="s">
        <v>157</v>
      </c>
      <c r="D101" t="s">
        <v>158</v>
      </c>
      <c r="E101" t="s">
        <v>159</v>
      </c>
      <c r="F101" t="s">
        <v>160</v>
      </c>
      <c r="G101" t="s">
        <v>161</v>
      </c>
      <c r="H101" t="s">
        <v>155</v>
      </c>
      <c r="I101" t="s">
        <v>156</v>
      </c>
      <c r="J101" t="s">
        <v>157</v>
      </c>
      <c r="K101" t="s">
        <v>158</v>
      </c>
      <c r="L101" t="s">
        <v>159</v>
      </c>
      <c r="M101" t="s">
        <v>160</v>
      </c>
      <c r="N101" t="s">
        <v>43</v>
      </c>
      <c r="O101" s="1" t="s">
        <v>29</v>
      </c>
      <c r="P101">
        <v>51</v>
      </c>
      <c r="Q101" t="s">
        <v>93</v>
      </c>
      <c r="R101">
        <v>53</v>
      </c>
      <c r="S101">
        <v>24</v>
      </c>
      <c r="T101" s="2">
        <v>0</v>
      </c>
      <c r="U101">
        <v>1272</v>
      </c>
      <c r="V101">
        <v>70.58</v>
      </c>
      <c r="W101">
        <f t="shared" si="3"/>
        <v>1272</v>
      </c>
      <c r="X101" s="2">
        <f t="shared" si="4"/>
        <v>53</v>
      </c>
      <c r="Y101" s="3">
        <f t="shared" si="5"/>
        <v>1342.58</v>
      </c>
    </row>
    <row r="102" spans="1:25" x14ac:dyDescent="0.35">
      <c r="A102">
        <v>11044</v>
      </c>
      <c r="B102" t="s">
        <v>606</v>
      </c>
      <c r="C102" t="s">
        <v>571</v>
      </c>
      <c r="E102" t="s">
        <v>572</v>
      </c>
      <c r="F102" t="s">
        <v>573</v>
      </c>
      <c r="G102" t="s">
        <v>574</v>
      </c>
      <c r="H102" t="s">
        <v>575</v>
      </c>
      <c r="I102" t="s">
        <v>570</v>
      </c>
      <c r="J102" t="s">
        <v>571</v>
      </c>
      <c r="L102" t="s">
        <v>572</v>
      </c>
      <c r="M102" t="s">
        <v>573</v>
      </c>
      <c r="N102" t="s">
        <v>28</v>
      </c>
      <c r="O102" s="1" t="s">
        <v>31</v>
      </c>
      <c r="P102">
        <v>62</v>
      </c>
      <c r="Q102" t="s">
        <v>137</v>
      </c>
      <c r="R102">
        <v>49.3</v>
      </c>
      <c r="S102">
        <v>12</v>
      </c>
      <c r="T102" s="2">
        <v>0</v>
      </c>
      <c r="U102">
        <v>591.6</v>
      </c>
      <c r="V102">
        <v>8.7200000000000006</v>
      </c>
      <c r="W102">
        <f t="shared" si="3"/>
        <v>591.59999999999991</v>
      </c>
      <c r="X102" s="2">
        <f t="shared" si="4"/>
        <v>49.3</v>
      </c>
      <c r="Y102" s="3">
        <f t="shared" si="5"/>
        <v>600.31999999999994</v>
      </c>
    </row>
    <row r="103" spans="1:25" x14ac:dyDescent="0.35">
      <c r="A103">
        <v>11043</v>
      </c>
      <c r="B103" t="s">
        <v>607</v>
      </c>
      <c r="C103" t="s">
        <v>492</v>
      </c>
      <c r="E103" t="s">
        <v>493</v>
      </c>
      <c r="F103" t="s">
        <v>134</v>
      </c>
      <c r="G103" t="s">
        <v>494</v>
      </c>
      <c r="H103" t="s">
        <v>490</v>
      </c>
      <c r="I103" t="s">
        <v>491</v>
      </c>
      <c r="J103" t="s">
        <v>492</v>
      </c>
      <c r="L103" t="s">
        <v>493</v>
      </c>
      <c r="M103" t="s">
        <v>134</v>
      </c>
      <c r="N103" t="s">
        <v>118</v>
      </c>
      <c r="O103" s="1" t="s">
        <v>29</v>
      </c>
      <c r="P103">
        <v>11</v>
      </c>
      <c r="Q103" t="s">
        <v>59</v>
      </c>
      <c r="R103">
        <v>21</v>
      </c>
      <c r="S103">
        <v>10</v>
      </c>
      <c r="T103" s="2">
        <v>0</v>
      </c>
      <c r="U103">
        <v>210</v>
      </c>
      <c r="V103">
        <v>8.8000000000000007</v>
      </c>
      <c r="W103">
        <f t="shared" si="3"/>
        <v>210</v>
      </c>
      <c r="X103" s="2">
        <f t="shared" si="4"/>
        <v>21</v>
      </c>
      <c r="Y103" s="3">
        <f t="shared" si="5"/>
        <v>218.8</v>
      </c>
    </row>
    <row r="104" spans="1:25" x14ac:dyDescent="0.35">
      <c r="A104">
        <v>11042</v>
      </c>
      <c r="B104" t="s">
        <v>608</v>
      </c>
      <c r="C104" t="s">
        <v>187</v>
      </c>
      <c r="D104" t="s">
        <v>188</v>
      </c>
      <c r="E104" t="s">
        <v>189</v>
      </c>
      <c r="F104" t="s">
        <v>190</v>
      </c>
      <c r="G104" t="s">
        <v>191</v>
      </c>
      <c r="H104" t="s">
        <v>185</v>
      </c>
      <c r="I104" t="s">
        <v>186</v>
      </c>
      <c r="J104" t="s">
        <v>187</v>
      </c>
      <c r="K104" t="s">
        <v>188</v>
      </c>
      <c r="L104" t="s">
        <v>189</v>
      </c>
      <c r="M104" t="s">
        <v>190</v>
      </c>
      <c r="N104" t="s">
        <v>112</v>
      </c>
      <c r="O104" s="1" t="s">
        <v>31</v>
      </c>
      <c r="P104">
        <v>44</v>
      </c>
      <c r="Q104" t="s">
        <v>111</v>
      </c>
      <c r="R104">
        <v>19.45</v>
      </c>
      <c r="S104">
        <v>15</v>
      </c>
      <c r="T104" s="2">
        <v>0</v>
      </c>
      <c r="U104">
        <v>291.75</v>
      </c>
      <c r="V104">
        <v>29.99</v>
      </c>
      <c r="W104">
        <f t="shared" si="3"/>
        <v>291.75</v>
      </c>
      <c r="X104" s="2">
        <f t="shared" si="4"/>
        <v>19.45</v>
      </c>
      <c r="Y104" s="3">
        <f t="shared" si="5"/>
        <v>321.74</v>
      </c>
    </row>
    <row r="105" spans="1:25" x14ac:dyDescent="0.35">
      <c r="A105">
        <v>11042</v>
      </c>
      <c r="B105" t="s">
        <v>608</v>
      </c>
      <c r="C105" t="s">
        <v>187</v>
      </c>
      <c r="D105" t="s">
        <v>188</v>
      </c>
      <c r="E105" t="s">
        <v>189</v>
      </c>
      <c r="F105" t="s">
        <v>190</v>
      </c>
      <c r="G105" t="s">
        <v>191</v>
      </c>
      <c r="H105" t="s">
        <v>185</v>
      </c>
      <c r="I105" t="s">
        <v>186</v>
      </c>
      <c r="J105" t="s">
        <v>187</v>
      </c>
      <c r="K105" t="s">
        <v>188</v>
      </c>
      <c r="L105" t="s">
        <v>189</v>
      </c>
      <c r="M105" t="s">
        <v>190</v>
      </c>
      <c r="N105" t="s">
        <v>112</v>
      </c>
      <c r="O105" s="1" t="s">
        <v>31</v>
      </c>
      <c r="P105">
        <v>61</v>
      </c>
      <c r="Q105" t="s">
        <v>130</v>
      </c>
      <c r="R105">
        <v>28.5</v>
      </c>
      <c r="S105">
        <v>4</v>
      </c>
      <c r="T105" s="2">
        <v>0</v>
      </c>
      <c r="U105">
        <v>114</v>
      </c>
      <c r="V105">
        <v>29.99</v>
      </c>
      <c r="W105">
        <f t="shared" si="3"/>
        <v>114</v>
      </c>
      <c r="X105" s="2">
        <f t="shared" si="4"/>
        <v>28.5</v>
      </c>
      <c r="Y105" s="3">
        <f t="shared" si="5"/>
        <v>143.99</v>
      </c>
    </row>
    <row r="106" spans="1:25" x14ac:dyDescent="0.35">
      <c r="A106">
        <v>11041</v>
      </c>
      <c r="B106" t="s">
        <v>609</v>
      </c>
      <c r="C106" t="s">
        <v>179</v>
      </c>
      <c r="E106" t="s">
        <v>180</v>
      </c>
      <c r="F106" t="s">
        <v>181</v>
      </c>
      <c r="G106" t="s">
        <v>182</v>
      </c>
      <c r="H106" t="s">
        <v>178</v>
      </c>
      <c r="I106" t="s">
        <v>183</v>
      </c>
      <c r="J106" t="s">
        <v>179</v>
      </c>
      <c r="L106" t="s">
        <v>180</v>
      </c>
      <c r="M106" t="s">
        <v>181</v>
      </c>
      <c r="N106" t="s">
        <v>38</v>
      </c>
      <c r="O106" s="1" t="s">
        <v>29</v>
      </c>
      <c r="P106">
        <v>63</v>
      </c>
      <c r="Q106" t="s">
        <v>30</v>
      </c>
      <c r="R106">
        <v>43.9</v>
      </c>
      <c r="S106">
        <v>30</v>
      </c>
      <c r="T106" s="2">
        <v>0</v>
      </c>
      <c r="U106">
        <v>1317</v>
      </c>
      <c r="V106">
        <v>48.22</v>
      </c>
      <c r="W106">
        <f t="shared" si="3"/>
        <v>1317</v>
      </c>
      <c r="X106" s="2">
        <f t="shared" si="4"/>
        <v>43.9</v>
      </c>
      <c r="Y106" s="3">
        <f t="shared" si="5"/>
        <v>1365.22</v>
      </c>
    </row>
    <row r="107" spans="1:25" x14ac:dyDescent="0.35">
      <c r="A107">
        <v>11041</v>
      </c>
      <c r="B107" t="s">
        <v>609</v>
      </c>
      <c r="C107" t="s">
        <v>179</v>
      </c>
      <c r="E107" t="s">
        <v>180</v>
      </c>
      <c r="F107" t="s">
        <v>181</v>
      </c>
      <c r="G107" t="s">
        <v>182</v>
      </c>
      <c r="H107" t="s">
        <v>178</v>
      </c>
      <c r="I107" t="s">
        <v>183</v>
      </c>
      <c r="J107" t="s">
        <v>179</v>
      </c>
      <c r="L107" t="s">
        <v>180</v>
      </c>
      <c r="M107" t="s">
        <v>181</v>
      </c>
      <c r="N107" t="s">
        <v>38</v>
      </c>
      <c r="O107" s="1" t="s">
        <v>29</v>
      </c>
      <c r="P107">
        <v>2</v>
      </c>
      <c r="Q107" t="s">
        <v>73</v>
      </c>
      <c r="R107">
        <v>19</v>
      </c>
      <c r="S107">
        <v>30</v>
      </c>
      <c r="T107" s="2">
        <v>0.20000000298023224</v>
      </c>
      <c r="U107">
        <v>456</v>
      </c>
      <c r="V107">
        <v>48.22</v>
      </c>
      <c r="W107">
        <f t="shared" si="3"/>
        <v>570</v>
      </c>
      <c r="X107" s="2">
        <f t="shared" si="4"/>
        <v>18.799999997019768</v>
      </c>
      <c r="Y107" s="3">
        <f t="shared" si="5"/>
        <v>612.21999991059306</v>
      </c>
    </row>
    <row r="108" spans="1:25" x14ac:dyDescent="0.35">
      <c r="A108">
        <v>11040</v>
      </c>
      <c r="B108" t="s">
        <v>591</v>
      </c>
      <c r="C108" t="s">
        <v>278</v>
      </c>
      <c r="D108" t="s">
        <v>279</v>
      </c>
      <c r="E108" t="s">
        <v>280</v>
      </c>
      <c r="F108" t="s">
        <v>281</v>
      </c>
      <c r="G108" t="s">
        <v>282</v>
      </c>
      <c r="H108" t="s">
        <v>276</v>
      </c>
      <c r="I108" t="s">
        <v>277</v>
      </c>
      <c r="J108" t="s">
        <v>278</v>
      </c>
      <c r="K108" t="s">
        <v>279</v>
      </c>
      <c r="L108" t="s">
        <v>280</v>
      </c>
      <c r="M108" t="s">
        <v>281</v>
      </c>
      <c r="N108" t="s">
        <v>28</v>
      </c>
      <c r="O108" s="1" t="s">
        <v>35</v>
      </c>
      <c r="P108">
        <v>21</v>
      </c>
      <c r="Q108" t="s">
        <v>128</v>
      </c>
      <c r="R108">
        <v>10</v>
      </c>
      <c r="S108">
        <v>20</v>
      </c>
      <c r="T108" s="2">
        <v>0</v>
      </c>
      <c r="U108">
        <v>200</v>
      </c>
      <c r="V108">
        <v>18.84</v>
      </c>
      <c r="W108">
        <f t="shared" si="3"/>
        <v>200</v>
      </c>
      <c r="X108" s="2">
        <f t="shared" si="4"/>
        <v>10</v>
      </c>
      <c r="Y108" s="3">
        <f t="shared" si="5"/>
        <v>218.84</v>
      </c>
    </row>
    <row r="109" spans="1:25" x14ac:dyDescent="0.35">
      <c r="A109">
        <v>11039</v>
      </c>
      <c r="B109" t="s">
        <v>610</v>
      </c>
      <c r="C109" t="s">
        <v>365</v>
      </c>
      <c r="D109" t="s">
        <v>366</v>
      </c>
      <c r="E109" t="s">
        <v>367</v>
      </c>
      <c r="F109" t="s">
        <v>288</v>
      </c>
      <c r="G109" t="s">
        <v>368</v>
      </c>
      <c r="H109" t="s">
        <v>363</v>
      </c>
      <c r="I109" t="s">
        <v>364</v>
      </c>
      <c r="J109" t="s">
        <v>365</v>
      </c>
      <c r="K109" t="s">
        <v>366</v>
      </c>
      <c r="L109" t="s">
        <v>367</v>
      </c>
      <c r="M109" t="s">
        <v>288</v>
      </c>
      <c r="N109" t="s">
        <v>34</v>
      </c>
      <c r="O109" s="1" t="s">
        <v>29</v>
      </c>
      <c r="P109">
        <v>28</v>
      </c>
      <c r="Q109" t="s">
        <v>37</v>
      </c>
      <c r="R109">
        <v>45.6</v>
      </c>
      <c r="S109">
        <v>20</v>
      </c>
      <c r="T109" s="2">
        <v>0</v>
      </c>
      <c r="U109">
        <v>912</v>
      </c>
      <c r="V109">
        <v>65</v>
      </c>
      <c r="W109">
        <f t="shared" si="3"/>
        <v>912</v>
      </c>
      <c r="X109" s="2">
        <f t="shared" si="4"/>
        <v>45.6</v>
      </c>
      <c r="Y109" s="3">
        <f t="shared" si="5"/>
        <v>977</v>
      </c>
    </row>
    <row r="110" spans="1:25" x14ac:dyDescent="0.35">
      <c r="A110">
        <v>11039</v>
      </c>
      <c r="B110" t="s">
        <v>610</v>
      </c>
      <c r="C110" t="s">
        <v>365</v>
      </c>
      <c r="D110" t="s">
        <v>366</v>
      </c>
      <c r="E110" t="s">
        <v>367</v>
      </c>
      <c r="F110" t="s">
        <v>288</v>
      </c>
      <c r="G110" t="s">
        <v>368</v>
      </c>
      <c r="H110" t="s">
        <v>363</v>
      </c>
      <c r="I110" t="s">
        <v>364</v>
      </c>
      <c r="J110" t="s">
        <v>365</v>
      </c>
      <c r="K110" t="s">
        <v>366</v>
      </c>
      <c r="L110" t="s">
        <v>367</v>
      </c>
      <c r="M110" t="s">
        <v>288</v>
      </c>
      <c r="N110" t="s">
        <v>34</v>
      </c>
      <c r="O110" s="1" t="s">
        <v>29</v>
      </c>
      <c r="P110">
        <v>35</v>
      </c>
      <c r="Q110" t="s">
        <v>100</v>
      </c>
      <c r="R110">
        <v>18</v>
      </c>
      <c r="S110">
        <v>24</v>
      </c>
      <c r="T110" s="2">
        <v>0</v>
      </c>
      <c r="U110">
        <v>432</v>
      </c>
      <c r="V110">
        <v>65</v>
      </c>
      <c r="W110">
        <f t="shared" si="3"/>
        <v>432</v>
      </c>
      <c r="X110" s="2">
        <f t="shared" si="4"/>
        <v>18</v>
      </c>
      <c r="Y110" s="3">
        <f t="shared" si="5"/>
        <v>497</v>
      </c>
    </row>
    <row r="111" spans="1:25" x14ac:dyDescent="0.35">
      <c r="A111">
        <v>11039</v>
      </c>
      <c r="B111" t="s">
        <v>610</v>
      </c>
      <c r="C111" t="s">
        <v>365</v>
      </c>
      <c r="D111" t="s">
        <v>366</v>
      </c>
      <c r="E111" t="s">
        <v>367</v>
      </c>
      <c r="F111" t="s">
        <v>288</v>
      </c>
      <c r="G111" t="s">
        <v>368</v>
      </c>
      <c r="H111" t="s">
        <v>363</v>
      </c>
      <c r="I111" t="s">
        <v>364</v>
      </c>
      <c r="J111" t="s">
        <v>365</v>
      </c>
      <c r="K111" t="s">
        <v>366</v>
      </c>
      <c r="L111" t="s">
        <v>367</v>
      </c>
      <c r="M111" t="s">
        <v>288</v>
      </c>
      <c r="N111" t="s">
        <v>34</v>
      </c>
      <c r="O111" s="1" t="s">
        <v>29</v>
      </c>
      <c r="P111">
        <v>49</v>
      </c>
      <c r="Q111" t="s">
        <v>116</v>
      </c>
      <c r="R111">
        <v>20</v>
      </c>
      <c r="S111">
        <v>60</v>
      </c>
      <c r="T111" s="2">
        <v>0</v>
      </c>
      <c r="U111">
        <v>1200</v>
      </c>
      <c r="V111">
        <v>65</v>
      </c>
      <c r="W111">
        <f t="shared" si="3"/>
        <v>1200</v>
      </c>
      <c r="X111" s="2">
        <f t="shared" si="4"/>
        <v>20</v>
      </c>
      <c r="Y111" s="3">
        <f t="shared" si="5"/>
        <v>1265</v>
      </c>
    </row>
    <row r="112" spans="1:25" x14ac:dyDescent="0.35">
      <c r="A112">
        <v>11039</v>
      </c>
      <c r="B112" t="s">
        <v>610</v>
      </c>
      <c r="C112" t="s">
        <v>365</v>
      </c>
      <c r="D112" t="s">
        <v>366</v>
      </c>
      <c r="E112" t="s">
        <v>367</v>
      </c>
      <c r="F112" t="s">
        <v>288</v>
      </c>
      <c r="G112" t="s">
        <v>368</v>
      </c>
      <c r="H112" t="s">
        <v>363</v>
      </c>
      <c r="I112" t="s">
        <v>364</v>
      </c>
      <c r="J112" t="s">
        <v>365</v>
      </c>
      <c r="K112" t="s">
        <v>366</v>
      </c>
      <c r="L112" t="s">
        <v>367</v>
      </c>
      <c r="M112" t="s">
        <v>288</v>
      </c>
      <c r="N112" t="s">
        <v>34</v>
      </c>
      <c r="O112" s="1" t="s">
        <v>29</v>
      </c>
      <c r="P112">
        <v>57</v>
      </c>
      <c r="Q112" t="s">
        <v>75</v>
      </c>
      <c r="R112">
        <v>19.5</v>
      </c>
      <c r="S112">
        <v>28</v>
      </c>
      <c r="T112" s="2">
        <v>0</v>
      </c>
      <c r="U112">
        <v>546</v>
      </c>
      <c r="V112">
        <v>65</v>
      </c>
      <c r="W112">
        <f t="shared" si="3"/>
        <v>546</v>
      </c>
      <c r="X112" s="2">
        <f t="shared" si="4"/>
        <v>19.5</v>
      </c>
      <c r="Y112" s="3">
        <f t="shared" si="5"/>
        <v>611</v>
      </c>
    </row>
    <row r="113" spans="1:25" x14ac:dyDescent="0.35">
      <c r="A113">
        <v>11038</v>
      </c>
      <c r="B113" t="s">
        <v>611</v>
      </c>
      <c r="C113" t="s">
        <v>503</v>
      </c>
      <c r="E113" t="s">
        <v>504</v>
      </c>
      <c r="F113" t="s">
        <v>383</v>
      </c>
      <c r="G113" t="s">
        <v>505</v>
      </c>
      <c r="H113" t="s">
        <v>501</v>
      </c>
      <c r="I113" t="s">
        <v>502</v>
      </c>
      <c r="J113" t="s">
        <v>503</v>
      </c>
      <c r="L113" t="s">
        <v>504</v>
      </c>
      <c r="M113" t="s">
        <v>383</v>
      </c>
      <c r="N113" t="s">
        <v>34</v>
      </c>
      <c r="O113" s="1" t="s">
        <v>29</v>
      </c>
      <c r="P113">
        <v>52</v>
      </c>
      <c r="Q113" t="s">
        <v>94</v>
      </c>
      <c r="R113">
        <v>7</v>
      </c>
      <c r="S113">
        <v>2</v>
      </c>
      <c r="T113" s="2">
        <v>0</v>
      </c>
      <c r="U113">
        <v>14</v>
      </c>
      <c r="V113">
        <v>29.59</v>
      </c>
      <c r="W113">
        <f t="shared" si="3"/>
        <v>14</v>
      </c>
      <c r="X113" s="2">
        <f t="shared" si="4"/>
        <v>7</v>
      </c>
      <c r="Y113" s="3">
        <f t="shared" si="5"/>
        <v>43.59</v>
      </c>
    </row>
    <row r="114" spans="1:25" x14ac:dyDescent="0.35">
      <c r="A114">
        <v>11038</v>
      </c>
      <c r="B114" t="s">
        <v>611</v>
      </c>
      <c r="C114" t="s">
        <v>503</v>
      </c>
      <c r="E114" t="s">
        <v>504</v>
      </c>
      <c r="F114" t="s">
        <v>383</v>
      </c>
      <c r="G114" t="s">
        <v>505</v>
      </c>
      <c r="H114" t="s">
        <v>501</v>
      </c>
      <c r="I114" t="s">
        <v>502</v>
      </c>
      <c r="J114" t="s">
        <v>503</v>
      </c>
      <c r="L114" t="s">
        <v>504</v>
      </c>
      <c r="M114" t="s">
        <v>383</v>
      </c>
      <c r="N114" t="s">
        <v>34</v>
      </c>
      <c r="O114" s="1" t="s">
        <v>29</v>
      </c>
      <c r="P114">
        <v>71</v>
      </c>
      <c r="Q114" t="s">
        <v>39</v>
      </c>
      <c r="R114">
        <v>21.5</v>
      </c>
      <c r="S114">
        <v>30</v>
      </c>
      <c r="T114" s="2">
        <v>0</v>
      </c>
      <c r="U114">
        <v>645</v>
      </c>
      <c r="V114">
        <v>29.59</v>
      </c>
      <c r="W114">
        <f t="shared" si="3"/>
        <v>645</v>
      </c>
      <c r="X114" s="2">
        <f t="shared" si="4"/>
        <v>21.5</v>
      </c>
      <c r="Y114" s="3">
        <f t="shared" si="5"/>
        <v>674.59</v>
      </c>
    </row>
    <row r="115" spans="1:25" x14ac:dyDescent="0.35">
      <c r="A115">
        <v>11038</v>
      </c>
      <c r="B115" t="s">
        <v>611</v>
      </c>
      <c r="C115" t="s">
        <v>503</v>
      </c>
      <c r="E115" t="s">
        <v>504</v>
      </c>
      <c r="F115" t="s">
        <v>383</v>
      </c>
      <c r="G115" t="s">
        <v>505</v>
      </c>
      <c r="H115" t="s">
        <v>501</v>
      </c>
      <c r="I115" t="s">
        <v>502</v>
      </c>
      <c r="J115" t="s">
        <v>503</v>
      </c>
      <c r="L115" t="s">
        <v>504</v>
      </c>
      <c r="M115" t="s">
        <v>383</v>
      </c>
      <c r="N115" t="s">
        <v>34</v>
      </c>
      <c r="O115" s="1" t="s">
        <v>29</v>
      </c>
      <c r="P115">
        <v>40</v>
      </c>
      <c r="Q115" t="s">
        <v>74</v>
      </c>
      <c r="R115">
        <v>18.399999999999999</v>
      </c>
      <c r="S115">
        <v>5</v>
      </c>
      <c r="T115" s="2">
        <v>0.20000000298023224</v>
      </c>
      <c r="U115">
        <v>73.599999999999994</v>
      </c>
      <c r="V115">
        <v>29.59</v>
      </c>
      <c r="W115">
        <f t="shared" si="3"/>
        <v>92</v>
      </c>
      <c r="X115" s="2">
        <f t="shared" si="4"/>
        <v>18.199999997019766</v>
      </c>
      <c r="Y115" s="3">
        <f t="shared" si="5"/>
        <v>120.58999998509884</v>
      </c>
    </row>
    <row r="116" spans="1:25" x14ac:dyDescent="0.35">
      <c r="A116">
        <v>11037</v>
      </c>
      <c r="B116" t="s">
        <v>612</v>
      </c>
      <c r="C116" t="s">
        <v>268</v>
      </c>
      <c r="E116" t="s">
        <v>269</v>
      </c>
      <c r="F116" t="s">
        <v>143</v>
      </c>
      <c r="G116" t="s">
        <v>270</v>
      </c>
      <c r="H116" t="s">
        <v>266</v>
      </c>
      <c r="I116" t="s">
        <v>267</v>
      </c>
      <c r="J116" t="s">
        <v>268</v>
      </c>
      <c r="L116" t="s">
        <v>269</v>
      </c>
      <c r="M116" t="s">
        <v>143</v>
      </c>
      <c r="N116" t="s">
        <v>52</v>
      </c>
      <c r="O116" s="1" t="s">
        <v>31</v>
      </c>
      <c r="P116">
        <v>70</v>
      </c>
      <c r="Q116" t="s">
        <v>54</v>
      </c>
      <c r="R116">
        <v>15</v>
      </c>
      <c r="S116">
        <v>4</v>
      </c>
      <c r="T116" s="2">
        <v>0</v>
      </c>
      <c r="U116">
        <v>60</v>
      </c>
      <c r="V116">
        <v>3.2</v>
      </c>
      <c r="W116">
        <f t="shared" si="3"/>
        <v>60</v>
      </c>
      <c r="X116" s="2">
        <f t="shared" si="4"/>
        <v>15</v>
      </c>
      <c r="Y116" s="3">
        <f t="shared" si="5"/>
        <v>63.2</v>
      </c>
    </row>
    <row r="117" spans="1:25" x14ac:dyDescent="0.35">
      <c r="A117">
        <v>11036</v>
      </c>
      <c r="B117" t="s">
        <v>586</v>
      </c>
      <c r="C117" t="s">
        <v>206</v>
      </c>
      <c r="E117" t="s">
        <v>207</v>
      </c>
      <c r="F117" t="s">
        <v>25</v>
      </c>
      <c r="G117" t="s">
        <v>208</v>
      </c>
      <c r="H117" t="s">
        <v>204</v>
      </c>
      <c r="I117" t="s">
        <v>205</v>
      </c>
      <c r="J117" t="s">
        <v>206</v>
      </c>
      <c r="L117" t="s">
        <v>207</v>
      </c>
      <c r="M117" t="s">
        <v>25</v>
      </c>
      <c r="N117" t="s">
        <v>89</v>
      </c>
      <c r="O117" s="1" t="s">
        <v>35</v>
      </c>
      <c r="P117">
        <v>13</v>
      </c>
      <c r="Q117" t="s">
        <v>60</v>
      </c>
      <c r="R117">
        <v>6</v>
      </c>
      <c r="S117">
        <v>7</v>
      </c>
      <c r="T117" s="2">
        <v>0</v>
      </c>
      <c r="U117">
        <v>42</v>
      </c>
      <c r="V117">
        <v>149.47</v>
      </c>
      <c r="W117">
        <f t="shared" si="3"/>
        <v>42</v>
      </c>
      <c r="X117" s="2">
        <f t="shared" si="4"/>
        <v>6</v>
      </c>
      <c r="Y117" s="3">
        <f t="shared" si="5"/>
        <v>191.47</v>
      </c>
    </row>
    <row r="118" spans="1:25" x14ac:dyDescent="0.35">
      <c r="A118">
        <v>11036</v>
      </c>
      <c r="B118" t="s">
        <v>586</v>
      </c>
      <c r="C118" t="s">
        <v>206</v>
      </c>
      <c r="E118" t="s">
        <v>207</v>
      </c>
      <c r="F118" t="s">
        <v>25</v>
      </c>
      <c r="G118" t="s">
        <v>208</v>
      </c>
      <c r="H118" t="s">
        <v>204</v>
      </c>
      <c r="I118" t="s">
        <v>205</v>
      </c>
      <c r="J118" t="s">
        <v>206</v>
      </c>
      <c r="L118" t="s">
        <v>207</v>
      </c>
      <c r="M118" t="s">
        <v>25</v>
      </c>
      <c r="N118" t="s">
        <v>89</v>
      </c>
      <c r="O118" s="1" t="s">
        <v>35</v>
      </c>
      <c r="P118">
        <v>59</v>
      </c>
      <c r="Q118" t="s">
        <v>36</v>
      </c>
      <c r="R118">
        <v>55</v>
      </c>
      <c r="S118">
        <v>30</v>
      </c>
      <c r="T118" s="2">
        <v>0</v>
      </c>
      <c r="U118">
        <v>1650</v>
      </c>
      <c r="V118">
        <v>149.47</v>
      </c>
      <c r="W118">
        <f t="shared" si="3"/>
        <v>1650</v>
      </c>
      <c r="X118" s="2">
        <f t="shared" si="4"/>
        <v>55</v>
      </c>
      <c r="Y118" s="3">
        <f t="shared" si="5"/>
        <v>1799.47</v>
      </c>
    </row>
    <row r="119" spans="1:25" x14ac:dyDescent="0.35">
      <c r="A119">
        <v>11035</v>
      </c>
      <c r="B119" t="s">
        <v>611</v>
      </c>
      <c r="C119" t="s">
        <v>503</v>
      </c>
      <c r="E119" t="s">
        <v>504</v>
      </c>
      <c r="F119" t="s">
        <v>383</v>
      </c>
      <c r="G119" t="s">
        <v>505</v>
      </c>
      <c r="H119" t="s">
        <v>501</v>
      </c>
      <c r="I119" t="s">
        <v>502</v>
      </c>
      <c r="J119" t="s">
        <v>503</v>
      </c>
      <c r="L119" t="s">
        <v>504</v>
      </c>
      <c r="M119" t="s">
        <v>383</v>
      </c>
      <c r="N119" t="s">
        <v>112</v>
      </c>
      <c r="O119" s="1" t="s">
        <v>29</v>
      </c>
      <c r="P119">
        <v>1</v>
      </c>
      <c r="Q119" t="s">
        <v>121</v>
      </c>
      <c r="R119">
        <v>18</v>
      </c>
      <c r="S119">
        <v>10</v>
      </c>
      <c r="T119" s="2">
        <v>0</v>
      </c>
      <c r="U119">
        <v>180</v>
      </c>
      <c r="V119">
        <v>0.17</v>
      </c>
      <c r="W119">
        <f t="shared" si="3"/>
        <v>180</v>
      </c>
      <c r="X119" s="2">
        <f t="shared" si="4"/>
        <v>18</v>
      </c>
      <c r="Y119" s="3">
        <f t="shared" si="5"/>
        <v>180.17</v>
      </c>
    </row>
    <row r="120" spans="1:25" x14ac:dyDescent="0.35">
      <c r="A120">
        <v>11035</v>
      </c>
      <c r="B120" t="s">
        <v>611</v>
      </c>
      <c r="C120" t="s">
        <v>503</v>
      </c>
      <c r="E120" t="s">
        <v>504</v>
      </c>
      <c r="F120" t="s">
        <v>383</v>
      </c>
      <c r="G120" t="s">
        <v>505</v>
      </c>
      <c r="H120" t="s">
        <v>501</v>
      </c>
      <c r="I120" t="s">
        <v>502</v>
      </c>
      <c r="J120" t="s">
        <v>503</v>
      </c>
      <c r="L120" t="s">
        <v>504</v>
      </c>
      <c r="M120" t="s">
        <v>383</v>
      </c>
      <c r="N120" t="s">
        <v>112</v>
      </c>
      <c r="O120" s="1" t="s">
        <v>29</v>
      </c>
      <c r="P120">
        <v>35</v>
      </c>
      <c r="Q120" t="s">
        <v>100</v>
      </c>
      <c r="R120">
        <v>18</v>
      </c>
      <c r="S120">
        <v>60</v>
      </c>
      <c r="T120" s="2">
        <v>0</v>
      </c>
      <c r="U120">
        <v>1080</v>
      </c>
      <c r="V120">
        <v>0.17</v>
      </c>
      <c r="W120">
        <f t="shared" si="3"/>
        <v>1080</v>
      </c>
      <c r="X120" s="2">
        <f t="shared" si="4"/>
        <v>18</v>
      </c>
      <c r="Y120" s="3">
        <f t="shared" si="5"/>
        <v>1080.17</v>
      </c>
    </row>
    <row r="121" spans="1:25" x14ac:dyDescent="0.35">
      <c r="A121">
        <v>11035</v>
      </c>
      <c r="B121" t="s">
        <v>611</v>
      </c>
      <c r="C121" t="s">
        <v>503</v>
      </c>
      <c r="E121" t="s">
        <v>504</v>
      </c>
      <c r="F121" t="s">
        <v>383</v>
      </c>
      <c r="G121" t="s">
        <v>505</v>
      </c>
      <c r="H121" t="s">
        <v>501</v>
      </c>
      <c r="I121" t="s">
        <v>502</v>
      </c>
      <c r="J121" t="s">
        <v>503</v>
      </c>
      <c r="L121" t="s">
        <v>504</v>
      </c>
      <c r="M121" t="s">
        <v>383</v>
      </c>
      <c r="N121" t="s">
        <v>112</v>
      </c>
      <c r="O121" s="1" t="s">
        <v>29</v>
      </c>
      <c r="P121">
        <v>42</v>
      </c>
      <c r="Q121" t="s">
        <v>56</v>
      </c>
      <c r="R121">
        <v>14</v>
      </c>
      <c r="S121">
        <v>30</v>
      </c>
      <c r="T121" s="2">
        <v>0</v>
      </c>
      <c r="U121">
        <v>420</v>
      </c>
      <c r="V121">
        <v>0.17</v>
      </c>
      <c r="W121">
        <f t="shared" si="3"/>
        <v>420</v>
      </c>
      <c r="X121" s="2">
        <f t="shared" si="4"/>
        <v>14</v>
      </c>
      <c r="Y121" s="3">
        <f t="shared" si="5"/>
        <v>420.17</v>
      </c>
    </row>
    <row r="122" spans="1:25" x14ac:dyDescent="0.35">
      <c r="A122">
        <v>11035</v>
      </c>
      <c r="B122" t="s">
        <v>611</v>
      </c>
      <c r="C122" t="s">
        <v>503</v>
      </c>
      <c r="E122" t="s">
        <v>504</v>
      </c>
      <c r="F122" t="s">
        <v>383</v>
      </c>
      <c r="G122" t="s">
        <v>505</v>
      </c>
      <c r="H122" t="s">
        <v>501</v>
      </c>
      <c r="I122" t="s">
        <v>502</v>
      </c>
      <c r="J122" t="s">
        <v>503</v>
      </c>
      <c r="L122" t="s">
        <v>504</v>
      </c>
      <c r="M122" t="s">
        <v>383</v>
      </c>
      <c r="N122" t="s">
        <v>112</v>
      </c>
      <c r="O122" s="1" t="s">
        <v>29</v>
      </c>
      <c r="P122">
        <v>54</v>
      </c>
      <c r="Q122" t="s">
        <v>113</v>
      </c>
      <c r="R122">
        <v>7.45</v>
      </c>
      <c r="S122">
        <v>10</v>
      </c>
      <c r="T122" s="2">
        <v>0</v>
      </c>
      <c r="U122">
        <v>74.5</v>
      </c>
      <c r="V122">
        <v>0.17</v>
      </c>
      <c r="W122">
        <f t="shared" si="3"/>
        <v>74.5</v>
      </c>
      <c r="X122" s="2">
        <f t="shared" si="4"/>
        <v>7.45</v>
      </c>
      <c r="Y122" s="3">
        <f t="shared" si="5"/>
        <v>74.67</v>
      </c>
    </row>
    <row r="123" spans="1:25" x14ac:dyDescent="0.35">
      <c r="A123">
        <v>11034</v>
      </c>
      <c r="B123" t="s">
        <v>613</v>
      </c>
      <c r="C123" t="s">
        <v>405</v>
      </c>
      <c r="D123" t="s">
        <v>406</v>
      </c>
      <c r="E123" t="s">
        <v>407</v>
      </c>
      <c r="F123" t="s">
        <v>281</v>
      </c>
      <c r="G123" t="s">
        <v>408</v>
      </c>
      <c r="H123" t="s">
        <v>403</v>
      </c>
      <c r="I123" t="s">
        <v>404</v>
      </c>
      <c r="J123" t="s">
        <v>405</v>
      </c>
      <c r="K123" t="s">
        <v>406</v>
      </c>
      <c r="L123" t="s">
        <v>407</v>
      </c>
      <c r="M123" t="s">
        <v>281</v>
      </c>
      <c r="N123" t="s">
        <v>89</v>
      </c>
      <c r="O123" s="1" t="s">
        <v>31</v>
      </c>
      <c r="P123">
        <v>44</v>
      </c>
      <c r="Q123" t="s">
        <v>111</v>
      </c>
      <c r="R123">
        <v>19.45</v>
      </c>
      <c r="S123">
        <v>12</v>
      </c>
      <c r="T123" s="2">
        <v>0</v>
      </c>
      <c r="U123">
        <v>233.4</v>
      </c>
      <c r="V123">
        <v>40.32</v>
      </c>
      <c r="W123">
        <f t="shared" si="3"/>
        <v>233.39999999999998</v>
      </c>
      <c r="X123" s="2">
        <f t="shared" si="4"/>
        <v>19.45</v>
      </c>
      <c r="Y123" s="3">
        <f t="shared" si="5"/>
        <v>273.71999999999997</v>
      </c>
    </row>
    <row r="124" spans="1:25" x14ac:dyDescent="0.35">
      <c r="A124">
        <v>11034</v>
      </c>
      <c r="B124" t="s">
        <v>613</v>
      </c>
      <c r="C124" t="s">
        <v>405</v>
      </c>
      <c r="D124" t="s">
        <v>406</v>
      </c>
      <c r="E124" t="s">
        <v>407</v>
      </c>
      <c r="F124" t="s">
        <v>281</v>
      </c>
      <c r="G124" t="s">
        <v>408</v>
      </c>
      <c r="H124" t="s">
        <v>403</v>
      </c>
      <c r="I124" t="s">
        <v>404</v>
      </c>
      <c r="J124" t="s">
        <v>405</v>
      </c>
      <c r="K124" t="s">
        <v>406</v>
      </c>
      <c r="L124" t="s">
        <v>407</v>
      </c>
      <c r="M124" t="s">
        <v>281</v>
      </c>
      <c r="N124" t="s">
        <v>89</v>
      </c>
      <c r="O124" s="1" t="s">
        <v>31</v>
      </c>
      <c r="P124">
        <v>61</v>
      </c>
      <c r="Q124" t="s">
        <v>130</v>
      </c>
      <c r="R124">
        <v>28.5</v>
      </c>
      <c r="S124">
        <v>6</v>
      </c>
      <c r="T124" s="2">
        <v>0</v>
      </c>
      <c r="U124">
        <v>171</v>
      </c>
      <c r="V124">
        <v>40.32</v>
      </c>
      <c r="W124">
        <f t="shared" si="3"/>
        <v>171</v>
      </c>
      <c r="X124" s="2">
        <f t="shared" si="4"/>
        <v>28.5</v>
      </c>
      <c r="Y124" s="3">
        <f t="shared" si="5"/>
        <v>211.32</v>
      </c>
    </row>
    <row r="125" spans="1:25" x14ac:dyDescent="0.35">
      <c r="A125">
        <v>11034</v>
      </c>
      <c r="B125" t="s">
        <v>613</v>
      </c>
      <c r="C125" t="s">
        <v>405</v>
      </c>
      <c r="D125" t="s">
        <v>406</v>
      </c>
      <c r="E125" t="s">
        <v>407</v>
      </c>
      <c r="F125" t="s">
        <v>281</v>
      </c>
      <c r="G125" t="s">
        <v>408</v>
      </c>
      <c r="H125" t="s">
        <v>403</v>
      </c>
      <c r="I125" t="s">
        <v>404</v>
      </c>
      <c r="J125" t="s">
        <v>405</v>
      </c>
      <c r="K125" t="s">
        <v>406</v>
      </c>
      <c r="L125" t="s">
        <v>407</v>
      </c>
      <c r="M125" t="s">
        <v>281</v>
      </c>
      <c r="N125" t="s">
        <v>89</v>
      </c>
      <c r="O125" s="1" t="s">
        <v>31</v>
      </c>
      <c r="P125">
        <v>21</v>
      </c>
      <c r="Q125" t="s">
        <v>128</v>
      </c>
      <c r="R125">
        <v>10</v>
      </c>
      <c r="S125">
        <v>15</v>
      </c>
      <c r="T125" s="2">
        <v>0.10000000149011612</v>
      </c>
      <c r="U125">
        <v>135</v>
      </c>
      <c r="V125">
        <v>40.32</v>
      </c>
      <c r="W125">
        <f t="shared" si="3"/>
        <v>150</v>
      </c>
      <c r="X125" s="2">
        <f t="shared" si="4"/>
        <v>9.8999999985098839</v>
      </c>
      <c r="Y125" s="3">
        <f t="shared" si="5"/>
        <v>188.81999997764825</v>
      </c>
    </row>
    <row r="126" spans="1:25" x14ac:dyDescent="0.35">
      <c r="A126">
        <v>11033</v>
      </c>
      <c r="B126" t="s">
        <v>578</v>
      </c>
      <c r="C126" t="s">
        <v>459</v>
      </c>
      <c r="E126" t="s">
        <v>460</v>
      </c>
      <c r="F126" t="s">
        <v>181</v>
      </c>
      <c r="G126" t="s">
        <v>461</v>
      </c>
      <c r="H126" t="s">
        <v>458</v>
      </c>
      <c r="I126" t="s">
        <v>462</v>
      </c>
      <c r="J126" t="s">
        <v>459</v>
      </c>
      <c r="L126" t="s">
        <v>463</v>
      </c>
      <c r="M126" t="s">
        <v>181</v>
      </c>
      <c r="N126" t="s">
        <v>52</v>
      </c>
      <c r="O126" s="1" t="s">
        <v>35</v>
      </c>
      <c r="P126">
        <v>53</v>
      </c>
      <c r="Q126" t="s">
        <v>69</v>
      </c>
      <c r="R126">
        <v>32.799999999999997</v>
      </c>
      <c r="S126">
        <v>70</v>
      </c>
      <c r="T126" s="2">
        <v>0.10000000149011612</v>
      </c>
      <c r="U126">
        <v>2066.4</v>
      </c>
      <c r="V126">
        <v>84.74</v>
      </c>
      <c r="W126">
        <f t="shared" si="3"/>
        <v>2296</v>
      </c>
      <c r="X126" s="2">
        <f t="shared" si="4"/>
        <v>32.699999998509881</v>
      </c>
      <c r="Y126" s="3">
        <f t="shared" si="5"/>
        <v>2373.7399998956917</v>
      </c>
    </row>
    <row r="127" spans="1:25" x14ac:dyDescent="0.35">
      <c r="A127">
        <v>11033</v>
      </c>
      <c r="B127" t="s">
        <v>578</v>
      </c>
      <c r="C127" t="s">
        <v>459</v>
      </c>
      <c r="E127" t="s">
        <v>460</v>
      </c>
      <c r="F127" t="s">
        <v>181</v>
      </c>
      <c r="G127" t="s">
        <v>461</v>
      </c>
      <c r="H127" t="s">
        <v>458</v>
      </c>
      <c r="I127" t="s">
        <v>462</v>
      </c>
      <c r="J127" t="s">
        <v>459</v>
      </c>
      <c r="L127" t="s">
        <v>463</v>
      </c>
      <c r="M127" t="s">
        <v>181</v>
      </c>
      <c r="N127" t="s">
        <v>52</v>
      </c>
      <c r="O127" s="1" t="s">
        <v>35</v>
      </c>
      <c r="P127">
        <v>69</v>
      </c>
      <c r="Q127" t="s">
        <v>53</v>
      </c>
      <c r="R127">
        <v>36</v>
      </c>
      <c r="S127">
        <v>36</v>
      </c>
      <c r="T127" s="2">
        <v>0.10000000149011612</v>
      </c>
      <c r="U127">
        <v>1166.4000000000001</v>
      </c>
      <c r="V127">
        <v>84.74</v>
      </c>
      <c r="W127">
        <f t="shared" si="3"/>
        <v>1296</v>
      </c>
      <c r="X127" s="2">
        <f t="shared" si="4"/>
        <v>35.899999998509884</v>
      </c>
      <c r="Y127" s="3">
        <f t="shared" si="5"/>
        <v>1377.1399999463558</v>
      </c>
    </row>
    <row r="128" spans="1:25" x14ac:dyDescent="0.35">
      <c r="A128">
        <v>11032</v>
      </c>
      <c r="B128" t="s">
        <v>587</v>
      </c>
      <c r="C128" t="s">
        <v>560</v>
      </c>
      <c r="D128" t="s">
        <v>343</v>
      </c>
      <c r="E128" t="s">
        <v>561</v>
      </c>
      <c r="F128" t="s">
        <v>281</v>
      </c>
      <c r="G128" t="s">
        <v>562</v>
      </c>
      <c r="H128" t="s">
        <v>559</v>
      </c>
      <c r="I128" t="s">
        <v>563</v>
      </c>
      <c r="J128" t="s">
        <v>560</v>
      </c>
      <c r="K128" t="s">
        <v>343</v>
      </c>
      <c r="L128" t="s">
        <v>564</v>
      </c>
      <c r="M128" t="s">
        <v>281</v>
      </c>
      <c r="N128" t="s">
        <v>112</v>
      </c>
      <c r="O128" s="1" t="s">
        <v>35</v>
      </c>
      <c r="P128">
        <v>36</v>
      </c>
      <c r="Q128" t="s">
        <v>103</v>
      </c>
      <c r="R128">
        <v>19</v>
      </c>
      <c r="S128">
        <v>35</v>
      </c>
      <c r="T128" s="2">
        <v>0</v>
      </c>
      <c r="U128">
        <v>665</v>
      </c>
      <c r="V128">
        <v>606.19000000000005</v>
      </c>
      <c r="W128">
        <f t="shared" si="3"/>
        <v>665</v>
      </c>
      <c r="X128" s="2">
        <f t="shared" si="4"/>
        <v>19</v>
      </c>
      <c r="Y128" s="3">
        <f t="shared" si="5"/>
        <v>1271.19</v>
      </c>
    </row>
    <row r="129" spans="1:25" x14ac:dyDescent="0.35">
      <c r="A129">
        <v>11032</v>
      </c>
      <c r="B129" t="s">
        <v>587</v>
      </c>
      <c r="C129" t="s">
        <v>560</v>
      </c>
      <c r="D129" t="s">
        <v>343</v>
      </c>
      <c r="E129" t="s">
        <v>561</v>
      </c>
      <c r="F129" t="s">
        <v>281</v>
      </c>
      <c r="G129" t="s">
        <v>562</v>
      </c>
      <c r="H129" t="s">
        <v>559</v>
      </c>
      <c r="I129" t="s">
        <v>563</v>
      </c>
      <c r="J129" t="s">
        <v>560</v>
      </c>
      <c r="K129" t="s">
        <v>343</v>
      </c>
      <c r="L129" t="s">
        <v>564</v>
      </c>
      <c r="M129" t="s">
        <v>281</v>
      </c>
      <c r="N129" t="s">
        <v>112</v>
      </c>
      <c r="O129" s="1" t="s">
        <v>35</v>
      </c>
      <c r="P129">
        <v>38</v>
      </c>
      <c r="Q129" t="s">
        <v>120</v>
      </c>
      <c r="R129">
        <v>263.5</v>
      </c>
      <c r="S129">
        <v>25</v>
      </c>
      <c r="T129" s="2">
        <v>0</v>
      </c>
      <c r="U129">
        <v>6587.5</v>
      </c>
      <c r="V129">
        <v>606.19000000000005</v>
      </c>
      <c r="W129">
        <f t="shared" si="3"/>
        <v>6587.5</v>
      </c>
      <c r="X129" s="2">
        <f t="shared" si="4"/>
        <v>263.5</v>
      </c>
      <c r="Y129" s="3">
        <f t="shared" si="5"/>
        <v>7193.6900000000005</v>
      </c>
    </row>
    <row r="130" spans="1:25" x14ac:dyDescent="0.35">
      <c r="A130">
        <v>11032</v>
      </c>
      <c r="B130" t="s">
        <v>587</v>
      </c>
      <c r="C130" t="s">
        <v>560</v>
      </c>
      <c r="D130" t="s">
        <v>343</v>
      </c>
      <c r="E130" t="s">
        <v>561</v>
      </c>
      <c r="F130" t="s">
        <v>281</v>
      </c>
      <c r="G130" t="s">
        <v>562</v>
      </c>
      <c r="H130" t="s">
        <v>559</v>
      </c>
      <c r="I130" t="s">
        <v>563</v>
      </c>
      <c r="J130" t="s">
        <v>560</v>
      </c>
      <c r="K130" t="s">
        <v>343</v>
      </c>
      <c r="L130" t="s">
        <v>564</v>
      </c>
      <c r="M130" t="s">
        <v>281</v>
      </c>
      <c r="N130" t="s">
        <v>112</v>
      </c>
      <c r="O130" s="1" t="s">
        <v>35</v>
      </c>
      <c r="P130">
        <v>59</v>
      </c>
      <c r="Q130" t="s">
        <v>36</v>
      </c>
      <c r="R130">
        <v>55</v>
      </c>
      <c r="S130">
        <v>30</v>
      </c>
      <c r="T130" s="2">
        <v>0</v>
      </c>
      <c r="U130">
        <v>1650</v>
      </c>
      <c r="V130">
        <v>606.19000000000005</v>
      </c>
      <c r="W130">
        <f t="shared" ref="W130:W193" si="6" xml:space="preserve"> $R130*$S130</f>
        <v>1650</v>
      </c>
      <c r="X130" s="2">
        <f t="shared" ref="X130:X193" si="7" xml:space="preserve"> $R130 - T130</f>
        <v>55</v>
      </c>
      <c r="Y130" s="3">
        <f t="shared" ref="Y130:Y193" si="8">(X130*S130)+V130</f>
        <v>2256.19</v>
      </c>
    </row>
    <row r="131" spans="1:25" x14ac:dyDescent="0.35">
      <c r="A131">
        <v>11031</v>
      </c>
      <c r="B131" t="s">
        <v>588</v>
      </c>
      <c r="C131" t="s">
        <v>476</v>
      </c>
      <c r="D131" t="s">
        <v>477</v>
      </c>
      <c r="E131" t="s">
        <v>478</v>
      </c>
      <c r="F131" t="s">
        <v>281</v>
      </c>
      <c r="G131" t="s">
        <v>479</v>
      </c>
      <c r="H131" t="s">
        <v>474</v>
      </c>
      <c r="I131" t="s">
        <v>475</v>
      </c>
      <c r="J131" t="s">
        <v>476</v>
      </c>
      <c r="K131" t="s">
        <v>477</v>
      </c>
      <c r="L131" t="s">
        <v>478</v>
      </c>
      <c r="M131" t="s">
        <v>281</v>
      </c>
      <c r="N131" t="s">
        <v>43</v>
      </c>
      <c r="O131" s="1" t="s">
        <v>29</v>
      </c>
      <c r="P131">
        <v>1</v>
      </c>
      <c r="Q131" t="s">
        <v>121</v>
      </c>
      <c r="R131">
        <v>18</v>
      </c>
      <c r="S131">
        <v>45</v>
      </c>
      <c r="T131" s="2">
        <v>0</v>
      </c>
      <c r="U131">
        <v>810</v>
      </c>
      <c r="V131">
        <v>227.22</v>
      </c>
      <c r="W131">
        <f t="shared" si="6"/>
        <v>810</v>
      </c>
      <c r="X131" s="2">
        <f t="shared" si="7"/>
        <v>18</v>
      </c>
      <c r="Y131" s="3">
        <f t="shared" si="8"/>
        <v>1037.22</v>
      </c>
    </row>
    <row r="132" spans="1:25" x14ac:dyDescent="0.35">
      <c r="A132">
        <v>11031</v>
      </c>
      <c r="B132" t="s">
        <v>588</v>
      </c>
      <c r="C132" t="s">
        <v>476</v>
      </c>
      <c r="D132" t="s">
        <v>477</v>
      </c>
      <c r="E132" t="s">
        <v>478</v>
      </c>
      <c r="F132" t="s">
        <v>281</v>
      </c>
      <c r="G132" t="s">
        <v>479</v>
      </c>
      <c r="H132" t="s">
        <v>474</v>
      </c>
      <c r="I132" t="s">
        <v>475</v>
      </c>
      <c r="J132" t="s">
        <v>476</v>
      </c>
      <c r="K132" t="s">
        <v>477</v>
      </c>
      <c r="L132" t="s">
        <v>478</v>
      </c>
      <c r="M132" t="s">
        <v>281</v>
      </c>
      <c r="N132" t="s">
        <v>43</v>
      </c>
      <c r="O132" s="1" t="s">
        <v>29</v>
      </c>
      <c r="P132">
        <v>13</v>
      </c>
      <c r="Q132" t="s">
        <v>60</v>
      </c>
      <c r="R132">
        <v>6</v>
      </c>
      <c r="S132">
        <v>80</v>
      </c>
      <c r="T132" s="2">
        <v>0</v>
      </c>
      <c r="U132">
        <v>480</v>
      </c>
      <c r="V132">
        <v>227.22</v>
      </c>
      <c r="W132">
        <f t="shared" si="6"/>
        <v>480</v>
      </c>
      <c r="X132" s="2">
        <f t="shared" si="7"/>
        <v>6</v>
      </c>
      <c r="Y132" s="3">
        <f t="shared" si="8"/>
        <v>707.22</v>
      </c>
    </row>
    <row r="133" spans="1:25" x14ac:dyDescent="0.35">
      <c r="A133">
        <v>11031</v>
      </c>
      <c r="B133" t="s">
        <v>588</v>
      </c>
      <c r="C133" t="s">
        <v>476</v>
      </c>
      <c r="D133" t="s">
        <v>477</v>
      </c>
      <c r="E133" t="s">
        <v>478</v>
      </c>
      <c r="F133" t="s">
        <v>281</v>
      </c>
      <c r="G133" t="s">
        <v>479</v>
      </c>
      <c r="H133" t="s">
        <v>474</v>
      </c>
      <c r="I133" t="s">
        <v>475</v>
      </c>
      <c r="J133" t="s">
        <v>476</v>
      </c>
      <c r="K133" t="s">
        <v>477</v>
      </c>
      <c r="L133" t="s">
        <v>478</v>
      </c>
      <c r="M133" t="s">
        <v>281</v>
      </c>
      <c r="N133" t="s">
        <v>43</v>
      </c>
      <c r="O133" s="1" t="s">
        <v>29</v>
      </c>
      <c r="P133">
        <v>24</v>
      </c>
      <c r="Q133" t="s">
        <v>88</v>
      </c>
      <c r="R133">
        <v>4.5</v>
      </c>
      <c r="S133">
        <v>21</v>
      </c>
      <c r="T133" s="2">
        <v>0</v>
      </c>
      <c r="U133">
        <v>94.5</v>
      </c>
      <c r="V133">
        <v>227.22</v>
      </c>
      <c r="W133">
        <f t="shared" si="6"/>
        <v>94.5</v>
      </c>
      <c r="X133" s="2">
        <f t="shared" si="7"/>
        <v>4.5</v>
      </c>
      <c r="Y133" s="3">
        <f t="shared" si="8"/>
        <v>321.72000000000003</v>
      </c>
    </row>
    <row r="134" spans="1:25" x14ac:dyDescent="0.35">
      <c r="A134">
        <v>11031</v>
      </c>
      <c r="B134" t="s">
        <v>588</v>
      </c>
      <c r="C134" t="s">
        <v>476</v>
      </c>
      <c r="D134" t="s">
        <v>477</v>
      </c>
      <c r="E134" t="s">
        <v>478</v>
      </c>
      <c r="F134" t="s">
        <v>281</v>
      </c>
      <c r="G134" t="s">
        <v>479</v>
      </c>
      <c r="H134" t="s">
        <v>474</v>
      </c>
      <c r="I134" t="s">
        <v>475</v>
      </c>
      <c r="J134" t="s">
        <v>476</v>
      </c>
      <c r="K134" t="s">
        <v>477</v>
      </c>
      <c r="L134" t="s">
        <v>478</v>
      </c>
      <c r="M134" t="s">
        <v>281</v>
      </c>
      <c r="N134" t="s">
        <v>43</v>
      </c>
      <c r="O134" s="1" t="s">
        <v>29</v>
      </c>
      <c r="P134">
        <v>64</v>
      </c>
      <c r="Q134" t="s">
        <v>138</v>
      </c>
      <c r="R134">
        <v>33.25</v>
      </c>
      <c r="S134">
        <v>20</v>
      </c>
      <c r="T134" s="2">
        <v>0</v>
      </c>
      <c r="U134">
        <v>665</v>
      </c>
      <c r="V134">
        <v>227.22</v>
      </c>
      <c r="W134">
        <f t="shared" si="6"/>
        <v>665</v>
      </c>
      <c r="X134" s="2">
        <f t="shared" si="7"/>
        <v>33.25</v>
      </c>
      <c r="Y134" s="3">
        <f t="shared" si="8"/>
        <v>892.22</v>
      </c>
    </row>
    <row r="135" spans="1:25" x14ac:dyDescent="0.35">
      <c r="A135">
        <v>11031</v>
      </c>
      <c r="B135" t="s">
        <v>588</v>
      </c>
      <c r="C135" t="s">
        <v>476</v>
      </c>
      <c r="D135" t="s">
        <v>477</v>
      </c>
      <c r="E135" t="s">
        <v>478</v>
      </c>
      <c r="F135" t="s">
        <v>281</v>
      </c>
      <c r="G135" t="s">
        <v>479</v>
      </c>
      <c r="H135" t="s">
        <v>474</v>
      </c>
      <c r="I135" t="s">
        <v>475</v>
      </c>
      <c r="J135" t="s">
        <v>476</v>
      </c>
      <c r="K135" t="s">
        <v>477</v>
      </c>
      <c r="L135" t="s">
        <v>478</v>
      </c>
      <c r="M135" t="s">
        <v>281</v>
      </c>
      <c r="N135" t="s">
        <v>43</v>
      </c>
      <c r="O135" s="1" t="s">
        <v>29</v>
      </c>
      <c r="P135">
        <v>71</v>
      </c>
      <c r="Q135" t="s">
        <v>39</v>
      </c>
      <c r="R135">
        <v>21.5</v>
      </c>
      <c r="S135">
        <v>16</v>
      </c>
      <c r="T135" s="2">
        <v>0</v>
      </c>
      <c r="U135">
        <v>344</v>
      </c>
      <c r="V135">
        <v>227.22</v>
      </c>
      <c r="W135">
        <f t="shared" si="6"/>
        <v>344</v>
      </c>
      <c r="X135" s="2">
        <f t="shared" si="7"/>
        <v>21.5</v>
      </c>
      <c r="Y135" s="3">
        <f t="shared" si="8"/>
        <v>571.22</v>
      </c>
    </row>
    <row r="136" spans="1:25" x14ac:dyDescent="0.35">
      <c r="A136">
        <v>11030</v>
      </c>
      <c r="B136" t="s">
        <v>588</v>
      </c>
      <c r="C136" t="s">
        <v>476</v>
      </c>
      <c r="D136" t="s">
        <v>477</v>
      </c>
      <c r="E136" t="s">
        <v>478</v>
      </c>
      <c r="F136" t="s">
        <v>281</v>
      </c>
      <c r="G136" t="s">
        <v>479</v>
      </c>
      <c r="H136" t="s">
        <v>474</v>
      </c>
      <c r="I136" t="s">
        <v>475</v>
      </c>
      <c r="J136" t="s">
        <v>476</v>
      </c>
      <c r="K136" t="s">
        <v>477</v>
      </c>
      <c r="L136" t="s">
        <v>478</v>
      </c>
      <c r="M136" t="s">
        <v>281</v>
      </c>
      <c r="N136" t="s">
        <v>52</v>
      </c>
      <c r="O136" s="1" t="s">
        <v>29</v>
      </c>
      <c r="P136">
        <v>5</v>
      </c>
      <c r="Q136" t="s">
        <v>192</v>
      </c>
      <c r="R136">
        <v>21.35</v>
      </c>
      <c r="S136">
        <v>70</v>
      </c>
      <c r="T136" s="2">
        <v>0</v>
      </c>
      <c r="U136">
        <v>1494.5</v>
      </c>
      <c r="V136">
        <v>830.75</v>
      </c>
      <c r="W136">
        <f t="shared" si="6"/>
        <v>1494.5</v>
      </c>
      <c r="X136" s="2">
        <f t="shared" si="7"/>
        <v>21.35</v>
      </c>
      <c r="Y136" s="3">
        <f t="shared" si="8"/>
        <v>2325.25</v>
      </c>
    </row>
    <row r="137" spans="1:25" x14ac:dyDescent="0.35">
      <c r="A137">
        <v>11030</v>
      </c>
      <c r="B137" t="s">
        <v>588</v>
      </c>
      <c r="C137" t="s">
        <v>476</v>
      </c>
      <c r="D137" t="s">
        <v>477</v>
      </c>
      <c r="E137" t="s">
        <v>478</v>
      </c>
      <c r="F137" t="s">
        <v>281</v>
      </c>
      <c r="G137" t="s">
        <v>479</v>
      </c>
      <c r="H137" t="s">
        <v>474</v>
      </c>
      <c r="I137" t="s">
        <v>475</v>
      </c>
      <c r="J137" t="s">
        <v>476</v>
      </c>
      <c r="K137" t="s">
        <v>477</v>
      </c>
      <c r="L137" t="s">
        <v>478</v>
      </c>
      <c r="M137" t="s">
        <v>281</v>
      </c>
      <c r="N137" t="s">
        <v>52</v>
      </c>
      <c r="O137" s="1" t="s">
        <v>29</v>
      </c>
      <c r="P137">
        <v>2</v>
      </c>
      <c r="Q137" t="s">
        <v>73</v>
      </c>
      <c r="R137">
        <v>19</v>
      </c>
      <c r="S137">
        <v>100</v>
      </c>
      <c r="T137" s="2">
        <v>0.25</v>
      </c>
      <c r="U137">
        <v>1425</v>
      </c>
      <c r="V137">
        <v>830.75</v>
      </c>
      <c r="W137">
        <f t="shared" si="6"/>
        <v>1900</v>
      </c>
      <c r="X137" s="2">
        <f t="shared" si="7"/>
        <v>18.75</v>
      </c>
      <c r="Y137" s="3">
        <f t="shared" si="8"/>
        <v>2705.75</v>
      </c>
    </row>
    <row r="138" spans="1:25" x14ac:dyDescent="0.35">
      <c r="A138">
        <v>11030</v>
      </c>
      <c r="B138" t="s">
        <v>588</v>
      </c>
      <c r="C138" t="s">
        <v>476</v>
      </c>
      <c r="D138" t="s">
        <v>477</v>
      </c>
      <c r="E138" t="s">
        <v>478</v>
      </c>
      <c r="F138" t="s">
        <v>281</v>
      </c>
      <c r="G138" t="s">
        <v>479</v>
      </c>
      <c r="H138" t="s">
        <v>474</v>
      </c>
      <c r="I138" t="s">
        <v>475</v>
      </c>
      <c r="J138" t="s">
        <v>476</v>
      </c>
      <c r="K138" t="s">
        <v>477</v>
      </c>
      <c r="L138" t="s">
        <v>478</v>
      </c>
      <c r="M138" t="s">
        <v>281</v>
      </c>
      <c r="N138" t="s">
        <v>52</v>
      </c>
      <c r="O138" s="1" t="s">
        <v>29</v>
      </c>
      <c r="P138">
        <v>29</v>
      </c>
      <c r="Q138" t="s">
        <v>122</v>
      </c>
      <c r="R138">
        <v>123.79</v>
      </c>
      <c r="S138">
        <v>60</v>
      </c>
      <c r="T138" s="2">
        <v>0.25</v>
      </c>
      <c r="U138">
        <v>5570.55</v>
      </c>
      <c r="V138">
        <v>830.75</v>
      </c>
      <c r="W138">
        <f t="shared" si="6"/>
        <v>7427.4000000000005</v>
      </c>
      <c r="X138" s="2">
        <f t="shared" si="7"/>
        <v>123.54</v>
      </c>
      <c r="Y138" s="3">
        <f t="shared" si="8"/>
        <v>8243.1500000000015</v>
      </c>
    </row>
    <row r="139" spans="1:25" x14ac:dyDescent="0.35">
      <c r="A139">
        <v>11030</v>
      </c>
      <c r="B139" t="s">
        <v>588</v>
      </c>
      <c r="C139" t="s">
        <v>476</v>
      </c>
      <c r="D139" t="s">
        <v>477</v>
      </c>
      <c r="E139" t="s">
        <v>478</v>
      </c>
      <c r="F139" t="s">
        <v>281</v>
      </c>
      <c r="G139" t="s">
        <v>479</v>
      </c>
      <c r="H139" t="s">
        <v>474</v>
      </c>
      <c r="I139" t="s">
        <v>475</v>
      </c>
      <c r="J139" t="s">
        <v>476</v>
      </c>
      <c r="K139" t="s">
        <v>477</v>
      </c>
      <c r="L139" t="s">
        <v>478</v>
      </c>
      <c r="M139" t="s">
        <v>281</v>
      </c>
      <c r="N139" t="s">
        <v>52</v>
      </c>
      <c r="O139" s="1" t="s">
        <v>29</v>
      </c>
      <c r="P139">
        <v>59</v>
      </c>
      <c r="Q139" t="s">
        <v>36</v>
      </c>
      <c r="R139">
        <v>55</v>
      </c>
      <c r="S139">
        <v>100</v>
      </c>
      <c r="T139" s="2">
        <v>0.25</v>
      </c>
      <c r="U139">
        <v>4125</v>
      </c>
      <c r="V139">
        <v>830.75</v>
      </c>
      <c r="W139">
        <f t="shared" si="6"/>
        <v>5500</v>
      </c>
      <c r="X139" s="2">
        <f t="shared" si="7"/>
        <v>54.75</v>
      </c>
      <c r="Y139" s="3">
        <f t="shared" si="8"/>
        <v>6305.75</v>
      </c>
    </row>
    <row r="140" spans="1:25" x14ac:dyDescent="0.35">
      <c r="A140">
        <v>11029</v>
      </c>
      <c r="B140" t="s">
        <v>609</v>
      </c>
      <c r="C140" t="s">
        <v>179</v>
      </c>
      <c r="E140" t="s">
        <v>180</v>
      </c>
      <c r="F140" t="s">
        <v>181</v>
      </c>
      <c r="G140" t="s">
        <v>182</v>
      </c>
      <c r="H140" t="s">
        <v>178</v>
      </c>
      <c r="I140" t="s">
        <v>183</v>
      </c>
      <c r="J140" t="s">
        <v>179</v>
      </c>
      <c r="L140" t="s">
        <v>180</v>
      </c>
      <c r="M140" t="s">
        <v>181</v>
      </c>
      <c r="N140" t="s">
        <v>28</v>
      </c>
      <c r="O140" s="1" t="s">
        <v>31</v>
      </c>
      <c r="P140">
        <v>56</v>
      </c>
      <c r="Q140" t="s">
        <v>91</v>
      </c>
      <c r="R140">
        <v>38</v>
      </c>
      <c r="S140">
        <v>20</v>
      </c>
      <c r="T140" s="2">
        <v>0</v>
      </c>
      <c r="U140">
        <v>760</v>
      </c>
      <c r="V140">
        <v>47.84</v>
      </c>
      <c r="W140">
        <f t="shared" si="6"/>
        <v>760</v>
      </c>
      <c r="X140" s="2">
        <f t="shared" si="7"/>
        <v>38</v>
      </c>
      <c r="Y140" s="3">
        <f t="shared" si="8"/>
        <v>807.84</v>
      </c>
    </row>
    <row r="141" spans="1:25" x14ac:dyDescent="0.35">
      <c r="A141">
        <v>11029</v>
      </c>
      <c r="B141" t="s">
        <v>609</v>
      </c>
      <c r="C141" t="s">
        <v>179</v>
      </c>
      <c r="E141" t="s">
        <v>180</v>
      </c>
      <c r="F141" t="s">
        <v>181</v>
      </c>
      <c r="G141" t="s">
        <v>182</v>
      </c>
      <c r="H141" t="s">
        <v>178</v>
      </c>
      <c r="I141" t="s">
        <v>183</v>
      </c>
      <c r="J141" t="s">
        <v>179</v>
      </c>
      <c r="L141" t="s">
        <v>180</v>
      </c>
      <c r="M141" t="s">
        <v>181</v>
      </c>
      <c r="N141" t="s">
        <v>28</v>
      </c>
      <c r="O141" s="1" t="s">
        <v>31</v>
      </c>
      <c r="P141">
        <v>63</v>
      </c>
      <c r="Q141" t="s">
        <v>30</v>
      </c>
      <c r="R141">
        <v>43.9</v>
      </c>
      <c r="S141">
        <v>12</v>
      </c>
      <c r="T141" s="2">
        <v>0</v>
      </c>
      <c r="U141">
        <v>526.79999999999995</v>
      </c>
      <c r="V141">
        <v>47.84</v>
      </c>
      <c r="W141">
        <f t="shared" si="6"/>
        <v>526.79999999999995</v>
      </c>
      <c r="X141" s="2">
        <f t="shared" si="7"/>
        <v>43.9</v>
      </c>
      <c r="Y141" s="3">
        <f t="shared" si="8"/>
        <v>574.64</v>
      </c>
    </row>
    <row r="142" spans="1:25" x14ac:dyDescent="0.35">
      <c r="A142">
        <v>11028</v>
      </c>
      <c r="B142" t="s">
        <v>614</v>
      </c>
      <c r="C142" t="s">
        <v>321</v>
      </c>
      <c r="E142" t="s">
        <v>322</v>
      </c>
      <c r="F142" t="s">
        <v>25</v>
      </c>
      <c r="G142" t="s">
        <v>323</v>
      </c>
      <c r="H142" t="s">
        <v>319</v>
      </c>
      <c r="I142" t="s">
        <v>320</v>
      </c>
      <c r="J142" t="s">
        <v>321</v>
      </c>
      <c r="L142" t="s">
        <v>322</v>
      </c>
      <c r="M142" t="s">
        <v>25</v>
      </c>
      <c r="N142" t="s">
        <v>112</v>
      </c>
      <c r="O142" s="1" t="s">
        <v>31</v>
      </c>
      <c r="P142">
        <v>55</v>
      </c>
      <c r="Q142" t="s">
        <v>96</v>
      </c>
      <c r="R142">
        <v>24</v>
      </c>
      <c r="S142">
        <v>35</v>
      </c>
      <c r="T142" s="2">
        <v>0</v>
      </c>
      <c r="U142">
        <v>840</v>
      </c>
      <c r="V142">
        <v>29.59</v>
      </c>
      <c r="W142">
        <f t="shared" si="6"/>
        <v>840</v>
      </c>
      <c r="X142" s="2">
        <f t="shared" si="7"/>
        <v>24</v>
      </c>
      <c r="Y142" s="3">
        <f t="shared" si="8"/>
        <v>869.59</v>
      </c>
    </row>
    <row r="143" spans="1:25" x14ac:dyDescent="0.35">
      <c r="A143">
        <v>11028</v>
      </c>
      <c r="B143" t="s">
        <v>614</v>
      </c>
      <c r="C143" t="s">
        <v>321</v>
      </c>
      <c r="E143" t="s">
        <v>322</v>
      </c>
      <c r="F143" t="s">
        <v>25</v>
      </c>
      <c r="G143" t="s">
        <v>323</v>
      </c>
      <c r="H143" t="s">
        <v>319</v>
      </c>
      <c r="I143" t="s">
        <v>320</v>
      </c>
      <c r="J143" t="s">
        <v>321</v>
      </c>
      <c r="L143" t="s">
        <v>322</v>
      </c>
      <c r="M143" t="s">
        <v>25</v>
      </c>
      <c r="N143" t="s">
        <v>112</v>
      </c>
      <c r="O143" s="1" t="s">
        <v>31</v>
      </c>
      <c r="P143">
        <v>59</v>
      </c>
      <c r="Q143" t="s">
        <v>36</v>
      </c>
      <c r="R143">
        <v>55</v>
      </c>
      <c r="S143">
        <v>24</v>
      </c>
      <c r="T143" s="2">
        <v>0</v>
      </c>
      <c r="U143">
        <v>1320</v>
      </c>
      <c r="V143">
        <v>29.59</v>
      </c>
      <c r="W143">
        <f t="shared" si="6"/>
        <v>1320</v>
      </c>
      <c r="X143" s="2">
        <f t="shared" si="7"/>
        <v>55</v>
      </c>
      <c r="Y143" s="3">
        <f t="shared" si="8"/>
        <v>1349.59</v>
      </c>
    </row>
    <row r="144" spans="1:25" x14ac:dyDescent="0.35">
      <c r="A144">
        <v>11027</v>
      </c>
      <c r="B144" t="s">
        <v>604</v>
      </c>
      <c r="C144" t="s">
        <v>157</v>
      </c>
      <c r="D144" t="s">
        <v>158</v>
      </c>
      <c r="E144" t="s">
        <v>159</v>
      </c>
      <c r="F144" t="s">
        <v>160</v>
      </c>
      <c r="G144" t="s">
        <v>161</v>
      </c>
      <c r="H144" t="s">
        <v>155</v>
      </c>
      <c r="I144" t="s">
        <v>156</v>
      </c>
      <c r="J144" t="s">
        <v>157</v>
      </c>
      <c r="K144" t="s">
        <v>158</v>
      </c>
      <c r="L144" t="s">
        <v>159</v>
      </c>
      <c r="M144" t="s">
        <v>160</v>
      </c>
      <c r="N144" t="s">
        <v>34</v>
      </c>
      <c r="O144" s="1" t="s">
        <v>31</v>
      </c>
      <c r="P144">
        <v>24</v>
      </c>
      <c r="Q144" t="s">
        <v>88</v>
      </c>
      <c r="R144">
        <v>4.5</v>
      </c>
      <c r="S144">
        <v>30</v>
      </c>
      <c r="T144" s="2">
        <v>0.25</v>
      </c>
      <c r="U144">
        <v>101.25</v>
      </c>
      <c r="V144">
        <v>52.52</v>
      </c>
      <c r="W144">
        <f t="shared" si="6"/>
        <v>135</v>
      </c>
      <c r="X144" s="2">
        <f t="shared" si="7"/>
        <v>4.25</v>
      </c>
      <c r="Y144" s="3">
        <f t="shared" si="8"/>
        <v>180.02</v>
      </c>
    </row>
    <row r="145" spans="1:25" x14ac:dyDescent="0.35">
      <c r="A145">
        <v>11027</v>
      </c>
      <c r="B145" t="s">
        <v>604</v>
      </c>
      <c r="C145" t="s">
        <v>157</v>
      </c>
      <c r="D145" t="s">
        <v>158</v>
      </c>
      <c r="E145" t="s">
        <v>159</v>
      </c>
      <c r="F145" t="s">
        <v>160</v>
      </c>
      <c r="G145" t="s">
        <v>161</v>
      </c>
      <c r="H145" t="s">
        <v>155</v>
      </c>
      <c r="I145" t="s">
        <v>156</v>
      </c>
      <c r="J145" t="s">
        <v>157</v>
      </c>
      <c r="K145" t="s">
        <v>158</v>
      </c>
      <c r="L145" t="s">
        <v>159</v>
      </c>
      <c r="M145" t="s">
        <v>160</v>
      </c>
      <c r="N145" t="s">
        <v>34</v>
      </c>
      <c r="O145" s="1" t="s">
        <v>31</v>
      </c>
      <c r="P145">
        <v>62</v>
      </c>
      <c r="Q145" t="s">
        <v>137</v>
      </c>
      <c r="R145">
        <v>49.3</v>
      </c>
      <c r="S145">
        <v>21</v>
      </c>
      <c r="T145" s="2">
        <v>0.25</v>
      </c>
      <c r="U145">
        <v>776.48</v>
      </c>
      <c r="V145">
        <v>52.52</v>
      </c>
      <c r="W145">
        <f t="shared" si="6"/>
        <v>1035.3</v>
      </c>
      <c r="X145" s="2">
        <f t="shared" si="7"/>
        <v>49.05</v>
      </c>
      <c r="Y145" s="3">
        <f t="shared" si="8"/>
        <v>1082.57</v>
      </c>
    </row>
    <row r="146" spans="1:25" x14ac:dyDescent="0.35">
      <c r="A146">
        <v>11026</v>
      </c>
      <c r="B146" t="s">
        <v>592</v>
      </c>
      <c r="C146" t="s">
        <v>245</v>
      </c>
      <c r="E146" t="s">
        <v>246</v>
      </c>
      <c r="F146" t="s">
        <v>247</v>
      </c>
      <c r="G146" t="s">
        <v>248</v>
      </c>
      <c r="H146" t="s">
        <v>243</v>
      </c>
      <c r="I146" t="s">
        <v>244</v>
      </c>
      <c r="J146" t="s">
        <v>245</v>
      </c>
      <c r="L146" t="s">
        <v>246</v>
      </c>
      <c r="M146" t="s">
        <v>247</v>
      </c>
      <c r="N146" t="s">
        <v>28</v>
      </c>
      <c r="O146" s="1" t="s">
        <v>31</v>
      </c>
      <c r="P146">
        <v>18</v>
      </c>
      <c r="Q146" t="s">
        <v>129</v>
      </c>
      <c r="R146">
        <v>62.5</v>
      </c>
      <c r="S146">
        <v>8</v>
      </c>
      <c r="T146" s="2">
        <v>0</v>
      </c>
      <c r="U146">
        <v>500</v>
      </c>
      <c r="V146">
        <v>47.09</v>
      </c>
      <c r="W146">
        <f t="shared" si="6"/>
        <v>500</v>
      </c>
      <c r="X146" s="2">
        <f t="shared" si="7"/>
        <v>62.5</v>
      </c>
      <c r="Y146" s="3">
        <f t="shared" si="8"/>
        <v>547.09</v>
      </c>
    </row>
    <row r="147" spans="1:25" x14ac:dyDescent="0.35">
      <c r="A147">
        <v>11026</v>
      </c>
      <c r="B147" t="s">
        <v>592</v>
      </c>
      <c r="C147" t="s">
        <v>245</v>
      </c>
      <c r="E147" t="s">
        <v>246</v>
      </c>
      <c r="F147" t="s">
        <v>247</v>
      </c>
      <c r="G147" t="s">
        <v>248</v>
      </c>
      <c r="H147" t="s">
        <v>243</v>
      </c>
      <c r="I147" t="s">
        <v>244</v>
      </c>
      <c r="J147" t="s">
        <v>245</v>
      </c>
      <c r="L147" t="s">
        <v>246</v>
      </c>
      <c r="M147" t="s">
        <v>247</v>
      </c>
      <c r="N147" t="s">
        <v>28</v>
      </c>
      <c r="O147" s="1" t="s">
        <v>31</v>
      </c>
      <c r="P147">
        <v>51</v>
      </c>
      <c r="Q147" t="s">
        <v>93</v>
      </c>
      <c r="R147">
        <v>53</v>
      </c>
      <c r="S147">
        <v>10</v>
      </c>
      <c r="T147" s="2">
        <v>0</v>
      </c>
      <c r="U147">
        <v>530</v>
      </c>
      <c r="V147">
        <v>47.09</v>
      </c>
      <c r="W147">
        <f t="shared" si="6"/>
        <v>530</v>
      </c>
      <c r="X147" s="2">
        <f t="shared" si="7"/>
        <v>53</v>
      </c>
      <c r="Y147" s="3">
        <f t="shared" si="8"/>
        <v>577.09</v>
      </c>
    </row>
    <row r="148" spans="1:25" x14ac:dyDescent="0.35">
      <c r="A148">
        <v>11025</v>
      </c>
      <c r="B148" t="s">
        <v>615</v>
      </c>
      <c r="C148" t="s">
        <v>550</v>
      </c>
      <c r="E148" t="s">
        <v>551</v>
      </c>
      <c r="F148" t="s">
        <v>552</v>
      </c>
      <c r="G148" t="s">
        <v>553</v>
      </c>
      <c r="H148" t="s">
        <v>548</v>
      </c>
      <c r="I148" t="s">
        <v>549</v>
      </c>
      <c r="J148" t="s">
        <v>550</v>
      </c>
      <c r="L148" t="s">
        <v>551</v>
      </c>
      <c r="M148" t="s">
        <v>552</v>
      </c>
      <c r="N148" t="s">
        <v>43</v>
      </c>
      <c r="O148" s="1" t="s">
        <v>35</v>
      </c>
      <c r="P148">
        <v>1</v>
      </c>
      <c r="Q148" t="s">
        <v>121</v>
      </c>
      <c r="R148">
        <v>18</v>
      </c>
      <c r="S148">
        <v>10</v>
      </c>
      <c r="T148" s="2">
        <v>0.10000000149011612</v>
      </c>
      <c r="U148">
        <v>162</v>
      </c>
      <c r="V148">
        <v>29.17</v>
      </c>
      <c r="W148">
        <f t="shared" si="6"/>
        <v>180</v>
      </c>
      <c r="X148" s="2">
        <f t="shared" si="7"/>
        <v>17.899999998509884</v>
      </c>
      <c r="Y148" s="3">
        <f t="shared" si="8"/>
        <v>208.16999998509885</v>
      </c>
    </row>
    <row r="149" spans="1:25" x14ac:dyDescent="0.35">
      <c r="A149">
        <v>11025</v>
      </c>
      <c r="B149" t="s">
        <v>615</v>
      </c>
      <c r="C149" t="s">
        <v>550</v>
      </c>
      <c r="E149" t="s">
        <v>551</v>
      </c>
      <c r="F149" t="s">
        <v>552</v>
      </c>
      <c r="G149" t="s">
        <v>553</v>
      </c>
      <c r="H149" t="s">
        <v>548</v>
      </c>
      <c r="I149" t="s">
        <v>549</v>
      </c>
      <c r="J149" t="s">
        <v>550</v>
      </c>
      <c r="L149" t="s">
        <v>551</v>
      </c>
      <c r="M149" t="s">
        <v>552</v>
      </c>
      <c r="N149" t="s">
        <v>43</v>
      </c>
      <c r="O149" s="1" t="s">
        <v>35</v>
      </c>
      <c r="P149">
        <v>13</v>
      </c>
      <c r="Q149" t="s">
        <v>60</v>
      </c>
      <c r="R149">
        <v>6</v>
      </c>
      <c r="S149">
        <v>20</v>
      </c>
      <c r="T149" s="2">
        <v>0.10000000149011612</v>
      </c>
      <c r="U149">
        <v>108</v>
      </c>
      <c r="V149">
        <v>29.17</v>
      </c>
      <c r="W149">
        <f t="shared" si="6"/>
        <v>120</v>
      </c>
      <c r="X149" s="2">
        <f t="shared" si="7"/>
        <v>5.8999999985098839</v>
      </c>
      <c r="Y149" s="3">
        <f t="shared" si="8"/>
        <v>147.16999997019769</v>
      </c>
    </row>
    <row r="150" spans="1:25" x14ac:dyDescent="0.35">
      <c r="A150">
        <v>11024</v>
      </c>
      <c r="B150" t="s">
        <v>596</v>
      </c>
      <c r="C150" t="s">
        <v>86</v>
      </c>
      <c r="E150" t="s">
        <v>216</v>
      </c>
      <c r="F150" t="s">
        <v>83</v>
      </c>
      <c r="G150" t="s">
        <v>217</v>
      </c>
      <c r="H150" t="s">
        <v>214</v>
      </c>
      <c r="I150" t="s">
        <v>215</v>
      </c>
      <c r="J150" t="s">
        <v>86</v>
      </c>
      <c r="L150" t="s">
        <v>216</v>
      </c>
      <c r="M150" t="s">
        <v>83</v>
      </c>
      <c r="N150" t="s">
        <v>28</v>
      </c>
      <c r="O150" s="1" t="s">
        <v>31</v>
      </c>
      <c r="P150">
        <v>26</v>
      </c>
      <c r="Q150" t="s">
        <v>78</v>
      </c>
      <c r="R150">
        <v>31.23</v>
      </c>
      <c r="S150">
        <v>12</v>
      </c>
      <c r="T150" s="2">
        <v>0</v>
      </c>
      <c r="U150">
        <v>374.76</v>
      </c>
      <c r="V150">
        <v>74.36</v>
      </c>
      <c r="W150">
        <f t="shared" si="6"/>
        <v>374.76</v>
      </c>
      <c r="X150" s="2">
        <f t="shared" si="7"/>
        <v>31.23</v>
      </c>
      <c r="Y150" s="3">
        <f t="shared" si="8"/>
        <v>449.12</v>
      </c>
    </row>
    <row r="151" spans="1:25" x14ac:dyDescent="0.35">
      <c r="A151">
        <v>11024</v>
      </c>
      <c r="B151" t="s">
        <v>596</v>
      </c>
      <c r="C151" t="s">
        <v>86</v>
      </c>
      <c r="E151" t="s">
        <v>216</v>
      </c>
      <c r="F151" t="s">
        <v>83</v>
      </c>
      <c r="G151" t="s">
        <v>217</v>
      </c>
      <c r="H151" t="s">
        <v>214</v>
      </c>
      <c r="I151" t="s">
        <v>215</v>
      </c>
      <c r="J151" t="s">
        <v>86</v>
      </c>
      <c r="L151" t="s">
        <v>216</v>
      </c>
      <c r="M151" t="s">
        <v>83</v>
      </c>
      <c r="N151" t="s">
        <v>28</v>
      </c>
      <c r="O151" s="1" t="s">
        <v>31</v>
      </c>
      <c r="P151">
        <v>33</v>
      </c>
      <c r="Q151" t="s">
        <v>70</v>
      </c>
      <c r="R151">
        <v>2.5</v>
      </c>
      <c r="S151">
        <v>30</v>
      </c>
      <c r="T151" s="2">
        <v>0</v>
      </c>
      <c r="U151">
        <v>75</v>
      </c>
      <c r="V151">
        <v>74.36</v>
      </c>
      <c r="W151">
        <f t="shared" si="6"/>
        <v>75</v>
      </c>
      <c r="X151" s="2">
        <f t="shared" si="7"/>
        <v>2.5</v>
      </c>
      <c r="Y151" s="3">
        <f t="shared" si="8"/>
        <v>149.36000000000001</v>
      </c>
    </row>
    <row r="152" spans="1:25" x14ac:dyDescent="0.35">
      <c r="A152">
        <v>11024</v>
      </c>
      <c r="B152" t="s">
        <v>596</v>
      </c>
      <c r="C152" t="s">
        <v>86</v>
      </c>
      <c r="E152" t="s">
        <v>216</v>
      </c>
      <c r="F152" t="s">
        <v>83</v>
      </c>
      <c r="G152" t="s">
        <v>217</v>
      </c>
      <c r="H152" t="s">
        <v>214</v>
      </c>
      <c r="I152" t="s">
        <v>215</v>
      </c>
      <c r="J152" t="s">
        <v>86</v>
      </c>
      <c r="L152" t="s">
        <v>216</v>
      </c>
      <c r="M152" t="s">
        <v>83</v>
      </c>
      <c r="N152" t="s">
        <v>28</v>
      </c>
      <c r="O152" s="1" t="s">
        <v>31</v>
      </c>
      <c r="P152">
        <v>65</v>
      </c>
      <c r="Q152" t="s">
        <v>153</v>
      </c>
      <c r="R152">
        <v>21.05</v>
      </c>
      <c r="S152">
        <v>21</v>
      </c>
      <c r="T152" s="2">
        <v>0</v>
      </c>
      <c r="U152">
        <v>442.05</v>
      </c>
      <c r="V152">
        <v>74.36</v>
      </c>
      <c r="W152">
        <f t="shared" si="6"/>
        <v>442.05</v>
      </c>
      <c r="X152" s="2">
        <f t="shared" si="7"/>
        <v>21.05</v>
      </c>
      <c r="Y152" s="3">
        <f t="shared" si="8"/>
        <v>516.41</v>
      </c>
    </row>
    <row r="153" spans="1:25" x14ac:dyDescent="0.35">
      <c r="A153">
        <v>11024</v>
      </c>
      <c r="B153" t="s">
        <v>596</v>
      </c>
      <c r="C153" t="s">
        <v>86</v>
      </c>
      <c r="E153" t="s">
        <v>216</v>
      </c>
      <c r="F153" t="s">
        <v>83</v>
      </c>
      <c r="G153" t="s">
        <v>217</v>
      </c>
      <c r="H153" t="s">
        <v>214</v>
      </c>
      <c r="I153" t="s">
        <v>215</v>
      </c>
      <c r="J153" t="s">
        <v>86</v>
      </c>
      <c r="L153" t="s">
        <v>216</v>
      </c>
      <c r="M153" t="s">
        <v>83</v>
      </c>
      <c r="N153" t="s">
        <v>28</v>
      </c>
      <c r="O153" s="1" t="s">
        <v>31</v>
      </c>
      <c r="P153">
        <v>71</v>
      </c>
      <c r="Q153" t="s">
        <v>39</v>
      </c>
      <c r="R153">
        <v>21.5</v>
      </c>
      <c r="S153">
        <v>50</v>
      </c>
      <c r="T153" s="2">
        <v>0</v>
      </c>
      <c r="U153">
        <v>1075</v>
      </c>
      <c r="V153">
        <v>74.36</v>
      </c>
      <c r="W153">
        <f t="shared" si="6"/>
        <v>1075</v>
      </c>
      <c r="X153" s="2">
        <f t="shared" si="7"/>
        <v>21.5</v>
      </c>
      <c r="Y153" s="3">
        <f t="shared" si="8"/>
        <v>1149.3599999999999</v>
      </c>
    </row>
    <row r="154" spans="1:25" x14ac:dyDescent="0.35">
      <c r="A154">
        <v>11023</v>
      </c>
      <c r="B154" t="s">
        <v>616</v>
      </c>
      <c r="C154" t="s">
        <v>86</v>
      </c>
      <c r="E154" t="s">
        <v>165</v>
      </c>
      <c r="F154" t="s">
        <v>83</v>
      </c>
      <c r="G154" t="s">
        <v>166</v>
      </c>
      <c r="H154" t="s">
        <v>163</v>
      </c>
      <c r="I154" t="s">
        <v>164</v>
      </c>
      <c r="J154" t="s">
        <v>86</v>
      </c>
      <c r="L154" t="s">
        <v>165</v>
      </c>
      <c r="M154" t="s">
        <v>83</v>
      </c>
      <c r="N154" t="s">
        <v>34</v>
      </c>
      <c r="O154" s="1" t="s">
        <v>29</v>
      </c>
      <c r="P154">
        <v>7</v>
      </c>
      <c r="Q154" t="s">
        <v>152</v>
      </c>
      <c r="R154">
        <v>30</v>
      </c>
      <c r="S154">
        <v>4</v>
      </c>
      <c r="T154" s="2">
        <v>0</v>
      </c>
      <c r="U154">
        <v>120</v>
      </c>
      <c r="V154">
        <v>123.83</v>
      </c>
      <c r="W154">
        <f t="shared" si="6"/>
        <v>120</v>
      </c>
      <c r="X154" s="2">
        <f t="shared" si="7"/>
        <v>30</v>
      </c>
      <c r="Y154" s="3">
        <f t="shared" si="8"/>
        <v>243.82999999999998</v>
      </c>
    </row>
    <row r="155" spans="1:25" x14ac:dyDescent="0.35">
      <c r="A155">
        <v>11023</v>
      </c>
      <c r="B155" t="s">
        <v>616</v>
      </c>
      <c r="C155" t="s">
        <v>86</v>
      </c>
      <c r="E155" t="s">
        <v>165</v>
      </c>
      <c r="F155" t="s">
        <v>83</v>
      </c>
      <c r="G155" t="s">
        <v>166</v>
      </c>
      <c r="H155" t="s">
        <v>163</v>
      </c>
      <c r="I155" t="s">
        <v>164</v>
      </c>
      <c r="J155" t="s">
        <v>86</v>
      </c>
      <c r="L155" t="s">
        <v>165</v>
      </c>
      <c r="M155" t="s">
        <v>83</v>
      </c>
      <c r="N155" t="s">
        <v>34</v>
      </c>
      <c r="O155" s="1" t="s">
        <v>29</v>
      </c>
      <c r="P155">
        <v>43</v>
      </c>
      <c r="Q155" t="s">
        <v>76</v>
      </c>
      <c r="R155">
        <v>46</v>
      </c>
      <c r="S155">
        <v>30</v>
      </c>
      <c r="T155" s="2">
        <v>0</v>
      </c>
      <c r="U155">
        <v>1380</v>
      </c>
      <c r="V155">
        <v>123.83</v>
      </c>
      <c r="W155">
        <f t="shared" si="6"/>
        <v>1380</v>
      </c>
      <c r="X155" s="2">
        <f t="shared" si="7"/>
        <v>46</v>
      </c>
      <c r="Y155" s="3">
        <f t="shared" si="8"/>
        <v>1503.83</v>
      </c>
    </row>
    <row r="156" spans="1:25" x14ac:dyDescent="0.35">
      <c r="A156">
        <v>11022</v>
      </c>
      <c r="B156" t="s">
        <v>600</v>
      </c>
      <c r="C156" t="s">
        <v>292</v>
      </c>
      <c r="D156" t="s">
        <v>293</v>
      </c>
      <c r="E156" t="s">
        <v>294</v>
      </c>
      <c r="F156" t="s">
        <v>190</v>
      </c>
      <c r="G156" t="s">
        <v>295</v>
      </c>
      <c r="H156" t="s">
        <v>290</v>
      </c>
      <c r="I156" t="s">
        <v>291</v>
      </c>
      <c r="J156" t="s">
        <v>292</v>
      </c>
      <c r="K156" t="s">
        <v>293</v>
      </c>
      <c r="L156" t="s">
        <v>294</v>
      </c>
      <c r="M156" t="s">
        <v>190</v>
      </c>
      <c r="N156" t="s">
        <v>102</v>
      </c>
      <c r="O156" s="1" t="s">
        <v>29</v>
      </c>
      <c r="P156">
        <v>19</v>
      </c>
      <c r="Q156" t="s">
        <v>61</v>
      </c>
      <c r="R156">
        <v>9.1999999999999993</v>
      </c>
      <c r="S156">
        <v>35</v>
      </c>
      <c r="T156" s="2">
        <v>0</v>
      </c>
      <c r="U156">
        <v>322</v>
      </c>
      <c r="V156">
        <v>6.27</v>
      </c>
      <c r="W156">
        <f t="shared" si="6"/>
        <v>322</v>
      </c>
      <c r="X156" s="2">
        <f t="shared" si="7"/>
        <v>9.1999999999999993</v>
      </c>
      <c r="Y156" s="3">
        <f t="shared" si="8"/>
        <v>328.27</v>
      </c>
    </row>
    <row r="157" spans="1:25" x14ac:dyDescent="0.35">
      <c r="A157">
        <v>11022</v>
      </c>
      <c r="B157" t="s">
        <v>600</v>
      </c>
      <c r="C157" t="s">
        <v>292</v>
      </c>
      <c r="D157" t="s">
        <v>293</v>
      </c>
      <c r="E157" t="s">
        <v>294</v>
      </c>
      <c r="F157" t="s">
        <v>190</v>
      </c>
      <c r="G157" t="s">
        <v>295</v>
      </c>
      <c r="H157" t="s">
        <v>290</v>
      </c>
      <c r="I157" t="s">
        <v>291</v>
      </c>
      <c r="J157" t="s">
        <v>292</v>
      </c>
      <c r="K157" t="s">
        <v>293</v>
      </c>
      <c r="L157" t="s">
        <v>294</v>
      </c>
      <c r="M157" t="s">
        <v>190</v>
      </c>
      <c r="N157" t="s">
        <v>102</v>
      </c>
      <c r="O157" s="1" t="s">
        <v>29</v>
      </c>
      <c r="P157">
        <v>69</v>
      </c>
      <c r="Q157" t="s">
        <v>53</v>
      </c>
      <c r="R157">
        <v>36</v>
      </c>
      <c r="S157">
        <v>30</v>
      </c>
      <c r="T157" s="2">
        <v>0</v>
      </c>
      <c r="U157">
        <v>1080</v>
      </c>
      <c r="V157">
        <v>6.27</v>
      </c>
      <c r="W157">
        <f t="shared" si="6"/>
        <v>1080</v>
      </c>
      <c r="X157" s="2">
        <f t="shared" si="7"/>
        <v>36</v>
      </c>
      <c r="Y157" s="3">
        <f t="shared" si="8"/>
        <v>1086.27</v>
      </c>
    </row>
    <row r="158" spans="1:25" x14ac:dyDescent="0.35">
      <c r="A158">
        <v>11021</v>
      </c>
      <c r="B158" t="s">
        <v>617</v>
      </c>
      <c r="C158" t="s">
        <v>437</v>
      </c>
      <c r="E158" t="s">
        <v>438</v>
      </c>
      <c r="F158" t="s">
        <v>25</v>
      </c>
      <c r="G158" t="s">
        <v>439</v>
      </c>
      <c r="H158" t="s">
        <v>435</v>
      </c>
      <c r="I158" t="s">
        <v>436</v>
      </c>
      <c r="J158" t="s">
        <v>437</v>
      </c>
      <c r="L158" t="s">
        <v>438</v>
      </c>
      <c r="M158" t="s">
        <v>25</v>
      </c>
      <c r="N158" t="s">
        <v>38</v>
      </c>
      <c r="O158" s="1" t="s">
        <v>31</v>
      </c>
      <c r="P158">
        <v>20</v>
      </c>
      <c r="Q158" t="s">
        <v>104</v>
      </c>
      <c r="R158">
        <v>81</v>
      </c>
      <c r="S158">
        <v>15</v>
      </c>
      <c r="T158" s="2">
        <v>0</v>
      </c>
      <c r="U158">
        <v>1215</v>
      </c>
      <c r="V158">
        <v>297.18</v>
      </c>
      <c r="W158">
        <f t="shared" si="6"/>
        <v>1215</v>
      </c>
      <c r="X158" s="2">
        <f t="shared" si="7"/>
        <v>81</v>
      </c>
      <c r="Y158" s="3">
        <f t="shared" si="8"/>
        <v>1512.18</v>
      </c>
    </row>
    <row r="159" spans="1:25" x14ac:dyDescent="0.35">
      <c r="A159">
        <v>11021</v>
      </c>
      <c r="B159" t="s">
        <v>617</v>
      </c>
      <c r="C159" t="s">
        <v>437</v>
      </c>
      <c r="E159" t="s">
        <v>438</v>
      </c>
      <c r="F159" t="s">
        <v>25</v>
      </c>
      <c r="G159" t="s">
        <v>439</v>
      </c>
      <c r="H159" t="s">
        <v>435</v>
      </c>
      <c r="I159" t="s">
        <v>436</v>
      </c>
      <c r="J159" t="s">
        <v>437</v>
      </c>
      <c r="L159" t="s">
        <v>438</v>
      </c>
      <c r="M159" t="s">
        <v>25</v>
      </c>
      <c r="N159" t="s">
        <v>38</v>
      </c>
      <c r="O159" s="1" t="s">
        <v>31</v>
      </c>
      <c r="P159">
        <v>26</v>
      </c>
      <c r="Q159" t="s">
        <v>78</v>
      </c>
      <c r="R159">
        <v>31.23</v>
      </c>
      <c r="S159">
        <v>63</v>
      </c>
      <c r="T159" s="2">
        <v>0</v>
      </c>
      <c r="U159">
        <v>1967.49</v>
      </c>
      <c r="V159">
        <v>297.18</v>
      </c>
      <c r="W159">
        <f t="shared" si="6"/>
        <v>1967.49</v>
      </c>
      <c r="X159" s="2">
        <f t="shared" si="7"/>
        <v>31.23</v>
      </c>
      <c r="Y159" s="3">
        <f t="shared" si="8"/>
        <v>2264.67</v>
      </c>
    </row>
    <row r="160" spans="1:25" x14ac:dyDescent="0.35">
      <c r="A160">
        <v>11021</v>
      </c>
      <c r="B160" t="s">
        <v>617</v>
      </c>
      <c r="C160" t="s">
        <v>437</v>
      </c>
      <c r="E160" t="s">
        <v>438</v>
      </c>
      <c r="F160" t="s">
        <v>25</v>
      </c>
      <c r="G160" t="s">
        <v>439</v>
      </c>
      <c r="H160" t="s">
        <v>435</v>
      </c>
      <c r="I160" t="s">
        <v>436</v>
      </c>
      <c r="J160" t="s">
        <v>437</v>
      </c>
      <c r="L160" t="s">
        <v>438</v>
      </c>
      <c r="M160" t="s">
        <v>25</v>
      </c>
      <c r="N160" t="s">
        <v>38</v>
      </c>
      <c r="O160" s="1" t="s">
        <v>31</v>
      </c>
      <c r="P160">
        <v>72</v>
      </c>
      <c r="Q160" t="s">
        <v>62</v>
      </c>
      <c r="R160">
        <v>34.799999999999997</v>
      </c>
      <c r="S160">
        <v>35</v>
      </c>
      <c r="T160" s="2">
        <v>0</v>
      </c>
      <c r="U160">
        <v>1218</v>
      </c>
      <c r="V160">
        <v>297.18</v>
      </c>
      <c r="W160">
        <f t="shared" si="6"/>
        <v>1218</v>
      </c>
      <c r="X160" s="2">
        <f t="shared" si="7"/>
        <v>34.799999999999997</v>
      </c>
      <c r="Y160" s="3">
        <f t="shared" si="8"/>
        <v>1515.18</v>
      </c>
    </row>
    <row r="161" spans="1:25" x14ac:dyDescent="0.35">
      <c r="A161">
        <v>11021</v>
      </c>
      <c r="B161" t="s">
        <v>617</v>
      </c>
      <c r="C161" t="s">
        <v>437</v>
      </c>
      <c r="E161" t="s">
        <v>438</v>
      </c>
      <c r="F161" t="s">
        <v>25</v>
      </c>
      <c r="G161" t="s">
        <v>439</v>
      </c>
      <c r="H161" t="s">
        <v>435</v>
      </c>
      <c r="I161" t="s">
        <v>436</v>
      </c>
      <c r="J161" t="s">
        <v>437</v>
      </c>
      <c r="L161" t="s">
        <v>438</v>
      </c>
      <c r="M161" t="s">
        <v>25</v>
      </c>
      <c r="N161" t="s">
        <v>38</v>
      </c>
      <c r="O161" s="1" t="s">
        <v>31</v>
      </c>
      <c r="P161">
        <v>2</v>
      </c>
      <c r="Q161" t="s">
        <v>73</v>
      </c>
      <c r="R161">
        <v>19</v>
      </c>
      <c r="S161">
        <v>11</v>
      </c>
      <c r="T161" s="2">
        <v>0.25</v>
      </c>
      <c r="U161">
        <v>156.75</v>
      </c>
      <c r="V161">
        <v>297.18</v>
      </c>
      <c r="W161">
        <f t="shared" si="6"/>
        <v>209</v>
      </c>
      <c r="X161" s="2">
        <f t="shared" si="7"/>
        <v>18.75</v>
      </c>
      <c r="Y161" s="3">
        <f t="shared" si="8"/>
        <v>503.43</v>
      </c>
    </row>
    <row r="162" spans="1:25" x14ac:dyDescent="0.35">
      <c r="A162">
        <v>11021</v>
      </c>
      <c r="B162" t="s">
        <v>617</v>
      </c>
      <c r="C162" t="s">
        <v>437</v>
      </c>
      <c r="E162" t="s">
        <v>438</v>
      </c>
      <c r="F162" t="s">
        <v>25</v>
      </c>
      <c r="G162" t="s">
        <v>439</v>
      </c>
      <c r="H162" t="s">
        <v>435</v>
      </c>
      <c r="I162" t="s">
        <v>436</v>
      </c>
      <c r="J162" t="s">
        <v>437</v>
      </c>
      <c r="L162" t="s">
        <v>438</v>
      </c>
      <c r="M162" t="s">
        <v>25</v>
      </c>
      <c r="N162" t="s">
        <v>38</v>
      </c>
      <c r="O162" s="1" t="s">
        <v>31</v>
      </c>
      <c r="P162">
        <v>51</v>
      </c>
      <c r="Q162" t="s">
        <v>93</v>
      </c>
      <c r="R162">
        <v>53</v>
      </c>
      <c r="S162">
        <v>44</v>
      </c>
      <c r="T162" s="2">
        <v>0.25</v>
      </c>
      <c r="U162">
        <v>1749</v>
      </c>
      <c r="V162">
        <v>297.18</v>
      </c>
      <c r="W162">
        <f t="shared" si="6"/>
        <v>2332</v>
      </c>
      <c r="X162" s="2">
        <f t="shared" si="7"/>
        <v>52.75</v>
      </c>
      <c r="Y162" s="3">
        <f t="shared" si="8"/>
        <v>2618.1799999999998</v>
      </c>
    </row>
    <row r="163" spans="1:25" x14ac:dyDescent="0.35">
      <c r="A163">
        <v>11020</v>
      </c>
      <c r="B163" t="s">
        <v>618</v>
      </c>
      <c r="C163" t="s">
        <v>411</v>
      </c>
      <c r="E163" t="s">
        <v>412</v>
      </c>
      <c r="F163" t="s">
        <v>25</v>
      </c>
      <c r="G163" t="s">
        <v>413</v>
      </c>
      <c r="H163" t="s">
        <v>409</v>
      </c>
      <c r="I163" t="s">
        <v>410</v>
      </c>
      <c r="J163" t="s">
        <v>411</v>
      </c>
      <c r="L163" t="s">
        <v>412</v>
      </c>
      <c r="M163" t="s">
        <v>25</v>
      </c>
      <c r="N163" t="s">
        <v>112</v>
      </c>
      <c r="O163" s="1" t="s">
        <v>29</v>
      </c>
      <c r="P163">
        <v>10</v>
      </c>
      <c r="Q163" t="s">
        <v>114</v>
      </c>
      <c r="R163">
        <v>31</v>
      </c>
      <c r="S163">
        <v>24</v>
      </c>
      <c r="T163" s="2">
        <v>0.15000000596046448</v>
      </c>
      <c r="U163">
        <v>632.4</v>
      </c>
      <c r="V163">
        <v>43.3</v>
      </c>
      <c r="W163">
        <f t="shared" si="6"/>
        <v>744</v>
      </c>
      <c r="X163" s="2">
        <f t="shared" si="7"/>
        <v>30.849999994039536</v>
      </c>
      <c r="Y163" s="3">
        <f t="shared" si="8"/>
        <v>783.69999985694881</v>
      </c>
    </row>
    <row r="164" spans="1:25" x14ac:dyDescent="0.35">
      <c r="A164">
        <v>11019</v>
      </c>
      <c r="B164" t="s">
        <v>619</v>
      </c>
      <c r="C164" t="s">
        <v>169</v>
      </c>
      <c r="E164" t="s">
        <v>170</v>
      </c>
      <c r="F164" t="s">
        <v>171</v>
      </c>
      <c r="G164" t="s">
        <v>442</v>
      </c>
      <c r="H164" t="s">
        <v>440</v>
      </c>
      <c r="I164" t="s">
        <v>441</v>
      </c>
      <c r="J164" t="s">
        <v>169</v>
      </c>
      <c r="L164" t="s">
        <v>170</v>
      </c>
      <c r="M164" t="s">
        <v>171</v>
      </c>
      <c r="N164" t="s">
        <v>43</v>
      </c>
      <c r="O164" s="1" t="s">
        <v>35</v>
      </c>
      <c r="P164">
        <v>46</v>
      </c>
      <c r="Q164" t="s">
        <v>45</v>
      </c>
      <c r="R164">
        <v>12</v>
      </c>
      <c r="S164">
        <v>3</v>
      </c>
      <c r="T164" s="2">
        <v>0</v>
      </c>
      <c r="U164">
        <v>36</v>
      </c>
      <c r="V164">
        <v>3.17</v>
      </c>
      <c r="W164">
        <f t="shared" si="6"/>
        <v>36</v>
      </c>
      <c r="X164" s="2">
        <f t="shared" si="7"/>
        <v>12</v>
      </c>
      <c r="Y164" s="3">
        <f t="shared" si="8"/>
        <v>39.17</v>
      </c>
    </row>
    <row r="165" spans="1:25" x14ac:dyDescent="0.35">
      <c r="A165">
        <v>11019</v>
      </c>
      <c r="B165" t="s">
        <v>619</v>
      </c>
      <c r="C165" t="s">
        <v>169</v>
      </c>
      <c r="E165" t="s">
        <v>170</v>
      </c>
      <c r="F165" t="s">
        <v>171</v>
      </c>
      <c r="G165" t="s">
        <v>442</v>
      </c>
      <c r="H165" t="s">
        <v>440</v>
      </c>
      <c r="I165" t="s">
        <v>441</v>
      </c>
      <c r="J165" t="s">
        <v>169</v>
      </c>
      <c r="L165" t="s">
        <v>170</v>
      </c>
      <c r="M165" t="s">
        <v>171</v>
      </c>
      <c r="N165" t="s">
        <v>43</v>
      </c>
      <c r="O165" s="1" t="s">
        <v>35</v>
      </c>
      <c r="P165">
        <v>49</v>
      </c>
      <c r="Q165" t="s">
        <v>116</v>
      </c>
      <c r="R165">
        <v>20</v>
      </c>
      <c r="S165">
        <v>2</v>
      </c>
      <c r="T165" s="2">
        <v>0</v>
      </c>
      <c r="U165">
        <v>40</v>
      </c>
      <c r="V165">
        <v>3.17</v>
      </c>
      <c r="W165">
        <f t="shared" si="6"/>
        <v>40</v>
      </c>
      <c r="X165" s="2">
        <f t="shared" si="7"/>
        <v>20</v>
      </c>
      <c r="Y165" s="3">
        <f t="shared" si="8"/>
        <v>43.17</v>
      </c>
    </row>
    <row r="166" spans="1:25" x14ac:dyDescent="0.35">
      <c r="A166">
        <v>11018</v>
      </c>
      <c r="B166" t="s">
        <v>620</v>
      </c>
      <c r="C166" t="s">
        <v>371</v>
      </c>
      <c r="D166" t="s">
        <v>279</v>
      </c>
      <c r="E166" t="s">
        <v>372</v>
      </c>
      <c r="F166" t="s">
        <v>281</v>
      </c>
      <c r="G166" t="s">
        <v>373</v>
      </c>
      <c r="H166" t="s">
        <v>369</v>
      </c>
      <c r="I166" t="s">
        <v>370</v>
      </c>
      <c r="J166" t="s">
        <v>371</v>
      </c>
      <c r="K166" t="s">
        <v>279</v>
      </c>
      <c r="L166" t="s">
        <v>372</v>
      </c>
      <c r="M166" t="s">
        <v>281</v>
      </c>
      <c r="N166" t="s">
        <v>28</v>
      </c>
      <c r="O166" s="1" t="s">
        <v>29</v>
      </c>
      <c r="P166">
        <v>12</v>
      </c>
      <c r="Q166" t="s">
        <v>203</v>
      </c>
      <c r="R166">
        <v>38</v>
      </c>
      <c r="S166">
        <v>20</v>
      </c>
      <c r="T166" s="2">
        <v>0</v>
      </c>
      <c r="U166">
        <v>760</v>
      </c>
      <c r="V166">
        <v>11.65</v>
      </c>
      <c r="W166">
        <f t="shared" si="6"/>
        <v>760</v>
      </c>
      <c r="X166" s="2">
        <f t="shared" si="7"/>
        <v>38</v>
      </c>
      <c r="Y166" s="3">
        <f t="shared" si="8"/>
        <v>771.65</v>
      </c>
    </row>
    <row r="167" spans="1:25" x14ac:dyDescent="0.35">
      <c r="A167">
        <v>11018</v>
      </c>
      <c r="B167" t="s">
        <v>620</v>
      </c>
      <c r="C167" t="s">
        <v>371</v>
      </c>
      <c r="D167" t="s">
        <v>279</v>
      </c>
      <c r="E167" t="s">
        <v>372</v>
      </c>
      <c r="F167" t="s">
        <v>281</v>
      </c>
      <c r="G167" t="s">
        <v>373</v>
      </c>
      <c r="H167" t="s">
        <v>369</v>
      </c>
      <c r="I167" t="s">
        <v>370</v>
      </c>
      <c r="J167" t="s">
        <v>371</v>
      </c>
      <c r="K167" t="s">
        <v>279</v>
      </c>
      <c r="L167" t="s">
        <v>372</v>
      </c>
      <c r="M167" t="s">
        <v>281</v>
      </c>
      <c r="N167" t="s">
        <v>28</v>
      </c>
      <c r="O167" s="1" t="s">
        <v>29</v>
      </c>
      <c r="P167">
        <v>18</v>
      </c>
      <c r="Q167" t="s">
        <v>129</v>
      </c>
      <c r="R167">
        <v>62.5</v>
      </c>
      <c r="S167">
        <v>10</v>
      </c>
      <c r="T167" s="2">
        <v>0</v>
      </c>
      <c r="U167">
        <v>625</v>
      </c>
      <c r="V167">
        <v>11.65</v>
      </c>
      <c r="W167">
        <f t="shared" si="6"/>
        <v>625</v>
      </c>
      <c r="X167" s="2">
        <f t="shared" si="7"/>
        <v>62.5</v>
      </c>
      <c r="Y167" s="3">
        <f t="shared" si="8"/>
        <v>636.65</v>
      </c>
    </row>
    <row r="168" spans="1:25" x14ac:dyDescent="0.35">
      <c r="A168">
        <v>11018</v>
      </c>
      <c r="B168" t="s">
        <v>620</v>
      </c>
      <c r="C168" t="s">
        <v>371</v>
      </c>
      <c r="D168" t="s">
        <v>279</v>
      </c>
      <c r="E168" t="s">
        <v>372</v>
      </c>
      <c r="F168" t="s">
        <v>281</v>
      </c>
      <c r="G168" t="s">
        <v>373</v>
      </c>
      <c r="H168" t="s">
        <v>369</v>
      </c>
      <c r="I168" t="s">
        <v>370</v>
      </c>
      <c r="J168" t="s">
        <v>371</v>
      </c>
      <c r="K168" t="s">
        <v>279</v>
      </c>
      <c r="L168" t="s">
        <v>372</v>
      </c>
      <c r="M168" t="s">
        <v>281</v>
      </c>
      <c r="N168" t="s">
        <v>28</v>
      </c>
      <c r="O168" s="1" t="s">
        <v>29</v>
      </c>
      <c r="P168">
        <v>56</v>
      </c>
      <c r="Q168" t="s">
        <v>91</v>
      </c>
      <c r="R168">
        <v>38</v>
      </c>
      <c r="S168">
        <v>5</v>
      </c>
      <c r="T168" s="2">
        <v>0</v>
      </c>
      <c r="U168">
        <v>190</v>
      </c>
      <c r="V168">
        <v>11.65</v>
      </c>
      <c r="W168">
        <f t="shared" si="6"/>
        <v>190</v>
      </c>
      <c r="X168" s="2">
        <f t="shared" si="7"/>
        <v>38</v>
      </c>
      <c r="Y168" s="3">
        <f t="shared" si="8"/>
        <v>201.65</v>
      </c>
    </row>
    <row r="169" spans="1:25" x14ac:dyDescent="0.35">
      <c r="A169">
        <v>11017</v>
      </c>
      <c r="B169" t="s">
        <v>581</v>
      </c>
      <c r="C169" t="s">
        <v>220</v>
      </c>
      <c r="E169" t="s">
        <v>221</v>
      </c>
      <c r="F169" t="s">
        <v>222</v>
      </c>
      <c r="G169" t="s">
        <v>223</v>
      </c>
      <c r="H169" t="s">
        <v>218</v>
      </c>
      <c r="I169" t="s">
        <v>219</v>
      </c>
      <c r="J169" t="s">
        <v>220</v>
      </c>
      <c r="L169" t="s">
        <v>221</v>
      </c>
      <c r="M169" t="s">
        <v>222</v>
      </c>
      <c r="N169" t="s">
        <v>102</v>
      </c>
      <c r="O169" s="1" t="s">
        <v>29</v>
      </c>
      <c r="P169">
        <v>3</v>
      </c>
      <c r="Q169" t="s">
        <v>32</v>
      </c>
      <c r="R169">
        <v>10</v>
      </c>
      <c r="S169">
        <v>25</v>
      </c>
      <c r="T169" s="2">
        <v>0</v>
      </c>
      <c r="U169">
        <v>250</v>
      </c>
      <c r="V169">
        <v>754.26</v>
      </c>
      <c r="W169">
        <f t="shared" si="6"/>
        <v>250</v>
      </c>
      <c r="X169" s="2">
        <f t="shared" si="7"/>
        <v>10</v>
      </c>
      <c r="Y169" s="3">
        <f t="shared" si="8"/>
        <v>1004.26</v>
      </c>
    </row>
    <row r="170" spans="1:25" x14ac:dyDescent="0.35">
      <c r="A170">
        <v>11017</v>
      </c>
      <c r="B170" t="s">
        <v>581</v>
      </c>
      <c r="C170" t="s">
        <v>220</v>
      </c>
      <c r="E170" t="s">
        <v>221</v>
      </c>
      <c r="F170" t="s">
        <v>222</v>
      </c>
      <c r="G170" t="s">
        <v>223</v>
      </c>
      <c r="H170" t="s">
        <v>218</v>
      </c>
      <c r="I170" t="s">
        <v>219</v>
      </c>
      <c r="J170" t="s">
        <v>220</v>
      </c>
      <c r="L170" t="s">
        <v>221</v>
      </c>
      <c r="M170" t="s">
        <v>222</v>
      </c>
      <c r="N170" t="s">
        <v>102</v>
      </c>
      <c r="O170" s="1" t="s">
        <v>29</v>
      </c>
      <c r="P170">
        <v>59</v>
      </c>
      <c r="Q170" t="s">
        <v>36</v>
      </c>
      <c r="R170">
        <v>55</v>
      </c>
      <c r="S170">
        <v>110</v>
      </c>
      <c r="T170" s="2">
        <v>0</v>
      </c>
      <c r="U170">
        <v>6050</v>
      </c>
      <c r="V170">
        <v>754.26</v>
      </c>
      <c r="W170">
        <f t="shared" si="6"/>
        <v>6050</v>
      </c>
      <c r="X170" s="2">
        <f t="shared" si="7"/>
        <v>55</v>
      </c>
      <c r="Y170" s="3">
        <f t="shared" si="8"/>
        <v>6804.26</v>
      </c>
    </row>
    <row r="171" spans="1:25" x14ac:dyDescent="0.35">
      <c r="A171">
        <v>11017</v>
      </c>
      <c r="B171" t="s">
        <v>581</v>
      </c>
      <c r="C171" t="s">
        <v>220</v>
      </c>
      <c r="E171" t="s">
        <v>221</v>
      </c>
      <c r="F171" t="s">
        <v>222</v>
      </c>
      <c r="G171" t="s">
        <v>223</v>
      </c>
      <c r="H171" t="s">
        <v>218</v>
      </c>
      <c r="I171" t="s">
        <v>219</v>
      </c>
      <c r="J171" t="s">
        <v>220</v>
      </c>
      <c r="L171" t="s">
        <v>221</v>
      </c>
      <c r="M171" t="s">
        <v>222</v>
      </c>
      <c r="N171" t="s">
        <v>102</v>
      </c>
      <c r="O171" s="1" t="s">
        <v>29</v>
      </c>
      <c r="P171">
        <v>70</v>
      </c>
      <c r="Q171" t="s">
        <v>54</v>
      </c>
      <c r="R171">
        <v>15</v>
      </c>
      <c r="S171">
        <v>30</v>
      </c>
      <c r="T171" s="2">
        <v>0</v>
      </c>
      <c r="U171">
        <v>450</v>
      </c>
      <c r="V171">
        <v>754.26</v>
      </c>
      <c r="W171">
        <f t="shared" si="6"/>
        <v>450</v>
      </c>
      <c r="X171" s="2">
        <f t="shared" si="7"/>
        <v>15</v>
      </c>
      <c r="Y171" s="3">
        <f t="shared" si="8"/>
        <v>1204.26</v>
      </c>
    </row>
    <row r="172" spans="1:25" x14ac:dyDescent="0.35">
      <c r="A172">
        <v>11016</v>
      </c>
      <c r="B172" t="s">
        <v>621</v>
      </c>
      <c r="C172" t="s">
        <v>80</v>
      </c>
      <c r="D172" t="s">
        <v>81</v>
      </c>
      <c r="E172" t="s">
        <v>82</v>
      </c>
      <c r="F172" t="s">
        <v>83</v>
      </c>
      <c r="G172" t="s">
        <v>84</v>
      </c>
      <c r="H172" t="s">
        <v>79</v>
      </c>
      <c r="I172" t="s">
        <v>85</v>
      </c>
      <c r="J172" t="s">
        <v>86</v>
      </c>
      <c r="L172" t="s">
        <v>87</v>
      </c>
      <c r="M172" t="s">
        <v>83</v>
      </c>
      <c r="N172" t="s">
        <v>102</v>
      </c>
      <c r="O172" s="1" t="s">
        <v>29</v>
      </c>
      <c r="P172">
        <v>31</v>
      </c>
      <c r="Q172" t="s">
        <v>98</v>
      </c>
      <c r="R172">
        <v>12.5</v>
      </c>
      <c r="S172">
        <v>15</v>
      </c>
      <c r="T172" s="2">
        <v>0</v>
      </c>
      <c r="U172">
        <v>187.5</v>
      </c>
      <c r="V172">
        <v>33.799999999999997</v>
      </c>
      <c r="W172">
        <f t="shared" si="6"/>
        <v>187.5</v>
      </c>
      <c r="X172" s="2">
        <f t="shared" si="7"/>
        <v>12.5</v>
      </c>
      <c r="Y172" s="3">
        <f t="shared" si="8"/>
        <v>221.3</v>
      </c>
    </row>
    <row r="173" spans="1:25" x14ac:dyDescent="0.35">
      <c r="A173">
        <v>11016</v>
      </c>
      <c r="B173" t="s">
        <v>621</v>
      </c>
      <c r="C173" t="s">
        <v>80</v>
      </c>
      <c r="D173" t="s">
        <v>81</v>
      </c>
      <c r="E173" t="s">
        <v>82</v>
      </c>
      <c r="F173" t="s">
        <v>83</v>
      </c>
      <c r="G173" t="s">
        <v>84</v>
      </c>
      <c r="H173" t="s">
        <v>79</v>
      </c>
      <c r="I173" t="s">
        <v>85</v>
      </c>
      <c r="J173" t="s">
        <v>86</v>
      </c>
      <c r="L173" t="s">
        <v>87</v>
      </c>
      <c r="M173" t="s">
        <v>83</v>
      </c>
      <c r="N173" t="s">
        <v>102</v>
      </c>
      <c r="O173" s="1" t="s">
        <v>29</v>
      </c>
      <c r="P173">
        <v>36</v>
      </c>
      <c r="Q173" t="s">
        <v>103</v>
      </c>
      <c r="R173">
        <v>19</v>
      </c>
      <c r="S173">
        <v>16</v>
      </c>
      <c r="T173" s="2">
        <v>0</v>
      </c>
      <c r="U173">
        <v>304</v>
      </c>
      <c r="V173">
        <v>33.799999999999997</v>
      </c>
      <c r="W173">
        <f t="shared" si="6"/>
        <v>304</v>
      </c>
      <c r="X173" s="2">
        <f t="shared" si="7"/>
        <v>19</v>
      </c>
      <c r="Y173" s="3">
        <f t="shared" si="8"/>
        <v>337.8</v>
      </c>
    </row>
    <row r="174" spans="1:25" x14ac:dyDescent="0.35">
      <c r="A174">
        <v>11015</v>
      </c>
      <c r="B174" t="s">
        <v>622</v>
      </c>
      <c r="C174" t="s">
        <v>470</v>
      </c>
      <c r="E174" t="s">
        <v>471</v>
      </c>
      <c r="F174" t="s">
        <v>472</v>
      </c>
      <c r="G174" t="s">
        <v>473</v>
      </c>
      <c r="H174" t="s">
        <v>468</v>
      </c>
      <c r="I174" t="s">
        <v>469</v>
      </c>
      <c r="J174" t="s">
        <v>470</v>
      </c>
      <c r="L174" t="s">
        <v>471</v>
      </c>
      <c r="M174" t="s">
        <v>472</v>
      </c>
      <c r="N174" t="s">
        <v>112</v>
      </c>
      <c r="O174" s="1" t="s">
        <v>29</v>
      </c>
      <c r="P174">
        <v>30</v>
      </c>
      <c r="Q174" t="s">
        <v>115</v>
      </c>
      <c r="R174">
        <v>25.89</v>
      </c>
      <c r="S174">
        <v>15</v>
      </c>
      <c r="T174" s="2">
        <v>0</v>
      </c>
      <c r="U174">
        <v>388.35</v>
      </c>
      <c r="V174">
        <v>4.62</v>
      </c>
      <c r="W174">
        <f t="shared" si="6"/>
        <v>388.35</v>
      </c>
      <c r="X174" s="2">
        <f t="shared" si="7"/>
        <v>25.89</v>
      </c>
      <c r="Y174" s="3">
        <f t="shared" si="8"/>
        <v>392.97</v>
      </c>
    </row>
    <row r="175" spans="1:25" x14ac:dyDescent="0.35">
      <c r="A175">
        <v>11015</v>
      </c>
      <c r="B175" t="s">
        <v>622</v>
      </c>
      <c r="C175" t="s">
        <v>470</v>
      </c>
      <c r="E175" t="s">
        <v>471</v>
      </c>
      <c r="F175" t="s">
        <v>472</v>
      </c>
      <c r="G175" t="s">
        <v>473</v>
      </c>
      <c r="H175" t="s">
        <v>468</v>
      </c>
      <c r="I175" t="s">
        <v>469</v>
      </c>
      <c r="J175" t="s">
        <v>470</v>
      </c>
      <c r="L175" t="s">
        <v>471</v>
      </c>
      <c r="M175" t="s">
        <v>472</v>
      </c>
      <c r="N175" t="s">
        <v>112</v>
      </c>
      <c r="O175" s="1" t="s">
        <v>29</v>
      </c>
      <c r="P175">
        <v>77</v>
      </c>
      <c r="Q175" t="s">
        <v>42</v>
      </c>
      <c r="R175">
        <v>13</v>
      </c>
      <c r="S175">
        <v>18</v>
      </c>
      <c r="T175" s="2">
        <v>0</v>
      </c>
      <c r="U175">
        <v>234</v>
      </c>
      <c r="V175">
        <v>4.62</v>
      </c>
      <c r="W175">
        <f t="shared" si="6"/>
        <v>234</v>
      </c>
      <c r="X175" s="2">
        <f t="shared" si="7"/>
        <v>13</v>
      </c>
      <c r="Y175" s="3">
        <f t="shared" si="8"/>
        <v>238.62</v>
      </c>
    </row>
    <row r="176" spans="1:25" x14ac:dyDescent="0.35">
      <c r="A176">
        <v>11014</v>
      </c>
      <c r="B176" t="s">
        <v>610</v>
      </c>
      <c r="C176" t="s">
        <v>365</v>
      </c>
      <c r="D176" t="s">
        <v>366</v>
      </c>
      <c r="E176" t="s">
        <v>367</v>
      </c>
      <c r="F176" t="s">
        <v>288</v>
      </c>
      <c r="G176" t="s">
        <v>368</v>
      </c>
      <c r="H176" t="s">
        <v>363</v>
      </c>
      <c r="I176" t="s">
        <v>364</v>
      </c>
      <c r="J176" t="s">
        <v>365</v>
      </c>
      <c r="K176" t="s">
        <v>366</v>
      </c>
      <c r="L176" t="s">
        <v>367</v>
      </c>
      <c r="M176" t="s">
        <v>288</v>
      </c>
      <c r="N176" t="s">
        <v>112</v>
      </c>
      <c r="O176" s="1" t="s">
        <v>35</v>
      </c>
      <c r="P176">
        <v>41</v>
      </c>
      <c r="Q176" t="s">
        <v>99</v>
      </c>
      <c r="R176">
        <v>9.65</v>
      </c>
      <c r="S176">
        <v>28</v>
      </c>
      <c r="T176" s="2">
        <v>0.10000000149011612</v>
      </c>
      <c r="U176">
        <v>243.18</v>
      </c>
      <c r="V176">
        <v>23.6</v>
      </c>
      <c r="W176">
        <f t="shared" si="6"/>
        <v>270.2</v>
      </c>
      <c r="X176" s="2">
        <f t="shared" si="7"/>
        <v>9.5499999985098842</v>
      </c>
      <c r="Y176" s="3">
        <f t="shared" si="8"/>
        <v>290.99999995827676</v>
      </c>
    </row>
    <row r="177" spans="1:25" x14ac:dyDescent="0.35">
      <c r="A177">
        <v>11013</v>
      </c>
      <c r="B177" t="s">
        <v>623</v>
      </c>
      <c r="C177" t="s">
        <v>141</v>
      </c>
      <c r="E177" t="s">
        <v>466</v>
      </c>
      <c r="F177" t="s">
        <v>143</v>
      </c>
      <c r="G177" t="s">
        <v>467</v>
      </c>
      <c r="H177" t="s">
        <v>464</v>
      </c>
      <c r="I177" t="s">
        <v>465</v>
      </c>
      <c r="J177" t="s">
        <v>141</v>
      </c>
      <c r="L177" t="s">
        <v>466</v>
      </c>
      <c r="M177" t="s">
        <v>143</v>
      </c>
      <c r="N177" t="s">
        <v>112</v>
      </c>
      <c r="O177" s="1" t="s">
        <v>31</v>
      </c>
      <c r="P177">
        <v>23</v>
      </c>
      <c r="Q177" t="s">
        <v>151</v>
      </c>
      <c r="R177">
        <v>9</v>
      </c>
      <c r="S177">
        <v>10</v>
      </c>
      <c r="T177" s="2">
        <v>0</v>
      </c>
      <c r="U177">
        <v>90</v>
      </c>
      <c r="V177">
        <v>32.99</v>
      </c>
      <c r="W177">
        <f t="shared" si="6"/>
        <v>90</v>
      </c>
      <c r="X177" s="2">
        <f t="shared" si="7"/>
        <v>9</v>
      </c>
      <c r="Y177" s="3">
        <f t="shared" si="8"/>
        <v>122.99000000000001</v>
      </c>
    </row>
    <row r="178" spans="1:25" x14ac:dyDescent="0.35">
      <c r="A178">
        <v>11013</v>
      </c>
      <c r="B178" t="s">
        <v>623</v>
      </c>
      <c r="C178" t="s">
        <v>141</v>
      </c>
      <c r="E178" t="s">
        <v>466</v>
      </c>
      <c r="F178" t="s">
        <v>143</v>
      </c>
      <c r="G178" t="s">
        <v>467</v>
      </c>
      <c r="H178" t="s">
        <v>464</v>
      </c>
      <c r="I178" t="s">
        <v>465</v>
      </c>
      <c r="J178" t="s">
        <v>141</v>
      </c>
      <c r="L178" t="s">
        <v>466</v>
      </c>
      <c r="M178" t="s">
        <v>143</v>
      </c>
      <c r="N178" t="s">
        <v>112</v>
      </c>
      <c r="O178" s="1" t="s">
        <v>31</v>
      </c>
      <c r="P178">
        <v>42</v>
      </c>
      <c r="Q178" t="s">
        <v>56</v>
      </c>
      <c r="R178">
        <v>14</v>
      </c>
      <c r="S178">
        <v>4</v>
      </c>
      <c r="T178" s="2">
        <v>0</v>
      </c>
      <c r="U178">
        <v>56</v>
      </c>
      <c r="V178">
        <v>32.99</v>
      </c>
      <c r="W178">
        <f t="shared" si="6"/>
        <v>56</v>
      </c>
      <c r="X178" s="2">
        <f t="shared" si="7"/>
        <v>14</v>
      </c>
      <c r="Y178" s="3">
        <f t="shared" si="8"/>
        <v>88.990000000000009</v>
      </c>
    </row>
    <row r="179" spans="1:25" x14ac:dyDescent="0.35">
      <c r="A179">
        <v>11013</v>
      </c>
      <c r="B179" t="s">
        <v>623</v>
      </c>
      <c r="C179" t="s">
        <v>141</v>
      </c>
      <c r="E179" t="s">
        <v>466</v>
      </c>
      <c r="F179" t="s">
        <v>143</v>
      </c>
      <c r="G179" t="s">
        <v>467</v>
      </c>
      <c r="H179" t="s">
        <v>464</v>
      </c>
      <c r="I179" t="s">
        <v>465</v>
      </c>
      <c r="J179" t="s">
        <v>141</v>
      </c>
      <c r="L179" t="s">
        <v>466</v>
      </c>
      <c r="M179" t="s">
        <v>143</v>
      </c>
      <c r="N179" t="s">
        <v>112</v>
      </c>
      <c r="O179" s="1" t="s">
        <v>31</v>
      </c>
      <c r="P179">
        <v>45</v>
      </c>
      <c r="Q179" t="s">
        <v>225</v>
      </c>
      <c r="R179">
        <v>9.5</v>
      </c>
      <c r="S179">
        <v>20</v>
      </c>
      <c r="T179" s="2">
        <v>0</v>
      </c>
      <c r="U179">
        <v>190</v>
      </c>
      <c r="V179">
        <v>32.99</v>
      </c>
      <c r="W179">
        <f t="shared" si="6"/>
        <v>190</v>
      </c>
      <c r="X179" s="2">
        <f t="shared" si="7"/>
        <v>9.5</v>
      </c>
      <c r="Y179" s="3">
        <f t="shared" si="8"/>
        <v>222.99</v>
      </c>
    </row>
    <row r="180" spans="1:25" x14ac:dyDescent="0.35">
      <c r="A180">
        <v>11013</v>
      </c>
      <c r="B180" t="s">
        <v>623</v>
      </c>
      <c r="C180" t="s">
        <v>141</v>
      </c>
      <c r="E180" t="s">
        <v>466</v>
      </c>
      <c r="F180" t="s">
        <v>143</v>
      </c>
      <c r="G180" t="s">
        <v>467</v>
      </c>
      <c r="H180" t="s">
        <v>464</v>
      </c>
      <c r="I180" t="s">
        <v>465</v>
      </c>
      <c r="J180" t="s">
        <v>141</v>
      </c>
      <c r="L180" t="s">
        <v>466</v>
      </c>
      <c r="M180" t="s">
        <v>143</v>
      </c>
      <c r="N180" t="s">
        <v>112</v>
      </c>
      <c r="O180" s="1" t="s">
        <v>31</v>
      </c>
      <c r="P180">
        <v>68</v>
      </c>
      <c r="Q180" t="s">
        <v>162</v>
      </c>
      <c r="R180">
        <v>12.5</v>
      </c>
      <c r="S180">
        <v>2</v>
      </c>
      <c r="T180" s="2">
        <v>0</v>
      </c>
      <c r="U180">
        <v>25</v>
      </c>
      <c r="V180">
        <v>32.99</v>
      </c>
      <c r="W180">
        <f t="shared" si="6"/>
        <v>25</v>
      </c>
      <c r="X180" s="2">
        <f t="shared" si="7"/>
        <v>12.5</v>
      </c>
      <c r="Y180" s="3">
        <f t="shared" si="8"/>
        <v>57.99</v>
      </c>
    </row>
    <row r="181" spans="1:25" x14ac:dyDescent="0.35">
      <c r="A181">
        <v>11012</v>
      </c>
      <c r="B181" t="s">
        <v>624</v>
      </c>
      <c r="C181" t="s">
        <v>251</v>
      </c>
      <c r="E181" t="s">
        <v>252</v>
      </c>
      <c r="F181" t="s">
        <v>25</v>
      </c>
      <c r="G181" t="s">
        <v>253</v>
      </c>
      <c r="H181" t="s">
        <v>249</v>
      </c>
      <c r="I181" t="s">
        <v>250</v>
      </c>
      <c r="J181" t="s">
        <v>251</v>
      </c>
      <c r="L181" t="s">
        <v>252</v>
      </c>
      <c r="M181" t="s">
        <v>25</v>
      </c>
      <c r="N181" t="s">
        <v>34</v>
      </c>
      <c r="O181" s="1" t="s">
        <v>35</v>
      </c>
      <c r="P181">
        <v>19</v>
      </c>
      <c r="Q181" t="s">
        <v>61</v>
      </c>
      <c r="R181">
        <v>9.1999999999999993</v>
      </c>
      <c r="S181">
        <v>50</v>
      </c>
      <c r="T181" s="2">
        <v>5.000000074505806E-2</v>
      </c>
      <c r="U181">
        <v>437</v>
      </c>
      <c r="V181">
        <v>242.95</v>
      </c>
      <c r="W181">
        <f t="shared" si="6"/>
        <v>459.99999999999994</v>
      </c>
      <c r="X181" s="2">
        <f t="shared" si="7"/>
        <v>9.1499999992549412</v>
      </c>
      <c r="Y181" s="3">
        <f t="shared" si="8"/>
        <v>700.44999996274703</v>
      </c>
    </row>
    <row r="182" spans="1:25" x14ac:dyDescent="0.35">
      <c r="A182">
        <v>11012</v>
      </c>
      <c r="B182" t="s">
        <v>624</v>
      </c>
      <c r="C182" t="s">
        <v>251</v>
      </c>
      <c r="E182" t="s">
        <v>252</v>
      </c>
      <c r="F182" t="s">
        <v>25</v>
      </c>
      <c r="G182" t="s">
        <v>253</v>
      </c>
      <c r="H182" t="s">
        <v>249</v>
      </c>
      <c r="I182" t="s">
        <v>250</v>
      </c>
      <c r="J182" t="s">
        <v>251</v>
      </c>
      <c r="L182" t="s">
        <v>252</v>
      </c>
      <c r="M182" t="s">
        <v>25</v>
      </c>
      <c r="N182" t="s">
        <v>34</v>
      </c>
      <c r="O182" s="1" t="s">
        <v>35</v>
      </c>
      <c r="P182">
        <v>60</v>
      </c>
      <c r="Q182" t="s">
        <v>57</v>
      </c>
      <c r="R182">
        <v>34</v>
      </c>
      <c r="S182">
        <v>36</v>
      </c>
      <c r="T182" s="2">
        <v>5.000000074505806E-2</v>
      </c>
      <c r="U182">
        <v>1162.8</v>
      </c>
      <c r="V182">
        <v>242.95</v>
      </c>
      <c r="W182">
        <f t="shared" si="6"/>
        <v>1224</v>
      </c>
      <c r="X182" s="2">
        <f t="shared" si="7"/>
        <v>33.949999999254942</v>
      </c>
      <c r="Y182" s="3">
        <f t="shared" si="8"/>
        <v>1465.149999973178</v>
      </c>
    </row>
    <row r="183" spans="1:25" x14ac:dyDescent="0.35">
      <c r="A183">
        <v>11012</v>
      </c>
      <c r="B183" t="s">
        <v>624</v>
      </c>
      <c r="C183" t="s">
        <v>251</v>
      </c>
      <c r="E183" t="s">
        <v>252</v>
      </c>
      <c r="F183" t="s">
        <v>25</v>
      </c>
      <c r="G183" t="s">
        <v>253</v>
      </c>
      <c r="H183" t="s">
        <v>249</v>
      </c>
      <c r="I183" t="s">
        <v>250</v>
      </c>
      <c r="J183" t="s">
        <v>251</v>
      </c>
      <c r="L183" t="s">
        <v>252</v>
      </c>
      <c r="M183" t="s">
        <v>25</v>
      </c>
      <c r="N183" t="s">
        <v>34</v>
      </c>
      <c r="O183" s="1" t="s">
        <v>35</v>
      </c>
      <c r="P183">
        <v>71</v>
      </c>
      <c r="Q183" t="s">
        <v>39</v>
      </c>
      <c r="R183">
        <v>21.5</v>
      </c>
      <c r="S183">
        <v>60</v>
      </c>
      <c r="T183" s="2">
        <v>5.000000074505806E-2</v>
      </c>
      <c r="U183">
        <v>1225.5</v>
      </c>
      <c r="V183">
        <v>242.95</v>
      </c>
      <c r="W183">
        <f t="shared" si="6"/>
        <v>1290</v>
      </c>
      <c r="X183" s="2">
        <f t="shared" si="7"/>
        <v>21.449999999254942</v>
      </c>
      <c r="Y183" s="3">
        <f t="shared" si="8"/>
        <v>1529.9499999552966</v>
      </c>
    </row>
    <row r="184" spans="1:25" x14ac:dyDescent="0.35">
      <c r="A184">
        <v>11011</v>
      </c>
      <c r="B184" t="s">
        <v>625</v>
      </c>
      <c r="C184" t="s">
        <v>23</v>
      </c>
      <c r="E184" t="s">
        <v>24</v>
      </c>
      <c r="F184" t="s">
        <v>25</v>
      </c>
      <c r="G184" t="s">
        <v>26</v>
      </c>
      <c r="H184" t="s">
        <v>27</v>
      </c>
      <c r="I184" t="s">
        <v>22</v>
      </c>
      <c r="J184" t="s">
        <v>23</v>
      </c>
      <c r="L184" t="s">
        <v>24</v>
      </c>
      <c r="M184" t="s">
        <v>25</v>
      </c>
      <c r="N184" t="s">
        <v>38</v>
      </c>
      <c r="O184" s="1" t="s">
        <v>31</v>
      </c>
      <c r="P184">
        <v>71</v>
      </c>
      <c r="Q184" t="s">
        <v>39</v>
      </c>
      <c r="R184">
        <v>21.5</v>
      </c>
      <c r="S184">
        <v>20</v>
      </c>
      <c r="T184" s="2">
        <v>0</v>
      </c>
      <c r="U184">
        <v>430</v>
      </c>
      <c r="V184">
        <v>1.21</v>
      </c>
      <c r="W184">
        <f t="shared" si="6"/>
        <v>430</v>
      </c>
      <c r="X184" s="2">
        <f t="shared" si="7"/>
        <v>21.5</v>
      </c>
      <c r="Y184" s="3">
        <f t="shared" si="8"/>
        <v>431.21</v>
      </c>
    </row>
    <row r="185" spans="1:25" x14ac:dyDescent="0.35">
      <c r="A185">
        <v>11011</v>
      </c>
      <c r="B185" t="s">
        <v>625</v>
      </c>
      <c r="C185" t="s">
        <v>23</v>
      </c>
      <c r="E185" t="s">
        <v>24</v>
      </c>
      <c r="F185" t="s">
        <v>25</v>
      </c>
      <c r="G185" t="s">
        <v>26</v>
      </c>
      <c r="H185" t="s">
        <v>27</v>
      </c>
      <c r="I185" t="s">
        <v>22</v>
      </c>
      <c r="J185" t="s">
        <v>23</v>
      </c>
      <c r="L185" t="s">
        <v>24</v>
      </c>
      <c r="M185" t="s">
        <v>25</v>
      </c>
      <c r="N185" t="s">
        <v>38</v>
      </c>
      <c r="O185" s="1" t="s">
        <v>31</v>
      </c>
      <c r="P185">
        <v>58</v>
      </c>
      <c r="Q185" t="s">
        <v>41</v>
      </c>
      <c r="R185">
        <v>13.25</v>
      </c>
      <c r="S185">
        <v>40</v>
      </c>
      <c r="T185" s="2">
        <v>5.000000074505806E-2</v>
      </c>
      <c r="U185">
        <v>503.5</v>
      </c>
      <c r="V185">
        <v>1.21</v>
      </c>
      <c r="W185">
        <f t="shared" si="6"/>
        <v>530</v>
      </c>
      <c r="X185" s="2">
        <f t="shared" si="7"/>
        <v>13.199999999254942</v>
      </c>
      <c r="Y185" s="3">
        <f t="shared" si="8"/>
        <v>529.20999997019771</v>
      </c>
    </row>
    <row r="186" spans="1:25" x14ac:dyDescent="0.35">
      <c r="A186">
        <v>11010</v>
      </c>
      <c r="B186" t="s">
        <v>590</v>
      </c>
      <c r="C186" t="s">
        <v>451</v>
      </c>
      <c r="E186" t="s">
        <v>452</v>
      </c>
      <c r="F186" t="s">
        <v>247</v>
      </c>
      <c r="G186" t="s">
        <v>453</v>
      </c>
      <c r="H186" t="s">
        <v>449</v>
      </c>
      <c r="I186" t="s">
        <v>450</v>
      </c>
      <c r="J186" t="s">
        <v>451</v>
      </c>
      <c r="L186" t="s">
        <v>452</v>
      </c>
      <c r="M186" t="s">
        <v>247</v>
      </c>
      <c r="N186" t="s">
        <v>112</v>
      </c>
      <c r="O186" s="1" t="s">
        <v>29</v>
      </c>
      <c r="P186">
        <v>7</v>
      </c>
      <c r="Q186" t="s">
        <v>152</v>
      </c>
      <c r="R186">
        <v>30</v>
      </c>
      <c r="S186">
        <v>20</v>
      </c>
      <c r="T186" s="2">
        <v>0</v>
      </c>
      <c r="U186">
        <v>600</v>
      </c>
      <c r="V186">
        <v>28.71</v>
      </c>
      <c r="W186">
        <f t="shared" si="6"/>
        <v>600</v>
      </c>
      <c r="X186" s="2">
        <f t="shared" si="7"/>
        <v>30</v>
      </c>
      <c r="Y186" s="3">
        <f t="shared" si="8"/>
        <v>628.71</v>
      </c>
    </row>
    <row r="187" spans="1:25" x14ac:dyDescent="0.35">
      <c r="A187">
        <v>11010</v>
      </c>
      <c r="B187" t="s">
        <v>590</v>
      </c>
      <c r="C187" t="s">
        <v>451</v>
      </c>
      <c r="E187" t="s">
        <v>452</v>
      </c>
      <c r="F187" t="s">
        <v>247</v>
      </c>
      <c r="G187" t="s">
        <v>453</v>
      </c>
      <c r="H187" t="s">
        <v>449</v>
      </c>
      <c r="I187" t="s">
        <v>450</v>
      </c>
      <c r="J187" t="s">
        <v>451</v>
      </c>
      <c r="L187" t="s">
        <v>452</v>
      </c>
      <c r="M187" t="s">
        <v>247</v>
      </c>
      <c r="N187" t="s">
        <v>112</v>
      </c>
      <c r="O187" s="1" t="s">
        <v>29</v>
      </c>
      <c r="P187">
        <v>24</v>
      </c>
      <c r="Q187" t="s">
        <v>88</v>
      </c>
      <c r="R187">
        <v>4.5</v>
      </c>
      <c r="S187">
        <v>10</v>
      </c>
      <c r="T187" s="2">
        <v>0</v>
      </c>
      <c r="U187">
        <v>45</v>
      </c>
      <c r="V187">
        <v>28.71</v>
      </c>
      <c r="W187">
        <f t="shared" si="6"/>
        <v>45</v>
      </c>
      <c r="X187" s="2">
        <f t="shared" si="7"/>
        <v>4.5</v>
      </c>
      <c r="Y187" s="3">
        <f t="shared" si="8"/>
        <v>73.710000000000008</v>
      </c>
    </row>
    <row r="188" spans="1:25" x14ac:dyDescent="0.35">
      <c r="A188">
        <v>11009</v>
      </c>
      <c r="B188" t="s">
        <v>612</v>
      </c>
      <c r="C188" t="s">
        <v>268</v>
      </c>
      <c r="E188" t="s">
        <v>269</v>
      </c>
      <c r="F188" t="s">
        <v>143</v>
      </c>
      <c r="G188" t="s">
        <v>270</v>
      </c>
      <c r="H188" t="s">
        <v>266</v>
      </c>
      <c r="I188" t="s">
        <v>267</v>
      </c>
      <c r="J188" t="s">
        <v>268</v>
      </c>
      <c r="L188" t="s">
        <v>269</v>
      </c>
      <c r="M188" t="s">
        <v>143</v>
      </c>
      <c r="N188" t="s">
        <v>112</v>
      </c>
      <c r="O188" s="1" t="s">
        <v>31</v>
      </c>
      <c r="P188">
        <v>24</v>
      </c>
      <c r="Q188" t="s">
        <v>88</v>
      </c>
      <c r="R188">
        <v>4.5</v>
      </c>
      <c r="S188">
        <v>12</v>
      </c>
      <c r="T188" s="2">
        <v>0</v>
      </c>
      <c r="U188">
        <v>54</v>
      </c>
      <c r="V188">
        <v>59.11</v>
      </c>
      <c r="W188">
        <f t="shared" si="6"/>
        <v>54</v>
      </c>
      <c r="X188" s="2">
        <f t="shared" si="7"/>
        <v>4.5</v>
      </c>
      <c r="Y188" s="3">
        <f t="shared" si="8"/>
        <v>113.11</v>
      </c>
    </row>
    <row r="189" spans="1:25" x14ac:dyDescent="0.35">
      <c r="A189">
        <v>11009</v>
      </c>
      <c r="B189" t="s">
        <v>612</v>
      </c>
      <c r="C189" t="s">
        <v>268</v>
      </c>
      <c r="E189" t="s">
        <v>269</v>
      </c>
      <c r="F189" t="s">
        <v>143</v>
      </c>
      <c r="G189" t="s">
        <v>270</v>
      </c>
      <c r="H189" t="s">
        <v>266</v>
      </c>
      <c r="I189" t="s">
        <v>267</v>
      </c>
      <c r="J189" t="s">
        <v>268</v>
      </c>
      <c r="L189" t="s">
        <v>269</v>
      </c>
      <c r="M189" t="s">
        <v>143</v>
      </c>
      <c r="N189" t="s">
        <v>112</v>
      </c>
      <c r="O189" s="1" t="s">
        <v>31</v>
      </c>
      <c r="P189">
        <v>60</v>
      </c>
      <c r="Q189" t="s">
        <v>57</v>
      </c>
      <c r="R189">
        <v>34</v>
      </c>
      <c r="S189">
        <v>9</v>
      </c>
      <c r="T189" s="2">
        <v>0</v>
      </c>
      <c r="U189">
        <v>306</v>
      </c>
      <c r="V189">
        <v>59.11</v>
      </c>
      <c r="W189">
        <f t="shared" si="6"/>
        <v>306</v>
      </c>
      <c r="X189" s="2">
        <f t="shared" si="7"/>
        <v>34</v>
      </c>
      <c r="Y189" s="3">
        <f t="shared" si="8"/>
        <v>365.11</v>
      </c>
    </row>
    <row r="190" spans="1:25" x14ac:dyDescent="0.35">
      <c r="A190">
        <v>11009</v>
      </c>
      <c r="B190" t="s">
        <v>612</v>
      </c>
      <c r="C190" t="s">
        <v>268</v>
      </c>
      <c r="E190" t="s">
        <v>269</v>
      </c>
      <c r="F190" t="s">
        <v>143</v>
      </c>
      <c r="G190" t="s">
        <v>270</v>
      </c>
      <c r="H190" t="s">
        <v>266</v>
      </c>
      <c r="I190" t="s">
        <v>267</v>
      </c>
      <c r="J190" t="s">
        <v>268</v>
      </c>
      <c r="L190" t="s">
        <v>269</v>
      </c>
      <c r="M190" t="s">
        <v>143</v>
      </c>
      <c r="N190" t="s">
        <v>112</v>
      </c>
      <c r="O190" s="1" t="s">
        <v>31</v>
      </c>
      <c r="P190">
        <v>36</v>
      </c>
      <c r="Q190" t="s">
        <v>103</v>
      </c>
      <c r="R190">
        <v>19</v>
      </c>
      <c r="S190">
        <v>18</v>
      </c>
      <c r="T190" s="2">
        <v>0.25</v>
      </c>
      <c r="U190">
        <v>256.5</v>
      </c>
      <c r="V190">
        <v>59.11</v>
      </c>
      <c r="W190">
        <f t="shared" si="6"/>
        <v>342</v>
      </c>
      <c r="X190" s="2">
        <f t="shared" si="7"/>
        <v>18.75</v>
      </c>
      <c r="Y190" s="3">
        <f t="shared" si="8"/>
        <v>396.61</v>
      </c>
    </row>
    <row r="191" spans="1:25" x14ac:dyDescent="0.35">
      <c r="A191">
        <v>11008</v>
      </c>
      <c r="B191" t="s">
        <v>581</v>
      </c>
      <c r="C191" t="s">
        <v>220</v>
      </c>
      <c r="E191" t="s">
        <v>221</v>
      </c>
      <c r="F191" t="s">
        <v>222</v>
      </c>
      <c r="G191" t="s">
        <v>223</v>
      </c>
      <c r="H191" t="s">
        <v>218</v>
      </c>
      <c r="I191" t="s">
        <v>219</v>
      </c>
      <c r="J191" t="s">
        <v>220</v>
      </c>
      <c r="L191" t="s">
        <v>221</v>
      </c>
      <c r="M191" t="s">
        <v>222</v>
      </c>
      <c r="N191" t="s">
        <v>52</v>
      </c>
      <c r="O191" s="1" t="s">
        <v>35</v>
      </c>
      <c r="P191">
        <v>71</v>
      </c>
      <c r="Q191" t="s">
        <v>39</v>
      </c>
      <c r="R191">
        <v>21.5</v>
      </c>
      <c r="S191">
        <v>21</v>
      </c>
      <c r="T191" s="2">
        <v>0</v>
      </c>
      <c r="U191">
        <v>451.5</v>
      </c>
      <c r="V191">
        <v>79.459999999999994</v>
      </c>
      <c r="W191">
        <f t="shared" si="6"/>
        <v>451.5</v>
      </c>
      <c r="X191" s="2">
        <f t="shared" si="7"/>
        <v>21.5</v>
      </c>
      <c r="Y191" s="3">
        <f t="shared" si="8"/>
        <v>530.96</v>
      </c>
    </row>
    <row r="192" spans="1:25" x14ac:dyDescent="0.35">
      <c r="A192">
        <v>11008</v>
      </c>
      <c r="B192" t="s">
        <v>581</v>
      </c>
      <c r="C192" t="s">
        <v>220</v>
      </c>
      <c r="E192" t="s">
        <v>221</v>
      </c>
      <c r="F192" t="s">
        <v>222</v>
      </c>
      <c r="G192" t="s">
        <v>223</v>
      </c>
      <c r="H192" t="s">
        <v>218</v>
      </c>
      <c r="I192" t="s">
        <v>219</v>
      </c>
      <c r="J192" t="s">
        <v>220</v>
      </c>
      <c r="L192" t="s">
        <v>221</v>
      </c>
      <c r="M192" t="s">
        <v>222</v>
      </c>
      <c r="N192" t="s">
        <v>52</v>
      </c>
      <c r="O192" s="1" t="s">
        <v>35</v>
      </c>
      <c r="P192">
        <v>28</v>
      </c>
      <c r="Q192" t="s">
        <v>37</v>
      </c>
      <c r="R192">
        <v>45.6</v>
      </c>
      <c r="S192">
        <v>70</v>
      </c>
      <c r="T192" s="2">
        <v>5.000000074505806E-2</v>
      </c>
      <c r="U192">
        <v>3032.4</v>
      </c>
      <c r="V192">
        <v>79.459999999999994</v>
      </c>
      <c r="W192">
        <f t="shared" si="6"/>
        <v>3192</v>
      </c>
      <c r="X192" s="2">
        <f t="shared" si="7"/>
        <v>45.549999999254943</v>
      </c>
      <c r="Y192" s="3">
        <f t="shared" si="8"/>
        <v>3267.959999947846</v>
      </c>
    </row>
    <row r="193" spans="1:25" x14ac:dyDescent="0.35">
      <c r="A193">
        <v>11008</v>
      </c>
      <c r="B193" t="s">
        <v>581</v>
      </c>
      <c r="C193" t="s">
        <v>220</v>
      </c>
      <c r="E193" t="s">
        <v>221</v>
      </c>
      <c r="F193" t="s">
        <v>222</v>
      </c>
      <c r="G193" t="s">
        <v>223</v>
      </c>
      <c r="H193" t="s">
        <v>218</v>
      </c>
      <c r="I193" t="s">
        <v>219</v>
      </c>
      <c r="J193" t="s">
        <v>220</v>
      </c>
      <c r="L193" t="s">
        <v>221</v>
      </c>
      <c r="M193" t="s">
        <v>222</v>
      </c>
      <c r="N193" t="s">
        <v>52</v>
      </c>
      <c r="O193" s="1" t="s">
        <v>35</v>
      </c>
      <c r="P193">
        <v>34</v>
      </c>
      <c r="Q193" t="s">
        <v>68</v>
      </c>
      <c r="R193">
        <v>14</v>
      </c>
      <c r="S193">
        <v>90</v>
      </c>
      <c r="T193" s="2">
        <v>5.000000074505806E-2</v>
      </c>
      <c r="U193">
        <v>1197</v>
      </c>
      <c r="V193">
        <v>79.459999999999994</v>
      </c>
      <c r="W193">
        <f t="shared" si="6"/>
        <v>1260</v>
      </c>
      <c r="X193" s="2">
        <f t="shared" si="7"/>
        <v>13.949999999254942</v>
      </c>
      <c r="Y193" s="3">
        <f t="shared" si="8"/>
        <v>1334.9599999329448</v>
      </c>
    </row>
    <row r="194" spans="1:25" x14ac:dyDescent="0.35">
      <c r="A194">
        <v>11007</v>
      </c>
      <c r="B194" t="s">
        <v>626</v>
      </c>
      <c r="C194" t="s">
        <v>256</v>
      </c>
      <c r="E194" t="s">
        <v>425</v>
      </c>
      <c r="F194" t="s">
        <v>258</v>
      </c>
      <c r="G194" t="s">
        <v>426</v>
      </c>
      <c r="H194" t="s">
        <v>423</v>
      </c>
      <c r="I194" t="s">
        <v>424</v>
      </c>
      <c r="J194" t="s">
        <v>256</v>
      </c>
      <c r="L194" t="s">
        <v>425</v>
      </c>
      <c r="M194" t="s">
        <v>258</v>
      </c>
      <c r="N194" t="s">
        <v>89</v>
      </c>
      <c r="O194" s="1" t="s">
        <v>29</v>
      </c>
      <c r="P194">
        <v>8</v>
      </c>
      <c r="Q194" t="s">
        <v>154</v>
      </c>
      <c r="R194">
        <v>40</v>
      </c>
      <c r="S194">
        <v>30</v>
      </c>
      <c r="T194" s="2">
        <v>0</v>
      </c>
      <c r="U194">
        <v>1200</v>
      </c>
      <c r="V194">
        <v>202.24</v>
      </c>
      <c r="W194">
        <f t="shared" ref="W194:W257" si="9" xml:space="preserve"> $R194*$S194</f>
        <v>1200</v>
      </c>
      <c r="X194" s="2">
        <f t="shared" ref="X194:X257" si="10" xml:space="preserve"> $R194 - T194</f>
        <v>40</v>
      </c>
      <c r="Y194" s="3">
        <f t="shared" ref="Y194:Y257" si="11">(X194*S194)+V194</f>
        <v>1402.24</v>
      </c>
    </row>
    <row r="195" spans="1:25" x14ac:dyDescent="0.35">
      <c r="A195">
        <v>11007</v>
      </c>
      <c r="B195" t="s">
        <v>626</v>
      </c>
      <c r="C195" t="s">
        <v>256</v>
      </c>
      <c r="E195" t="s">
        <v>425</v>
      </c>
      <c r="F195" t="s">
        <v>258</v>
      </c>
      <c r="G195" t="s">
        <v>426</v>
      </c>
      <c r="H195" t="s">
        <v>423</v>
      </c>
      <c r="I195" t="s">
        <v>424</v>
      </c>
      <c r="J195" t="s">
        <v>256</v>
      </c>
      <c r="L195" t="s">
        <v>425</v>
      </c>
      <c r="M195" t="s">
        <v>258</v>
      </c>
      <c r="N195" t="s">
        <v>89</v>
      </c>
      <c r="O195" s="1" t="s">
        <v>29</v>
      </c>
      <c r="P195">
        <v>29</v>
      </c>
      <c r="Q195" t="s">
        <v>122</v>
      </c>
      <c r="R195">
        <v>123.79</v>
      </c>
      <c r="S195">
        <v>10</v>
      </c>
      <c r="T195" s="2">
        <v>0</v>
      </c>
      <c r="U195">
        <v>1237.9000000000001</v>
      </c>
      <c r="V195">
        <v>202.24</v>
      </c>
      <c r="W195">
        <f t="shared" si="9"/>
        <v>1237.9000000000001</v>
      </c>
      <c r="X195" s="2">
        <f t="shared" si="10"/>
        <v>123.79</v>
      </c>
      <c r="Y195" s="3">
        <f t="shared" si="11"/>
        <v>1440.14</v>
      </c>
    </row>
    <row r="196" spans="1:25" x14ac:dyDescent="0.35">
      <c r="A196">
        <v>11007</v>
      </c>
      <c r="B196" t="s">
        <v>626</v>
      </c>
      <c r="C196" t="s">
        <v>256</v>
      </c>
      <c r="E196" t="s">
        <v>425</v>
      </c>
      <c r="F196" t="s">
        <v>258</v>
      </c>
      <c r="G196" t="s">
        <v>426</v>
      </c>
      <c r="H196" t="s">
        <v>423</v>
      </c>
      <c r="I196" t="s">
        <v>424</v>
      </c>
      <c r="J196" t="s">
        <v>256</v>
      </c>
      <c r="L196" t="s">
        <v>425</v>
      </c>
      <c r="M196" t="s">
        <v>258</v>
      </c>
      <c r="N196" t="s">
        <v>89</v>
      </c>
      <c r="O196" s="1" t="s">
        <v>29</v>
      </c>
      <c r="P196">
        <v>42</v>
      </c>
      <c r="Q196" t="s">
        <v>56</v>
      </c>
      <c r="R196">
        <v>14</v>
      </c>
      <c r="S196">
        <v>14</v>
      </c>
      <c r="T196" s="2">
        <v>0</v>
      </c>
      <c r="U196">
        <v>196</v>
      </c>
      <c r="V196">
        <v>202.24</v>
      </c>
      <c r="W196">
        <f t="shared" si="9"/>
        <v>196</v>
      </c>
      <c r="X196" s="2">
        <f t="shared" si="10"/>
        <v>14</v>
      </c>
      <c r="Y196" s="3">
        <f t="shared" si="11"/>
        <v>398.24</v>
      </c>
    </row>
    <row r="197" spans="1:25" x14ac:dyDescent="0.35">
      <c r="A197">
        <v>11006</v>
      </c>
      <c r="B197" t="s">
        <v>591</v>
      </c>
      <c r="C197" t="s">
        <v>278</v>
      </c>
      <c r="D197" t="s">
        <v>279</v>
      </c>
      <c r="E197" t="s">
        <v>280</v>
      </c>
      <c r="F197" t="s">
        <v>281</v>
      </c>
      <c r="G197" t="s">
        <v>282</v>
      </c>
      <c r="H197" t="s">
        <v>276</v>
      </c>
      <c r="I197" t="s">
        <v>277</v>
      </c>
      <c r="J197" t="s">
        <v>278</v>
      </c>
      <c r="K197" t="s">
        <v>279</v>
      </c>
      <c r="L197" t="s">
        <v>280</v>
      </c>
      <c r="M197" t="s">
        <v>281</v>
      </c>
      <c r="N197" t="s">
        <v>38</v>
      </c>
      <c r="O197" s="1" t="s">
        <v>29</v>
      </c>
      <c r="P197">
        <v>1</v>
      </c>
      <c r="Q197" t="s">
        <v>121</v>
      </c>
      <c r="R197">
        <v>18</v>
      </c>
      <c r="S197">
        <v>8</v>
      </c>
      <c r="T197" s="2">
        <v>0</v>
      </c>
      <c r="U197">
        <v>144</v>
      </c>
      <c r="V197">
        <v>25.19</v>
      </c>
      <c r="W197">
        <f t="shared" si="9"/>
        <v>144</v>
      </c>
      <c r="X197" s="2">
        <f t="shared" si="10"/>
        <v>18</v>
      </c>
      <c r="Y197" s="3">
        <f t="shared" si="11"/>
        <v>169.19</v>
      </c>
    </row>
    <row r="198" spans="1:25" x14ac:dyDescent="0.35">
      <c r="A198">
        <v>11006</v>
      </c>
      <c r="B198" t="s">
        <v>591</v>
      </c>
      <c r="C198" t="s">
        <v>278</v>
      </c>
      <c r="D198" t="s">
        <v>279</v>
      </c>
      <c r="E198" t="s">
        <v>280</v>
      </c>
      <c r="F198" t="s">
        <v>281</v>
      </c>
      <c r="G198" t="s">
        <v>282</v>
      </c>
      <c r="H198" t="s">
        <v>276</v>
      </c>
      <c r="I198" t="s">
        <v>277</v>
      </c>
      <c r="J198" t="s">
        <v>278</v>
      </c>
      <c r="K198" t="s">
        <v>279</v>
      </c>
      <c r="L198" t="s">
        <v>280</v>
      </c>
      <c r="M198" t="s">
        <v>281</v>
      </c>
      <c r="N198" t="s">
        <v>38</v>
      </c>
      <c r="O198" s="1" t="s">
        <v>29</v>
      </c>
      <c r="P198">
        <v>29</v>
      </c>
      <c r="Q198" t="s">
        <v>122</v>
      </c>
      <c r="R198">
        <v>123.79</v>
      </c>
      <c r="S198">
        <v>2</v>
      </c>
      <c r="T198" s="2">
        <v>0.25</v>
      </c>
      <c r="U198">
        <v>185.69</v>
      </c>
      <c r="V198">
        <v>25.19</v>
      </c>
      <c r="W198">
        <f t="shared" si="9"/>
        <v>247.58</v>
      </c>
      <c r="X198" s="2">
        <f t="shared" si="10"/>
        <v>123.54</v>
      </c>
      <c r="Y198" s="3">
        <f t="shared" si="11"/>
        <v>272.27000000000004</v>
      </c>
    </row>
    <row r="199" spans="1:25" x14ac:dyDescent="0.35">
      <c r="A199">
        <v>11005</v>
      </c>
      <c r="B199" t="s">
        <v>627</v>
      </c>
      <c r="C199" t="s">
        <v>567</v>
      </c>
      <c r="E199" t="s">
        <v>568</v>
      </c>
      <c r="F199" t="s">
        <v>552</v>
      </c>
      <c r="G199" t="s">
        <v>569</v>
      </c>
      <c r="H199" t="s">
        <v>565</v>
      </c>
      <c r="I199" t="s">
        <v>566</v>
      </c>
      <c r="J199" t="s">
        <v>567</v>
      </c>
      <c r="L199" t="s">
        <v>568</v>
      </c>
      <c r="M199" t="s">
        <v>552</v>
      </c>
      <c r="N199" t="s">
        <v>112</v>
      </c>
      <c r="O199" s="1" t="s">
        <v>31</v>
      </c>
      <c r="P199">
        <v>1</v>
      </c>
      <c r="Q199" t="s">
        <v>121</v>
      </c>
      <c r="R199">
        <v>18</v>
      </c>
      <c r="S199">
        <v>2</v>
      </c>
      <c r="T199" s="2">
        <v>0</v>
      </c>
      <c r="U199">
        <v>36</v>
      </c>
      <c r="V199">
        <v>0.75</v>
      </c>
      <c r="W199">
        <f t="shared" si="9"/>
        <v>36</v>
      </c>
      <c r="X199" s="2">
        <f t="shared" si="10"/>
        <v>18</v>
      </c>
      <c r="Y199" s="3">
        <f t="shared" si="11"/>
        <v>36.75</v>
      </c>
    </row>
    <row r="200" spans="1:25" x14ac:dyDescent="0.35">
      <c r="A200">
        <v>11005</v>
      </c>
      <c r="B200" t="s">
        <v>627</v>
      </c>
      <c r="C200" t="s">
        <v>567</v>
      </c>
      <c r="E200" t="s">
        <v>568</v>
      </c>
      <c r="F200" t="s">
        <v>552</v>
      </c>
      <c r="G200" t="s">
        <v>569</v>
      </c>
      <c r="H200" t="s">
        <v>565</v>
      </c>
      <c r="I200" t="s">
        <v>566</v>
      </c>
      <c r="J200" t="s">
        <v>567</v>
      </c>
      <c r="L200" t="s">
        <v>568</v>
      </c>
      <c r="M200" t="s">
        <v>552</v>
      </c>
      <c r="N200" t="s">
        <v>112</v>
      </c>
      <c r="O200" s="1" t="s">
        <v>31</v>
      </c>
      <c r="P200">
        <v>59</v>
      </c>
      <c r="Q200" t="s">
        <v>36</v>
      </c>
      <c r="R200">
        <v>55</v>
      </c>
      <c r="S200">
        <v>10</v>
      </c>
      <c r="T200" s="2">
        <v>0</v>
      </c>
      <c r="U200">
        <v>550</v>
      </c>
      <c r="V200">
        <v>0.75</v>
      </c>
      <c r="W200">
        <f t="shared" si="9"/>
        <v>550</v>
      </c>
      <c r="X200" s="2">
        <f t="shared" si="10"/>
        <v>55</v>
      </c>
      <c r="Y200" s="3">
        <f t="shared" si="11"/>
        <v>550.75</v>
      </c>
    </row>
    <row r="201" spans="1:25" x14ac:dyDescent="0.35">
      <c r="A201">
        <v>11004</v>
      </c>
      <c r="B201" t="s">
        <v>628</v>
      </c>
      <c r="C201" t="s">
        <v>381</v>
      </c>
      <c r="E201" t="s">
        <v>382</v>
      </c>
      <c r="F201" t="s">
        <v>383</v>
      </c>
      <c r="G201" t="s">
        <v>384</v>
      </c>
      <c r="H201" t="s">
        <v>379</v>
      </c>
      <c r="I201" t="s">
        <v>380</v>
      </c>
      <c r="J201" t="s">
        <v>381</v>
      </c>
      <c r="L201" t="s">
        <v>382</v>
      </c>
      <c r="M201" t="s">
        <v>383</v>
      </c>
      <c r="N201" t="s">
        <v>38</v>
      </c>
      <c r="O201" s="1" t="s">
        <v>31</v>
      </c>
      <c r="P201">
        <v>26</v>
      </c>
      <c r="Q201" t="s">
        <v>78</v>
      </c>
      <c r="R201">
        <v>31.23</v>
      </c>
      <c r="S201">
        <v>6</v>
      </c>
      <c r="T201" s="2">
        <v>0</v>
      </c>
      <c r="U201">
        <v>187.38</v>
      </c>
      <c r="V201">
        <v>44.84</v>
      </c>
      <c r="W201">
        <f t="shared" si="9"/>
        <v>187.38</v>
      </c>
      <c r="X201" s="2">
        <f t="shared" si="10"/>
        <v>31.23</v>
      </c>
      <c r="Y201" s="3">
        <f t="shared" si="11"/>
        <v>232.22</v>
      </c>
    </row>
    <row r="202" spans="1:25" x14ac:dyDescent="0.35">
      <c r="A202">
        <v>11004</v>
      </c>
      <c r="B202" t="s">
        <v>628</v>
      </c>
      <c r="C202" t="s">
        <v>381</v>
      </c>
      <c r="E202" t="s">
        <v>382</v>
      </c>
      <c r="F202" t="s">
        <v>383</v>
      </c>
      <c r="G202" t="s">
        <v>384</v>
      </c>
      <c r="H202" t="s">
        <v>379</v>
      </c>
      <c r="I202" t="s">
        <v>380</v>
      </c>
      <c r="J202" t="s">
        <v>381</v>
      </c>
      <c r="L202" t="s">
        <v>382</v>
      </c>
      <c r="M202" t="s">
        <v>383</v>
      </c>
      <c r="N202" t="s">
        <v>38</v>
      </c>
      <c r="O202" s="1" t="s">
        <v>31</v>
      </c>
      <c r="P202">
        <v>76</v>
      </c>
      <c r="Q202" t="s">
        <v>33</v>
      </c>
      <c r="R202">
        <v>18</v>
      </c>
      <c r="S202">
        <v>6</v>
      </c>
      <c r="T202" s="2">
        <v>0</v>
      </c>
      <c r="U202">
        <v>108</v>
      </c>
      <c r="V202">
        <v>44.84</v>
      </c>
      <c r="W202">
        <f t="shared" si="9"/>
        <v>108</v>
      </c>
      <c r="X202" s="2">
        <f t="shared" si="10"/>
        <v>18</v>
      </c>
      <c r="Y202" s="3">
        <f t="shared" si="11"/>
        <v>152.84</v>
      </c>
    </row>
    <row r="203" spans="1:25" x14ac:dyDescent="0.35">
      <c r="A203">
        <v>11003</v>
      </c>
      <c r="B203" t="s">
        <v>629</v>
      </c>
      <c r="C203" t="s">
        <v>512</v>
      </c>
      <c r="D203" t="s">
        <v>513</v>
      </c>
      <c r="E203" t="s">
        <v>514</v>
      </c>
      <c r="F203" t="s">
        <v>281</v>
      </c>
      <c r="G203" t="s">
        <v>515</v>
      </c>
      <c r="H203" t="s">
        <v>510</v>
      </c>
      <c r="I203" t="s">
        <v>511</v>
      </c>
      <c r="J203" t="s">
        <v>512</v>
      </c>
      <c r="K203" t="s">
        <v>513</v>
      </c>
      <c r="L203" t="s">
        <v>514</v>
      </c>
      <c r="M203" t="s">
        <v>281</v>
      </c>
      <c r="N203" t="s">
        <v>38</v>
      </c>
      <c r="O203" s="1" t="s">
        <v>35</v>
      </c>
      <c r="P203">
        <v>1</v>
      </c>
      <c r="Q203" t="s">
        <v>121</v>
      </c>
      <c r="R203">
        <v>18</v>
      </c>
      <c r="S203">
        <v>4</v>
      </c>
      <c r="T203" s="2">
        <v>0</v>
      </c>
      <c r="U203">
        <v>72</v>
      </c>
      <c r="V203">
        <v>14.91</v>
      </c>
      <c r="W203">
        <f t="shared" si="9"/>
        <v>72</v>
      </c>
      <c r="X203" s="2">
        <f t="shared" si="10"/>
        <v>18</v>
      </c>
      <c r="Y203" s="3">
        <f t="shared" si="11"/>
        <v>86.91</v>
      </c>
    </row>
    <row r="204" spans="1:25" x14ac:dyDescent="0.35">
      <c r="A204">
        <v>11003</v>
      </c>
      <c r="B204" t="s">
        <v>629</v>
      </c>
      <c r="C204" t="s">
        <v>512</v>
      </c>
      <c r="D204" t="s">
        <v>513</v>
      </c>
      <c r="E204" t="s">
        <v>514</v>
      </c>
      <c r="F204" t="s">
        <v>281</v>
      </c>
      <c r="G204" t="s">
        <v>515</v>
      </c>
      <c r="H204" t="s">
        <v>510</v>
      </c>
      <c r="I204" t="s">
        <v>511</v>
      </c>
      <c r="J204" t="s">
        <v>512</v>
      </c>
      <c r="K204" t="s">
        <v>513</v>
      </c>
      <c r="L204" t="s">
        <v>514</v>
      </c>
      <c r="M204" t="s">
        <v>281</v>
      </c>
      <c r="N204" t="s">
        <v>38</v>
      </c>
      <c r="O204" s="1" t="s">
        <v>35</v>
      </c>
      <c r="P204">
        <v>40</v>
      </c>
      <c r="Q204" t="s">
        <v>74</v>
      </c>
      <c r="R204">
        <v>18.399999999999999</v>
      </c>
      <c r="S204">
        <v>10</v>
      </c>
      <c r="T204" s="2">
        <v>0</v>
      </c>
      <c r="U204">
        <v>184</v>
      </c>
      <c r="V204">
        <v>14.91</v>
      </c>
      <c r="W204">
        <f t="shared" si="9"/>
        <v>184</v>
      </c>
      <c r="X204" s="2">
        <f t="shared" si="10"/>
        <v>18.399999999999999</v>
      </c>
      <c r="Y204" s="3">
        <f t="shared" si="11"/>
        <v>198.91</v>
      </c>
    </row>
    <row r="205" spans="1:25" x14ac:dyDescent="0.35">
      <c r="A205">
        <v>11003</v>
      </c>
      <c r="B205" t="s">
        <v>629</v>
      </c>
      <c r="C205" t="s">
        <v>512</v>
      </c>
      <c r="D205" t="s">
        <v>513</v>
      </c>
      <c r="E205" t="s">
        <v>514</v>
      </c>
      <c r="F205" t="s">
        <v>281</v>
      </c>
      <c r="G205" t="s">
        <v>515</v>
      </c>
      <c r="H205" t="s">
        <v>510</v>
      </c>
      <c r="I205" t="s">
        <v>511</v>
      </c>
      <c r="J205" t="s">
        <v>512</v>
      </c>
      <c r="K205" t="s">
        <v>513</v>
      </c>
      <c r="L205" t="s">
        <v>514</v>
      </c>
      <c r="M205" t="s">
        <v>281</v>
      </c>
      <c r="N205" t="s">
        <v>38</v>
      </c>
      <c r="O205" s="1" t="s">
        <v>35</v>
      </c>
      <c r="P205">
        <v>52</v>
      </c>
      <c r="Q205" t="s">
        <v>94</v>
      </c>
      <c r="R205">
        <v>7</v>
      </c>
      <c r="S205">
        <v>10</v>
      </c>
      <c r="T205" s="2">
        <v>0</v>
      </c>
      <c r="U205">
        <v>70</v>
      </c>
      <c r="V205">
        <v>14.91</v>
      </c>
      <c r="W205">
        <f t="shared" si="9"/>
        <v>70</v>
      </c>
      <c r="X205" s="2">
        <f t="shared" si="10"/>
        <v>7</v>
      </c>
      <c r="Y205" s="3">
        <f t="shared" si="11"/>
        <v>84.91</v>
      </c>
    </row>
    <row r="206" spans="1:25" x14ac:dyDescent="0.35">
      <c r="A206">
        <v>11002</v>
      </c>
      <c r="B206" t="s">
        <v>588</v>
      </c>
      <c r="C206" t="s">
        <v>476</v>
      </c>
      <c r="D206" t="s">
        <v>477</v>
      </c>
      <c r="E206" t="s">
        <v>478</v>
      </c>
      <c r="F206" t="s">
        <v>281</v>
      </c>
      <c r="G206" t="s">
        <v>479</v>
      </c>
      <c r="H206" t="s">
        <v>474</v>
      </c>
      <c r="I206" t="s">
        <v>475</v>
      </c>
      <c r="J206" t="s">
        <v>476</v>
      </c>
      <c r="K206" t="s">
        <v>477</v>
      </c>
      <c r="L206" t="s">
        <v>478</v>
      </c>
      <c r="M206" t="s">
        <v>281</v>
      </c>
      <c r="N206" t="s">
        <v>28</v>
      </c>
      <c r="O206" s="1" t="s">
        <v>31</v>
      </c>
      <c r="P206">
        <v>13</v>
      </c>
      <c r="Q206" t="s">
        <v>60</v>
      </c>
      <c r="R206">
        <v>6</v>
      </c>
      <c r="S206">
        <v>56</v>
      </c>
      <c r="T206" s="2">
        <v>0</v>
      </c>
      <c r="U206">
        <v>336</v>
      </c>
      <c r="V206">
        <v>141.16</v>
      </c>
      <c r="W206">
        <f t="shared" si="9"/>
        <v>336</v>
      </c>
      <c r="X206" s="2">
        <f t="shared" si="10"/>
        <v>6</v>
      </c>
      <c r="Y206" s="3">
        <f t="shared" si="11"/>
        <v>477.15999999999997</v>
      </c>
    </row>
    <row r="207" spans="1:25" x14ac:dyDescent="0.35">
      <c r="A207">
        <v>11002</v>
      </c>
      <c r="B207" t="s">
        <v>588</v>
      </c>
      <c r="C207" t="s">
        <v>476</v>
      </c>
      <c r="D207" t="s">
        <v>477</v>
      </c>
      <c r="E207" t="s">
        <v>478</v>
      </c>
      <c r="F207" t="s">
        <v>281</v>
      </c>
      <c r="G207" t="s">
        <v>479</v>
      </c>
      <c r="H207" t="s">
        <v>474</v>
      </c>
      <c r="I207" t="s">
        <v>475</v>
      </c>
      <c r="J207" t="s">
        <v>476</v>
      </c>
      <c r="K207" t="s">
        <v>477</v>
      </c>
      <c r="L207" t="s">
        <v>478</v>
      </c>
      <c r="M207" t="s">
        <v>281</v>
      </c>
      <c r="N207" t="s">
        <v>28</v>
      </c>
      <c r="O207" s="1" t="s">
        <v>31</v>
      </c>
      <c r="P207">
        <v>55</v>
      </c>
      <c r="Q207" t="s">
        <v>96</v>
      </c>
      <c r="R207">
        <v>24</v>
      </c>
      <c r="S207">
        <v>40</v>
      </c>
      <c r="T207" s="2">
        <v>0</v>
      </c>
      <c r="U207">
        <v>960</v>
      </c>
      <c r="V207">
        <v>141.16</v>
      </c>
      <c r="W207">
        <f t="shared" si="9"/>
        <v>960</v>
      </c>
      <c r="X207" s="2">
        <f t="shared" si="10"/>
        <v>24</v>
      </c>
      <c r="Y207" s="3">
        <f t="shared" si="11"/>
        <v>1101.1600000000001</v>
      </c>
    </row>
    <row r="208" spans="1:25" x14ac:dyDescent="0.35">
      <c r="A208">
        <v>11002</v>
      </c>
      <c r="B208" t="s">
        <v>588</v>
      </c>
      <c r="C208" t="s">
        <v>476</v>
      </c>
      <c r="D208" t="s">
        <v>477</v>
      </c>
      <c r="E208" t="s">
        <v>478</v>
      </c>
      <c r="F208" t="s">
        <v>281</v>
      </c>
      <c r="G208" t="s">
        <v>479</v>
      </c>
      <c r="H208" t="s">
        <v>474</v>
      </c>
      <c r="I208" t="s">
        <v>475</v>
      </c>
      <c r="J208" t="s">
        <v>476</v>
      </c>
      <c r="K208" t="s">
        <v>477</v>
      </c>
      <c r="L208" t="s">
        <v>478</v>
      </c>
      <c r="M208" t="s">
        <v>281</v>
      </c>
      <c r="N208" t="s">
        <v>28</v>
      </c>
      <c r="O208" s="1" t="s">
        <v>31</v>
      </c>
      <c r="P208">
        <v>35</v>
      </c>
      <c r="Q208" t="s">
        <v>100</v>
      </c>
      <c r="R208">
        <v>18</v>
      </c>
      <c r="S208">
        <v>15</v>
      </c>
      <c r="T208" s="2">
        <v>0.15000000596046448</v>
      </c>
      <c r="U208">
        <v>229.5</v>
      </c>
      <c r="V208">
        <v>141.16</v>
      </c>
      <c r="W208">
        <f t="shared" si="9"/>
        <v>270</v>
      </c>
      <c r="X208" s="2">
        <f t="shared" si="10"/>
        <v>17.849999994039536</v>
      </c>
      <c r="Y208" s="3">
        <f t="shared" si="11"/>
        <v>408.909999910593</v>
      </c>
    </row>
    <row r="209" spans="1:25" x14ac:dyDescent="0.35">
      <c r="A209">
        <v>11002</v>
      </c>
      <c r="B209" t="s">
        <v>588</v>
      </c>
      <c r="C209" t="s">
        <v>476</v>
      </c>
      <c r="D209" t="s">
        <v>477</v>
      </c>
      <c r="E209" t="s">
        <v>478</v>
      </c>
      <c r="F209" t="s">
        <v>281</v>
      </c>
      <c r="G209" t="s">
        <v>479</v>
      </c>
      <c r="H209" t="s">
        <v>474</v>
      </c>
      <c r="I209" t="s">
        <v>475</v>
      </c>
      <c r="J209" t="s">
        <v>476</v>
      </c>
      <c r="K209" t="s">
        <v>477</v>
      </c>
      <c r="L209" t="s">
        <v>478</v>
      </c>
      <c r="M209" t="s">
        <v>281</v>
      </c>
      <c r="N209" t="s">
        <v>28</v>
      </c>
      <c r="O209" s="1" t="s">
        <v>31</v>
      </c>
      <c r="P209">
        <v>42</v>
      </c>
      <c r="Q209" t="s">
        <v>56</v>
      </c>
      <c r="R209">
        <v>14</v>
      </c>
      <c r="S209">
        <v>24</v>
      </c>
      <c r="T209" s="2">
        <v>0.15000000596046448</v>
      </c>
      <c r="U209">
        <v>285.60000000000002</v>
      </c>
      <c r="V209">
        <v>141.16</v>
      </c>
      <c r="W209">
        <f t="shared" si="9"/>
        <v>336</v>
      </c>
      <c r="X209" s="2">
        <f t="shared" si="10"/>
        <v>13.849999994039536</v>
      </c>
      <c r="Y209" s="3">
        <f t="shared" si="11"/>
        <v>473.55999985694882</v>
      </c>
    </row>
    <row r="210" spans="1:25" x14ac:dyDescent="0.35">
      <c r="A210">
        <v>11001</v>
      </c>
      <c r="B210" t="s">
        <v>602</v>
      </c>
      <c r="C210" t="s">
        <v>237</v>
      </c>
      <c r="E210" t="s">
        <v>238</v>
      </c>
      <c r="F210" t="s">
        <v>109</v>
      </c>
      <c r="G210" t="s">
        <v>239</v>
      </c>
      <c r="H210" t="s">
        <v>235</v>
      </c>
      <c r="I210" t="s">
        <v>236</v>
      </c>
      <c r="J210" t="s">
        <v>237</v>
      </c>
      <c r="L210" t="s">
        <v>238</v>
      </c>
      <c r="M210" t="s">
        <v>109</v>
      </c>
      <c r="N210" t="s">
        <v>112</v>
      </c>
      <c r="O210" s="1" t="s">
        <v>29</v>
      </c>
      <c r="P210">
        <v>7</v>
      </c>
      <c r="Q210" t="s">
        <v>152</v>
      </c>
      <c r="R210">
        <v>30</v>
      </c>
      <c r="S210">
        <v>60</v>
      </c>
      <c r="T210" s="2">
        <v>0</v>
      </c>
      <c r="U210">
        <v>1800</v>
      </c>
      <c r="V210">
        <v>197.3</v>
      </c>
      <c r="W210">
        <f t="shared" si="9"/>
        <v>1800</v>
      </c>
      <c r="X210" s="2">
        <f t="shared" si="10"/>
        <v>30</v>
      </c>
      <c r="Y210" s="3">
        <f t="shared" si="11"/>
        <v>1997.3</v>
      </c>
    </row>
    <row r="211" spans="1:25" x14ac:dyDescent="0.35">
      <c r="A211">
        <v>11001</v>
      </c>
      <c r="B211" t="s">
        <v>602</v>
      </c>
      <c r="C211" t="s">
        <v>237</v>
      </c>
      <c r="E211" t="s">
        <v>238</v>
      </c>
      <c r="F211" t="s">
        <v>109</v>
      </c>
      <c r="G211" t="s">
        <v>239</v>
      </c>
      <c r="H211" t="s">
        <v>235</v>
      </c>
      <c r="I211" t="s">
        <v>236</v>
      </c>
      <c r="J211" t="s">
        <v>237</v>
      </c>
      <c r="L211" t="s">
        <v>238</v>
      </c>
      <c r="M211" t="s">
        <v>109</v>
      </c>
      <c r="N211" t="s">
        <v>112</v>
      </c>
      <c r="O211" s="1" t="s">
        <v>29</v>
      </c>
      <c r="P211">
        <v>22</v>
      </c>
      <c r="Q211" t="s">
        <v>97</v>
      </c>
      <c r="R211">
        <v>21</v>
      </c>
      <c r="S211">
        <v>25</v>
      </c>
      <c r="T211" s="2">
        <v>0</v>
      </c>
      <c r="U211">
        <v>525</v>
      </c>
      <c r="V211">
        <v>197.3</v>
      </c>
      <c r="W211">
        <f t="shared" si="9"/>
        <v>525</v>
      </c>
      <c r="X211" s="2">
        <f t="shared" si="10"/>
        <v>21</v>
      </c>
      <c r="Y211" s="3">
        <f t="shared" si="11"/>
        <v>722.3</v>
      </c>
    </row>
    <row r="212" spans="1:25" x14ac:dyDescent="0.35">
      <c r="A212">
        <v>11001</v>
      </c>
      <c r="B212" t="s">
        <v>602</v>
      </c>
      <c r="C212" t="s">
        <v>237</v>
      </c>
      <c r="E212" t="s">
        <v>238</v>
      </c>
      <c r="F212" t="s">
        <v>109</v>
      </c>
      <c r="G212" t="s">
        <v>239</v>
      </c>
      <c r="H212" t="s">
        <v>235</v>
      </c>
      <c r="I212" t="s">
        <v>236</v>
      </c>
      <c r="J212" t="s">
        <v>237</v>
      </c>
      <c r="L212" t="s">
        <v>238</v>
      </c>
      <c r="M212" t="s">
        <v>109</v>
      </c>
      <c r="N212" t="s">
        <v>112</v>
      </c>
      <c r="O212" s="1" t="s">
        <v>29</v>
      </c>
      <c r="P212">
        <v>46</v>
      </c>
      <c r="Q212" t="s">
        <v>45</v>
      </c>
      <c r="R212">
        <v>12</v>
      </c>
      <c r="S212">
        <v>25</v>
      </c>
      <c r="T212" s="2">
        <v>0</v>
      </c>
      <c r="U212">
        <v>300</v>
      </c>
      <c r="V212">
        <v>197.3</v>
      </c>
      <c r="W212">
        <f t="shared" si="9"/>
        <v>300</v>
      </c>
      <c r="X212" s="2">
        <f t="shared" si="10"/>
        <v>12</v>
      </c>
      <c r="Y212" s="3">
        <f t="shared" si="11"/>
        <v>497.3</v>
      </c>
    </row>
    <row r="213" spans="1:25" x14ac:dyDescent="0.35">
      <c r="A213">
        <v>11001</v>
      </c>
      <c r="B213" t="s">
        <v>602</v>
      </c>
      <c r="C213" t="s">
        <v>237</v>
      </c>
      <c r="E213" t="s">
        <v>238</v>
      </c>
      <c r="F213" t="s">
        <v>109</v>
      </c>
      <c r="G213" t="s">
        <v>239</v>
      </c>
      <c r="H213" t="s">
        <v>235</v>
      </c>
      <c r="I213" t="s">
        <v>236</v>
      </c>
      <c r="J213" t="s">
        <v>237</v>
      </c>
      <c r="L213" t="s">
        <v>238</v>
      </c>
      <c r="M213" t="s">
        <v>109</v>
      </c>
      <c r="N213" t="s">
        <v>112</v>
      </c>
      <c r="O213" s="1" t="s">
        <v>29</v>
      </c>
      <c r="P213">
        <v>55</v>
      </c>
      <c r="Q213" t="s">
        <v>96</v>
      </c>
      <c r="R213">
        <v>24</v>
      </c>
      <c r="S213">
        <v>6</v>
      </c>
      <c r="T213" s="2">
        <v>0</v>
      </c>
      <c r="U213">
        <v>144</v>
      </c>
      <c r="V213">
        <v>197.3</v>
      </c>
      <c r="W213">
        <f t="shared" si="9"/>
        <v>144</v>
      </c>
      <c r="X213" s="2">
        <f t="shared" si="10"/>
        <v>24</v>
      </c>
      <c r="Y213" s="3">
        <f t="shared" si="11"/>
        <v>341.3</v>
      </c>
    </row>
    <row r="214" spans="1:25" x14ac:dyDescent="0.35">
      <c r="A214">
        <v>11000</v>
      </c>
      <c r="B214" t="s">
        <v>576</v>
      </c>
      <c r="C214" t="s">
        <v>445</v>
      </c>
      <c r="D214" t="s">
        <v>446</v>
      </c>
      <c r="E214" t="s">
        <v>447</v>
      </c>
      <c r="F214" t="s">
        <v>281</v>
      </c>
      <c r="G214" t="s">
        <v>448</v>
      </c>
      <c r="H214" t="s">
        <v>443</v>
      </c>
      <c r="I214" t="s">
        <v>444</v>
      </c>
      <c r="J214" t="s">
        <v>445</v>
      </c>
      <c r="K214" t="s">
        <v>446</v>
      </c>
      <c r="L214" t="s">
        <v>447</v>
      </c>
      <c r="M214" t="s">
        <v>281</v>
      </c>
      <c r="N214" t="s">
        <v>112</v>
      </c>
      <c r="O214" s="1" t="s">
        <v>35</v>
      </c>
      <c r="P214">
        <v>77</v>
      </c>
      <c r="Q214" t="s">
        <v>42</v>
      </c>
      <c r="R214">
        <v>13</v>
      </c>
      <c r="S214">
        <v>30</v>
      </c>
      <c r="T214" s="2">
        <v>0</v>
      </c>
      <c r="U214">
        <v>390</v>
      </c>
      <c r="V214">
        <v>55.12</v>
      </c>
      <c r="W214">
        <f t="shared" si="9"/>
        <v>390</v>
      </c>
      <c r="X214" s="2">
        <f t="shared" si="10"/>
        <v>13</v>
      </c>
      <c r="Y214" s="3">
        <f t="shared" si="11"/>
        <v>445.12</v>
      </c>
    </row>
    <row r="215" spans="1:25" x14ac:dyDescent="0.35">
      <c r="A215">
        <v>11000</v>
      </c>
      <c r="B215" t="s">
        <v>576</v>
      </c>
      <c r="C215" t="s">
        <v>445</v>
      </c>
      <c r="D215" t="s">
        <v>446</v>
      </c>
      <c r="E215" t="s">
        <v>447</v>
      </c>
      <c r="F215" t="s">
        <v>281</v>
      </c>
      <c r="G215" t="s">
        <v>448</v>
      </c>
      <c r="H215" t="s">
        <v>443</v>
      </c>
      <c r="I215" t="s">
        <v>444</v>
      </c>
      <c r="J215" t="s">
        <v>445</v>
      </c>
      <c r="K215" t="s">
        <v>446</v>
      </c>
      <c r="L215" t="s">
        <v>447</v>
      </c>
      <c r="M215" t="s">
        <v>281</v>
      </c>
      <c r="N215" t="s">
        <v>112</v>
      </c>
      <c r="O215" s="1" t="s">
        <v>35</v>
      </c>
      <c r="P215">
        <v>4</v>
      </c>
      <c r="Q215" t="s">
        <v>119</v>
      </c>
      <c r="R215">
        <v>22</v>
      </c>
      <c r="S215">
        <v>25</v>
      </c>
      <c r="T215" s="2">
        <v>0.25</v>
      </c>
      <c r="U215">
        <v>412.5</v>
      </c>
      <c r="V215">
        <v>55.12</v>
      </c>
      <c r="W215">
        <f t="shared" si="9"/>
        <v>550</v>
      </c>
      <c r="X215" s="2">
        <f t="shared" si="10"/>
        <v>21.75</v>
      </c>
      <c r="Y215" s="3">
        <f t="shared" si="11"/>
        <v>598.87</v>
      </c>
    </row>
    <row r="216" spans="1:25" x14ac:dyDescent="0.35">
      <c r="A216">
        <v>11000</v>
      </c>
      <c r="B216" t="s">
        <v>576</v>
      </c>
      <c r="C216" t="s">
        <v>445</v>
      </c>
      <c r="D216" t="s">
        <v>446</v>
      </c>
      <c r="E216" t="s">
        <v>447</v>
      </c>
      <c r="F216" t="s">
        <v>281</v>
      </c>
      <c r="G216" t="s">
        <v>448</v>
      </c>
      <c r="H216" t="s">
        <v>443</v>
      </c>
      <c r="I216" t="s">
        <v>444</v>
      </c>
      <c r="J216" t="s">
        <v>445</v>
      </c>
      <c r="K216" t="s">
        <v>446</v>
      </c>
      <c r="L216" t="s">
        <v>447</v>
      </c>
      <c r="M216" t="s">
        <v>281</v>
      </c>
      <c r="N216" t="s">
        <v>112</v>
      </c>
      <c r="O216" s="1" t="s">
        <v>35</v>
      </c>
      <c r="P216">
        <v>24</v>
      </c>
      <c r="Q216" t="s">
        <v>88</v>
      </c>
      <c r="R216">
        <v>4.5</v>
      </c>
      <c r="S216">
        <v>30</v>
      </c>
      <c r="T216" s="2">
        <v>0.25</v>
      </c>
      <c r="U216">
        <v>101.25</v>
      </c>
      <c r="V216">
        <v>55.12</v>
      </c>
      <c r="W216">
        <f t="shared" si="9"/>
        <v>135</v>
      </c>
      <c r="X216" s="2">
        <f t="shared" si="10"/>
        <v>4.25</v>
      </c>
      <c r="Y216" s="3">
        <f t="shared" si="11"/>
        <v>182.62</v>
      </c>
    </row>
    <row r="217" spans="1:25" x14ac:dyDescent="0.35">
      <c r="A217">
        <v>10999</v>
      </c>
      <c r="B217" t="s">
        <v>618</v>
      </c>
      <c r="C217" t="s">
        <v>411</v>
      </c>
      <c r="E217" t="s">
        <v>412</v>
      </c>
      <c r="F217" t="s">
        <v>25</v>
      </c>
      <c r="G217" t="s">
        <v>413</v>
      </c>
      <c r="H217" t="s">
        <v>409</v>
      </c>
      <c r="I217" t="s">
        <v>410</v>
      </c>
      <c r="J217" t="s">
        <v>411</v>
      </c>
      <c r="L217" t="s">
        <v>412</v>
      </c>
      <c r="M217" t="s">
        <v>25</v>
      </c>
      <c r="N217" t="s">
        <v>43</v>
      </c>
      <c r="O217" s="1" t="s">
        <v>29</v>
      </c>
      <c r="P217">
        <v>41</v>
      </c>
      <c r="Q217" t="s">
        <v>99</v>
      </c>
      <c r="R217">
        <v>9.65</v>
      </c>
      <c r="S217">
        <v>20</v>
      </c>
      <c r="T217" s="2">
        <v>5.000000074505806E-2</v>
      </c>
      <c r="U217">
        <v>183.35</v>
      </c>
      <c r="V217">
        <v>96.35</v>
      </c>
      <c r="W217">
        <f t="shared" si="9"/>
        <v>193</v>
      </c>
      <c r="X217" s="2">
        <f t="shared" si="10"/>
        <v>9.5999999992549423</v>
      </c>
      <c r="Y217" s="3">
        <f t="shared" si="11"/>
        <v>288.34999998509886</v>
      </c>
    </row>
    <row r="218" spans="1:25" x14ac:dyDescent="0.35">
      <c r="A218">
        <v>10999</v>
      </c>
      <c r="B218" t="s">
        <v>618</v>
      </c>
      <c r="C218" t="s">
        <v>411</v>
      </c>
      <c r="E218" t="s">
        <v>412</v>
      </c>
      <c r="F218" t="s">
        <v>25</v>
      </c>
      <c r="G218" t="s">
        <v>413</v>
      </c>
      <c r="H218" t="s">
        <v>409</v>
      </c>
      <c r="I218" t="s">
        <v>410</v>
      </c>
      <c r="J218" t="s">
        <v>411</v>
      </c>
      <c r="L218" t="s">
        <v>412</v>
      </c>
      <c r="M218" t="s">
        <v>25</v>
      </c>
      <c r="N218" t="s">
        <v>43</v>
      </c>
      <c r="O218" s="1" t="s">
        <v>29</v>
      </c>
      <c r="P218">
        <v>51</v>
      </c>
      <c r="Q218" t="s">
        <v>93</v>
      </c>
      <c r="R218">
        <v>53</v>
      </c>
      <c r="S218">
        <v>15</v>
      </c>
      <c r="T218" s="2">
        <v>5.000000074505806E-2</v>
      </c>
      <c r="U218">
        <v>755.25</v>
      </c>
      <c r="V218">
        <v>96.35</v>
      </c>
      <c r="W218">
        <f t="shared" si="9"/>
        <v>795</v>
      </c>
      <c r="X218" s="2">
        <f t="shared" si="10"/>
        <v>52.949999999254942</v>
      </c>
      <c r="Y218" s="3">
        <f t="shared" si="11"/>
        <v>890.59999998882415</v>
      </c>
    </row>
    <row r="219" spans="1:25" x14ac:dyDescent="0.35">
      <c r="A219">
        <v>10999</v>
      </c>
      <c r="B219" t="s">
        <v>618</v>
      </c>
      <c r="C219" t="s">
        <v>411</v>
      </c>
      <c r="E219" t="s">
        <v>412</v>
      </c>
      <c r="F219" t="s">
        <v>25</v>
      </c>
      <c r="G219" t="s">
        <v>413</v>
      </c>
      <c r="H219" t="s">
        <v>409</v>
      </c>
      <c r="I219" t="s">
        <v>410</v>
      </c>
      <c r="J219" t="s">
        <v>411</v>
      </c>
      <c r="L219" t="s">
        <v>412</v>
      </c>
      <c r="M219" t="s">
        <v>25</v>
      </c>
      <c r="N219" t="s">
        <v>43</v>
      </c>
      <c r="O219" s="1" t="s">
        <v>29</v>
      </c>
      <c r="P219">
        <v>77</v>
      </c>
      <c r="Q219" t="s">
        <v>42</v>
      </c>
      <c r="R219">
        <v>13</v>
      </c>
      <c r="S219">
        <v>21</v>
      </c>
      <c r="T219" s="2">
        <v>5.000000074505806E-2</v>
      </c>
      <c r="U219">
        <v>259.35000000000002</v>
      </c>
      <c r="V219">
        <v>96.35</v>
      </c>
      <c r="W219">
        <f t="shared" si="9"/>
        <v>273</v>
      </c>
      <c r="X219" s="2">
        <f t="shared" si="10"/>
        <v>12.949999999254942</v>
      </c>
      <c r="Y219" s="3">
        <f t="shared" si="11"/>
        <v>368.2999999843538</v>
      </c>
    </row>
    <row r="220" spans="1:25" x14ac:dyDescent="0.35">
      <c r="A220">
        <v>10998</v>
      </c>
      <c r="B220" t="s">
        <v>606</v>
      </c>
      <c r="C220" t="s">
        <v>571</v>
      </c>
      <c r="E220" t="s">
        <v>572</v>
      </c>
      <c r="F220" t="s">
        <v>573</v>
      </c>
      <c r="G220" t="s">
        <v>574</v>
      </c>
      <c r="H220" t="s">
        <v>575</v>
      </c>
      <c r="I220" t="s">
        <v>570</v>
      </c>
      <c r="J220" t="s">
        <v>571</v>
      </c>
      <c r="L220" t="s">
        <v>572</v>
      </c>
      <c r="M220" t="s">
        <v>573</v>
      </c>
      <c r="N220" t="s">
        <v>89</v>
      </c>
      <c r="O220" s="1" t="s">
        <v>29</v>
      </c>
      <c r="P220">
        <v>24</v>
      </c>
      <c r="Q220" t="s">
        <v>88</v>
      </c>
      <c r="R220">
        <v>4.5</v>
      </c>
      <c r="S220">
        <v>12</v>
      </c>
      <c r="T220" s="2">
        <v>0</v>
      </c>
      <c r="U220">
        <v>54</v>
      </c>
      <c r="V220">
        <v>20.309999999999999</v>
      </c>
      <c r="W220">
        <f t="shared" si="9"/>
        <v>54</v>
      </c>
      <c r="X220" s="2">
        <f t="shared" si="10"/>
        <v>4.5</v>
      </c>
      <c r="Y220" s="3">
        <f t="shared" si="11"/>
        <v>74.31</v>
      </c>
    </row>
    <row r="221" spans="1:25" x14ac:dyDescent="0.35">
      <c r="A221">
        <v>10998</v>
      </c>
      <c r="B221" t="s">
        <v>606</v>
      </c>
      <c r="C221" t="s">
        <v>571</v>
      </c>
      <c r="E221" t="s">
        <v>572</v>
      </c>
      <c r="F221" t="s">
        <v>573</v>
      </c>
      <c r="G221" t="s">
        <v>574</v>
      </c>
      <c r="H221" t="s">
        <v>575</v>
      </c>
      <c r="I221" t="s">
        <v>570</v>
      </c>
      <c r="J221" t="s">
        <v>571</v>
      </c>
      <c r="L221" t="s">
        <v>572</v>
      </c>
      <c r="M221" t="s">
        <v>573</v>
      </c>
      <c r="N221" t="s">
        <v>89</v>
      </c>
      <c r="O221" s="1" t="s">
        <v>29</v>
      </c>
      <c r="P221">
        <v>61</v>
      </c>
      <c r="Q221" t="s">
        <v>130</v>
      </c>
      <c r="R221">
        <v>28.5</v>
      </c>
      <c r="S221">
        <v>7</v>
      </c>
      <c r="T221" s="2">
        <v>0</v>
      </c>
      <c r="U221">
        <v>199.5</v>
      </c>
      <c r="V221">
        <v>20.309999999999999</v>
      </c>
      <c r="W221">
        <f t="shared" si="9"/>
        <v>199.5</v>
      </c>
      <c r="X221" s="2">
        <f t="shared" si="10"/>
        <v>28.5</v>
      </c>
      <c r="Y221" s="3">
        <f t="shared" si="11"/>
        <v>219.81</v>
      </c>
    </row>
    <row r="222" spans="1:25" x14ac:dyDescent="0.35">
      <c r="A222">
        <v>10998</v>
      </c>
      <c r="B222" t="s">
        <v>606</v>
      </c>
      <c r="C222" t="s">
        <v>571</v>
      </c>
      <c r="E222" t="s">
        <v>572</v>
      </c>
      <c r="F222" t="s">
        <v>573</v>
      </c>
      <c r="G222" t="s">
        <v>574</v>
      </c>
      <c r="H222" t="s">
        <v>575</v>
      </c>
      <c r="I222" t="s">
        <v>570</v>
      </c>
      <c r="J222" t="s">
        <v>571</v>
      </c>
      <c r="L222" t="s">
        <v>572</v>
      </c>
      <c r="M222" t="s">
        <v>573</v>
      </c>
      <c r="N222" t="s">
        <v>89</v>
      </c>
      <c r="O222" s="1" t="s">
        <v>29</v>
      </c>
      <c r="P222">
        <v>74</v>
      </c>
      <c r="Q222" t="s">
        <v>184</v>
      </c>
      <c r="R222">
        <v>10</v>
      </c>
      <c r="S222">
        <v>20</v>
      </c>
      <c r="T222" s="2">
        <v>0</v>
      </c>
      <c r="U222">
        <v>200</v>
      </c>
      <c r="V222">
        <v>20.309999999999999</v>
      </c>
      <c r="W222">
        <f t="shared" si="9"/>
        <v>200</v>
      </c>
      <c r="X222" s="2">
        <f t="shared" si="10"/>
        <v>10</v>
      </c>
      <c r="Y222" s="3">
        <f t="shared" si="11"/>
        <v>220.31</v>
      </c>
    </row>
    <row r="223" spans="1:25" x14ac:dyDescent="0.35">
      <c r="A223">
        <v>10998</v>
      </c>
      <c r="B223" t="s">
        <v>606</v>
      </c>
      <c r="C223" t="s">
        <v>571</v>
      </c>
      <c r="E223" t="s">
        <v>572</v>
      </c>
      <c r="F223" t="s">
        <v>573</v>
      </c>
      <c r="G223" t="s">
        <v>574</v>
      </c>
      <c r="H223" t="s">
        <v>575</v>
      </c>
      <c r="I223" t="s">
        <v>570</v>
      </c>
      <c r="J223" t="s">
        <v>571</v>
      </c>
      <c r="L223" t="s">
        <v>572</v>
      </c>
      <c r="M223" t="s">
        <v>573</v>
      </c>
      <c r="N223" t="s">
        <v>89</v>
      </c>
      <c r="O223" s="1" t="s">
        <v>29</v>
      </c>
      <c r="P223">
        <v>75</v>
      </c>
      <c r="Q223" t="s">
        <v>72</v>
      </c>
      <c r="R223">
        <v>7.75</v>
      </c>
      <c r="S223">
        <v>30</v>
      </c>
      <c r="T223" s="2">
        <v>0</v>
      </c>
      <c r="U223">
        <v>232.5</v>
      </c>
      <c r="V223">
        <v>20.309999999999999</v>
      </c>
      <c r="W223">
        <f t="shared" si="9"/>
        <v>232.5</v>
      </c>
      <c r="X223" s="2">
        <f t="shared" si="10"/>
        <v>7.75</v>
      </c>
      <c r="Y223" s="3">
        <f t="shared" si="11"/>
        <v>252.81</v>
      </c>
    </row>
    <row r="224" spans="1:25" x14ac:dyDescent="0.35">
      <c r="A224">
        <v>10997</v>
      </c>
      <c r="B224" t="s">
        <v>582</v>
      </c>
      <c r="C224" t="s">
        <v>359</v>
      </c>
      <c r="D224" t="s">
        <v>360</v>
      </c>
      <c r="E224" t="s">
        <v>361</v>
      </c>
      <c r="F224" t="s">
        <v>288</v>
      </c>
      <c r="G224" t="s">
        <v>362</v>
      </c>
      <c r="H224" t="s">
        <v>357</v>
      </c>
      <c r="I224" t="s">
        <v>358</v>
      </c>
      <c r="J224" t="s">
        <v>359</v>
      </c>
      <c r="K224" t="s">
        <v>360</v>
      </c>
      <c r="L224" t="s">
        <v>361</v>
      </c>
      <c r="M224" t="s">
        <v>288</v>
      </c>
      <c r="N224" t="s">
        <v>89</v>
      </c>
      <c r="O224" s="1" t="s">
        <v>29</v>
      </c>
      <c r="P224">
        <v>32</v>
      </c>
      <c r="Q224" t="s">
        <v>58</v>
      </c>
      <c r="R224">
        <v>32</v>
      </c>
      <c r="S224">
        <v>50</v>
      </c>
      <c r="T224" s="2">
        <v>0</v>
      </c>
      <c r="U224">
        <v>1600</v>
      </c>
      <c r="V224">
        <v>73.91</v>
      </c>
      <c r="W224">
        <f t="shared" si="9"/>
        <v>1600</v>
      </c>
      <c r="X224" s="2">
        <f t="shared" si="10"/>
        <v>32</v>
      </c>
      <c r="Y224" s="3">
        <f t="shared" si="11"/>
        <v>1673.91</v>
      </c>
    </row>
    <row r="225" spans="1:25" x14ac:dyDescent="0.35">
      <c r="A225">
        <v>10997</v>
      </c>
      <c r="B225" t="s">
        <v>582</v>
      </c>
      <c r="C225" t="s">
        <v>359</v>
      </c>
      <c r="D225" t="s">
        <v>360</v>
      </c>
      <c r="E225" t="s">
        <v>361</v>
      </c>
      <c r="F225" t="s">
        <v>288</v>
      </c>
      <c r="G225" t="s">
        <v>362</v>
      </c>
      <c r="H225" t="s">
        <v>357</v>
      </c>
      <c r="I225" t="s">
        <v>358</v>
      </c>
      <c r="J225" t="s">
        <v>359</v>
      </c>
      <c r="K225" t="s">
        <v>360</v>
      </c>
      <c r="L225" t="s">
        <v>361</v>
      </c>
      <c r="M225" t="s">
        <v>288</v>
      </c>
      <c r="N225" t="s">
        <v>89</v>
      </c>
      <c r="O225" s="1" t="s">
        <v>29</v>
      </c>
      <c r="P225">
        <v>46</v>
      </c>
      <c r="Q225" t="s">
        <v>45</v>
      </c>
      <c r="R225">
        <v>12</v>
      </c>
      <c r="S225">
        <v>20</v>
      </c>
      <c r="T225" s="2">
        <v>0.25</v>
      </c>
      <c r="U225">
        <v>180</v>
      </c>
      <c r="V225">
        <v>73.91</v>
      </c>
      <c r="W225">
        <f t="shared" si="9"/>
        <v>240</v>
      </c>
      <c r="X225" s="2">
        <f t="shared" si="10"/>
        <v>11.75</v>
      </c>
      <c r="Y225" s="3">
        <f t="shared" si="11"/>
        <v>308.90999999999997</v>
      </c>
    </row>
    <row r="226" spans="1:25" x14ac:dyDescent="0.35">
      <c r="A226">
        <v>10997</v>
      </c>
      <c r="B226" t="s">
        <v>582</v>
      </c>
      <c r="C226" t="s">
        <v>359</v>
      </c>
      <c r="D226" t="s">
        <v>360</v>
      </c>
      <c r="E226" t="s">
        <v>361</v>
      </c>
      <c r="F226" t="s">
        <v>288</v>
      </c>
      <c r="G226" t="s">
        <v>362</v>
      </c>
      <c r="H226" t="s">
        <v>357</v>
      </c>
      <c r="I226" t="s">
        <v>358</v>
      </c>
      <c r="J226" t="s">
        <v>359</v>
      </c>
      <c r="K226" t="s">
        <v>360</v>
      </c>
      <c r="L226" t="s">
        <v>361</v>
      </c>
      <c r="M226" t="s">
        <v>288</v>
      </c>
      <c r="N226" t="s">
        <v>89</v>
      </c>
      <c r="O226" s="1" t="s">
        <v>29</v>
      </c>
      <c r="P226">
        <v>52</v>
      </c>
      <c r="Q226" t="s">
        <v>94</v>
      </c>
      <c r="R226">
        <v>7</v>
      </c>
      <c r="S226">
        <v>20</v>
      </c>
      <c r="T226" s="2">
        <v>0.25</v>
      </c>
      <c r="U226">
        <v>105</v>
      </c>
      <c r="V226">
        <v>73.91</v>
      </c>
      <c r="W226">
        <f t="shared" si="9"/>
        <v>140</v>
      </c>
      <c r="X226" s="2">
        <f t="shared" si="10"/>
        <v>6.75</v>
      </c>
      <c r="Y226" s="3">
        <f t="shared" si="11"/>
        <v>208.91</v>
      </c>
    </row>
    <row r="227" spans="1:25" x14ac:dyDescent="0.35">
      <c r="A227">
        <v>10996</v>
      </c>
      <c r="B227" t="s">
        <v>617</v>
      </c>
      <c r="C227" t="s">
        <v>437</v>
      </c>
      <c r="E227" t="s">
        <v>438</v>
      </c>
      <c r="F227" t="s">
        <v>25</v>
      </c>
      <c r="G227" t="s">
        <v>439</v>
      </c>
      <c r="H227" t="s">
        <v>435</v>
      </c>
      <c r="I227" t="s">
        <v>436</v>
      </c>
      <c r="J227" t="s">
        <v>437</v>
      </c>
      <c r="L227" t="s">
        <v>438</v>
      </c>
      <c r="M227" t="s">
        <v>25</v>
      </c>
      <c r="N227" t="s">
        <v>28</v>
      </c>
      <c r="O227" s="1" t="s">
        <v>29</v>
      </c>
      <c r="P227">
        <v>42</v>
      </c>
      <c r="Q227" t="s">
        <v>56</v>
      </c>
      <c r="R227">
        <v>14</v>
      </c>
      <c r="S227">
        <v>40</v>
      </c>
      <c r="T227" s="2">
        <v>0</v>
      </c>
      <c r="U227">
        <v>560</v>
      </c>
      <c r="V227">
        <v>1.1200000000000001</v>
      </c>
      <c r="W227">
        <f t="shared" si="9"/>
        <v>560</v>
      </c>
      <c r="X227" s="2">
        <f t="shared" si="10"/>
        <v>14</v>
      </c>
      <c r="Y227" s="3">
        <f t="shared" si="11"/>
        <v>561.12</v>
      </c>
    </row>
    <row r="228" spans="1:25" x14ac:dyDescent="0.35">
      <c r="A228">
        <v>10995</v>
      </c>
      <c r="B228" t="s">
        <v>580</v>
      </c>
      <c r="C228" t="s">
        <v>48</v>
      </c>
      <c r="E228" t="s">
        <v>416</v>
      </c>
      <c r="F228" t="s">
        <v>50</v>
      </c>
      <c r="G228" t="s">
        <v>417</v>
      </c>
      <c r="H228" t="s">
        <v>414</v>
      </c>
      <c r="I228" t="s">
        <v>415</v>
      </c>
      <c r="J228" t="s">
        <v>48</v>
      </c>
      <c r="L228" t="s">
        <v>416</v>
      </c>
      <c r="M228" t="s">
        <v>50</v>
      </c>
      <c r="N228" t="s">
        <v>34</v>
      </c>
      <c r="O228" s="1" t="s">
        <v>35</v>
      </c>
      <c r="P228">
        <v>51</v>
      </c>
      <c r="Q228" t="s">
        <v>93</v>
      </c>
      <c r="R228">
        <v>53</v>
      </c>
      <c r="S228">
        <v>20</v>
      </c>
      <c r="T228" s="2">
        <v>0</v>
      </c>
      <c r="U228">
        <v>1060</v>
      </c>
      <c r="V228">
        <v>46</v>
      </c>
      <c r="W228">
        <f t="shared" si="9"/>
        <v>1060</v>
      </c>
      <c r="X228" s="2">
        <f t="shared" si="10"/>
        <v>53</v>
      </c>
      <c r="Y228" s="3">
        <f t="shared" si="11"/>
        <v>1106</v>
      </c>
    </row>
    <row r="229" spans="1:25" x14ac:dyDescent="0.35">
      <c r="A229">
        <v>10995</v>
      </c>
      <c r="B229" t="s">
        <v>580</v>
      </c>
      <c r="C229" t="s">
        <v>48</v>
      </c>
      <c r="E229" t="s">
        <v>416</v>
      </c>
      <c r="F229" t="s">
        <v>50</v>
      </c>
      <c r="G229" t="s">
        <v>417</v>
      </c>
      <c r="H229" t="s">
        <v>414</v>
      </c>
      <c r="I229" t="s">
        <v>415</v>
      </c>
      <c r="J229" t="s">
        <v>48</v>
      </c>
      <c r="L229" t="s">
        <v>416</v>
      </c>
      <c r="M229" t="s">
        <v>50</v>
      </c>
      <c r="N229" t="s">
        <v>34</v>
      </c>
      <c r="O229" s="1" t="s">
        <v>35</v>
      </c>
      <c r="P229">
        <v>60</v>
      </c>
      <c r="Q229" t="s">
        <v>57</v>
      </c>
      <c r="R229">
        <v>34</v>
      </c>
      <c r="S229">
        <v>4</v>
      </c>
      <c r="T229" s="2">
        <v>0</v>
      </c>
      <c r="U229">
        <v>136</v>
      </c>
      <c r="V229">
        <v>46</v>
      </c>
      <c r="W229">
        <f t="shared" si="9"/>
        <v>136</v>
      </c>
      <c r="X229" s="2">
        <f t="shared" si="10"/>
        <v>34</v>
      </c>
      <c r="Y229" s="3">
        <f t="shared" si="11"/>
        <v>182</v>
      </c>
    </row>
    <row r="230" spans="1:25" x14ac:dyDescent="0.35">
      <c r="A230">
        <v>10994</v>
      </c>
      <c r="B230" t="s">
        <v>630</v>
      </c>
      <c r="C230" t="s">
        <v>535</v>
      </c>
      <c r="E230" t="s">
        <v>536</v>
      </c>
      <c r="F230" t="s">
        <v>488</v>
      </c>
      <c r="G230" t="s">
        <v>537</v>
      </c>
      <c r="H230" t="s">
        <v>533</v>
      </c>
      <c r="I230" t="s">
        <v>534</v>
      </c>
      <c r="J230" t="s">
        <v>535</v>
      </c>
      <c r="L230" t="s">
        <v>536</v>
      </c>
      <c r="M230" t="s">
        <v>488</v>
      </c>
      <c r="N230" t="s">
        <v>112</v>
      </c>
      <c r="O230" s="1" t="s">
        <v>35</v>
      </c>
      <c r="P230">
        <v>59</v>
      </c>
      <c r="Q230" t="s">
        <v>36</v>
      </c>
      <c r="R230">
        <v>55</v>
      </c>
      <c r="S230">
        <v>18</v>
      </c>
      <c r="T230" s="2">
        <v>5.000000074505806E-2</v>
      </c>
      <c r="U230">
        <v>940.5</v>
      </c>
      <c r="V230">
        <v>65.53</v>
      </c>
      <c r="W230">
        <f t="shared" si="9"/>
        <v>990</v>
      </c>
      <c r="X230" s="2">
        <f t="shared" si="10"/>
        <v>54.949999999254942</v>
      </c>
      <c r="Y230" s="3">
        <f t="shared" si="11"/>
        <v>1054.6299999865889</v>
      </c>
    </row>
    <row r="231" spans="1:25" x14ac:dyDescent="0.35">
      <c r="A231">
        <v>10993</v>
      </c>
      <c r="B231" t="s">
        <v>602</v>
      </c>
      <c r="C231" t="s">
        <v>237</v>
      </c>
      <c r="E231" t="s">
        <v>238</v>
      </c>
      <c r="F231" t="s">
        <v>109</v>
      </c>
      <c r="G231" t="s">
        <v>239</v>
      </c>
      <c r="H231" t="s">
        <v>235</v>
      </c>
      <c r="I231" t="s">
        <v>236</v>
      </c>
      <c r="J231" t="s">
        <v>237</v>
      </c>
      <c r="L231" t="s">
        <v>238</v>
      </c>
      <c r="M231" t="s">
        <v>109</v>
      </c>
      <c r="N231" t="s">
        <v>52</v>
      </c>
      <c r="O231" s="1" t="s">
        <v>35</v>
      </c>
      <c r="P231">
        <v>29</v>
      </c>
      <c r="Q231" t="s">
        <v>122</v>
      </c>
      <c r="R231">
        <v>123.79</v>
      </c>
      <c r="S231">
        <v>50</v>
      </c>
      <c r="T231" s="2">
        <v>0.25</v>
      </c>
      <c r="U231">
        <v>4642.12</v>
      </c>
      <c r="V231">
        <v>8.81</v>
      </c>
      <c r="W231">
        <f t="shared" si="9"/>
        <v>6189.5</v>
      </c>
      <c r="X231" s="2">
        <f t="shared" si="10"/>
        <v>123.54</v>
      </c>
      <c r="Y231" s="3">
        <f t="shared" si="11"/>
        <v>6185.81</v>
      </c>
    </row>
    <row r="232" spans="1:25" x14ac:dyDescent="0.35">
      <c r="A232">
        <v>10993</v>
      </c>
      <c r="B232" t="s">
        <v>602</v>
      </c>
      <c r="C232" t="s">
        <v>237</v>
      </c>
      <c r="E232" t="s">
        <v>238</v>
      </c>
      <c r="F232" t="s">
        <v>109</v>
      </c>
      <c r="G232" t="s">
        <v>239</v>
      </c>
      <c r="H232" t="s">
        <v>235</v>
      </c>
      <c r="I232" t="s">
        <v>236</v>
      </c>
      <c r="J232" t="s">
        <v>237</v>
      </c>
      <c r="L232" t="s">
        <v>238</v>
      </c>
      <c r="M232" t="s">
        <v>109</v>
      </c>
      <c r="N232" t="s">
        <v>52</v>
      </c>
      <c r="O232" s="1" t="s">
        <v>35</v>
      </c>
      <c r="P232">
        <v>41</v>
      </c>
      <c r="Q232" t="s">
        <v>99</v>
      </c>
      <c r="R232">
        <v>9.65</v>
      </c>
      <c r="S232">
        <v>35</v>
      </c>
      <c r="T232" s="2">
        <v>0.25</v>
      </c>
      <c r="U232">
        <v>253.31</v>
      </c>
      <c r="V232">
        <v>8.81</v>
      </c>
      <c r="W232">
        <f t="shared" si="9"/>
        <v>337.75</v>
      </c>
      <c r="X232" s="2">
        <f t="shared" si="10"/>
        <v>9.4</v>
      </c>
      <c r="Y232" s="3">
        <f t="shared" si="11"/>
        <v>337.81</v>
      </c>
    </row>
    <row r="233" spans="1:25" x14ac:dyDescent="0.35">
      <c r="A233">
        <v>10992</v>
      </c>
      <c r="B233" t="s">
        <v>631</v>
      </c>
      <c r="C233" t="s">
        <v>371</v>
      </c>
      <c r="D233" t="s">
        <v>279</v>
      </c>
      <c r="E233" t="s">
        <v>508</v>
      </c>
      <c r="F233" t="s">
        <v>281</v>
      </c>
      <c r="G233" t="s">
        <v>509</v>
      </c>
      <c r="H233" t="s">
        <v>506</v>
      </c>
      <c r="I233" t="s">
        <v>507</v>
      </c>
      <c r="J233" t="s">
        <v>371</v>
      </c>
      <c r="K233" t="s">
        <v>279</v>
      </c>
      <c r="L233" t="s">
        <v>508</v>
      </c>
      <c r="M233" t="s">
        <v>281</v>
      </c>
      <c r="N233" t="s">
        <v>34</v>
      </c>
      <c r="O233" s="1" t="s">
        <v>35</v>
      </c>
      <c r="P233">
        <v>72</v>
      </c>
      <c r="Q233" t="s">
        <v>62</v>
      </c>
      <c r="R233">
        <v>34.799999999999997</v>
      </c>
      <c r="S233">
        <v>2</v>
      </c>
      <c r="T233" s="2">
        <v>0</v>
      </c>
      <c r="U233">
        <v>69.599999999999994</v>
      </c>
      <c r="V233">
        <v>4.2699999999999996</v>
      </c>
      <c r="W233">
        <f t="shared" si="9"/>
        <v>69.599999999999994</v>
      </c>
      <c r="X233" s="2">
        <f t="shared" si="10"/>
        <v>34.799999999999997</v>
      </c>
      <c r="Y233" s="3">
        <f t="shared" si="11"/>
        <v>73.86999999999999</v>
      </c>
    </row>
    <row r="234" spans="1:25" x14ac:dyDescent="0.35">
      <c r="A234">
        <v>10991</v>
      </c>
      <c r="B234" t="s">
        <v>617</v>
      </c>
      <c r="C234" t="s">
        <v>437</v>
      </c>
      <c r="E234" t="s">
        <v>438</v>
      </c>
      <c r="F234" t="s">
        <v>25</v>
      </c>
      <c r="G234" t="s">
        <v>439</v>
      </c>
      <c r="H234" t="s">
        <v>435</v>
      </c>
      <c r="I234" t="s">
        <v>436</v>
      </c>
      <c r="J234" t="s">
        <v>437</v>
      </c>
      <c r="L234" t="s">
        <v>438</v>
      </c>
      <c r="M234" t="s">
        <v>25</v>
      </c>
      <c r="N234" t="s">
        <v>34</v>
      </c>
      <c r="O234" s="1" t="s">
        <v>31</v>
      </c>
      <c r="P234">
        <v>2</v>
      </c>
      <c r="Q234" t="s">
        <v>73</v>
      </c>
      <c r="R234">
        <v>19</v>
      </c>
      <c r="S234">
        <v>50</v>
      </c>
      <c r="T234" s="2">
        <v>0.20000000298023224</v>
      </c>
      <c r="U234">
        <v>760</v>
      </c>
      <c r="V234">
        <v>38.51</v>
      </c>
      <c r="W234">
        <f t="shared" si="9"/>
        <v>950</v>
      </c>
      <c r="X234" s="2">
        <f t="shared" si="10"/>
        <v>18.799999997019768</v>
      </c>
      <c r="Y234" s="3">
        <f t="shared" si="11"/>
        <v>978.50999985098838</v>
      </c>
    </row>
    <row r="235" spans="1:25" x14ac:dyDescent="0.35">
      <c r="A235">
        <v>10991</v>
      </c>
      <c r="B235" t="s">
        <v>617</v>
      </c>
      <c r="C235" t="s">
        <v>437</v>
      </c>
      <c r="E235" t="s">
        <v>438</v>
      </c>
      <c r="F235" t="s">
        <v>25</v>
      </c>
      <c r="G235" t="s">
        <v>439</v>
      </c>
      <c r="H235" t="s">
        <v>435</v>
      </c>
      <c r="I235" t="s">
        <v>436</v>
      </c>
      <c r="J235" t="s">
        <v>437</v>
      </c>
      <c r="L235" t="s">
        <v>438</v>
      </c>
      <c r="M235" t="s">
        <v>25</v>
      </c>
      <c r="N235" t="s">
        <v>34</v>
      </c>
      <c r="O235" s="1" t="s">
        <v>31</v>
      </c>
      <c r="P235">
        <v>70</v>
      </c>
      <c r="Q235" t="s">
        <v>54</v>
      </c>
      <c r="R235">
        <v>15</v>
      </c>
      <c r="S235">
        <v>20</v>
      </c>
      <c r="T235" s="2">
        <v>0.20000000298023224</v>
      </c>
      <c r="U235">
        <v>240</v>
      </c>
      <c r="V235">
        <v>38.51</v>
      </c>
      <c r="W235">
        <f t="shared" si="9"/>
        <v>300</v>
      </c>
      <c r="X235" s="2">
        <f t="shared" si="10"/>
        <v>14.799999997019768</v>
      </c>
      <c r="Y235" s="3">
        <f t="shared" si="11"/>
        <v>334.50999994039535</v>
      </c>
    </row>
    <row r="236" spans="1:25" x14ac:dyDescent="0.35">
      <c r="A236">
        <v>10991</v>
      </c>
      <c r="B236" t="s">
        <v>617</v>
      </c>
      <c r="C236" t="s">
        <v>437</v>
      </c>
      <c r="E236" t="s">
        <v>438</v>
      </c>
      <c r="F236" t="s">
        <v>25</v>
      </c>
      <c r="G236" t="s">
        <v>439</v>
      </c>
      <c r="H236" t="s">
        <v>435</v>
      </c>
      <c r="I236" t="s">
        <v>436</v>
      </c>
      <c r="J236" t="s">
        <v>437</v>
      </c>
      <c r="L236" t="s">
        <v>438</v>
      </c>
      <c r="M236" t="s">
        <v>25</v>
      </c>
      <c r="N236" t="s">
        <v>34</v>
      </c>
      <c r="O236" s="1" t="s">
        <v>31</v>
      </c>
      <c r="P236">
        <v>76</v>
      </c>
      <c r="Q236" t="s">
        <v>33</v>
      </c>
      <c r="R236">
        <v>18</v>
      </c>
      <c r="S236">
        <v>90</v>
      </c>
      <c r="T236" s="2">
        <v>0.20000000298023224</v>
      </c>
      <c r="U236">
        <v>1296</v>
      </c>
      <c r="V236">
        <v>38.51</v>
      </c>
      <c r="W236">
        <f t="shared" si="9"/>
        <v>1620</v>
      </c>
      <c r="X236" s="2">
        <f t="shared" si="10"/>
        <v>17.799999997019768</v>
      </c>
      <c r="Y236" s="3">
        <f t="shared" si="11"/>
        <v>1640.5099997317791</v>
      </c>
    </row>
    <row r="237" spans="1:25" x14ac:dyDescent="0.35">
      <c r="A237">
        <v>10990</v>
      </c>
      <c r="B237" t="s">
        <v>581</v>
      </c>
      <c r="C237" t="s">
        <v>220</v>
      </c>
      <c r="E237" t="s">
        <v>221</v>
      </c>
      <c r="F237" t="s">
        <v>222</v>
      </c>
      <c r="G237" t="s">
        <v>223</v>
      </c>
      <c r="H237" t="s">
        <v>218</v>
      </c>
      <c r="I237" t="s">
        <v>219</v>
      </c>
      <c r="J237" t="s">
        <v>220</v>
      </c>
      <c r="L237" t="s">
        <v>221</v>
      </c>
      <c r="M237" t="s">
        <v>222</v>
      </c>
      <c r="N237" t="s">
        <v>112</v>
      </c>
      <c r="O237" s="1" t="s">
        <v>35</v>
      </c>
      <c r="P237">
        <v>21</v>
      </c>
      <c r="Q237" t="s">
        <v>128</v>
      </c>
      <c r="R237">
        <v>10</v>
      </c>
      <c r="S237">
        <v>65</v>
      </c>
      <c r="T237" s="2">
        <v>0</v>
      </c>
      <c r="U237">
        <v>650</v>
      </c>
      <c r="V237">
        <v>117.61</v>
      </c>
      <c r="W237">
        <f t="shared" si="9"/>
        <v>650</v>
      </c>
      <c r="X237" s="2">
        <f t="shared" si="10"/>
        <v>10</v>
      </c>
      <c r="Y237" s="3">
        <f t="shared" si="11"/>
        <v>767.61</v>
      </c>
    </row>
    <row r="238" spans="1:25" x14ac:dyDescent="0.35">
      <c r="A238">
        <v>10990</v>
      </c>
      <c r="B238" t="s">
        <v>581</v>
      </c>
      <c r="C238" t="s">
        <v>220</v>
      </c>
      <c r="E238" t="s">
        <v>221</v>
      </c>
      <c r="F238" t="s">
        <v>222</v>
      </c>
      <c r="G238" t="s">
        <v>223</v>
      </c>
      <c r="H238" t="s">
        <v>218</v>
      </c>
      <c r="I238" t="s">
        <v>219</v>
      </c>
      <c r="J238" t="s">
        <v>220</v>
      </c>
      <c r="L238" t="s">
        <v>221</v>
      </c>
      <c r="M238" t="s">
        <v>222</v>
      </c>
      <c r="N238" t="s">
        <v>112</v>
      </c>
      <c r="O238" s="1" t="s">
        <v>35</v>
      </c>
      <c r="P238">
        <v>34</v>
      </c>
      <c r="Q238" t="s">
        <v>68</v>
      </c>
      <c r="R238">
        <v>14</v>
      </c>
      <c r="S238">
        <v>60</v>
      </c>
      <c r="T238" s="2">
        <v>0.15000000596046448</v>
      </c>
      <c r="U238">
        <v>714</v>
      </c>
      <c r="V238">
        <v>117.61</v>
      </c>
      <c r="W238">
        <f t="shared" si="9"/>
        <v>840</v>
      </c>
      <c r="X238" s="2">
        <f t="shared" si="10"/>
        <v>13.849999994039536</v>
      </c>
      <c r="Y238" s="3">
        <f t="shared" si="11"/>
        <v>948.60999964237214</v>
      </c>
    </row>
    <row r="239" spans="1:25" x14ac:dyDescent="0.35">
      <c r="A239">
        <v>10990</v>
      </c>
      <c r="B239" t="s">
        <v>581</v>
      </c>
      <c r="C239" t="s">
        <v>220</v>
      </c>
      <c r="E239" t="s">
        <v>221</v>
      </c>
      <c r="F239" t="s">
        <v>222</v>
      </c>
      <c r="G239" t="s">
        <v>223</v>
      </c>
      <c r="H239" t="s">
        <v>218</v>
      </c>
      <c r="I239" t="s">
        <v>219</v>
      </c>
      <c r="J239" t="s">
        <v>220</v>
      </c>
      <c r="L239" t="s">
        <v>221</v>
      </c>
      <c r="M239" t="s">
        <v>222</v>
      </c>
      <c r="N239" t="s">
        <v>112</v>
      </c>
      <c r="O239" s="1" t="s">
        <v>35</v>
      </c>
      <c r="P239">
        <v>55</v>
      </c>
      <c r="Q239" t="s">
        <v>96</v>
      </c>
      <c r="R239">
        <v>24</v>
      </c>
      <c r="S239">
        <v>65</v>
      </c>
      <c r="T239" s="2">
        <v>0.15000000596046448</v>
      </c>
      <c r="U239">
        <v>1326</v>
      </c>
      <c r="V239">
        <v>117.61</v>
      </c>
      <c r="W239">
        <f t="shared" si="9"/>
        <v>1560</v>
      </c>
      <c r="X239" s="2">
        <f t="shared" si="10"/>
        <v>23.849999994039536</v>
      </c>
      <c r="Y239" s="3">
        <f t="shared" si="11"/>
        <v>1667.8599996125697</v>
      </c>
    </row>
    <row r="240" spans="1:25" x14ac:dyDescent="0.35">
      <c r="A240">
        <v>10990</v>
      </c>
      <c r="B240" t="s">
        <v>581</v>
      </c>
      <c r="C240" t="s">
        <v>220</v>
      </c>
      <c r="E240" t="s">
        <v>221</v>
      </c>
      <c r="F240" t="s">
        <v>222</v>
      </c>
      <c r="G240" t="s">
        <v>223</v>
      </c>
      <c r="H240" t="s">
        <v>218</v>
      </c>
      <c r="I240" t="s">
        <v>219</v>
      </c>
      <c r="J240" t="s">
        <v>220</v>
      </c>
      <c r="L240" t="s">
        <v>221</v>
      </c>
      <c r="M240" t="s">
        <v>222</v>
      </c>
      <c r="N240" t="s">
        <v>112</v>
      </c>
      <c r="O240" s="1" t="s">
        <v>35</v>
      </c>
      <c r="P240">
        <v>61</v>
      </c>
      <c r="Q240" t="s">
        <v>130</v>
      </c>
      <c r="R240">
        <v>28.5</v>
      </c>
      <c r="S240">
        <v>66</v>
      </c>
      <c r="T240" s="2">
        <v>0.15000000596046448</v>
      </c>
      <c r="U240">
        <v>1598.85</v>
      </c>
      <c r="V240">
        <v>117.61</v>
      </c>
      <c r="W240">
        <f t="shared" si="9"/>
        <v>1881</v>
      </c>
      <c r="X240" s="2">
        <f t="shared" si="10"/>
        <v>28.349999994039536</v>
      </c>
      <c r="Y240" s="3">
        <f t="shared" si="11"/>
        <v>1988.7099996066092</v>
      </c>
    </row>
    <row r="241" spans="1:25" x14ac:dyDescent="0.35">
      <c r="A241">
        <v>10989</v>
      </c>
      <c r="B241" t="s">
        <v>632</v>
      </c>
      <c r="C241" t="s">
        <v>292</v>
      </c>
      <c r="D241" t="s">
        <v>293</v>
      </c>
      <c r="E241" t="s">
        <v>429</v>
      </c>
      <c r="F241" t="s">
        <v>190</v>
      </c>
      <c r="G241" t="s">
        <v>430</v>
      </c>
      <c r="H241" t="s">
        <v>427</v>
      </c>
      <c r="I241" t="s">
        <v>428</v>
      </c>
      <c r="J241" t="s">
        <v>292</v>
      </c>
      <c r="K241" t="s">
        <v>293</v>
      </c>
      <c r="L241" t="s">
        <v>429</v>
      </c>
      <c r="M241" t="s">
        <v>190</v>
      </c>
      <c r="N241" t="s">
        <v>112</v>
      </c>
      <c r="O241" s="1" t="s">
        <v>31</v>
      </c>
      <c r="P241">
        <v>6</v>
      </c>
      <c r="Q241" t="s">
        <v>40</v>
      </c>
      <c r="R241">
        <v>25</v>
      </c>
      <c r="S241">
        <v>40</v>
      </c>
      <c r="T241" s="2">
        <v>0</v>
      </c>
      <c r="U241">
        <v>1000</v>
      </c>
      <c r="V241">
        <v>34.76</v>
      </c>
      <c r="W241">
        <f t="shared" si="9"/>
        <v>1000</v>
      </c>
      <c r="X241" s="2">
        <f t="shared" si="10"/>
        <v>25</v>
      </c>
      <c r="Y241" s="3">
        <f t="shared" si="11"/>
        <v>1034.76</v>
      </c>
    </row>
    <row r="242" spans="1:25" x14ac:dyDescent="0.35">
      <c r="A242">
        <v>10989</v>
      </c>
      <c r="B242" t="s">
        <v>632</v>
      </c>
      <c r="C242" t="s">
        <v>292</v>
      </c>
      <c r="D242" t="s">
        <v>293</v>
      </c>
      <c r="E242" t="s">
        <v>429</v>
      </c>
      <c r="F242" t="s">
        <v>190</v>
      </c>
      <c r="G242" t="s">
        <v>430</v>
      </c>
      <c r="H242" t="s">
        <v>427</v>
      </c>
      <c r="I242" t="s">
        <v>428</v>
      </c>
      <c r="J242" t="s">
        <v>292</v>
      </c>
      <c r="K242" t="s">
        <v>293</v>
      </c>
      <c r="L242" t="s">
        <v>429</v>
      </c>
      <c r="M242" t="s">
        <v>190</v>
      </c>
      <c r="N242" t="s">
        <v>112</v>
      </c>
      <c r="O242" s="1" t="s">
        <v>31</v>
      </c>
      <c r="P242">
        <v>11</v>
      </c>
      <c r="Q242" t="s">
        <v>59</v>
      </c>
      <c r="R242">
        <v>21</v>
      </c>
      <c r="S242">
        <v>15</v>
      </c>
      <c r="T242" s="2">
        <v>0</v>
      </c>
      <c r="U242">
        <v>315</v>
      </c>
      <c r="V242">
        <v>34.76</v>
      </c>
      <c r="W242">
        <f t="shared" si="9"/>
        <v>315</v>
      </c>
      <c r="X242" s="2">
        <f t="shared" si="10"/>
        <v>21</v>
      </c>
      <c r="Y242" s="3">
        <f t="shared" si="11"/>
        <v>349.76</v>
      </c>
    </row>
    <row r="243" spans="1:25" x14ac:dyDescent="0.35">
      <c r="A243">
        <v>10989</v>
      </c>
      <c r="B243" t="s">
        <v>632</v>
      </c>
      <c r="C243" t="s">
        <v>292</v>
      </c>
      <c r="D243" t="s">
        <v>293</v>
      </c>
      <c r="E243" t="s">
        <v>429</v>
      </c>
      <c r="F243" t="s">
        <v>190</v>
      </c>
      <c r="G243" t="s">
        <v>430</v>
      </c>
      <c r="H243" t="s">
        <v>427</v>
      </c>
      <c r="I243" t="s">
        <v>428</v>
      </c>
      <c r="J243" t="s">
        <v>292</v>
      </c>
      <c r="K243" t="s">
        <v>293</v>
      </c>
      <c r="L243" t="s">
        <v>429</v>
      </c>
      <c r="M243" t="s">
        <v>190</v>
      </c>
      <c r="N243" t="s">
        <v>112</v>
      </c>
      <c r="O243" s="1" t="s">
        <v>31</v>
      </c>
      <c r="P243">
        <v>41</v>
      </c>
      <c r="Q243" t="s">
        <v>99</v>
      </c>
      <c r="R243">
        <v>9.65</v>
      </c>
      <c r="S243">
        <v>4</v>
      </c>
      <c r="T243" s="2">
        <v>0</v>
      </c>
      <c r="U243">
        <v>38.6</v>
      </c>
      <c r="V243">
        <v>34.76</v>
      </c>
      <c r="W243">
        <f t="shared" si="9"/>
        <v>38.6</v>
      </c>
      <c r="X243" s="2">
        <f t="shared" si="10"/>
        <v>9.65</v>
      </c>
      <c r="Y243" s="3">
        <f t="shared" si="11"/>
        <v>73.36</v>
      </c>
    </row>
    <row r="244" spans="1:25" x14ac:dyDescent="0.35">
      <c r="A244">
        <v>10988</v>
      </c>
      <c r="B244" t="s">
        <v>576</v>
      </c>
      <c r="C244" t="s">
        <v>445</v>
      </c>
      <c r="D244" t="s">
        <v>446</v>
      </c>
      <c r="E244" t="s">
        <v>447</v>
      </c>
      <c r="F244" t="s">
        <v>281</v>
      </c>
      <c r="G244" t="s">
        <v>448</v>
      </c>
      <c r="H244" t="s">
        <v>443</v>
      </c>
      <c r="I244" t="s">
        <v>444</v>
      </c>
      <c r="J244" t="s">
        <v>445</v>
      </c>
      <c r="K244" t="s">
        <v>446</v>
      </c>
      <c r="L244" t="s">
        <v>447</v>
      </c>
      <c r="M244" t="s">
        <v>281</v>
      </c>
      <c r="N244" t="s">
        <v>38</v>
      </c>
      <c r="O244" s="1" t="s">
        <v>29</v>
      </c>
      <c r="P244">
        <v>7</v>
      </c>
      <c r="Q244" t="s">
        <v>152</v>
      </c>
      <c r="R244">
        <v>30</v>
      </c>
      <c r="S244">
        <v>60</v>
      </c>
      <c r="T244" s="2">
        <v>0</v>
      </c>
      <c r="U244">
        <v>1800</v>
      </c>
      <c r="V244">
        <v>61.14</v>
      </c>
      <c r="W244">
        <f t="shared" si="9"/>
        <v>1800</v>
      </c>
      <c r="X244" s="2">
        <f t="shared" si="10"/>
        <v>30</v>
      </c>
      <c r="Y244" s="3">
        <f t="shared" si="11"/>
        <v>1861.14</v>
      </c>
    </row>
    <row r="245" spans="1:25" x14ac:dyDescent="0.35">
      <c r="A245">
        <v>10988</v>
      </c>
      <c r="B245" t="s">
        <v>576</v>
      </c>
      <c r="C245" t="s">
        <v>445</v>
      </c>
      <c r="D245" t="s">
        <v>446</v>
      </c>
      <c r="E245" t="s">
        <v>447</v>
      </c>
      <c r="F245" t="s">
        <v>281</v>
      </c>
      <c r="G245" t="s">
        <v>448</v>
      </c>
      <c r="H245" t="s">
        <v>443</v>
      </c>
      <c r="I245" t="s">
        <v>444</v>
      </c>
      <c r="J245" t="s">
        <v>445</v>
      </c>
      <c r="K245" t="s">
        <v>446</v>
      </c>
      <c r="L245" t="s">
        <v>447</v>
      </c>
      <c r="M245" t="s">
        <v>281</v>
      </c>
      <c r="N245" t="s">
        <v>38</v>
      </c>
      <c r="O245" s="1" t="s">
        <v>29</v>
      </c>
      <c r="P245">
        <v>62</v>
      </c>
      <c r="Q245" t="s">
        <v>137</v>
      </c>
      <c r="R245">
        <v>49.3</v>
      </c>
      <c r="S245">
        <v>40</v>
      </c>
      <c r="T245" s="2">
        <v>0.10000000149011612</v>
      </c>
      <c r="U245">
        <v>1774.8</v>
      </c>
      <c r="V245">
        <v>61.14</v>
      </c>
      <c r="W245">
        <f t="shared" si="9"/>
        <v>1972</v>
      </c>
      <c r="X245" s="2">
        <f t="shared" si="10"/>
        <v>49.199999998509881</v>
      </c>
      <c r="Y245" s="3">
        <f t="shared" si="11"/>
        <v>2029.1399999403955</v>
      </c>
    </row>
    <row r="246" spans="1:25" x14ac:dyDescent="0.35">
      <c r="A246">
        <v>10987</v>
      </c>
      <c r="B246" t="s">
        <v>596</v>
      </c>
      <c r="C246" t="s">
        <v>86</v>
      </c>
      <c r="E246" t="s">
        <v>216</v>
      </c>
      <c r="F246" t="s">
        <v>83</v>
      </c>
      <c r="G246" t="s">
        <v>217</v>
      </c>
      <c r="H246" t="s">
        <v>214</v>
      </c>
      <c r="I246" t="s">
        <v>215</v>
      </c>
      <c r="J246" t="s">
        <v>86</v>
      </c>
      <c r="L246" t="s">
        <v>216</v>
      </c>
      <c r="M246" t="s">
        <v>83</v>
      </c>
      <c r="N246" t="s">
        <v>89</v>
      </c>
      <c r="O246" s="1" t="s">
        <v>31</v>
      </c>
      <c r="P246">
        <v>7</v>
      </c>
      <c r="Q246" t="s">
        <v>152</v>
      </c>
      <c r="R246">
        <v>30</v>
      </c>
      <c r="S246">
        <v>60</v>
      </c>
      <c r="T246" s="2">
        <v>0</v>
      </c>
      <c r="U246">
        <v>1800</v>
      </c>
      <c r="V246">
        <v>185.48</v>
      </c>
      <c r="W246">
        <f t="shared" si="9"/>
        <v>1800</v>
      </c>
      <c r="X246" s="2">
        <f t="shared" si="10"/>
        <v>30</v>
      </c>
      <c r="Y246" s="3">
        <f t="shared" si="11"/>
        <v>1985.48</v>
      </c>
    </row>
    <row r="247" spans="1:25" x14ac:dyDescent="0.35">
      <c r="A247">
        <v>10987</v>
      </c>
      <c r="B247" t="s">
        <v>596</v>
      </c>
      <c r="C247" t="s">
        <v>86</v>
      </c>
      <c r="E247" t="s">
        <v>216</v>
      </c>
      <c r="F247" t="s">
        <v>83</v>
      </c>
      <c r="G247" t="s">
        <v>217</v>
      </c>
      <c r="H247" t="s">
        <v>214</v>
      </c>
      <c r="I247" t="s">
        <v>215</v>
      </c>
      <c r="J247" t="s">
        <v>86</v>
      </c>
      <c r="L247" t="s">
        <v>216</v>
      </c>
      <c r="M247" t="s">
        <v>83</v>
      </c>
      <c r="N247" t="s">
        <v>89</v>
      </c>
      <c r="O247" s="1" t="s">
        <v>31</v>
      </c>
      <c r="P247">
        <v>43</v>
      </c>
      <c r="Q247" t="s">
        <v>76</v>
      </c>
      <c r="R247">
        <v>46</v>
      </c>
      <c r="S247">
        <v>6</v>
      </c>
      <c r="T247" s="2">
        <v>0</v>
      </c>
      <c r="U247">
        <v>276</v>
      </c>
      <c r="V247">
        <v>185.48</v>
      </c>
      <c r="W247">
        <f t="shared" si="9"/>
        <v>276</v>
      </c>
      <c r="X247" s="2">
        <f t="shared" si="10"/>
        <v>46</v>
      </c>
      <c r="Y247" s="3">
        <f t="shared" si="11"/>
        <v>461.48</v>
      </c>
    </row>
    <row r="248" spans="1:25" x14ac:dyDescent="0.35">
      <c r="A248">
        <v>10987</v>
      </c>
      <c r="B248" t="s">
        <v>596</v>
      </c>
      <c r="C248" t="s">
        <v>86</v>
      </c>
      <c r="E248" t="s">
        <v>216</v>
      </c>
      <c r="F248" t="s">
        <v>83</v>
      </c>
      <c r="G248" t="s">
        <v>217</v>
      </c>
      <c r="H248" t="s">
        <v>214</v>
      </c>
      <c r="I248" t="s">
        <v>215</v>
      </c>
      <c r="J248" t="s">
        <v>86</v>
      </c>
      <c r="L248" t="s">
        <v>216</v>
      </c>
      <c r="M248" t="s">
        <v>83</v>
      </c>
      <c r="N248" t="s">
        <v>89</v>
      </c>
      <c r="O248" s="1" t="s">
        <v>31</v>
      </c>
      <c r="P248">
        <v>72</v>
      </c>
      <c r="Q248" t="s">
        <v>62</v>
      </c>
      <c r="R248">
        <v>34.799999999999997</v>
      </c>
      <c r="S248">
        <v>20</v>
      </c>
      <c r="T248" s="2">
        <v>0</v>
      </c>
      <c r="U248">
        <v>696</v>
      </c>
      <c r="V248">
        <v>185.48</v>
      </c>
      <c r="W248">
        <f t="shared" si="9"/>
        <v>696</v>
      </c>
      <c r="X248" s="2">
        <f t="shared" si="10"/>
        <v>34.799999999999997</v>
      </c>
      <c r="Y248" s="3">
        <f t="shared" si="11"/>
        <v>881.48</v>
      </c>
    </row>
    <row r="249" spans="1:25" x14ac:dyDescent="0.35">
      <c r="A249">
        <v>10986</v>
      </c>
      <c r="B249" t="s">
        <v>633</v>
      </c>
      <c r="C249" t="s">
        <v>169</v>
      </c>
      <c r="E249" t="s">
        <v>170</v>
      </c>
      <c r="F249" t="s">
        <v>171</v>
      </c>
      <c r="G249" t="s">
        <v>402</v>
      </c>
      <c r="H249" t="s">
        <v>400</v>
      </c>
      <c r="I249" t="s">
        <v>401</v>
      </c>
      <c r="J249" t="s">
        <v>169</v>
      </c>
      <c r="L249" t="s">
        <v>170</v>
      </c>
      <c r="M249" t="s">
        <v>171</v>
      </c>
      <c r="N249" t="s">
        <v>89</v>
      </c>
      <c r="O249" s="1" t="s">
        <v>29</v>
      </c>
      <c r="P249">
        <v>11</v>
      </c>
      <c r="Q249" t="s">
        <v>59</v>
      </c>
      <c r="R249">
        <v>21</v>
      </c>
      <c r="S249">
        <v>30</v>
      </c>
      <c r="T249" s="2">
        <v>0</v>
      </c>
      <c r="U249">
        <v>630</v>
      </c>
      <c r="V249">
        <v>217.86</v>
      </c>
      <c r="W249">
        <f t="shared" si="9"/>
        <v>630</v>
      </c>
      <c r="X249" s="2">
        <f t="shared" si="10"/>
        <v>21</v>
      </c>
      <c r="Y249" s="3">
        <f t="shared" si="11"/>
        <v>847.86</v>
      </c>
    </row>
    <row r="250" spans="1:25" x14ac:dyDescent="0.35">
      <c r="A250">
        <v>10986</v>
      </c>
      <c r="B250" t="s">
        <v>633</v>
      </c>
      <c r="C250" t="s">
        <v>169</v>
      </c>
      <c r="E250" t="s">
        <v>170</v>
      </c>
      <c r="F250" t="s">
        <v>171</v>
      </c>
      <c r="G250" t="s">
        <v>402</v>
      </c>
      <c r="H250" t="s">
        <v>400</v>
      </c>
      <c r="I250" t="s">
        <v>401</v>
      </c>
      <c r="J250" t="s">
        <v>169</v>
      </c>
      <c r="L250" t="s">
        <v>170</v>
      </c>
      <c r="M250" t="s">
        <v>171</v>
      </c>
      <c r="N250" t="s">
        <v>89</v>
      </c>
      <c r="O250" s="1" t="s">
        <v>29</v>
      </c>
      <c r="P250">
        <v>20</v>
      </c>
      <c r="Q250" t="s">
        <v>104</v>
      </c>
      <c r="R250">
        <v>81</v>
      </c>
      <c r="S250">
        <v>15</v>
      </c>
      <c r="T250" s="2">
        <v>0</v>
      </c>
      <c r="U250">
        <v>1215</v>
      </c>
      <c r="V250">
        <v>217.86</v>
      </c>
      <c r="W250">
        <f t="shared" si="9"/>
        <v>1215</v>
      </c>
      <c r="X250" s="2">
        <f t="shared" si="10"/>
        <v>81</v>
      </c>
      <c r="Y250" s="3">
        <f t="shared" si="11"/>
        <v>1432.8600000000001</v>
      </c>
    </row>
    <row r="251" spans="1:25" x14ac:dyDescent="0.35">
      <c r="A251">
        <v>10986</v>
      </c>
      <c r="B251" t="s">
        <v>633</v>
      </c>
      <c r="C251" t="s">
        <v>169</v>
      </c>
      <c r="E251" t="s">
        <v>170</v>
      </c>
      <c r="F251" t="s">
        <v>171</v>
      </c>
      <c r="G251" t="s">
        <v>402</v>
      </c>
      <c r="H251" t="s">
        <v>400</v>
      </c>
      <c r="I251" t="s">
        <v>401</v>
      </c>
      <c r="J251" t="s">
        <v>169</v>
      </c>
      <c r="L251" t="s">
        <v>170</v>
      </c>
      <c r="M251" t="s">
        <v>171</v>
      </c>
      <c r="N251" t="s">
        <v>89</v>
      </c>
      <c r="O251" s="1" t="s">
        <v>29</v>
      </c>
      <c r="P251">
        <v>76</v>
      </c>
      <c r="Q251" t="s">
        <v>33</v>
      </c>
      <c r="R251">
        <v>18</v>
      </c>
      <c r="S251">
        <v>10</v>
      </c>
      <c r="T251" s="2">
        <v>0</v>
      </c>
      <c r="U251">
        <v>180</v>
      </c>
      <c r="V251">
        <v>217.86</v>
      </c>
      <c r="W251">
        <f t="shared" si="9"/>
        <v>180</v>
      </c>
      <c r="X251" s="2">
        <f t="shared" si="10"/>
        <v>18</v>
      </c>
      <c r="Y251" s="3">
        <f t="shared" si="11"/>
        <v>397.86</v>
      </c>
    </row>
    <row r="252" spans="1:25" x14ac:dyDescent="0.35">
      <c r="A252">
        <v>10986</v>
      </c>
      <c r="B252" t="s">
        <v>633</v>
      </c>
      <c r="C252" t="s">
        <v>169</v>
      </c>
      <c r="E252" t="s">
        <v>170</v>
      </c>
      <c r="F252" t="s">
        <v>171</v>
      </c>
      <c r="G252" t="s">
        <v>402</v>
      </c>
      <c r="H252" t="s">
        <v>400</v>
      </c>
      <c r="I252" t="s">
        <v>401</v>
      </c>
      <c r="J252" t="s">
        <v>169</v>
      </c>
      <c r="L252" t="s">
        <v>170</v>
      </c>
      <c r="M252" t="s">
        <v>171</v>
      </c>
      <c r="N252" t="s">
        <v>89</v>
      </c>
      <c r="O252" s="1" t="s">
        <v>29</v>
      </c>
      <c r="P252">
        <v>77</v>
      </c>
      <c r="Q252" t="s">
        <v>42</v>
      </c>
      <c r="R252">
        <v>13</v>
      </c>
      <c r="S252">
        <v>15</v>
      </c>
      <c r="T252" s="2">
        <v>0</v>
      </c>
      <c r="U252">
        <v>195</v>
      </c>
      <c r="V252">
        <v>217.86</v>
      </c>
      <c r="W252">
        <f t="shared" si="9"/>
        <v>195</v>
      </c>
      <c r="X252" s="2">
        <f t="shared" si="10"/>
        <v>13</v>
      </c>
      <c r="Y252" s="3">
        <f t="shared" si="11"/>
        <v>412.86</v>
      </c>
    </row>
    <row r="253" spans="1:25" x14ac:dyDescent="0.35">
      <c r="A253">
        <v>10985</v>
      </c>
      <c r="B253" t="s">
        <v>589</v>
      </c>
      <c r="C253" t="s">
        <v>309</v>
      </c>
      <c r="D253" t="s">
        <v>310</v>
      </c>
      <c r="F253" t="s">
        <v>311</v>
      </c>
      <c r="G253" t="s">
        <v>312</v>
      </c>
      <c r="H253" t="s">
        <v>307</v>
      </c>
      <c r="I253" t="s">
        <v>308</v>
      </c>
      <c r="J253" t="s">
        <v>309</v>
      </c>
      <c r="K253" t="s">
        <v>310</v>
      </c>
      <c r="M253" t="s">
        <v>311</v>
      </c>
      <c r="N253" t="s">
        <v>112</v>
      </c>
      <c r="O253" s="1" t="s">
        <v>31</v>
      </c>
      <c r="P253">
        <v>16</v>
      </c>
      <c r="Q253" t="s">
        <v>117</v>
      </c>
      <c r="R253">
        <v>17.45</v>
      </c>
      <c r="S253">
        <v>36</v>
      </c>
      <c r="T253" s="2">
        <v>0.10000000149011612</v>
      </c>
      <c r="U253">
        <v>565.38</v>
      </c>
      <c r="V253">
        <v>91.51</v>
      </c>
      <c r="W253">
        <f t="shared" si="9"/>
        <v>628.19999999999993</v>
      </c>
      <c r="X253" s="2">
        <f t="shared" si="10"/>
        <v>17.349999998509883</v>
      </c>
      <c r="Y253" s="3">
        <f t="shared" si="11"/>
        <v>716.10999994635574</v>
      </c>
    </row>
    <row r="254" spans="1:25" x14ac:dyDescent="0.35">
      <c r="A254">
        <v>10985</v>
      </c>
      <c r="B254" t="s">
        <v>589</v>
      </c>
      <c r="C254" t="s">
        <v>309</v>
      </c>
      <c r="D254" t="s">
        <v>310</v>
      </c>
      <c r="F254" t="s">
        <v>311</v>
      </c>
      <c r="G254" t="s">
        <v>312</v>
      </c>
      <c r="H254" t="s">
        <v>307</v>
      </c>
      <c r="I254" t="s">
        <v>308</v>
      </c>
      <c r="J254" t="s">
        <v>309</v>
      </c>
      <c r="K254" t="s">
        <v>310</v>
      </c>
      <c r="M254" t="s">
        <v>311</v>
      </c>
      <c r="N254" t="s">
        <v>112</v>
      </c>
      <c r="O254" s="1" t="s">
        <v>31</v>
      </c>
      <c r="P254">
        <v>18</v>
      </c>
      <c r="Q254" t="s">
        <v>129</v>
      </c>
      <c r="R254">
        <v>62.5</v>
      </c>
      <c r="S254">
        <v>8</v>
      </c>
      <c r="T254" s="2">
        <v>0.10000000149011612</v>
      </c>
      <c r="U254">
        <v>450</v>
      </c>
      <c r="V254">
        <v>91.51</v>
      </c>
      <c r="W254">
        <f t="shared" si="9"/>
        <v>500</v>
      </c>
      <c r="X254" s="2">
        <f t="shared" si="10"/>
        <v>62.399999998509884</v>
      </c>
      <c r="Y254" s="3">
        <f t="shared" si="11"/>
        <v>590.70999998807906</v>
      </c>
    </row>
    <row r="255" spans="1:25" x14ac:dyDescent="0.35">
      <c r="A255">
        <v>10985</v>
      </c>
      <c r="B255" t="s">
        <v>589</v>
      </c>
      <c r="C255" t="s">
        <v>309</v>
      </c>
      <c r="D255" t="s">
        <v>310</v>
      </c>
      <c r="F255" t="s">
        <v>311</v>
      </c>
      <c r="G255" t="s">
        <v>312</v>
      </c>
      <c r="H255" t="s">
        <v>307</v>
      </c>
      <c r="I255" t="s">
        <v>308</v>
      </c>
      <c r="J255" t="s">
        <v>309</v>
      </c>
      <c r="K255" t="s">
        <v>310</v>
      </c>
      <c r="M255" t="s">
        <v>311</v>
      </c>
      <c r="N255" t="s">
        <v>112</v>
      </c>
      <c r="O255" s="1" t="s">
        <v>31</v>
      </c>
      <c r="P255">
        <v>32</v>
      </c>
      <c r="Q255" t="s">
        <v>58</v>
      </c>
      <c r="R255">
        <v>32</v>
      </c>
      <c r="S255">
        <v>35</v>
      </c>
      <c r="T255" s="2">
        <v>0.10000000149011612</v>
      </c>
      <c r="U255">
        <v>1008</v>
      </c>
      <c r="V255">
        <v>91.51</v>
      </c>
      <c r="W255">
        <f t="shared" si="9"/>
        <v>1120</v>
      </c>
      <c r="X255" s="2">
        <f t="shared" si="10"/>
        <v>31.899999998509884</v>
      </c>
      <c r="Y255" s="3">
        <f t="shared" si="11"/>
        <v>1208.0099999478459</v>
      </c>
    </row>
    <row r="256" spans="1:25" x14ac:dyDescent="0.35">
      <c r="A256">
        <v>10984</v>
      </c>
      <c r="B256" t="s">
        <v>588</v>
      </c>
      <c r="C256" t="s">
        <v>476</v>
      </c>
      <c r="D256" t="s">
        <v>477</v>
      </c>
      <c r="E256" t="s">
        <v>478</v>
      </c>
      <c r="F256" t="s">
        <v>281</v>
      </c>
      <c r="G256" t="s">
        <v>479</v>
      </c>
      <c r="H256" t="s">
        <v>474</v>
      </c>
      <c r="I256" t="s">
        <v>475</v>
      </c>
      <c r="J256" t="s">
        <v>476</v>
      </c>
      <c r="K256" t="s">
        <v>477</v>
      </c>
      <c r="L256" t="s">
        <v>478</v>
      </c>
      <c r="M256" t="s">
        <v>281</v>
      </c>
      <c r="N256" t="s">
        <v>34</v>
      </c>
      <c r="O256" s="1" t="s">
        <v>35</v>
      </c>
      <c r="P256">
        <v>16</v>
      </c>
      <c r="Q256" t="s">
        <v>117</v>
      </c>
      <c r="R256">
        <v>17.45</v>
      </c>
      <c r="S256">
        <v>55</v>
      </c>
      <c r="T256" s="2">
        <v>0</v>
      </c>
      <c r="U256">
        <v>959.75</v>
      </c>
      <c r="V256">
        <v>211.22</v>
      </c>
      <c r="W256">
        <f t="shared" si="9"/>
        <v>959.75</v>
      </c>
      <c r="X256" s="2">
        <f t="shared" si="10"/>
        <v>17.45</v>
      </c>
      <c r="Y256" s="3">
        <f t="shared" si="11"/>
        <v>1170.97</v>
      </c>
    </row>
    <row r="257" spans="1:25" x14ac:dyDescent="0.35">
      <c r="A257">
        <v>10984</v>
      </c>
      <c r="B257" t="s">
        <v>588</v>
      </c>
      <c r="C257" t="s">
        <v>476</v>
      </c>
      <c r="D257" t="s">
        <v>477</v>
      </c>
      <c r="E257" t="s">
        <v>478</v>
      </c>
      <c r="F257" t="s">
        <v>281</v>
      </c>
      <c r="G257" t="s">
        <v>479</v>
      </c>
      <c r="H257" t="s">
        <v>474</v>
      </c>
      <c r="I257" t="s">
        <v>475</v>
      </c>
      <c r="J257" t="s">
        <v>476</v>
      </c>
      <c r="K257" t="s">
        <v>477</v>
      </c>
      <c r="L257" t="s">
        <v>478</v>
      </c>
      <c r="M257" t="s">
        <v>281</v>
      </c>
      <c r="N257" t="s">
        <v>34</v>
      </c>
      <c r="O257" s="1" t="s">
        <v>35</v>
      </c>
      <c r="P257">
        <v>24</v>
      </c>
      <c r="Q257" t="s">
        <v>88</v>
      </c>
      <c r="R257">
        <v>4.5</v>
      </c>
      <c r="S257">
        <v>20</v>
      </c>
      <c r="T257" s="2">
        <v>0</v>
      </c>
      <c r="U257">
        <v>90</v>
      </c>
      <c r="V257">
        <v>211.22</v>
      </c>
      <c r="W257">
        <f t="shared" si="9"/>
        <v>90</v>
      </c>
      <c r="X257" s="2">
        <f t="shared" si="10"/>
        <v>4.5</v>
      </c>
      <c r="Y257" s="3">
        <f t="shared" si="11"/>
        <v>301.22000000000003</v>
      </c>
    </row>
    <row r="258" spans="1:25" x14ac:dyDescent="0.35">
      <c r="A258">
        <v>10984</v>
      </c>
      <c r="B258" t="s">
        <v>588</v>
      </c>
      <c r="C258" t="s">
        <v>476</v>
      </c>
      <c r="D258" t="s">
        <v>477</v>
      </c>
      <c r="E258" t="s">
        <v>478</v>
      </c>
      <c r="F258" t="s">
        <v>281</v>
      </c>
      <c r="G258" t="s">
        <v>479</v>
      </c>
      <c r="H258" t="s">
        <v>474</v>
      </c>
      <c r="I258" t="s">
        <v>475</v>
      </c>
      <c r="J258" t="s">
        <v>476</v>
      </c>
      <c r="K258" t="s">
        <v>477</v>
      </c>
      <c r="L258" t="s">
        <v>478</v>
      </c>
      <c r="M258" t="s">
        <v>281</v>
      </c>
      <c r="N258" t="s">
        <v>34</v>
      </c>
      <c r="O258" s="1" t="s">
        <v>35</v>
      </c>
      <c r="P258">
        <v>36</v>
      </c>
      <c r="Q258" t="s">
        <v>103</v>
      </c>
      <c r="R258">
        <v>19</v>
      </c>
      <c r="S258">
        <v>40</v>
      </c>
      <c r="T258" s="2">
        <v>0</v>
      </c>
      <c r="U258">
        <v>760</v>
      </c>
      <c r="V258">
        <v>211.22</v>
      </c>
      <c r="W258">
        <f t="shared" ref="W258:W321" si="12" xml:space="preserve"> $R258*$S258</f>
        <v>760</v>
      </c>
      <c r="X258" s="2">
        <f t="shared" ref="X258:X321" si="13" xml:space="preserve"> $R258 - T258</f>
        <v>19</v>
      </c>
      <c r="Y258" s="3">
        <f t="shared" ref="Y258:Y321" si="14">(X258*S258)+V258</f>
        <v>971.22</v>
      </c>
    </row>
    <row r="259" spans="1:25" x14ac:dyDescent="0.35">
      <c r="A259">
        <v>10983</v>
      </c>
      <c r="B259" t="s">
        <v>588</v>
      </c>
      <c r="C259" t="s">
        <v>476</v>
      </c>
      <c r="D259" t="s">
        <v>477</v>
      </c>
      <c r="E259" t="s">
        <v>478</v>
      </c>
      <c r="F259" t="s">
        <v>281</v>
      </c>
      <c r="G259" t="s">
        <v>479</v>
      </c>
      <c r="H259" t="s">
        <v>474</v>
      </c>
      <c r="I259" t="s">
        <v>475</v>
      </c>
      <c r="J259" t="s">
        <v>476</v>
      </c>
      <c r="K259" t="s">
        <v>477</v>
      </c>
      <c r="L259" t="s">
        <v>478</v>
      </c>
      <c r="M259" t="s">
        <v>281</v>
      </c>
      <c r="N259" t="s">
        <v>112</v>
      </c>
      <c r="O259" s="1" t="s">
        <v>29</v>
      </c>
      <c r="P259">
        <v>57</v>
      </c>
      <c r="Q259" t="s">
        <v>75</v>
      </c>
      <c r="R259">
        <v>19.5</v>
      </c>
      <c r="S259">
        <v>15</v>
      </c>
      <c r="T259" s="2">
        <v>0</v>
      </c>
      <c r="U259">
        <v>292.5</v>
      </c>
      <c r="V259">
        <v>657.54</v>
      </c>
      <c r="W259">
        <f t="shared" si="12"/>
        <v>292.5</v>
      </c>
      <c r="X259" s="2">
        <f t="shared" si="13"/>
        <v>19.5</v>
      </c>
      <c r="Y259" s="3">
        <f t="shared" si="14"/>
        <v>950.04</v>
      </c>
    </row>
    <row r="260" spans="1:25" x14ac:dyDescent="0.35">
      <c r="A260">
        <v>10983</v>
      </c>
      <c r="B260" t="s">
        <v>588</v>
      </c>
      <c r="C260" t="s">
        <v>476</v>
      </c>
      <c r="D260" t="s">
        <v>477</v>
      </c>
      <c r="E260" t="s">
        <v>478</v>
      </c>
      <c r="F260" t="s">
        <v>281</v>
      </c>
      <c r="G260" t="s">
        <v>479</v>
      </c>
      <c r="H260" t="s">
        <v>474</v>
      </c>
      <c r="I260" t="s">
        <v>475</v>
      </c>
      <c r="J260" t="s">
        <v>476</v>
      </c>
      <c r="K260" t="s">
        <v>477</v>
      </c>
      <c r="L260" t="s">
        <v>478</v>
      </c>
      <c r="M260" t="s">
        <v>281</v>
      </c>
      <c r="N260" t="s">
        <v>112</v>
      </c>
      <c r="O260" s="1" t="s">
        <v>29</v>
      </c>
      <c r="P260">
        <v>13</v>
      </c>
      <c r="Q260" t="s">
        <v>60</v>
      </c>
      <c r="R260">
        <v>6</v>
      </c>
      <c r="S260">
        <v>84</v>
      </c>
      <c r="T260" s="2">
        <v>0.15000000596046448</v>
      </c>
      <c r="U260">
        <v>428.4</v>
      </c>
      <c r="V260">
        <v>657.54</v>
      </c>
      <c r="W260">
        <f t="shared" si="12"/>
        <v>504</v>
      </c>
      <c r="X260" s="2">
        <f t="shared" si="13"/>
        <v>5.8499999940395355</v>
      </c>
      <c r="Y260" s="3">
        <f t="shared" si="14"/>
        <v>1148.9399994993209</v>
      </c>
    </row>
    <row r="261" spans="1:25" x14ac:dyDescent="0.35">
      <c r="A261">
        <v>10982</v>
      </c>
      <c r="B261" t="s">
        <v>604</v>
      </c>
      <c r="C261" t="s">
        <v>157</v>
      </c>
      <c r="D261" t="s">
        <v>158</v>
      </c>
      <c r="E261" t="s">
        <v>159</v>
      </c>
      <c r="F261" t="s">
        <v>160</v>
      </c>
      <c r="G261" t="s">
        <v>161</v>
      </c>
      <c r="H261" t="s">
        <v>155</v>
      </c>
      <c r="I261" t="s">
        <v>156</v>
      </c>
      <c r="J261" t="s">
        <v>157</v>
      </c>
      <c r="K261" t="s">
        <v>158</v>
      </c>
      <c r="L261" t="s">
        <v>159</v>
      </c>
      <c r="M261" t="s">
        <v>160</v>
      </c>
      <c r="N261" t="s">
        <v>112</v>
      </c>
      <c r="O261" s="1" t="s">
        <v>31</v>
      </c>
      <c r="P261">
        <v>7</v>
      </c>
      <c r="Q261" t="s">
        <v>152</v>
      </c>
      <c r="R261">
        <v>30</v>
      </c>
      <c r="S261">
        <v>20</v>
      </c>
      <c r="T261" s="2">
        <v>0</v>
      </c>
      <c r="U261">
        <v>600</v>
      </c>
      <c r="V261">
        <v>14.01</v>
      </c>
      <c r="W261">
        <f t="shared" si="12"/>
        <v>600</v>
      </c>
      <c r="X261" s="2">
        <f t="shared" si="13"/>
        <v>30</v>
      </c>
      <c r="Y261" s="3">
        <f t="shared" si="14"/>
        <v>614.01</v>
      </c>
    </row>
    <row r="262" spans="1:25" x14ac:dyDescent="0.35">
      <c r="A262">
        <v>10982</v>
      </c>
      <c r="B262" t="s">
        <v>604</v>
      </c>
      <c r="C262" t="s">
        <v>157</v>
      </c>
      <c r="D262" t="s">
        <v>158</v>
      </c>
      <c r="E262" t="s">
        <v>159</v>
      </c>
      <c r="F262" t="s">
        <v>160</v>
      </c>
      <c r="G262" t="s">
        <v>161</v>
      </c>
      <c r="H262" t="s">
        <v>155</v>
      </c>
      <c r="I262" t="s">
        <v>156</v>
      </c>
      <c r="J262" t="s">
        <v>157</v>
      </c>
      <c r="K262" t="s">
        <v>158</v>
      </c>
      <c r="L262" t="s">
        <v>159</v>
      </c>
      <c r="M262" t="s">
        <v>160</v>
      </c>
      <c r="N262" t="s">
        <v>112</v>
      </c>
      <c r="O262" s="1" t="s">
        <v>31</v>
      </c>
      <c r="P262">
        <v>43</v>
      </c>
      <c r="Q262" t="s">
        <v>76</v>
      </c>
      <c r="R262">
        <v>46</v>
      </c>
      <c r="S262">
        <v>9</v>
      </c>
      <c r="T262" s="2">
        <v>0</v>
      </c>
      <c r="U262">
        <v>414</v>
      </c>
      <c r="V262">
        <v>14.01</v>
      </c>
      <c r="W262">
        <f t="shared" si="12"/>
        <v>414</v>
      </c>
      <c r="X262" s="2">
        <f t="shared" si="13"/>
        <v>46</v>
      </c>
      <c r="Y262" s="3">
        <f t="shared" si="14"/>
        <v>428.01</v>
      </c>
    </row>
    <row r="263" spans="1:25" x14ac:dyDescent="0.35">
      <c r="A263">
        <v>10981</v>
      </c>
      <c r="B263" t="s">
        <v>600</v>
      </c>
      <c r="C263" t="s">
        <v>292</v>
      </c>
      <c r="D263" t="s">
        <v>293</v>
      </c>
      <c r="E263" t="s">
        <v>294</v>
      </c>
      <c r="F263" t="s">
        <v>190</v>
      </c>
      <c r="G263" t="s">
        <v>295</v>
      </c>
      <c r="H263" t="s">
        <v>290</v>
      </c>
      <c r="I263" t="s">
        <v>291</v>
      </c>
      <c r="J263" t="s">
        <v>292</v>
      </c>
      <c r="K263" t="s">
        <v>293</v>
      </c>
      <c r="L263" t="s">
        <v>294</v>
      </c>
      <c r="M263" t="s">
        <v>190</v>
      </c>
      <c r="N263" t="s">
        <v>34</v>
      </c>
      <c r="O263" s="1" t="s">
        <v>29</v>
      </c>
      <c r="P263">
        <v>38</v>
      </c>
      <c r="Q263" t="s">
        <v>120</v>
      </c>
      <c r="R263">
        <v>263.5</v>
      </c>
      <c r="S263">
        <v>60</v>
      </c>
      <c r="T263" s="2">
        <v>0</v>
      </c>
      <c r="U263">
        <v>15810</v>
      </c>
      <c r="V263">
        <v>193.37</v>
      </c>
      <c r="W263">
        <f t="shared" si="12"/>
        <v>15810</v>
      </c>
      <c r="X263" s="2">
        <f t="shared" si="13"/>
        <v>263.5</v>
      </c>
      <c r="Y263" s="3">
        <f t="shared" si="14"/>
        <v>16003.37</v>
      </c>
    </row>
    <row r="264" spans="1:25" x14ac:dyDescent="0.35">
      <c r="A264">
        <v>10980</v>
      </c>
      <c r="B264" t="s">
        <v>602</v>
      </c>
      <c r="C264" t="s">
        <v>237</v>
      </c>
      <c r="E264" t="s">
        <v>238</v>
      </c>
      <c r="F264" t="s">
        <v>109</v>
      </c>
      <c r="G264" t="s">
        <v>239</v>
      </c>
      <c r="H264" t="s">
        <v>235</v>
      </c>
      <c r="I264" t="s">
        <v>236</v>
      </c>
      <c r="J264" t="s">
        <v>237</v>
      </c>
      <c r="L264" t="s">
        <v>238</v>
      </c>
      <c r="M264" t="s">
        <v>109</v>
      </c>
      <c r="N264" t="s">
        <v>28</v>
      </c>
      <c r="O264" s="1" t="s">
        <v>31</v>
      </c>
      <c r="P264">
        <v>75</v>
      </c>
      <c r="Q264" t="s">
        <v>72</v>
      </c>
      <c r="R264">
        <v>7.75</v>
      </c>
      <c r="S264">
        <v>40</v>
      </c>
      <c r="T264" s="2">
        <v>0.20000000298023224</v>
      </c>
      <c r="U264">
        <v>248</v>
      </c>
      <c r="V264">
        <v>1.26</v>
      </c>
      <c r="W264">
        <f t="shared" si="12"/>
        <v>310</v>
      </c>
      <c r="X264" s="2">
        <f t="shared" si="13"/>
        <v>7.5499999970197678</v>
      </c>
      <c r="Y264" s="3">
        <f t="shared" si="14"/>
        <v>303.2599998807907</v>
      </c>
    </row>
    <row r="265" spans="1:25" x14ac:dyDescent="0.35">
      <c r="A265">
        <v>10979</v>
      </c>
      <c r="B265" t="s">
        <v>581</v>
      </c>
      <c r="C265" t="s">
        <v>220</v>
      </c>
      <c r="E265" t="s">
        <v>221</v>
      </c>
      <c r="F265" t="s">
        <v>222</v>
      </c>
      <c r="G265" t="s">
        <v>223</v>
      </c>
      <c r="H265" t="s">
        <v>218</v>
      </c>
      <c r="I265" t="s">
        <v>219</v>
      </c>
      <c r="J265" t="s">
        <v>220</v>
      </c>
      <c r="L265" t="s">
        <v>221</v>
      </c>
      <c r="M265" t="s">
        <v>222</v>
      </c>
      <c r="N265" t="s">
        <v>89</v>
      </c>
      <c r="O265" s="1" t="s">
        <v>29</v>
      </c>
      <c r="P265">
        <v>7</v>
      </c>
      <c r="Q265" t="s">
        <v>152</v>
      </c>
      <c r="R265">
        <v>30</v>
      </c>
      <c r="S265">
        <v>18</v>
      </c>
      <c r="T265" s="2">
        <v>0</v>
      </c>
      <c r="U265">
        <v>540</v>
      </c>
      <c r="V265">
        <v>353.07</v>
      </c>
      <c r="W265">
        <f t="shared" si="12"/>
        <v>540</v>
      </c>
      <c r="X265" s="2">
        <f t="shared" si="13"/>
        <v>30</v>
      </c>
      <c r="Y265" s="3">
        <f t="shared" si="14"/>
        <v>893.06999999999994</v>
      </c>
    </row>
    <row r="266" spans="1:25" x14ac:dyDescent="0.35">
      <c r="A266">
        <v>10979</v>
      </c>
      <c r="B266" t="s">
        <v>581</v>
      </c>
      <c r="C266" t="s">
        <v>220</v>
      </c>
      <c r="E266" t="s">
        <v>221</v>
      </c>
      <c r="F266" t="s">
        <v>222</v>
      </c>
      <c r="G266" t="s">
        <v>223</v>
      </c>
      <c r="H266" t="s">
        <v>218</v>
      </c>
      <c r="I266" t="s">
        <v>219</v>
      </c>
      <c r="J266" t="s">
        <v>220</v>
      </c>
      <c r="L266" t="s">
        <v>221</v>
      </c>
      <c r="M266" t="s">
        <v>222</v>
      </c>
      <c r="N266" t="s">
        <v>89</v>
      </c>
      <c r="O266" s="1" t="s">
        <v>29</v>
      </c>
      <c r="P266">
        <v>12</v>
      </c>
      <c r="Q266" t="s">
        <v>203</v>
      </c>
      <c r="R266">
        <v>38</v>
      </c>
      <c r="S266">
        <v>20</v>
      </c>
      <c r="T266" s="2">
        <v>0</v>
      </c>
      <c r="U266">
        <v>760</v>
      </c>
      <c r="V266">
        <v>353.07</v>
      </c>
      <c r="W266">
        <f t="shared" si="12"/>
        <v>760</v>
      </c>
      <c r="X266" s="2">
        <f t="shared" si="13"/>
        <v>38</v>
      </c>
      <c r="Y266" s="3">
        <f t="shared" si="14"/>
        <v>1113.07</v>
      </c>
    </row>
    <row r="267" spans="1:25" x14ac:dyDescent="0.35">
      <c r="A267">
        <v>10979</v>
      </c>
      <c r="B267" t="s">
        <v>581</v>
      </c>
      <c r="C267" t="s">
        <v>220</v>
      </c>
      <c r="E267" t="s">
        <v>221</v>
      </c>
      <c r="F267" t="s">
        <v>222</v>
      </c>
      <c r="G267" t="s">
        <v>223</v>
      </c>
      <c r="H267" t="s">
        <v>218</v>
      </c>
      <c r="I267" t="s">
        <v>219</v>
      </c>
      <c r="J267" t="s">
        <v>220</v>
      </c>
      <c r="L267" t="s">
        <v>221</v>
      </c>
      <c r="M267" t="s">
        <v>222</v>
      </c>
      <c r="N267" t="s">
        <v>89</v>
      </c>
      <c r="O267" s="1" t="s">
        <v>29</v>
      </c>
      <c r="P267">
        <v>24</v>
      </c>
      <c r="Q267" t="s">
        <v>88</v>
      </c>
      <c r="R267">
        <v>4.5</v>
      </c>
      <c r="S267">
        <v>80</v>
      </c>
      <c r="T267" s="2">
        <v>0</v>
      </c>
      <c r="U267">
        <v>360</v>
      </c>
      <c r="V267">
        <v>353.07</v>
      </c>
      <c r="W267">
        <f t="shared" si="12"/>
        <v>360</v>
      </c>
      <c r="X267" s="2">
        <f t="shared" si="13"/>
        <v>4.5</v>
      </c>
      <c r="Y267" s="3">
        <f t="shared" si="14"/>
        <v>713.06999999999994</v>
      </c>
    </row>
    <row r="268" spans="1:25" x14ac:dyDescent="0.35">
      <c r="A268">
        <v>10979</v>
      </c>
      <c r="B268" t="s">
        <v>581</v>
      </c>
      <c r="C268" t="s">
        <v>220</v>
      </c>
      <c r="E268" t="s">
        <v>221</v>
      </c>
      <c r="F268" t="s">
        <v>222</v>
      </c>
      <c r="G268" t="s">
        <v>223</v>
      </c>
      <c r="H268" t="s">
        <v>218</v>
      </c>
      <c r="I268" t="s">
        <v>219</v>
      </c>
      <c r="J268" t="s">
        <v>220</v>
      </c>
      <c r="L268" t="s">
        <v>221</v>
      </c>
      <c r="M268" t="s">
        <v>222</v>
      </c>
      <c r="N268" t="s">
        <v>89</v>
      </c>
      <c r="O268" s="1" t="s">
        <v>29</v>
      </c>
      <c r="P268">
        <v>27</v>
      </c>
      <c r="Q268" t="s">
        <v>224</v>
      </c>
      <c r="R268">
        <v>43.9</v>
      </c>
      <c r="S268">
        <v>30</v>
      </c>
      <c r="T268" s="2">
        <v>0</v>
      </c>
      <c r="U268">
        <v>1317</v>
      </c>
      <c r="V268">
        <v>353.07</v>
      </c>
      <c r="W268">
        <f t="shared" si="12"/>
        <v>1317</v>
      </c>
      <c r="X268" s="2">
        <f t="shared" si="13"/>
        <v>43.9</v>
      </c>
      <c r="Y268" s="3">
        <f t="shared" si="14"/>
        <v>1670.07</v>
      </c>
    </row>
    <row r="269" spans="1:25" x14ac:dyDescent="0.35">
      <c r="A269">
        <v>10979</v>
      </c>
      <c r="B269" t="s">
        <v>581</v>
      </c>
      <c r="C269" t="s">
        <v>220</v>
      </c>
      <c r="E269" t="s">
        <v>221</v>
      </c>
      <c r="F269" t="s">
        <v>222</v>
      </c>
      <c r="G269" t="s">
        <v>223</v>
      </c>
      <c r="H269" t="s">
        <v>218</v>
      </c>
      <c r="I269" t="s">
        <v>219</v>
      </c>
      <c r="J269" t="s">
        <v>220</v>
      </c>
      <c r="L269" t="s">
        <v>221</v>
      </c>
      <c r="M269" t="s">
        <v>222</v>
      </c>
      <c r="N269" t="s">
        <v>89</v>
      </c>
      <c r="O269" s="1" t="s">
        <v>29</v>
      </c>
      <c r="P269">
        <v>31</v>
      </c>
      <c r="Q269" t="s">
        <v>98</v>
      </c>
      <c r="R269">
        <v>12.5</v>
      </c>
      <c r="S269">
        <v>24</v>
      </c>
      <c r="T269" s="2">
        <v>0</v>
      </c>
      <c r="U269">
        <v>300</v>
      </c>
      <c r="V269">
        <v>353.07</v>
      </c>
      <c r="W269">
        <f t="shared" si="12"/>
        <v>300</v>
      </c>
      <c r="X269" s="2">
        <f t="shared" si="13"/>
        <v>12.5</v>
      </c>
      <c r="Y269" s="3">
        <f t="shared" si="14"/>
        <v>653.06999999999994</v>
      </c>
    </row>
    <row r="270" spans="1:25" x14ac:dyDescent="0.35">
      <c r="A270">
        <v>10979</v>
      </c>
      <c r="B270" t="s">
        <v>581</v>
      </c>
      <c r="C270" t="s">
        <v>220</v>
      </c>
      <c r="E270" t="s">
        <v>221</v>
      </c>
      <c r="F270" t="s">
        <v>222</v>
      </c>
      <c r="G270" t="s">
        <v>223</v>
      </c>
      <c r="H270" t="s">
        <v>218</v>
      </c>
      <c r="I270" t="s">
        <v>219</v>
      </c>
      <c r="J270" t="s">
        <v>220</v>
      </c>
      <c r="L270" t="s">
        <v>221</v>
      </c>
      <c r="M270" t="s">
        <v>222</v>
      </c>
      <c r="N270" t="s">
        <v>89</v>
      </c>
      <c r="O270" s="1" t="s">
        <v>29</v>
      </c>
      <c r="P270">
        <v>63</v>
      </c>
      <c r="Q270" t="s">
        <v>30</v>
      </c>
      <c r="R270">
        <v>43.9</v>
      </c>
      <c r="S270">
        <v>35</v>
      </c>
      <c r="T270" s="2">
        <v>0</v>
      </c>
      <c r="U270">
        <v>1536.5</v>
      </c>
      <c r="V270">
        <v>353.07</v>
      </c>
      <c r="W270">
        <f t="shared" si="12"/>
        <v>1536.5</v>
      </c>
      <c r="X270" s="2">
        <f t="shared" si="13"/>
        <v>43.9</v>
      </c>
      <c r="Y270" s="3">
        <f t="shared" si="14"/>
        <v>1889.57</v>
      </c>
    </row>
    <row r="271" spans="1:25" x14ac:dyDescent="0.35">
      <c r="A271">
        <v>10978</v>
      </c>
      <c r="B271" t="s">
        <v>628</v>
      </c>
      <c r="C271" t="s">
        <v>381</v>
      </c>
      <c r="E271" t="s">
        <v>382</v>
      </c>
      <c r="F271" t="s">
        <v>383</v>
      </c>
      <c r="G271" t="s">
        <v>384</v>
      </c>
      <c r="H271" t="s">
        <v>379</v>
      </c>
      <c r="I271" t="s">
        <v>380</v>
      </c>
      <c r="J271" t="s">
        <v>381</v>
      </c>
      <c r="L271" t="s">
        <v>382</v>
      </c>
      <c r="M271" t="s">
        <v>383</v>
      </c>
      <c r="N271" t="s">
        <v>102</v>
      </c>
      <c r="O271" s="1" t="s">
        <v>29</v>
      </c>
      <c r="P271">
        <v>40</v>
      </c>
      <c r="Q271" t="s">
        <v>74</v>
      </c>
      <c r="R271">
        <v>18.399999999999999</v>
      </c>
      <c r="S271">
        <v>10</v>
      </c>
      <c r="T271" s="2">
        <v>0</v>
      </c>
      <c r="U271">
        <v>184</v>
      </c>
      <c r="V271">
        <v>32.82</v>
      </c>
      <c r="W271">
        <f t="shared" si="12"/>
        <v>184</v>
      </c>
      <c r="X271" s="2">
        <f t="shared" si="13"/>
        <v>18.399999999999999</v>
      </c>
      <c r="Y271" s="3">
        <f t="shared" si="14"/>
        <v>216.82</v>
      </c>
    </row>
    <row r="272" spans="1:25" x14ac:dyDescent="0.35">
      <c r="A272">
        <v>10978</v>
      </c>
      <c r="B272" t="s">
        <v>628</v>
      </c>
      <c r="C272" t="s">
        <v>381</v>
      </c>
      <c r="E272" t="s">
        <v>382</v>
      </c>
      <c r="F272" t="s">
        <v>383</v>
      </c>
      <c r="G272" t="s">
        <v>384</v>
      </c>
      <c r="H272" t="s">
        <v>379</v>
      </c>
      <c r="I272" t="s">
        <v>380</v>
      </c>
      <c r="J272" t="s">
        <v>381</v>
      </c>
      <c r="L272" t="s">
        <v>382</v>
      </c>
      <c r="M272" t="s">
        <v>383</v>
      </c>
      <c r="N272" t="s">
        <v>102</v>
      </c>
      <c r="O272" s="1" t="s">
        <v>29</v>
      </c>
      <c r="P272">
        <v>8</v>
      </c>
      <c r="Q272" t="s">
        <v>154</v>
      </c>
      <c r="R272">
        <v>40</v>
      </c>
      <c r="S272">
        <v>20</v>
      </c>
      <c r="T272" s="2">
        <v>0.15000000596046448</v>
      </c>
      <c r="U272">
        <v>680</v>
      </c>
      <c r="V272">
        <v>32.82</v>
      </c>
      <c r="W272">
        <f t="shared" si="12"/>
        <v>800</v>
      </c>
      <c r="X272" s="2">
        <f t="shared" si="13"/>
        <v>39.849999994039536</v>
      </c>
      <c r="Y272" s="3">
        <f t="shared" si="14"/>
        <v>829.81999988079076</v>
      </c>
    </row>
    <row r="273" spans="1:25" x14ac:dyDescent="0.35">
      <c r="A273">
        <v>10978</v>
      </c>
      <c r="B273" t="s">
        <v>628</v>
      </c>
      <c r="C273" t="s">
        <v>381</v>
      </c>
      <c r="E273" t="s">
        <v>382</v>
      </c>
      <c r="F273" t="s">
        <v>383</v>
      </c>
      <c r="G273" t="s">
        <v>384</v>
      </c>
      <c r="H273" t="s">
        <v>379</v>
      </c>
      <c r="I273" t="s">
        <v>380</v>
      </c>
      <c r="J273" t="s">
        <v>381</v>
      </c>
      <c r="L273" t="s">
        <v>382</v>
      </c>
      <c r="M273" t="s">
        <v>383</v>
      </c>
      <c r="N273" t="s">
        <v>102</v>
      </c>
      <c r="O273" s="1" t="s">
        <v>29</v>
      </c>
      <c r="P273">
        <v>21</v>
      </c>
      <c r="Q273" t="s">
        <v>128</v>
      </c>
      <c r="R273">
        <v>10</v>
      </c>
      <c r="S273">
        <v>40</v>
      </c>
      <c r="T273" s="2">
        <v>0.15000000596046448</v>
      </c>
      <c r="U273">
        <v>340</v>
      </c>
      <c r="V273">
        <v>32.82</v>
      </c>
      <c r="W273">
        <f t="shared" si="12"/>
        <v>400</v>
      </c>
      <c r="X273" s="2">
        <f t="shared" si="13"/>
        <v>9.8499999940395355</v>
      </c>
      <c r="Y273" s="3">
        <f t="shared" si="14"/>
        <v>426.81999976158141</v>
      </c>
    </row>
    <row r="274" spans="1:25" x14ac:dyDescent="0.35">
      <c r="A274">
        <v>10978</v>
      </c>
      <c r="B274" t="s">
        <v>628</v>
      </c>
      <c r="C274" t="s">
        <v>381</v>
      </c>
      <c r="E274" t="s">
        <v>382</v>
      </c>
      <c r="F274" t="s">
        <v>383</v>
      </c>
      <c r="G274" t="s">
        <v>384</v>
      </c>
      <c r="H274" t="s">
        <v>379</v>
      </c>
      <c r="I274" t="s">
        <v>380</v>
      </c>
      <c r="J274" t="s">
        <v>381</v>
      </c>
      <c r="L274" t="s">
        <v>382</v>
      </c>
      <c r="M274" t="s">
        <v>383</v>
      </c>
      <c r="N274" t="s">
        <v>102</v>
      </c>
      <c r="O274" s="1" t="s">
        <v>29</v>
      </c>
      <c r="P274">
        <v>44</v>
      </c>
      <c r="Q274" t="s">
        <v>111</v>
      </c>
      <c r="R274">
        <v>19.45</v>
      </c>
      <c r="S274">
        <v>6</v>
      </c>
      <c r="T274" s="2">
        <v>0.15000000596046448</v>
      </c>
      <c r="U274">
        <v>99.19</v>
      </c>
      <c r="V274">
        <v>32.82</v>
      </c>
      <c r="W274">
        <f t="shared" si="12"/>
        <v>116.69999999999999</v>
      </c>
      <c r="X274" s="2">
        <f t="shared" si="13"/>
        <v>19.299999994039535</v>
      </c>
      <c r="Y274" s="3">
        <f t="shared" si="14"/>
        <v>148.61999996423719</v>
      </c>
    </row>
    <row r="275" spans="1:25" x14ac:dyDescent="0.35">
      <c r="A275">
        <v>10977</v>
      </c>
      <c r="B275" t="s">
        <v>602</v>
      </c>
      <c r="C275" t="s">
        <v>237</v>
      </c>
      <c r="E275" t="s">
        <v>238</v>
      </c>
      <c r="F275" t="s">
        <v>109</v>
      </c>
      <c r="G275" t="s">
        <v>239</v>
      </c>
      <c r="H275" t="s">
        <v>235</v>
      </c>
      <c r="I275" t="s">
        <v>236</v>
      </c>
      <c r="J275" t="s">
        <v>237</v>
      </c>
      <c r="L275" t="s">
        <v>238</v>
      </c>
      <c r="M275" t="s">
        <v>109</v>
      </c>
      <c r="N275" t="s">
        <v>89</v>
      </c>
      <c r="O275" s="1" t="s">
        <v>35</v>
      </c>
      <c r="P275">
        <v>39</v>
      </c>
      <c r="Q275" t="s">
        <v>44</v>
      </c>
      <c r="R275">
        <v>18</v>
      </c>
      <c r="S275">
        <v>30</v>
      </c>
      <c r="T275" s="2">
        <v>0</v>
      </c>
      <c r="U275">
        <v>540</v>
      </c>
      <c r="V275">
        <v>208.5</v>
      </c>
      <c r="W275">
        <f t="shared" si="12"/>
        <v>540</v>
      </c>
      <c r="X275" s="2">
        <f t="shared" si="13"/>
        <v>18</v>
      </c>
      <c r="Y275" s="3">
        <f t="shared" si="14"/>
        <v>748.5</v>
      </c>
    </row>
    <row r="276" spans="1:25" x14ac:dyDescent="0.35">
      <c r="A276">
        <v>10977</v>
      </c>
      <c r="B276" t="s">
        <v>602</v>
      </c>
      <c r="C276" t="s">
        <v>237</v>
      </c>
      <c r="E276" t="s">
        <v>238</v>
      </c>
      <c r="F276" t="s">
        <v>109</v>
      </c>
      <c r="G276" t="s">
        <v>239</v>
      </c>
      <c r="H276" t="s">
        <v>235</v>
      </c>
      <c r="I276" t="s">
        <v>236</v>
      </c>
      <c r="J276" t="s">
        <v>237</v>
      </c>
      <c r="L276" t="s">
        <v>238</v>
      </c>
      <c r="M276" t="s">
        <v>109</v>
      </c>
      <c r="N276" t="s">
        <v>89</v>
      </c>
      <c r="O276" s="1" t="s">
        <v>35</v>
      </c>
      <c r="P276">
        <v>47</v>
      </c>
      <c r="Q276" t="s">
        <v>92</v>
      </c>
      <c r="R276">
        <v>9.5</v>
      </c>
      <c r="S276">
        <v>30</v>
      </c>
      <c r="T276" s="2">
        <v>0</v>
      </c>
      <c r="U276">
        <v>285</v>
      </c>
      <c r="V276">
        <v>208.5</v>
      </c>
      <c r="W276">
        <f t="shared" si="12"/>
        <v>285</v>
      </c>
      <c r="X276" s="2">
        <f t="shared" si="13"/>
        <v>9.5</v>
      </c>
      <c r="Y276" s="3">
        <f t="shared" si="14"/>
        <v>493.5</v>
      </c>
    </row>
    <row r="277" spans="1:25" x14ac:dyDescent="0.35">
      <c r="A277">
        <v>10977</v>
      </c>
      <c r="B277" t="s">
        <v>602</v>
      </c>
      <c r="C277" t="s">
        <v>237</v>
      </c>
      <c r="E277" t="s">
        <v>238</v>
      </c>
      <c r="F277" t="s">
        <v>109</v>
      </c>
      <c r="G277" t="s">
        <v>239</v>
      </c>
      <c r="H277" t="s">
        <v>235</v>
      </c>
      <c r="I277" t="s">
        <v>236</v>
      </c>
      <c r="J277" t="s">
        <v>237</v>
      </c>
      <c r="L277" t="s">
        <v>238</v>
      </c>
      <c r="M277" t="s">
        <v>109</v>
      </c>
      <c r="N277" t="s">
        <v>89</v>
      </c>
      <c r="O277" s="1" t="s">
        <v>35</v>
      </c>
      <c r="P277">
        <v>51</v>
      </c>
      <c r="Q277" t="s">
        <v>93</v>
      </c>
      <c r="R277">
        <v>53</v>
      </c>
      <c r="S277">
        <v>10</v>
      </c>
      <c r="T277" s="2">
        <v>0</v>
      </c>
      <c r="U277">
        <v>530</v>
      </c>
      <c r="V277">
        <v>208.5</v>
      </c>
      <c r="W277">
        <f t="shared" si="12"/>
        <v>530</v>
      </c>
      <c r="X277" s="2">
        <f t="shared" si="13"/>
        <v>53</v>
      </c>
      <c r="Y277" s="3">
        <f t="shared" si="14"/>
        <v>738.5</v>
      </c>
    </row>
    <row r="278" spans="1:25" x14ac:dyDescent="0.35">
      <c r="A278">
        <v>10977</v>
      </c>
      <c r="B278" t="s">
        <v>602</v>
      </c>
      <c r="C278" t="s">
        <v>237</v>
      </c>
      <c r="E278" t="s">
        <v>238</v>
      </c>
      <c r="F278" t="s">
        <v>109</v>
      </c>
      <c r="G278" t="s">
        <v>239</v>
      </c>
      <c r="H278" t="s">
        <v>235</v>
      </c>
      <c r="I278" t="s">
        <v>236</v>
      </c>
      <c r="J278" t="s">
        <v>237</v>
      </c>
      <c r="L278" t="s">
        <v>238</v>
      </c>
      <c r="M278" t="s">
        <v>109</v>
      </c>
      <c r="N278" t="s">
        <v>89</v>
      </c>
      <c r="O278" s="1" t="s">
        <v>35</v>
      </c>
      <c r="P278">
        <v>63</v>
      </c>
      <c r="Q278" t="s">
        <v>30</v>
      </c>
      <c r="R278">
        <v>43.9</v>
      </c>
      <c r="S278">
        <v>20</v>
      </c>
      <c r="T278" s="2">
        <v>0</v>
      </c>
      <c r="U278">
        <v>878</v>
      </c>
      <c r="V278">
        <v>208.5</v>
      </c>
      <c r="W278">
        <f t="shared" si="12"/>
        <v>878</v>
      </c>
      <c r="X278" s="2">
        <f t="shared" si="13"/>
        <v>43.9</v>
      </c>
      <c r="Y278" s="3">
        <f t="shared" si="14"/>
        <v>1086.5</v>
      </c>
    </row>
    <row r="279" spans="1:25" x14ac:dyDescent="0.35">
      <c r="A279">
        <v>10976</v>
      </c>
      <c r="B279" t="s">
        <v>597</v>
      </c>
      <c r="C279" t="s">
        <v>298</v>
      </c>
      <c r="D279" t="s">
        <v>299</v>
      </c>
      <c r="E279" t="s">
        <v>300</v>
      </c>
      <c r="F279" t="s">
        <v>288</v>
      </c>
      <c r="G279" t="s">
        <v>301</v>
      </c>
      <c r="H279" t="s">
        <v>296</v>
      </c>
      <c r="I279" t="s">
        <v>297</v>
      </c>
      <c r="J279" t="s">
        <v>298</v>
      </c>
      <c r="K279" t="s">
        <v>299</v>
      </c>
      <c r="L279" t="s">
        <v>300</v>
      </c>
      <c r="M279" t="s">
        <v>288</v>
      </c>
      <c r="N279" t="s">
        <v>34</v>
      </c>
      <c r="O279" s="1" t="s">
        <v>31</v>
      </c>
      <c r="P279">
        <v>28</v>
      </c>
      <c r="Q279" t="s">
        <v>37</v>
      </c>
      <c r="R279">
        <v>45.6</v>
      </c>
      <c r="S279">
        <v>20</v>
      </c>
      <c r="T279" s="2">
        <v>0</v>
      </c>
      <c r="U279">
        <v>912</v>
      </c>
      <c r="V279">
        <v>37.97</v>
      </c>
      <c r="W279">
        <f t="shared" si="12"/>
        <v>912</v>
      </c>
      <c r="X279" s="2">
        <f t="shared" si="13"/>
        <v>45.6</v>
      </c>
      <c r="Y279" s="3">
        <f t="shared" si="14"/>
        <v>949.97</v>
      </c>
    </row>
    <row r="280" spans="1:25" x14ac:dyDescent="0.35">
      <c r="A280">
        <v>10975</v>
      </c>
      <c r="B280" t="s">
        <v>604</v>
      </c>
      <c r="C280" t="s">
        <v>157</v>
      </c>
      <c r="D280" t="s">
        <v>158</v>
      </c>
      <c r="E280" t="s">
        <v>159</v>
      </c>
      <c r="F280" t="s">
        <v>160</v>
      </c>
      <c r="G280" t="s">
        <v>161</v>
      </c>
      <c r="H280" t="s">
        <v>155</v>
      </c>
      <c r="I280" t="s">
        <v>156</v>
      </c>
      <c r="J280" t="s">
        <v>157</v>
      </c>
      <c r="K280" t="s">
        <v>158</v>
      </c>
      <c r="L280" t="s">
        <v>159</v>
      </c>
      <c r="M280" t="s">
        <v>160</v>
      </c>
      <c r="N280" t="s">
        <v>34</v>
      </c>
      <c r="O280" s="1" t="s">
        <v>35</v>
      </c>
      <c r="P280">
        <v>8</v>
      </c>
      <c r="Q280" t="s">
        <v>154</v>
      </c>
      <c r="R280">
        <v>40</v>
      </c>
      <c r="S280">
        <v>16</v>
      </c>
      <c r="T280" s="2">
        <v>0</v>
      </c>
      <c r="U280">
        <v>640</v>
      </c>
      <c r="V280">
        <v>32.270000000000003</v>
      </c>
      <c r="W280">
        <f t="shared" si="12"/>
        <v>640</v>
      </c>
      <c r="X280" s="2">
        <f t="shared" si="13"/>
        <v>40</v>
      </c>
      <c r="Y280" s="3">
        <f t="shared" si="14"/>
        <v>672.27</v>
      </c>
    </row>
    <row r="281" spans="1:25" x14ac:dyDescent="0.35">
      <c r="A281">
        <v>10975</v>
      </c>
      <c r="B281" t="s">
        <v>604</v>
      </c>
      <c r="C281" t="s">
        <v>157</v>
      </c>
      <c r="D281" t="s">
        <v>158</v>
      </c>
      <c r="E281" t="s">
        <v>159</v>
      </c>
      <c r="F281" t="s">
        <v>160</v>
      </c>
      <c r="G281" t="s">
        <v>161</v>
      </c>
      <c r="H281" t="s">
        <v>155</v>
      </c>
      <c r="I281" t="s">
        <v>156</v>
      </c>
      <c r="J281" t="s">
        <v>157</v>
      </c>
      <c r="K281" t="s">
        <v>158</v>
      </c>
      <c r="L281" t="s">
        <v>159</v>
      </c>
      <c r="M281" t="s">
        <v>160</v>
      </c>
      <c r="N281" t="s">
        <v>34</v>
      </c>
      <c r="O281" s="1" t="s">
        <v>35</v>
      </c>
      <c r="P281">
        <v>75</v>
      </c>
      <c r="Q281" t="s">
        <v>72</v>
      </c>
      <c r="R281">
        <v>7.75</v>
      </c>
      <c r="S281">
        <v>10</v>
      </c>
      <c r="T281" s="2">
        <v>0</v>
      </c>
      <c r="U281">
        <v>77.5</v>
      </c>
      <c r="V281">
        <v>32.270000000000003</v>
      </c>
      <c r="W281">
        <f t="shared" si="12"/>
        <v>77.5</v>
      </c>
      <c r="X281" s="2">
        <f t="shared" si="13"/>
        <v>7.75</v>
      </c>
      <c r="Y281" s="3">
        <f t="shared" si="14"/>
        <v>109.77000000000001</v>
      </c>
    </row>
    <row r="282" spans="1:25" x14ac:dyDescent="0.35">
      <c r="A282">
        <v>10974</v>
      </c>
      <c r="B282" t="s">
        <v>634</v>
      </c>
      <c r="C282" t="s">
        <v>497</v>
      </c>
      <c r="D282" t="s">
        <v>498</v>
      </c>
      <c r="E282" t="s">
        <v>499</v>
      </c>
      <c r="F282" t="s">
        <v>281</v>
      </c>
      <c r="G282" t="s">
        <v>500</v>
      </c>
      <c r="H282" t="s">
        <v>495</v>
      </c>
      <c r="I282" t="s">
        <v>496</v>
      </c>
      <c r="J282" t="s">
        <v>497</v>
      </c>
      <c r="K282" t="s">
        <v>498</v>
      </c>
      <c r="L282" t="s">
        <v>499</v>
      </c>
      <c r="M282" t="s">
        <v>281</v>
      </c>
      <c r="N282" t="s">
        <v>38</v>
      </c>
      <c r="O282" s="1" t="s">
        <v>35</v>
      </c>
      <c r="P282">
        <v>63</v>
      </c>
      <c r="Q282" t="s">
        <v>30</v>
      </c>
      <c r="R282">
        <v>43.9</v>
      </c>
      <c r="S282">
        <v>10</v>
      </c>
      <c r="T282" s="2">
        <v>0</v>
      </c>
      <c r="U282">
        <v>439</v>
      </c>
      <c r="V282">
        <v>12.96</v>
      </c>
      <c r="W282">
        <f t="shared" si="12"/>
        <v>439</v>
      </c>
      <c r="X282" s="2">
        <f t="shared" si="13"/>
        <v>43.9</v>
      </c>
      <c r="Y282" s="3">
        <f t="shared" si="14"/>
        <v>451.96</v>
      </c>
    </row>
    <row r="283" spans="1:25" x14ac:dyDescent="0.35">
      <c r="A283">
        <v>10973</v>
      </c>
      <c r="B283" t="s">
        <v>635</v>
      </c>
      <c r="C283" t="s">
        <v>327</v>
      </c>
      <c r="E283" t="s">
        <v>328</v>
      </c>
      <c r="F283" t="s">
        <v>134</v>
      </c>
      <c r="G283" t="s">
        <v>329</v>
      </c>
      <c r="H283" t="s">
        <v>325</v>
      </c>
      <c r="I283" t="s">
        <v>326</v>
      </c>
      <c r="J283" t="s">
        <v>327</v>
      </c>
      <c r="L283" t="s">
        <v>328</v>
      </c>
      <c r="M283" t="s">
        <v>134</v>
      </c>
      <c r="N283" t="s">
        <v>43</v>
      </c>
      <c r="O283" s="1" t="s">
        <v>29</v>
      </c>
      <c r="P283">
        <v>26</v>
      </c>
      <c r="Q283" t="s">
        <v>78</v>
      </c>
      <c r="R283">
        <v>31.23</v>
      </c>
      <c r="S283">
        <v>5</v>
      </c>
      <c r="T283" s="2">
        <v>0</v>
      </c>
      <c r="U283">
        <v>156.15</v>
      </c>
      <c r="V283">
        <v>15.17</v>
      </c>
      <c r="W283">
        <f t="shared" si="12"/>
        <v>156.15</v>
      </c>
      <c r="X283" s="2">
        <f t="shared" si="13"/>
        <v>31.23</v>
      </c>
      <c r="Y283" s="3">
        <f t="shared" si="14"/>
        <v>171.32</v>
      </c>
    </row>
    <row r="284" spans="1:25" x14ac:dyDescent="0.35">
      <c r="A284">
        <v>10973</v>
      </c>
      <c r="B284" t="s">
        <v>635</v>
      </c>
      <c r="C284" t="s">
        <v>327</v>
      </c>
      <c r="E284" t="s">
        <v>328</v>
      </c>
      <c r="F284" t="s">
        <v>134</v>
      </c>
      <c r="G284" t="s">
        <v>329</v>
      </c>
      <c r="H284" t="s">
        <v>325</v>
      </c>
      <c r="I284" t="s">
        <v>326</v>
      </c>
      <c r="J284" t="s">
        <v>327</v>
      </c>
      <c r="L284" t="s">
        <v>328</v>
      </c>
      <c r="M284" t="s">
        <v>134</v>
      </c>
      <c r="N284" t="s">
        <v>43</v>
      </c>
      <c r="O284" s="1" t="s">
        <v>29</v>
      </c>
      <c r="P284">
        <v>41</v>
      </c>
      <c r="Q284" t="s">
        <v>99</v>
      </c>
      <c r="R284">
        <v>9.65</v>
      </c>
      <c r="S284">
        <v>6</v>
      </c>
      <c r="T284" s="2">
        <v>0</v>
      </c>
      <c r="U284">
        <v>57.9</v>
      </c>
      <c r="V284">
        <v>15.17</v>
      </c>
      <c r="W284">
        <f t="shared" si="12"/>
        <v>57.900000000000006</v>
      </c>
      <c r="X284" s="2">
        <f t="shared" si="13"/>
        <v>9.65</v>
      </c>
      <c r="Y284" s="3">
        <f t="shared" si="14"/>
        <v>73.070000000000007</v>
      </c>
    </row>
    <row r="285" spans="1:25" x14ac:dyDescent="0.35">
      <c r="A285">
        <v>10973</v>
      </c>
      <c r="B285" t="s">
        <v>635</v>
      </c>
      <c r="C285" t="s">
        <v>327</v>
      </c>
      <c r="E285" t="s">
        <v>328</v>
      </c>
      <c r="F285" t="s">
        <v>134</v>
      </c>
      <c r="G285" t="s">
        <v>329</v>
      </c>
      <c r="H285" t="s">
        <v>325</v>
      </c>
      <c r="I285" t="s">
        <v>326</v>
      </c>
      <c r="J285" t="s">
        <v>327</v>
      </c>
      <c r="L285" t="s">
        <v>328</v>
      </c>
      <c r="M285" t="s">
        <v>134</v>
      </c>
      <c r="N285" t="s">
        <v>43</v>
      </c>
      <c r="O285" s="1" t="s">
        <v>29</v>
      </c>
      <c r="P285">
        <v>75</v>
      </c>
      <c r="Q285" t="s">
        <v>72</v>
      </c>
      <c r="R285">
        <v>7.75</v>
      </c>
      <c r="S285">
        <v>10</v>
      </c>
      <c r="T285" s="2">
        <v>0</v>
      </c>
      <c r="U285">
        <v>77.5</v>
      </c>
      <c r="V285">
        <v>15.17</v>
      </c>
      <c r="W285">
        <f t="shared" si="12"/>
        <v>77.5</v>
      </c>
      <c r="X285" s="2">
        <f t="shared" si="13"/>
        <v>7.75</v>
      </c>
      <c r="Y285" s="3">
        <f t="shared" si="14"/>
        <v>92.67</v>
      </c>
    </row>
    <row r="286" spans="1:25" x14ac:dyDescent="0.35">
      <c r="A286">
        <v>10972</v>
      </c>
      <c r="B286" t="s">
        <v>635</v>
      </c>
      <c r="C286" t="s">
        <v>327</v>
      </c>
      <c r="E286" t="s">
        <v>328</v>
      </c>
      <c r="F286" t="s">
        <v>134</v>
      </c>
      <c r="G286" t="s">
        <v>329</v>
      </c>
      <c r="H286" t="s">
        <v>325</v>
      </c>
      <c r="I286" t="s">
        <v>326</v>
      </c>
      <c r="J286" t="s">
        <v>327</v>
      </c>
      <c r="L286" t="s">
        <v>328</v>
      </c>
      <c r="M286" t="s">
        <v>134</v>
      </c>
      <c r="N286" t="s">
        <v>28</v>
      </c>
      <c r="O286" s="1" t="s">
        <v>29</v>
      </c>
      <c r="P286">
        <v>17</v>
      </c>
      <c r="Q286" t="s">
        <v>67</v>
      </c>
      <c r="R286">
        <v>39</v>
      </c>
      <c r="S286">
        <v>6</v>
      </c>
      <c r="T286" s="2">
        <v>0</v>
      </c>
      <c r="U286">
        <v>234</v>
      </c>
      <c r="V286">
        <v>0.02</v>
      </c>
      <c r="W286">
        <f t="shared" si="12"/>
        <v>234</v>
      </c>
      <c r="X286" s="2">
        <f t="shared" si="13"/>
        <v>39</v>
      </c>
      <c r="Y286" s="3">
        <f t="shared" si="14"/>
        <v>234.02</v>
      </c>
    </row>
    <row r="287" spans="1:25" x14ac:dyDescent="0.35">
      <c r="A287">
        <v>10972</v>
      </c>
      <c r="B287" t="s">
        <v>635</v>
      </c>
      <c r="C287" t="s">
        <v>327</v>
      </c>
      <c r="E287" t="s">
        <v>328</v>
      </c>
      <c r="F287" t="s">
        <v>134</v>
      </c>
      <c r="G287" t="s">
        <v>329</v>
      </c>
      <c r="H287" t="s">
        <v>325</v>
      </c>
      <c r="I287" t="s">
        <v>326</v>
      </c>
      <c r="J287" t="s">
        <v>327</v>
      </c>
      <c r="L287" t="s">
        <v>328</v>
      </c>
      <c r="M287" t="s">
        <v>134</v>
      </c>
      <c r="N287" t="s">
        <v>28</v>
      </c>
      <c r="O287" s="1" t="s">
        <v>29</v>
      </c>
      <c r="P287">
        <v>33</v>
      </c>
      <c r="Q287" t="s">
        <v>70</v>
      </c>
      <c r="R287">
        <v>2.5</v>
      </c>
      <c r="S287">
        <v>7</v>
      </c>
      <c r="T287" s="2">
        <v>0</v>
      </c>
      <c r="U287">
        <v>17.5</v>
      </c>
      <c r="V287">
        <v>0.02</v>
      </c>
      <c r="W287">
        <f t="shared" si="12"/>
        <v>17.5</v>
      </c>
      <c r="X287" s="2">
        <f t="shared" si="13"/>
        <v>2.5</v>
      </c>
      <c r="Y287" s="3">
        <f t="shared" si="14"/>
        <v>17.52</v>
      </c>
    </row>
    <row r="288" spans="1:25" x14ac:dyDescent="0.35">
      <c r="A288">
        <v>10971</v>
      </c>
      <c r="B288" t="s">
        <v>636</v>
      </c>
      <c r="C288" t="s">
        <v>211</v>
      </c>
      <c r="E288" t="s">
        <v>212</v>
      </c>
      <c r="F288" t="s">
        <v>134</v>
      </c>
      <c r="G288" t="s">
        <v>242</v>
      </c>
      <c r="H288" t="s">
        <v>240</v>
      </c>
      <c r="I288" t="s">
        <v>241</v>
      </c>
      <c r="J288" t="s">
        <v>211</v>
      </c>
      <c r="L288" t="s">
        <v>212</v>
      </c>
      <c r="M288" t="s">
        <v>134</v>
      </c>
      <c r="N288" t="s">
        <v>112</v>
      </c>
      <c r="O288" s="1" t="s">
        <v>29</v>
      </c>
      <c r="P288">
        <v>29</v>
      </c>
      <c r="Q288" t="s">
        <v>122</v>
      </c>
      <c r="R288">
        <v>123.79</v>
      </c>
      <c r="S288">
        <v>14</v>
      </c>
      <c r="T288" s="2">
        <v>0</v>
      </c>
      <c r="U288">
        <v>1733.06</v>
      </c>
      <c r="V288">
        <v>121.82</v>
      </c>
      <c r="W288">
        <f t="shared" si="12"/>
        <v>1733.0600000000002</v>
      </c>
      <c r="X288" s="2">
        <f t="shared" si="13"/>
        <v>123.79</v>
      </c>
      <c r="Y288" s="3">
        <f t="shared" si="14"/>
        <v>1854.88</v>
      </c>
    </row>
    <row r="289" spans="1:25" x14ac:dyDescent="0.35">
      <c r="A289">
        <v>10970</v>
      </c>
      <c r="B289" t="s">
        <v>637</v>
      </c>
      <c r="C289" t="s">
        <v>141</v>
      </c>
      <c r="E289" t="s">
        <v>142</v>
      </c>
      <c r="F289" t="s">
        <v>143</v>
      </c>
      <c r="G289" t="s">
        <v>144</v>
      </c>
      <c r="H289" t="s">
        <v>139</v>
      </c>
      <c r="I289" t="s">
        <v>140</v>
      </c>
      <c r="J289" t="s">
        <v>141</v>
      </c>
      <c r="L289" t="s">
        <v>142</v>
      </c>
      <c r="M289" t="s">
        <v>143</v>
      </c>
      <c r="N289" t="s">
        <v>102</v>
      </c>
      <c r="O289" s="1" t="s">
        <v>31</v>
      </c>
      <c r="P289">
        <v>52</v>
      </c>
      <c r="Q289" t="s">
        <v>94</v>
      </c>
      <c r="R289">
        <v>7</v>
      </c>
      <c r="S289">
        <v>40</v>
      </c>
      <c r="T289" s="2">
        <v>0.20000000298023224</v>
      </c>
      <c r="U289">
        <v>224</v>
      </c>
      <c r="V289">
        <v>16.16</v>
      </c>
      <c r="W289">
        <f t="shared" si="12"/>
        <v>280</v>
      </c>
      <c r="X289" s="2">
        <f t="shared" si="13"/>
        <v>6.7999999970197678</v>
      </c>
      <c r="Y289" s="3">
        <f t="shared" si="14"/>
        <v>288.15999988079074</v>
      </c>
    </row>
    <row r="290" spans="1:25" x14ac:dyDescent="0.35">
      <c r="A290">
        <v>10969</v>
      </c>
      <c r="B290" t="s">
        <v>608</v>
      </c>
      <c r="C290" t="s">
        <v>187</v>
      </c>
      <c r="D290" t="s">
        <v>188</v>
      </c>
      <c r="E290" t="s">
        <v>189</v>
      </c>
      <c r="F290" t="s">
        <v>190</v>
      </c>
      <c r="G290" t="s">
        <v>191</v>
      </c>
      <c r="H290" t="s">
        <v>185</v>
      </c>
      <c r="I290" t="s">
        <v>186</v>
      </c>
      <c r="J290" t="s">
        <v>187</v>
      </c>
      <c r="K290" t="s">
        <v>188</v>
      </c>
      <c r="L290" t="s">
        <v>189</v>
      </c>
      <c r="M290" t="s">
        <v>190</v>
      </c>
      <c r="N290" t="s">
        <v>34</v>
      </c>
      <c r="O290" s="1" t="s">
        <v>29</v>
      </c>
      <c r="P290">
        <v>46</v>
      </c>
      <c r="Q290" t="s">
        <v>45</v>
      </c>
      <c r="R290">
        <v>12</v>
      </c>
      <c r="S290">
        <v>9</v>
      </c>
      <c r="T290" s="2">
        <v>0</v>
      </c>
      <c r="U290">
        <v>108</v>
      </c>
      <c r="V290">
        <v>0.21</v>
      </c>
      <c r="W290">
        <f t="shared" si="12"/>
        <v>108</v>
      </c>
      <c r="X290" s="2">
        <f t="shared" si="13"/>
        <v>12</v>
      </c>
      <c r="Y290" s="3">
        <f t="shared" si="14"/>
        <v>108.21</v>
      </c>
    </row>
    <row r="291" spans="1:25" x14ac:dyDescent="0.35">
      <c r="A291">
        <v>10968</v>
      </c>
      <c r="B291" t="s">
        <v>581</v>
      </c>
      <c r="C291" t="s">
        <v>220</v>
      </c>
      <c r="E291" t="s">
        <v>221</v>
      </c>
      <c r="F291" t="s">
        <v>222</v>
      </c>
      <c r="G291" t="s">
        <v>223</v>
      </c>
      <c r="H291" t="s">
        <v>218</v>
      </c>
      <c r="I291" t="s">
        <v>219</v>
      </c>
      <c r="J291" t="s">
        <v>220</v>
      </c>
      <c r="L291" t="s">
        <v>221</v>
      </c>
      <c r="M291" t="s">
        <v>222</v>
      </c>
      <c r="N291" t="s">
        <v>34</v>
      </c>
      <c r="O291" s="1" t="s">
        <v>35</v>
      </c>
      <c r="P291">
        <v>12</v>
      </c>
      <c r="Q291" t="s">
        <v>203</v>
      </c>
      <c r="R291">
        <v>38</v>
      </c>
      <c r="S291">
        <v>30</v>
      </c>
      <c r="T291" s="2">
        <v>0</v>
      </c>
      <c r="U291">
        <v>1140</v>
      </c>
      <c r="V291">
        <v>74.599999999999994</v>
      </c>
      <c r="W291">
        <f t="shared" si="12"/>
        <v>1140</v>
      </c>
      <c r="X291" s="2">
        <f t="shared" si="13"/>
        <v>38</v>
      </c>
      <c r="Y291" s="3">
        <f t="shared" si="14"/>
        <v>1214.5999999999999</v>
      </c>
    </row>
    <row r="292" spans="1:25" x14ac:dyDescent="0.35">
      <c r="A292">
        <v>10968</v>
      </c>
      <c r="B292" t="s">
        <v>581</v>
      </c>
      <c r="C292" t="s">
        <v>220</v>
      </c>
      <c r="E292" t="s">
        <v>221</v>
      </c>
      <c r="F292" t="s">
        <v>222</v>
      </c>
      <c r="G292" t="s">
        <v>223</v>
      </c>
      <c r="H292" t="s">
        <v>218</v>
      </c>
      <c r="I292" t="s">
        <v>219</v>
      </c>
      <c r="J292" t="s">
        <v>220</v>
      </c>
      <c r="L292" t="s">
        <v>221</v>
      </c>
      <c r="M292" t="s">
        <v>222</v>
      </c>
      <c r="N292" t="s">
        <v>34</v>
      </c>
      <c r="O292" s="1" t="s">
        <v>35</v>
      </c>
      <c r="P292">
        <v>24</v>
      </c>
      <c r="Q292" t="s">
        <v>88</v>
      </c>
      <c r="R292">
        <v>4.5</v>
      </c>
      <c r="S292">
        <v>30</v>
      </c>
      <c r="T292" s="2">
        <v>0</v>
      </c>
      <c r="U292">
        <v>135</v>
      </c>
      <c r="V292">
        <v>74.599999999999994</v>
      </c>
      <c r="W292">
        <f t="shared" si="12"/>
        <v>135</v>
      </c>
      <c r="X292" s="2">
        <f t="shared" si="13"/>
        <v>4.5</v>
      </c>
      <c r="Y292" s="3">
        <f t="shared" si="14"/>
        <v>209.6</v>
      </c>
    </row>
    <row r="293" spans="1:25" x14ac:dyDescent="0.35">
      <c r="A293">
        <v>10968</v>
      </c>
      <c r="B293" t="s">
        <v>581</v>
      </c>
      <c r="C293" t="s">
        <v>220</v>
      </c>
      <c r="E293" t="s">
        <v>221</v>
      </c>
      <c r="F293" t="s">
        <v>222</v>
      </c>
      <c r="G293" t="s">
        <v>223</v>
      </c>
      <c r="H293" t="s">
        <v>218</v>
      </c>
      <c r="I293" t="s">
        <v>219</v>
      </c>
      <c r="J293" t="s">
        <v>220</v>
      </c>
      <c r="L293" t="s">
        <v>221</v>
      </c>
      <c r="M293" t="s">
        <v>222</v>
      </c>
      <c r="N293" t="s">
        <v>34</v>
      </c>
      <c r="O293" s="1" t="s">
        <v>35</v>
      </c>
      <c r="P293">
        <v>64</v>
      </c>
      <c r="Q293" t="s">
        <v>138</v>
      </c>
      <c r="R293">
        <v>33.25</v>
      </c>
      <c r="S293">
        <v>4</v>
      </c>
      <c r="T293" s="2">
        <v>0</v>
      </c>
      <c r="U293">
        <v>133</v>
      </c>
      <c r="V293">
        <v>74.599999999999994</v>
      </c>
      <c r="W293">
        <f t="shared" si="12"/>
        <v>133</v>
      </c>
      <c r="X293" s="2">
        <f t="shared" si="13"/>
        <v>33.25</v>
      </c>
      <c r="Y293" s="3">
        <f t="shared" si="14"/>
        <v>207.6</v>
      </c>
    </row>
    <row r="294" spans="1:25" x14ac:dyDescent="0.35">
      <c r="A294">
        <v>10967</v>
      </c>
      <c r="B294" t="s">
        <v>638</v>
      </c>
      <c r="C294" t="s">
        <v>518</v>
      </c>
      <c r="E294" t="s">
        <v>519</v>
      </c>
      <c r="F294" t="s">
        <v>25</v>
      </c>
      <c r="G294" t="s">
        <v>520</v>
      </c>
      <c r="H294" t="s">
        <v>516</v>
      </c>
      <c r="I294" t="s">
        <v>517</v>
      </c>
      <c r="J294" t="s">
        <v>518</v>
      </c>
      <c r="L294" t="s">
        <v>519</v>
      </c>
      <c r="M294" t="s">
        <v>25</v>
      </c>
      <c r="N294" t="s">
        <v>112</v>
      </c>
      <c r="O294" s="1" t="s">
        <v>29</v>
      </c>
      <c r="P294">
        <v>19</v>
      </c>
      <c r="Q294" t="s">
        <v>61</v>
      </c>
      <c r="R294">
        <v>9.1999999999999993</v>
      </c>
      <c r="S294">
        <v>12</v>
      </c>
      <c r="T294" s="2">
        <v>0</v>
      </c>
      <c r="U294">
        <v>110.4</v>
      </c>
      <c r="V294">
        <v>62.22</v>
      </c>
      <c r="W294">
        <f t="shared" si="12"/>
        <v>110.39999999999999</v>
      </c>
      <c r="X294" s="2">
        <f t="shared" si="13"/>
        <v>9.1999999999999993</v>
      </c>
      <c r="Y294" s="3">
        <f t="shared" si="14"/>
        <v>172.62</v>
      </c>
    </row>
    <row r="295" spans="1:25" x14ac:dyDescent="0.35">
      <c r="A295">
        <v>10967</v>
      </c>
      <c r="B295" t="s">
        <v>638</v>
      </c>
      <c r="C295" t="s">
        <v>518</v>
      </c>
      <c r="E295" t="s">
        <v>519</v>
      </c>
      <c r="F295" t="s">
        <v>25</v>
      </c>
      <c r="G295" t="s">
        <v>520</v>
      </c>
      <c r="H295" t="s">
        <v>516</v>
      </c>
      <c r="I295" t="s">
        <v>517</v>
      </c>
      <c r="J295" t="s">
        <v>518</v>
      </c>
      <c r="L295" t="s">
        <v>519</v>
      </c>
      <c r="M295" t="s">
        <v>25</v>
      </c>
      <c r="N295" t="s">
        <v>112</v>
      </c>
      <c r="O295" s="1" t="s">
        <v>29</v>
      </c>
      <c r="P295">
        <v>49</v>
      </c>
      <c r="Q295" t="s">
        <v>116</v>
      </c>
      <c r="R295">
        <v>20</v>
      </c>
      <c r="S295">
        <v>40</v>
      </c>
      <c r="T295" s="2">
        <v>0</v>
      </c>
      <c r="U295">
        <v>800</v>
      </c>
      <c r="V295">
        <v>62.22</v>
      </c>
      <c r="W295">
        <f t="shared" si="12"/>
        <v>800</v>
      </c>
      <c r="X295" s="2">
        <f t="shared" si="13"/>
        <v>20</v>
      </c>
      <c r="Y295" s="3">
        <f t="shared" si="14"/>
        <v>862.22</v>
      </c>
    </row>
    <row r="296" spans="1:25" x14ac:dyDescent="0.35">
      <c r="A296">
        <v>10966</v>
      </c>
      <c r="B296" t="s">
        <v>609</v>
      </c>
      <c r="C296" t="s">
        <v>179</v>
      </c>
      <c r="E296" t="s">
        <v>180</v>
      </c>
      <c r="F296" t="s">
        <v>181</v>
      </c>
      <c r="G296" t="s">
        <v>182</v>
      </c>
      <c r="H296" t="s">
        <v>178</v>
      </c>
      <c r="I296" t="s">
        <v>183</v>
      </c>
      <c r="J296" t="s">
        <v>179</v>
      </c>
      <c r="L296" t="s">
        <v>180</v>
      </c>
      <c r="M296" t="s">
        <v>181</v>
      </c>
      <c r="N296" t="s">
        <v>28</v>
      </c>
      <c r="O296" s="1" t="s">
        <v>31</v>
      </c>
      <c r="P296">
        <v>37</v>
      </c>
      <c r="Q296" t="s">
        <v>177</v>
      </c>
      <c r="R296">
        <v>26</v>
      </c>
      <c r="S296">
        <v>8</v>
      </c>
      <c r="T296" s="2">
        <v>0</v>
      </c>
      <c r="U296">
        <v>208</v>
      </c>
      <c r="V296">
        <v>27.19</v>
      </c>
      <c r="W296">
        <f t="shared" si="12"/>
        <v>208</v>
      </c>
      <c r="X296" s="2">
        <f t="shared" si="13"/>
        <v>26</v>
      </c>
      <c r="Y296" s="3">
        <f t="shared" si="14"/>
        <v>235.19</v>
      </c>
    </row>
    <row r="297" spans="1:25" x14ac:dyDescent="0.35">
      <c r="A297">
        <v>10966</v>
      </c>
      <c r="B297" t="s">
        <v>609</v>
      </c>
      <c r="C297" t="s">
        <v>179</v>
      </c>
      <c r="E297" t="s">
        <v>180</v>
      </c>
      <c r="F297" t="s">
        <v>181</v>
      </c>
      <c r="G297" t="s">
        <v>182</v>
      </c>
      <c r="H297" t="s">
        <v>178</v>
      </c>
      <c r="I297" t="s">
        <v>183</v>
      </c>
      <c r="J297" t="s">
        <v>179</v>
      </c>
      <c r="L297" t="s">
        <v>180</v>
      </c>
      <c r="M297" t="s">
        <v>181</v>
      </c>
      <c r="N297" t="s">
        <v>28</v>
      </c>
      <c r="O297" s="1" t="s">
        <v>31</v>
      </c>
      <c r="P297">
        <v>56</v>
      </c>
      <c r="Q297" t="s">
        <v>91</v>
      </c>
      <c r="R297">
        <v>38</v>
      </c>
      <c r="S297">
        <v>12</v>
      </c>
      <c r="T297" s="2">
        <v>0.15000000596046448</v>
      </c>
      <c r="U297">
        <v>387.6</v>
      </c>
      <c r="V297">
        <v>27.19</v>
      </c>
      <c r="W297">
        <f t="shared" si="12"/>
        <v>456</v>
      </c>
      <c r="X297" s="2">
        <f t="shared" si="13"/>
        <v>37.849999994039536</v>
      </c>
      <c r="Y297" s="3">
        <f t="shared" si="14"/>
        <v>481.38999992847442</v>
      </c>
    </row>
    <row r="298" spans="1:25" x14ac:dyDescent="0.35">
      <c r="A298">
        <v>10966</v>
      </c>
      <c r="B298" t="s">
        <v>609</v>
      </c>
      <c r="C298" t="s">
        <v>179</v>
      </c>
      <c r="E298" t="s">
        <v>180</v>
      </c>
      <c r="F298" t="s">
        <v>181</v>
      </c>
      <c r="G298" t="s">
        <v>182</v>
      </c>
      <c r="H298" t="s">
        <v>178</v>
      </c>
      <c r="I298" t="s">
        <v>183</v>
      </c>
      <c r="J298" t="s">
        <v>179</v>
      </c>
      <c r="L298" t="s">
        <v>180</v>
      </c>
      <c r="M298" t="s">
        <v>181</v>
      </c>
      <c r="N298" t="s">
        <v>28</v>
      </c>
      <c r="O298" s="1" t="s">
        <v>31</v>
      </c>
      <c r="P298">
        <v>62</v>
      </c>
      <c r="Q298" t="s">
        <v>137</v>
      </c>
      <c r="R298">
        <v>49.3</v>
      </c>
      <c r="S298">
        <v>12</v>
      </c>
      <c r="T298" s="2">
        <v>0.15000000596046448</v>
      </c>
      <c r="U298">
        <v>502.86</v>
      </c>
      <c r="V298">
        <v>27.19</v>
      </c>
      <c r="W298">
        <f t="shared" si="12"/>
        <v>591.59999999999991</v>
      </c>
      <c r="X298" s="2">
        <f t="shared" si="13"/>
        <v>49.149999994039533</v>
      </c>
      <c r="Y298" s="3">
        <f t="shared" si="14"/>
        <v>616.98999992847439</v>
      </c>
    </row>
    <row r="299" spans="1:25" x14ac:dyDescent="0.35">
      <c r="A299">
        <v>10965</v>
      </c>
      <c r="B299" t="s">
        <v>613</v>
      </c>
      <c r="C299" t="s">
        <v>405</v>
      </c>
      <c r="D299" t="s">
        <v>406</v>
      </c>
      <c r="E299" t="s">
        <v>407</v>
      </c>
      <c r="F299" t="s">
        <v>281</v>
      </c>
      <c r="G299" t="s">
        <v>408</v>
      </c>
      <c r="H299" t="s">
        <v>403</v>
      </c>
      <c r="I299" t="s">
        <v>404</v>
      </c>
      <c r="J299" t="s">
        <v>405</v>
      </c>
      <c r="K299" t="s">
        <v>406</v>
      </c>
      <c r="L299" t="s">
        <v>407</v>
      </c>
      <c r="M299" t="s">
        <v>281</v>
      </c>
      <c r="N299" t="s">
        <v>43</v>
      </c>
      <c r="O299" s="1" t="s">
        <v>35</v>
      </c>
      <c r="P299">
        <v>51</v>
      </c>
      <c r="Q299" t="s">
        <v>93</v>
      </c>
      <c r="R299">
        <v>53</v>
      </c>
      <c r="S299">
        <v>16</v>
      </c>
      <c r="T299" s="2">
        <v>0</v>
      </c>
      <c r="U299">
        <v>848</v>
      </c>
      <c r="V299">
        <v>144.38</v>
      </c>
      <c r="W299">
        <f t="shared" si="12"/>
        <v>848</v>
      </c>
      <c r="X299" s="2">
        <f t="shared" si="13"/>
        <v>53</v>
      </c>
      <c r="Y299" s="3">
        <f t="shared" si="14"/>
        <v>992.38</v>
      </c>
    </row>
    <row r="300" spans="1:25" x14ac:dyDescent="0.35">
      <c r="A300">
        <v>10964</v>
      </c>
      <c r="B300" t="s">
        <v>607</v>
      </c>
      <c r="C300" t="s">
        <v>492</v>
      </c>
      <c r="E300" t="s">
        <v>493</v>
      </c>
      <c r="F300" t="s">
        <v>134</v>
      </c>
      <c r="G300" t="s">
        <v>494</v>
      </c>
      <c r="H300" t="s">
        <v>490</v>
      </c>
      <c r="I300" t="s">
        <v>491</v>
      </c>
      <c r="J300" t="s">
        <v>492</v>
      </c>
      <c r="L300" t="s">
        <v>493</v>
      </c>
      <c r="M300" t="s">
        <v>134</v>
      </c>
      <c r="N300" t="s">
        <v>38</v>
      </c>
      <c r="O300" s="1" t="s">
        <v>29</v>
      </c>
      <c r="P300">
        <v>18</v>
      </c>
      <c r="Q300" t="s">
        <v>129</v>
      </c>
      <c r="R300">
        <v>62.5</v>
      </c>
      <c r="S300">
        <v>6</v>
      </c>
      <c r="T300" s="2">
        <v>0</v>
      </c>
      <c r="U300">
        <v>375</v>
      </c>
      <c r="V300">
        <v>87.38</v>
      </c>
      <c r="W300">
        <f t="shared" si="12"/>
        <v>375</v>
      </c>
      <c r="X300" s="2">
        <f t="shared" si="13"/>
        <v>62.5</v>
      </c>
      <c r="Y300" s="3">
        <f t="shared" si="14"/>
        <v>462.38</v>
      </c>
    </row>
    <row r="301" spans="1:25" x14ac:dyDescent="0.35">
      <c r="A301">
        <v>10964</v>
      </c>
      <c r="B301" t="s">
        <v>607</v>
      </c>
      <c r="C301" t="s">
        <v>492</v>
      </c>
      <c r="E301" t="s">
        <v>493</v>
      </c>
      <c r="F301" t="s">
        <v>134</v>
      </c>
      <c r="G301" t="s">
        <v>494</v>
      </c>
      <c r="H301" t="s">
        <v>490</v>
      </c>
      <c r="I301" t="s">
        <v>491</v>
      </c>
      <c r="J301" t="s">
        <v>492</v>
      </c>
      <c r="L301" t="s">
        <v>493</v>
      </c>
      <c r="M301" t="s">
        <v>134</v>
      </c>
      <c r="N301" t="s">
        <v>38</v>
      </c>
      <c r="O301" s="1" t="s">
        <v>29</v>
      </c>
      <c r="P301">
        <v>38</v>
      </c>
      <c r="Q301" t="s">
        <v>120</v>
      </c>
      <c r="R301">
        <v>263.5</v>
      </c>
      <c r="S301">
        <v>5</v>
      </c>
      <c r="T301" s="2">
        <v>0</v>
      </c>
      <c r="U301">
        <v>1317.5</v>
      </c>
      <c r="V301">
        <v>87.38</v>
      </c>
      <c r="W301">
        <f t="shared" si="12"/>
        <v>1317.5</v>
      </c>
      <c r="X301" s="2">
        <f t="shared" si="13"/>
        <v>263.5</v>
      </c>
      <c r="Y301" s="3">
        <f t="shared" si="14"/>
        <v>1404.88</v>
      </c>
    </row>
    <row r="302" spans="1:25" x14ac:dyDescent="0.35">
      <c r="A302">
        <v>10964</v>
      </c>
      <c r="B302" t="s">
        <v>607</v>
      </c>
      <c r="C302" t="s">
        <v>492</v>
      </c>
      <c r="E302" t="s">
        <v>493</v>
      </c>
      <c r="F302" t="s">
        <v>134</v>
      </c>
      <c r="G302" t="s">
        <v>494</v>
      </c>
      <c r="H302" t="s">
        <v>490</v>
      </c>
      <c r="I302" t="s">
        <v>491</v>
      </c>
      <c r="J302" t="s">
        <v>492</v>
      </c>
      <c r="L302" t="s">
        <v>493</v>
      </c>
      <c r="M302" t="s">
        <v>134</v>
      </c>
      <c r="N302" t="s">
        <v>38</v>
      </c>
      <c r="O302" s="1" t="s">
        <v>29</v>
      </c>
      <c r="P302">
        <v>69</v>
      </c>
      <c r="Q302" t="s">
        <v>53</v>
      </c>
      <c r="R302">
        <v>36</v>
      </c>
      <c r="S302">
        <v>10</v>
      </c>
      <c r="T302" s="2">
        <v>0</v>
      </c>
      <c r="U302">
        <v>360</v>
      </c>
      <c r="V302">
        <v>87.38</v>
      </c>
      <c r="W302">
        <f t="shared" si="12"/>
        <v>360</v>
      </c>
      <c r="X302" s="2">
        <f t="shared" si="13"/>
        <v>36</v>
      </c>
      <c r="Y302" s="3">
        <f t="shared" si="14"/>
        <v>447.38</v>
      </c>
    </row>
    <row r="303" spans="1:25" x14ac:dyDescent="0.35">
      <c r="A303">
        <v>10963</v>
      </c>
      <c r="B303" t="s">
        <v>639</v>
      </c>
      <c r="C303" t="s">
        <v>256</v>
      </c>
      <c r="E303" t="s">
        <v>257</v>
      </c>
      <c r="F303" t="s">
        <v>258</v>
      </c>
      <c r="G303" t="s">
        <v>259</v>
      </c>
      <c r="H303" t="s">
        <v>254</v>
      </c>
      <c r="I303" t="s">
        <v>255</v>
      </c>
      <c r="J303" t="s">
        <v>256</v>
      </c>
      <c r="L303" t="s">
        <v>257</v>
      </c>
      <c r="M303" t="s">
        <v>258</v>
      </c>
      <c r="N303" t="s">
        <v>102</v>
      </c>
      <c r="O303" s="1" t="s">
        <v>35</v>
      </c>
      <c r="P303">
        <v>60</v>
      </c>
      <c r="Q303" t="s">
        <v>57</v>
      </c>
      <c r="R303">
        <v>34</v>
      </c>
      <c r="S303">
        <v>2</v>
      </c>
      <c r="T303" s="2">
        <v>0.15000000596046448</v>
      </c>
      <c r="U303">
        <v>57.8</v>
      </c>
      <c r="V303">
        <v>2.7</v>
      </c>
      <c r="W303">
        <f t="shared" si="12"/>
        <v>68</v>
      </c>
      <c r="X303" s="2">
        <f t="shared" si="13"/>
        <v>33.849999994039536</v>
      </c>
      <c r="Y303" s="3">
        <f t="shared" si="14"/>
        <v>70.399999988079074</v>
      </c>
    </row>
    <row r="304" spans="1:25" x14ac:dyDescent="0.35">
      <c r="A304">
        <v>10962</v>
      </c>
      <c r="B304" t="s">
        <v>617</v>
      </c>
      <c r="C304" t="s">
        <v>437</v>
      </c>
      <c r="E304" t="s">
        <v>438</v>
      </c>
      <c r="F304" t="s">
        <v>25</v>
      </c>
      <c r="G304" t="s">
        <v>439</v>
      </c>
      <c r="H304" t="s">
        <v>435</v>
      </c>
      <c r="I304" t="s">
        <v>436</v>
      </c>
      <c r="J304" t="s">
        <v>437</v>
      </c>
      <c r="L304" t="s">
        <v>438</v>
      </c>
      <c r="M304" t="s">
        <v>25</v>
      </c>
      <c r="N304" t="s">
        <v>89</v>
      </c>
      <c r="O304" s="1" t="s">
        <v>29</v>
      </c>
      <c r="P304">
        <v>7</v>
      </c>
      <c r="Q304" t="s">
        <v>152</v>
      </c>
      <c r="R304">
        <v>30</v>
      </c>
      <c r="S304">
        <v>45</v>
      </c>
      <c r="T304" s="2">
        <v>0</v>
      </c>
      <c r="U304">
        <v>1350</v>
      </c>
      <c r="V304">
        <v>275.79000000000002</v>
      </c>
      <c r="W304">
        <f t="shared" si="12"/>
        <v>1350</v>
      </c>
      <c r="X304" s="2">
        <f t="shared" si="13"/>
        <v>30</v>
      </c>
      <c r="Y304" s="3">
        <f t="shared" si="14"/>
        <v>1625.79</v>
      </c>
    </row>
    <row r="305" spans="1:25" x14ac:dyDescent="0.35">
      <c r="A305">
        <v>10962</v>
      </c>
      <c r="B305" t="s">
        <v>617</v>
      </c>
      <c r="C305" t="s">
        <v>437</v>
      </c>
      <c r="E305" t="s">
        <v>438</v>
      </c>
      <c r="F305" t="s">
        <v>25</v>
      </c>
      <c r="G305" t="s">
        <v>439</v>
      </c>
      <c r="H305" t="s">
        <v>435</v>
      </c>
      <c r="I305" t="s">
        <v>436</v>
      </c>
      <c r="J305" t="s">
        <v>437</v>
      </c>
      <c r="L305" t="s">
        <v>438</v>
      </c>
      <c r="M305" t="s">
        <v>25</v>
      </c>
      <c r="N305" t="s">
        <v>89</v>
      </c>
      <c r="O305" s="1" t="s">
        <v>29</v>
      </c>
      <c r="P305">
        <v>13</v>
      </c>
      <c r="Q305" t="s">
        <v>60</v>
      </c>
      <c r="R305">
        <v>6</v>
      </c>
      <c r="S305">
        <v>77</v>
      </c>
      <c r="T305" s="2">
        <v>0</v>
      </c>
      <c r="U305">
        <v>462</v>
      </c>
      <c r="V305">
        <v>275.79000000000002</v>
      </c>
      <c r="W305">
        <f t="shared" si="12"/>
        <v>462</v>
      </c>
      <c r="X305" s="2">
        <f t="shared" si="13"/>
        <v>6</v>
      </c>
      <c r="Y305" s="3">
        <f t="shared" si="14"/>
        <v>737.79</v>
      </c>
    </row>
    <row r="306" spans="1:25" x14ac:dyDescent="0.35">
      <c r="A306">
        <v>10962</v>
      </c>
      <c r="B306" t="s">
        <v>617</v>
      </c>
      <c r="C306" t="s">
        <v>437</v>
      </c>
      <c r="E306" t="s">
        <v>438</v>
      </c>
      <c r="F306" t="s">
        <v>25</v>
      </c>
      <c r="G306" t="s">
        <v>439</v>
      </c>
      <c r="H306" t="s">
        <v>435</v>
      </c>
      <c r="I306" t="s">
        <v>436</v>
      </c>
      <c r="J306" t="s">
        <v>437</v>
      </c>
      <c r="L306" t="s">
        <v>438</v>
      </c>
      <c r="M306" t="s">
        <v>25</v>
      </c>
      <c r="N306" t="s">
        <v>89</v>
      </c>
      <c r="O306" s="1" t="s">
        <v>29</v>
      </c>
      <c r="P306">
        <v>53</v>
      </c>
      <c r="Q306" t="s">
        <v>69</v>
      </c>
      <c r="R306">
        <v>32.799999999999997</v>
      </c>
      <c r="S306">
        <v>20</v>
      </c>
      <c r="T306" s="2">
        <v>0</v>
      </c>
      <c r="U306">
        <v>656</v>
      </c>
      <c r="V306">
        <v>275.79000000000002</v>
      </c>
      <c r="W306">
        <f t="shared" si="12"/>
        <v>656</v>
      </c>
      <c r="X306" s="2">
        <f t="shared" si="13"/>
        <v>32.799999999999997</v>
      </c>
      <c r="Y306" s="3">
        <f t="shared" si="14"/>
        <v>931.79</v>
      </c>
    </row>
    <row r="307" spans="1:25" x14ac:dyDescent="0.35">
      <c r="A307">
        <v>10962</v>
      </c>
      <c r="B307" t="s">
        <v>617</v>
      </c>
      <c r="C307" t="s">
        <v>437</v>
      </c>
      <c r="E307" t="s">
        <v>438</v>
      </c>
      <c r="F307" t="s">
        <v>25</v>
      </c>
      <c r="G307" t="s">
        <v>439</v>
      </c>
      <c r="H307" t="s">
        <v>435</v>
      </c>
      <c r="I307" t="s">
        <v>436</v>
      </c>
      <c r="J307" t="s">
        <v>437</v>
      </c>
      <c r="L307" t="s">
        <v>438</v>
      </c>
      <c r="M307" t="s">
        <v>25</v>
      </c>
      <c r="N307" t="s">
        <v>89</v>
      </c>
      <c r="O307" s="1" t="s">
        <v>29</v>
      </c>
      <c r="P307">
        <v>69</v>
      </c>
      <c r="Q307" t="s">
        <v>53</v>
      </c>
      <c r="R307">
        <v>36</v>
      </c>
      <c r="S307">
        <v>9</v>
      </c>
      <c r="T307" s="2">
        <v>0</v>
      </c>
      <c r="U307">
        <v>324</v>
      </c>
      <c r="V307">
        <v>275.79000000000002</v>
      </c>
      <c r="W307">
        <f t="shared" si="12"/>
        <v>324</v>
      </c>
      <c r="X307" s="2">
        <f t="shared" si="13"/>
        <v>36</v>
      </c>
      <c r="Y307" s="3">
        <f t="shared" si="14"/>
        <v>599.79</v>
      </c>
    </row>
    <row r="308" spans="1:25" x14ac:dyDescent="0.35">
      <c r="A308">
        <v>10962</v>
      </c>
      <c r="B308" t="s">
        <v>617</v>
      </c>
      <c r="C308" t="s">
        <v>437</v>
      </c>
      <c r="E308" t="s">
        <v>438</v>
      </c>
      <c r="F308" t="s">
        <v>25</v>
      </c>
      <c r="G308" t="s">
        <v>439</v>
      </c>
      <c r="H308" t="s">
        <v>435</v>
      </c>
      <c r="I308" t="s">
        <v>436</v>
      </c>
      <c r="J308" t="s">
        <v>437</v>
      </c>
      <c r="L308" t="s">
        <v>438</v>
      </c>
      <c r="M308" t="s">
        <v>25</v>
      </c>
      <c r="N308" t="s">
        <v>89</v>
      </c>
      <c r="O308" s="1" t="s">
        <v>29</v>
      </c>
      <c r="P308">
        <v>76</v>
      </c>
      <c r="Q308" t="s">
        <v>33</v>
      </c>
      <c r="R308">
        <v>18</v>
      </c>
      <c r="S308">
        <v>44</v>
      </c>
      <c r="T308" s="2">
        <v>0</v>
      </c>
      <c r="U308">
        <v>792</v>
      </c>
      <c r="V308">
        <v>275.79000000000002</v>
      </c>
      <c r="W308">
        <f t="shared" si="12"/>
        <v>792</v>
      </c>
      <c r="X308" s="2">
        <f t="shared" si="13"/>
        <v>18</v>
      </c>
      <c r="Y308" s="3">
        <f t="shared" si="14"/>
        <v>1067.79</v>
      </c>
    </row>
    <row r="309" spans="1:25" x14ac:dyDescent="0.35">
      <c r="A309">
        <v>10961</v>
      </c>
      <c r="B309" t="s">
        <v>585</v>
      </c>
      <c r="C309" t="s">
        <v>187</v>
      </c>
      <c r="D309" t="s">
        <v>188</v>
      </c>
      <c r="E309" t="s">
        <v>433</v>
      </c>
      <c r="F309" t="s">
        <v>190</v>
      </c>
      <c r="G309" t="s">
        <v>434</v>
      </c>
      <c r="H309" t="s">
        <v>431</v>
      </c>
      <c r="I309" t="s">
        <v>432</v>
      </c>
      <c r="J309" t="s">
        <v>187</v>
      </c>
      <c r="K309" t="s">
        <v>188</v>
      </c>
      <c r="L309" t="s">
        <v>433</v>
      </c>
      <c r="M309" t="s">
        <v>190</v>
      </c>
      <c r="N309" t="s">
        <v>89</v>
      </c>
      <c r="O309" s="1" t="s">
        <v>31</v>
      </c>
      <c r="P309">
        <v>76</v>
      </c>
      <c r="Q309" t="s">
        <v>33</v>
      </c>
      <c r="R309">
        <v>18</v>
      </c>
      <c r="S309">
        <v>60</v>
      </c>
      <c r="T309" s="2">
        <v>0</v>
      </c>
      <c r="U309">
        <v>1080</v>
      </c>
      <c r="V309">
        <v>104.47</v>
      </c>
      <c r="W309">
        <f t="shared" si="12"/>
        <v>1080</v>
      </c>
      <c r="X309" s="2">
        <f t="shared" si="13"/>
        <v>18</v>
      </c>
      <c r="Y309" s="3">
        <f t="shared" si="14"/>
        <v>1184.47</v>
      </c>
    </row>
    <row r="310" spans="1:25" x14ac:dyDescent="0.35">
      <c r="A310">
        <v>10961</v>
      </c>
      <c r="B310" t="s">
        <v>585</v>
      </c>
      <c r="C310" t="s">
        <v>187</v>
      </c>
      <c r="D310" t="s">
        <v>188</v>
      </c>
      <c r="E310" t="s">
        <v>433</v>
      </c>
      <c r="F310" t="s">
        <v>190</v>
      </c>
      <c r="G310" t="s">
        <v>434</v>
      </c>
      <c r="H310" t="s">
        <v>431</v>
      </c>
      <c r="I310" t="s">
        <v>432</v>
      </c>
      <c r="J310" t="s">
        <v>187</v>
      </c>
      <c r="K310" t="s">
        <v>188</v>
      </c>
      <c r="L310" t="s">
        <v>433</v>
      </c>
      <c r="M310" t="s">
        <v>190</v>
      </c>
      <c r="N310" t="s">
        <v>89</v>
      </c>
      <c r="O310" s="1" t="s">
        <v>31</v>
      </c>
      <c r="P310">
        <v>52</v>
      </c>
      <c r="Q310" t="s">
        <v>94</v>
      </c>
      <c r="R310">
        <v>7</v>
      </c>
      <c r="S310">
        <v>6</v>
      </c>
      <c r="T310" s="2">
        <v>5.000000074505806E-2</v>
      </c>
      <c r="U310">
        <v>39.9</v>
      </c>
      <c r="V310">
        <v>104.47</v>
      </c>
      <c r="W310">
        <f t="shared" si="12"/>
        <v>42</v>
      </c>
      <c r="X310" s="2">
        <f t="shared" si="13"/>
        <v>6.9499999992549419</v>
      </c>
      <c r="Y310" s="3">
        <f t="shared" si="14"/>
        <v>146.16999999552965</v>
      </c>
    </row>
    <row r="311" spans="1:25" x14ac:dyDescent="0.35">
      <c r="A311">
        <v>10960</v>
      </c>
      <c r="B311" t="s">
        <v>597</v>
      </c>
      <c r="C311" t="s">
        <v>298</v>
      </c>
      <c r="D311" t="s">
        <v>299</v>
      </c>
      <c r="E311" t="s">
        <v>300</v>
      </c>
      <c r="F311" t="s">
        <v>288</v>
      </c>
      <c r="G311" t="s">
        <v>301</v>
      </c>
      <c r="H311" t="s">
        <v>296</v>
      </c>
      <c r="I311" t="s">
        <v>297</v>
      </c>
      <c r="J311" t="s">
        <v>298</v>
      </c>
      <c r="K311" t="s">
        <v>299</v>
      </c>
      <c r="L311" t="s">
        <v>300</v>
      </c>
      <c r="M311" t="s">
        <v>288</v>
      </c>
      <c r="N311" t="s">
        <v>38</v>
      </c>
      <c r="O311" s="1" t="s">
        <v>31</v>
      </c>
      <c r="P311">
        <v>41</v>
      </c>
      <c r="Q311" t="s">
        <v>99</v>
      </c>
      <c r="R311">
        <v>9.65</v>
      </c>
      <c r="S311">
        <v>24</v>
      </c>
      <c r="T311" s="2">
        <v>0</v>
      </c>
      <c r="U311">
        <v>231.6</v>
      </c>
      <c r="V311">
        <v>2.08</v>
      </c>
      <c r="W311">
        <f t="shared" si="12"/>
        <v>231.60000000000002</v>
      </c>
      <c r="X311" s="2">
        <f t="shared" si="13"/>
        <v>9.65</v>
      </c>
      <c r="Y311" s="3">
        <f t="shared" si="14"/>
        <v>233.68000000000004</v>
      </c>
    </row>
    <row r="312" spans="1:25" x14ac:dyDescent="0.35">
      <c r="A312">
        <v>10960</v>
      </c>
      <c r="B312" t="s">
        <v>597</v>
      </c>
      <c r="C312" t="s">
        <v>298</v>
      </c>
      <c r="D312" t="s">
        <v>299</v>
      </c>
      <c r="E312" t="s">
        <v>300</v>
      </c>
      <c r="F312" t="s">
        <v>288</v>
      </c>
      <c r="G312" t="s">
        <v>301</v>
      </c>
      <c r="H312" t="s">
        <v>296</v>
      </c>
      <c r="I312" t="s">
        <v>297</v>
      </c>
      <c r="J312" t="s">
        <v>298</v>
      </c>
      <c r="K312" t="s">
        <v>299</v>
      </c>
      <c r="L312" t="s">
        <v>300</v>
      </c>
      <c r="M312" t="s">
        <v>288</v>
      </c>
      <c r="N312" t="s">
        <v>38</v>
      </c>
      <c r="O312" s="1" t="s">
        <v>31</v>
      </c>
      <c r="P312">
        <v>24</v>
      </c>
      <c r="Q312" t="s">
        <v>88</v>
      </c>
      <c r="R312">
        <v>4.5</v>
      </c>
      <c r="S312">
        <v>10</v>
      </c>
      <c r="T312" s="2">
        <v>0.25</v>
      </c>
      <c r="U312">
        <v>33.75</v>
      </c>
      <c r="V312">
        <v>2.08</v>
      </c>
      <c r="W312">
        <f t="shared" si="12"/>
        <v>45</v>
      </c>
      <c r="X312" s="2">
        <f t="shared" si="13"/>
        <v>4.25</v>
      </c>
      <c r="Y312" s="3">
        <f t="shared" si="14"/>
        <v>44.58</v>
      </c>
    </row>
    <row r="313" spans="1:25" x14ac:dyDescent="0.35">
      <c r="A313">
        <v>10959</v>
      </c>
      <c r="B313" t="s">
        <v>603</v>
      </c>
      <c r="C313" t="s">
        <v>273</v>
      </c>
      <c r="D313" t="s">
        <v>188</v>
      </c>
      <c r="E313" t="s">
        <v>274</v>
      </c>
      <c r="F313" t="s">
        <v>190</v>
      </c>
      <c r="G313" t="s">
        <v>275</v>
      </c>
      <c r="H313" t="s">
        <v>271</v>
      </c>
      <c r="I313" t="s">
        <v>272</v>
      </c>
      <c r="J313" t="s">
        <v>273</v>
      </c>
      <c r="K313" t="s">
        <v>188</v>
      </c>
      <c r="L313" t="s">
        <v>274</v>
      </c>
      <c r="M313" t="s">
        <v>190</v>
      </c>
      <c r="N313" t="s">
        <v>43</v>
      </c>
      <c r="O313" s="1" t="s">
        <v>29</v>
      </c>
      <c r="P313">
        <v>75</v>
      </c>
      <c r="Q313" t="s">
        <v>72</v>
      </c>
      <c r="R313">
        <v>7.75</v>
      </c>
      <c r="S313">
        <v>20</v>
      </c>
      <c r="T313" s="2">
        <v>0.15000000596046448</v>
      </c>
      <c r="U313">
        <v>131.75</v>
      </c>
      <c r="V313">
        <v>4.9800000000000004</v>
      </c>
      <c r="W313">
        <f t="shared" si="12"/>
        <v>155</v>
      </c>
      <c r="X313" s="2">
        <f t="shared" si="13"/>
        <v>7.5999999940395355</v>
      </c>
      <c r="Y313" s="3">
        <f t="shared" si="14"/>
        <v>156.9799998807907</v>
      </c>
    </row>
    <row r="314" spans="1:25" x14ac:dyDescent="0.35">
      <c r="A314">
        <v>10958</v>
      </c>
      <c r="B314" t="s">
        <v>633</v>
      </c>
      <c r="C314" t="s">
        <v>169</v>
      </c>
      <c r="E314" t="s">
        <v>170</v>
      </c>
      <c r="F314" t="s">
        <v>171</v>
      </c>
      <c r="G314" t="s">
        <v>402</v>
      </c>
      <c r="H314" t="s">
        <v>400</v>
      </c>
      <c r="I314" t="s">
        <v>401</v>
      </c>
      <c r="J314" t="s">
        <v>169</v>
      </c>
      <c r="L314" t="s">
        <v>170</v>
      </c>
      <c r="M314" t="s">
        <v>171</v>
      </c>
      <c r="N314" t="s">
        <v>52</v>
      </c>
      <c r="O314" s="1" t="s">
        <v>29</v>
      </c>
      <c r="P314">
        <v>5</v>
      </c>
      <c r="Q314" t="s">
        <v>192</v>
      </c>
      <c r="R314">
        <v>21.35</v>
      </c>
      <c r="S314">
        <v>20</v>
      </c>
      <c r="T314" s="2">
        <v>0</v>
      </c>
      <c r="U314">
        <v>427</v>
      </c>
      <c r="V314">
        <v>49.56</v>
      </c>
      <c r="W314">
        <f t="shared" si="12"/>
        <v>427</v>
      </c>
      <c r="X314" s="2">
        <f t="shared" si="13"/>
        <v>21.35</v>
      </c>
      <c r="Y314" s="3">
        <f t="shared" si="14"/>
        <v>476.56</v>
      </c>
    </row>
    <row r="315" spans="1:25" x14ac:dyDescent="0.35">
      <c r="A315">
        <v>10958</v>
      </c>
      <c r="B315" t="s">
        <v>633</v>
      </c>
      <c r="C315" t="s">
        <v>169</v>
      </c>
      <c r="E315" t="s">
        <v>170</v>
      </c>
      <c r="F315" t="s">
        <v>171</v>
      </c>
      <c r="G315" t="s">
        <v>402</v>
      </c>
      <c r="H315" t="s">
        <v>400</v>
      </c>
      <c r="I315" t="s">
        <v>401</v>
      </c>
      <c r="J315" t="s">
        <v>169</v>
      </c>
      <c r="L315" t="s">
        <v>170</v>
      </c>
      <c r="M315" t="s">
        <v>171</v>
      </c>
      <c r="N315" t="s">
        <v>52</v>
      </c>
      <c r="O315" s="1" t="s">
        <v>29</v>
      </c>
      <c r="P315">
        <v>7</v>
      </c>
      <c r="Q315" t="s">
        <v>152</v>
      </c>
      <c r="R315">
        <v>30</v>
      </c>
      <c r="S315">
        <v>6</v>
      </c>
      <c r="T315" s="2">
        <v>0</v>
      </c>
      <c r="U315">
        <v>180</v>
      </c>
      <c r="V315">
        <v>49.56</v>
      </c>
      <c r="W315">
        <f t="shared" si="12"/>
        <v>180</v>
      </c>
      <c r="X315" s="2">
        <f t="shared" si="13"/>
        <v>30</v>
      </c>
      <c r="Y315" s="3">
        <f t="shared" si="14"/>
        <v>229.56</v>
      </c>
    </row>
    <row r="316" spans="1:25" x14ac:dyDescent="0.35">
      <c r="A316">
        <v>10958</v>
      </c>
      <c r="B316" t="s">
        <v>633</v>
      </c>
      <c r="C316" t="s">
        <v>169</v>
      </c>
      <c r="E316" t="s">
        <v>170</v>
      </c>
      <c r="F316" t="s">
        <v>171</v>
      </c>
      <c r="G316" t="s">
        <v>402</v>
      </c>
      <c r="H316" t="s">
        <v>400</v>
      </c>
      <c r="I316" t="s">
        <v>401</v>
      </c>
      <c r="J316" t="s">
        <v>169</v>
      </c>
      <c r="L316" t="s">
        <v>170</v>
      </c>
      <c r="M316" t="s">
        <v>171</v>
      </c>
      <c r="N316" t="s">
        <v>52</v>
      </c>
      <c r="O316" s="1" t="s">
        <v>29</v>
      </c>
      <c r="P316">
        <v>72</v>
      </c>
      <c r="Q316" t="s">
        <v>62</v>
      </c>
      <c r="R316">
        <v>34.799999999999997</v>
      </c>
      <c r="S316">
        <v>5</v>
      </c>
      <c r="T316" s="2">
        <v>0</v>
      </c>
      <c r="U316">
        <v>174</v>
      </c>
      <c r="V316">
        <v>49.56</v>
      </c>
      <c r="W316">
        <f t="shared" si="12"/>
        <v>174</v>
      </c>
      <c r="X316" s="2">
        <f t="shared" si="13"/>
        <v>34.799999999999997</v>
      </c>
      <c r="Y316" s="3">
        <f t="shared" si="14"/>
        <v>223.56</v>
      </c>
    </row>
    <row r="317" spans="1:25" x14ac:dyDescent="0.35">
      <c r="A317">
        <v>10957</v>
      </c>
      <c r="B317" t="s">
        <v>597</v>
      </c>
      <c r="C317" t="s">
        <v>298</v>
      </c>
      <c r="D317" t="s">
        <v>299</v>
      </c>
      <c r="E317" t="s">
        <v>300</v>
      </c>
      <c r="F317" t="s">
        <v>288</v>
      </c>
      <c r="G317" t="s">
        <v>301</v>
      </c>
      <c r="H317" t="s">
        <v>296</v>
      </c>
      <c r="I317" t="s">
        <v>297</v>
      </c>
      <c r="J317" t="s">
        <v>298</v>
      </c>
      <c r="K317" t="s">
        <v>299</v>
      </c>
      <c r="L317" t="s">
        <v>300</v>
      </c>
      <c r="M317" t="s">
        <v>288</v>
      </c>
      <c r="N317" t="s">
        <v>89</v>
      </c>
      <c r="O317" s="1" t="s">
        <v>35</v>
      </c>
      <c r="P317">
        <v>30</v>
      </c>
      <c r="Q317" t="s">
        <v>115</v>
      </c>
      <c r="R317">
        <v>25.89</v>
      </c>
      <c r="S317">
        <v>30</v>
      </c>
      <c r="T317" s="2">
        <v>0</v>
      </c>
      <c r="U317">
        <v>776.7</v>
      </c>
      <c r="V317">
        <v>105.36</v>
      </c>
      <c r="W317">
        <f t="shared" si="12"/>
        <v>776.7</v>
      </c>
      <c r="X317" s="2">
        <f t="shared" si="13"/>
        <v>25.89</v>
      </c>
      <c r="Y317" s="3">
        <f t="shared" si="14"/>
        <v>882.06000000000006</v>
      </c>
    </row>
    <row r="318" spans="1:25" x14ac:dyDescent="0.35">
      <c r="A318">
        <v>10957</v>
      </c>
      <c r="B318" t="s">
        <v>597</v>
      </c>
      <c r="C318" t="s">
        <v>298</v>
      </c>
      <c r="D318" t="s">
        <v>299</v>
      </c>
      <c r="E318" t="s">
        <v>300</v>
      </c>
      <c r="F318" t="s">
        <v>288</v>
      </c>
      <c r="G318" t="s">
        <v>301</v>
      </c>
      <c r="H318" t="s">
        <v>296</v>
      </c>
      <c r="I318" t="s">
        <v>297</v>
      </c>
      <c r="J318" t="s">
        <v>298</v>
      </c>
      <c r="K318" t="s">
        <v>299</v>
      </c>
      <c r="L318" t="s">
        <v>300</v>
      </c>
      <c r="M318" t="s">
        <v>288</v>
      </c>
      <c r="N318" t="s">
        <v>89</v>
      </c>
      <c r="O318" s="1" t="s">
        <v>35</v>
      </c>
      <c r="P318">
        <v>35</v>
      </c>
      <c r="Q318" t="s">
        <v>100</v>
      </c>
      <c r="R318">
        <v>18</v>
      </c>
      <c r="S318">
        <v>40</v>
      </c>
      <c r="T318" s="2">
        <v>0</v>
      </c>
      <c r="U318">
        <v>720</v>
      </c>
      <c r="V318">
        <v>105.36</v>
      </c>
      <c r="W318">
        <f t="shared" si="12"/>
        <v>720</v>
      </c>
      <c r="X318" s="2">
        <f t="shared" si="13"/>
        <v>18</v>
      </c>
      <c r="Y318" s="3">
        <f t="shared" si="14"/>
        <v>825.36</v>
      </c>
    </row>
    <row r="319" spans="1:25" x14ac:dyDescent="0.35">
      <c r="A319">
        <v>10957</v>
      </c>
      <c r="B319" t="s">
        <v>597</v>
      </c>
      <c r="C319" t="s">
        <v>298</v>
      </c>
      <c r="D319" t="s">
        <v>299</v>
      </c>
      <c r="E319" t="s">
        <v>300</v>
      </c>
      <c r="F319" t="s">
        <v>288</v>
      </c>
      <c r="G319" t="s">
        <v>301</v>
      </c>
      <c r="H319" t="s">
        <v>296</v>
      </c>
      <c r="I319" t="s">
        <v>297</v>
      </c>
      <c r="J319" t="s">
        <v>298</v>
      </c>
      <c r="K319" t="s">
        <v>299</v>
      </c>
      <c r="L319" t="s">
        <v>300</v>
      </c>
      <c r="M319" t="s">
        <v>288</v>
      </c>
      <c r="N319" t="s">
        <v>89</v>
      </c>
      <c r="O319" s="1" t="s">
        <v>35</v>
      </c>
      <c r="P319">
        <v>64</v>
      </c>
      <c r="Q319" t="s">
        <v>138</v>
      </c>
      <c r="R319">
        <v>33.25</v>
      </c>
      <c r="S319">
        <v>8</v>
      </c>
      <c r="T319" s="2">
        <v>0</v>
      </c>
      <c r="U319">
        <v>266</v>
      </c>
      <c r="V319">
        <v>105.36</v>
      </c>
      <c r="W319">
        <f t="shared" si="12"/>
        <v>266</v>
      </c>
      <c r="X319" s="2">
        <f t="shared" si="13"/>
        <v>33.25</v>
      </c>
      <c r="Y319" s="3">
        <f t="shared" si="14"/>
        <v>371.36</v>
      </c>
    </row>
    <row r="320" spans="1:25" x14ac:dyDescent="0.35">
      <c r="A320">
        <v>10956</v>
      </c>
      <c r="B320" t="s">
        <v>594</v>
      </c>
      <c r="C320" t="s">
        <v>125</v>
      </c>
      <c r="E320" t="s">
        <v>126</v>
      </c>
      <c r="F320" t="s">
        <v>25</v>
      </c>
      <c r="G320" t="s">
        <v>127</v>
      </c>
      <c r="H320" t="s">
        <v>123</v>
      </c>
      <c r="I320" t="s">
        <v>124</v>
      </c>
      <c r="J320" t="s">
        <v>125</v>
      </c>
      <c r="L320" t="s">
        <v>126</v>
      </c>
      <c r="M320" t="s">
        <v>25</v>
      </c>
      <c r="N320" t="s">
        <v>43</v>
      </c>
      <c r="O320" s="1" t="s">
        <v>29</v>
      </c>
      <c r="P320">
        <v>21</v>
      </c>
      <c r="Q320" t="s">
        <v>128</v>
      </c>
      <c r="R320">
        <v>10</v>
      </c>
      <c r="S320">
        <v>12</v>
      </c>
      <c r="T320" s="2">
        <v>0</v>
      </c>
      <c r="U320">
        <v>120</v>
      </c>
      <c r="V320">
        <v>44.65</v>
      </c>
      <c r="W320">
        <f t="shared" si="12"/>
        <v>120</v>
      </c>
      <c r="X320" s="2">
        <f t="shared" si="13"/>
        <v>10</v>
      </c>
      <c r="Y320" s="3">
        <f t="shared" si="14"/>
        <v>164.65</v>
      </c>
    </row>
    <row r="321" spans="1:25" x14ac:dyDescent="0.35">
      <c r="A321">
        <v>10956</v>
      </c>
      <c r="B321" t="s">
        <v>594</v>
      </c>
      <c r="C321" t="s">
        <v>125</v>
      </c>
      <c r="E321" t="s">
        <v>126</v>
      </c>
      <c r="F321" t="s">
        <v>25</v>
      </c>
      <c r="G321" t="s">
        <v>127</v>
      </c>
      <c r="H321" t="s">
        <v>123</v>
      </c>
      <c r="I321" t="s">
        <v>124</v>
      </c>
      <c r="J321" t="s">
        <v>125</v>
      </c>
      <c r="L321" t="s">
        <v>126</v>
      </c>
      <c r="M321" t="s">
        <v>25</v>
      </c>
      <c r="N321" t="s">
        <v>43</v>
      </c>
      <c r="O321" s="1" t="s">
        <v>29</v>
      </c>
      <c r="P321">
        <v>47</v>
      </c>
      <c r="Q321" t="s">
        <v>92</v>
      </c>
      <c r="R321">
        <v>9.5</v>
      </c>
      <c r="S321">
        <v>14</v>
      </c>
      <c r="T321" s="2">
        <v>0</v>
      </c>
      <c r="U321">
        <v>133</v>
      </c>
      <c r="V321">
        <v>44.65</v>
      </c>
      <c r="W321">
        <f t="shared" si="12"/>
        <v>133</v>
      </c>
      <c r="X321" s="2">
        <f t="shared" si="13"/>
        <v>9.5</v>
      </c>
      <c r="Y321" s="3">
        <f t="shared" si="14"/>
        <v>177.65</v>
      </c>
    </row>
    <row r="322" spans="1:25" x14ac:dyDescent="0.35">
      <c r="A322">
        <v>10956</v>
      </c>
      <c r="B322" t="s">
        <v>594</v>
      </c>
      <c r="C322" t="s">
        <v>125</v>
      </c>
      <c r="E322" t="s">
        <v>126</v>
      </c>
      <c r="F322" t="s">
        <v>25</v>
      </c>
      <c r="G322" t="s">
        <v>127</v>
      </c>
      <c r="H322" t="s">
        <v>123</v>
      </c>
      <c r="I322" t="s">
        <v>124</v>
      </c>
      <c r="J322" t="s">
        <v>125</v>
      </c>
      <c r="L322" t="s">
        <v>126</v>
      </c>
      <c r="M322" t="s">
        <v>25</v>
      </c>
      <c r="N322" t="s">
        <v>43</v>
      </c>
      <c r="O322" s="1" t="s">
        <v>29</v>
      </c>
      <c r="P322">
        <v>51</v>
      </c>
      <c r="Q322" t="s">
        <v>93</v>
      </c>
      <c r="R322">
        <v>53</v>
      </c>
      <c r="S322">
        <v>8</v>
      </c>
      <c r="T322" s="2">
        <v>0</v>
      </c>
      <c r="U322">
        <v>424</v>
      </c>
      <c r="V322">
        <v>44.65</v>
      </c>
      <c r="W322">
        <f t="shared" ref="W322:W385" si="15" xml:space="preserve"> $R322*$S322</f>
        <v>424</v>
      </c>
      <c r="X322" s="2">
        <f t="shared" ref="X322:X385" si="16" xml:space="preserve"> $R322 - T322</f>
        <v>53</v>
      </c>
      <c r="Y322" s="3">
        <f t="shared" ref="Y322:Y385" si="17">(X322*S322)+V322</f>
        <v>468.65</v>
      </c>
    </row>
    <row r="323" spans="1:25" x14ac:dyDescent="0.35">
      <c r="A323">
        <v>10955</v>
      </c>
      <c r="B323" t="s">
        <v>602</v>
      </c>
      <c r="C323" t="s">
        <v>237</v>
      </c>
      <c r="E323" t="s">
        <v>238</v>
      </c>
      <c r="F323" t="s">
        <v>109</v>
      </c>
      <c r="G323" t="s">
        <v>239</v>
      </c>
      <c r="H323" t="s">
        <v>235</v>
      </c>
      <c r="I323" t="s">
        <v>236</v>
      </c>
      <c r="J323" t="s">
        <v>237</v>
      </c>
      <c r="L323" t="s">
        <v>238</v>
      </c>
      <c r="M323" t="s">
        <v>109</v>
      </c>
      <c r="N323" t="s">
        <v>89</v>
      </c>
      <c r="O323" s="1" t="s">
        <v>29</v>
      </c>
      <c r="P323">
        <v>75</v>
      </c>
      <c r="Q323" t="s">
        <v>72</v>
      </c>
      <c r="R323">
        <v>7.75</v>
      </c>
      <c r="S323">
        <v>12</v>
      </c>
      <c r="T323" s="2">
        <v>0.20000000298023224</v>
      </c>
      <c r="U323">
        <v>74.400000000000006</v>
      </c>
      <c r="V323">
        <v>3.26</v>
      </c>
      <c r="W323">
        <f t="shared" si="15"/>
        <v>93</v>
      </c>
      <c r="X323" s="2">
        <f t="shared" si="16"/>
        <v>7.5499999970197678</v>
      </c>
      <c r="Y323" s="3">
        <f t="shared" si="17"/>
        <v>93.859999964237218</v>
      </c>
    </row>
    <row r="324" spans="1:25" x14ac:dyDescent="0.35">
      <c r="A324">
        <v>10954</v>
      </c>
      <c r="B324" t="s">
        <v>610</v>
      </c>
      <c r="C324" t="s">
        <v>365</v>
      </c>
      <c r="D324" t="s">
        <v>366</v>
      </c>
      <c r="E324" t="s">
        <v>367</v>
      </c>
      <c r="F324" t="s">
        <v>288</v>
      </c>
      <c r="G324" t="s">
        <v>368</v>
      </c>
      <c r="H324" t="s">
        <v>363</v>
      </c>
      <c r="I324" t="s">
        <v>364</v>
      </c>
      <c r="J324" t="s">
        <v>365</v>
      </c>
      <c r="K324" t="s">
        <v>366</v>
      </c>
      <c r="L324" t="s">
        <v>367</v>
      </c>
      <c r="M324" t="s">
        <v>288</v>
      </c>
      <c r="N324" t="s">
        <v>118</v>
      </c>
      <c r="O324" s="1" t="s">
        <v>31</v>
      </c>
      <c r="P324">
        <v>45</v>
      </c>
      <c r="Q324" t="s">
        <v>225</v>
      </c>
      <c r="R324">
        <v>9.5</v>
      </c>
      <c r="S324">
        <v>30</v>
      </c>
      <c r="T324" s="2">
        <v>0</v>
      </c>
      <c r="U324">
        <v>285</v>
      </c>
      <c r="V324">
        <v>27.91</v>
      </c>
      <c r="W324">
        <f t="shared" si="15"/>
        <v>285</v>
      </c>
      <c r="X324" s="2">
        <f t="shared" si="16"/>
        <v>9.5</v>
      </c>
      <c r="Y324" s="3">
        <f t="shared" si="17"/>
        <v>312.91000000000003</v>
      </c>
    </row>
    <row r="325" spans="1:25" x14ac:dyDescent="0.35">
      <c r="A325">
        <v>10954</v>
      </c>
      <c r="B325" t="s">
        <v>610</v>
      </c>
      <c r="C325" t="s">
        <v>365</v>
      </c>
      <c r="D325" t="s">
        <v>366</v>
      </c>
      <c r="E325" t="s">
        <v>367</v>
      </c>
      <c r="F325" t="s">
        <v>288</v>
      </c>
      <c r="G325" t="s">
        <v>368</v>
      </c>
      <c r="H325" t="s">
        <v>363</v>
      </c>
      <c r="I325" t="s">
        <v>364</v>
      </c>
      <c r="J325" t="s">
        <v>365</v>
      </c>
      <c r="K325" t="s">
        <v>366</v>
      </c>
      <c r="L325" t="s">
        <v>367</v>
      </c>
      <c r="M325" t="s">
        <v>288</v>
      </c>
      <c r="N325" t="s">
        <v>118</v>
      </c>
      <c r="O325" s="1" t="s">
        <v>31</v>
      </c>
      <c r="P325">
        <v>16</v>
      </c>
      <c r="Q325" t="s">
        <v>117</v>
      </c>
      <c r="R325">
        <v>17.45</v>
      </c>
      <c r="S325">
        <v>28</v>
      </c>
      <c r="T325" s="2">
        <v>0.15000000596046448</v>
      </c>
      <c r="U325">
        <v>415.31</v>
      </c>
      <c r="V325">
        <v>27.91</v>
      </c>
      <c r="W325">
        <f t="shared" si="15"/>
        <v>488.59999999999997</v>
      </c>
      <c r="X325" s="2">
        <f t="shared" si="16"/>
        <v>17.299999994039535</v>
      </c>
      <c r="Y325" s="3">
        <f t="shared" si="17"/>
        <v>512.30999983310699</v>
      </c>
    </row>
    <row r="326" spans="1:25" x14ac:dyDescent="0.35">
      <c r="A326">
        <v>10954</v>
      </c>
      <c r="B326" t="s">
        <v>610</v>
      </c>
      <c r="C326" t="s">
        <v>365</v>
      </c>
      <c r="D326" t="s">
        <v>366</v>
      </c>
      <c r="E326" t="s">
        <v>367</v>
      </c>
      <c r="F326" t="s">
        <v>288</v>
      </c>
      <c r="G326" t="s">
        <v>368</v>
      </c>
      <c r="H326" t="s">
        <v>363</v>
      </c>
      <c r="I326" t="s">
        <v>364</v>
      </c>
      <c r="J326" t="s">
        <v>365</v>
      </c>
      <c r="K326" t="s">
        <v>366</v>
      </c>
      <c r="L326" t="s">
        <v>367</v>
      </c>
      <c r="M326" t="s">
        <v>288</v>
      </c>
      <c r="N326" t="s">
        <v>118</v>
      </c>
      <c r="O326" s="1" t="s">
        <v>31</v>
      </c>
      <c r="P326">
        <v>31</v>
      </c>
      <c r="Q326" t="s">
        <v>98</v>
      </c>
      <c r="R326">
        <v>12.5</v>
      </c>
      <c r="S326">
        <v>25</v>
      </c>
      <c r="T326" s="2">
        <v>0.15000000596046448</v>
      </c>
      <c r="U326">
        <v>265.63</v>
      </c>
      <c r="V326">
        <v>27.91</v>
      </c>
      <c r="W326">
        <f t="shared" si="15"/>
        <v>312.5</v>
      </c>
      <c r="X326" s="2">
        <f t="shared" si="16"/>
        <v>12.349999994039536</v>
      </c>
      <c r="Y326" s="3">
        <f t="shared" si="17"/>
        <v>336.65999985098841</v>
      </c>
    </row>
    <row r="327" spans="1:25" x14ac:dyDescent="0.35">
      <c r="A327">
        <v>10954</v>
      </c>
      <c r="B327" t="s">
        <v>610</v>
      </c>
      <c r="C327" t="s">
        <v>365</v>
      </c>
      <c r="D327" t="s">
        <v>366</v>
      </c>
      <c r="E327" t="s">
        <v>367</v>
      </c>
      <c r="F327" t="s">
        <v>288</v>
      </c>
      <c r="G327" t="s">
        <v>368</v>
      </c>
      <c r="H327" t="s">
        <v>363</v>
      </c>
      <c r="I327" t="s">
        <v>364</v>
      </c>
      <c r="J327" t="s">
        <v>365</v>
      </c>
      <c r="K327" t="s">
        <v>366</v>
      </c>
      <c r="L327" t="s">
        <v>367</v>
      </c>
      <c r="M327" t="s">
        <v>288</v>
      </c>
      <c r="N327" t="s">
        <v>118</v>
      </c>
      <c r="O327" s="1" t="s">
        <v>31</v>
      </c>
      <c r="P327">
        <v>60</v>
      </c>
      <c r="Q327" t="s">
        <v>57</v>
      </c>
      <c r="R327">
        <v>34</v>
      </c>
      <c r="S327">
        <v>24</v>
      </c>
      <c r="T327" s="2">
        <v>0.15000000596046448</v>
      </c>
      <c r="U327">
        <v>693.6</v>
      </c>
      <c r="V327">
        <v>27.91</v>
      </c>
      <c r="W327">
        <f t="shared" si="15"/>
        <v>816</v>
      </c>
      <c r="X327" s="2">
        <f t="shared" si="16"/>
        <v>33.849999994039536</v>
      </c>
      <c r="Y327" s="3">
        <f t="shared" si="17"/>
        <v>840.30999985694882</v>
      </c>
    </row>
    <row r="328" spans="1:25" x14ac:dyDescent="0.35">
      <c r="A328">
        <v>10953</v>
      </c>
      <c r="B328" t="s">
        <v>621</v>
      </c>
      <c r="C328" t="s">
        <v>80</v>
      </c>
      <c r="D328" t="s">
        <v>81</v>
      </c>
      <c r="E328" t="s">
        <v>82</v>
      </c>
      <c r="F328" t="s">
        <v>83</v>
      </c>
      <c r="G328" t="s">
        <v>84</v>
      </c>
      <c r="H328" t="s">
        <v>79</v>
      </c>
      <c r="I328" t="s">
        <v>85</v>
      </c>
      <c r="J328" t="s">
        <v>86</v>
      </c>
      <c r="L328" t="s">
        <v>87</v>
      </c>
      <c r="M328" t="s">
        <v>83</v>
      </c>
      <c r="N328" t="s">
        <v>102</v>
      </c>
      <c r="O328" s="1" t="s">
        <v>29</v>
      </c>
      <c r="P328">
        <v>20</v>
      </c>
      <c r="Q328" t="s">
        <v>104</v>
      </c>
      <c r="R328">
        <v>81</v>
      </c>
      <c r="S328">
        <v>50</v>
      </c>
      <c r="T328" s="2">
        <v>5.000000074505806E-2</v>
      </c>
      <c r="U328">
        <v>3847.5</v>
      </c>
      <c r="V328">
        <v>23.72</v>
      </c>
      <c r="W328">
        <f t="shared" si="15"/>
        <v>4050</v>
      </c>
      <c r="X328" s="2">
        <f t="shared" si="16"/>
        <v>80.949999999254942</v>
      </c>
      <c r="Y328" s="3">
        <f t="shared" si="17"/>
        <v>4071.2199999627469</v>
      </c>
    </row>
    <row r="329" spans="1:25" x14ac:dyDescent="0.35">
      <c r="A329">
        <v>10953</v>
      </c>
      <c r="B329" t="s">
        <v>621</v>
      </c>
      <c r="C329" t="s">
        <v>80</v>
      </c>
      <c r="D329" t="s">
        <v>81</v>
      </c>
      <c r="E329" t="s">
        <v>82</v>
      </c>
      <c r="F329" t="s">
        <v>83</v>
      </c>
      <c r="G329" t="s">
        <v>84</v>
      </c>
      <c r="H329" t="s">
        <v>79</v>
      </c>
      <c r="I329" t="s">
        <v>85</v>
      </c>
      <c r="J329" t="s">
        <v>86</v>
      </c>
      <c r="L329" t="s">
        <v>87</v>
      </c>
      <c r="M329" t="s">
        <v>83</v>
      </c>
      <c r="N329" t="s">
        <v>102</v>
      </c>
      <c r="O329" s="1" t="s">
        <v>29</v>
      </c>
      <c r="P329">
        <v>31</v>
      </c>
      <c r="Q329" t="s">
        <v>98</v>
      </c>
      <c r="R329">
        <v>12.5</v>
      </c>
      <c r="S329">
        <v>50</v>
      </c>
      <c r="T329" s="2">
        <v>5.000000074505806E-2</v>
      </c>
      <c r="U329">
        <v>593.75</v>
      </c>
      <c r="V329">
        <v>23.72</v>
      </c>
      <c r="W329">
        <f t="shared" si="15"/>
        <v>625</v>
      </c>
      <c r="X329" s="2">
        <f t="shared" si="16"/>
        <v>12.449999999254942</v>
      </c>
      <c r="Y329" s="3">
        <f t="shared" si="17"/>
        <v>646.21999996274712</v>
      </c>
    </row>
    <row r="330" spans="1:25" x14ac:dyDescent="0.35">
      <c r="A330">
        <v>10952</v>
      </c>
      <c r="B330" t="s">
        <v>625</v>
      </c>
      <c r="C330" t="s">
        <v>23</v>
      </c>
      <c r="E330" t="s">
        <v>24</v>
      </c>
      <c r="F330" t="s">
        <v>25</v>
      </c>
      <c r="G330" t="s">
        <v>26</v>
      </c>
      <c r="H330" t="s">
        <v>27</v>
      </c>
      <c r="I330" t="s">
        <v>22</v>
      </c>
      <c r="J330" t="s">
        <v>23</v>
      </c>
      <c r="L330" t="s">
        <v>24</v>
      </c>
      <c r="M330" t="s">
        <v>25</v>
      </c>
      <c r="N330" t="s">
        <v>34</v>
      </c>
      <c r="O330" s="1" t="s">
        <v>31</v>
      </c>
      <c r="P330">
        <v>28</v>
      </c>
      <c r="Q330" t="s">
        <v>37</v>
      </c>
      <c r="R330">
        <v>45.6</v>
      </c>
      <c r="S330">
        <v>2</v>
      </c>
      <c r="T330" s="2">
        <v>0</v>
      </c>
      <c r="U330">
        <v>91.2</v>
      </c>
      <c r="V330">
        <v>40.42</v>
      </c>
      <c r="W330">
        <f t="shared" si="15"/>
        <v>91.2</v>
      </c>
      <c r="X330" s="2">
        <f t="shared" si="16"/>
        <v>45.6</v>
      </c>
      <c r="Y330" s="3">
        <f t="shared" si="17"/>
        <v>131.62</v>
      </c>
    </row>
    <row r="331" spans="1:25" x14ac:dyDescent="0.35">
      <c r="A331">
        <v>10952</v>
      </c>
      <c r="B331" t="s">
        <v>625</v>
      </c>
      <c r="C331" t="s">
        <v>23</v>
      </c>
      <c r="E331" t="s">
        <v>24</v>
      </c>
      <c r="F331" t="s">
        <v>25</v>
      </c>
      <c r="G331" t="s">
        <v>26</v>
      </c>
      <c r="H331" t="s">
        <v>27</v>
      </c>
      <c r="I331" t="s">
        <v>22</v>
      </c>
      <c r="J331" t="s">
        <v>23</v>
      </c>
      <c r="L331" t="s">
        <v>24</v>
      </c>
      <c r="M331" t="s">
        <v>25</v>
      </c>
      <c r="N331" t="s">
        <v>34</v>
      </c>
      <c r="O331" s="1" t="s">
        <v>31</v>
      </c>
      <c r="P331">
        <v>6</v>
      </c>
      <c r="Q331" t="s">
        <v>40</v>
      </c>
      <c r="R331">
        <v>25</v>
      </c>
      <c r="S331">
        <v>16</v>
      </c>
      <c r="T331" s="2">
        <v>5.000000074505806E-2</v>
      </c>
      <c r="U331">
        <v>380</v>
      </c>
      <c r="V331">
        <v>40.42</v>
      </c>
      <c r="W331">
        <f t="shared" si="15"/>
        <v>400</v>
      </c>
      <c r="X331" s="2">
        <f t="shared" si="16"/>
        <v>24.949999999254942</v>
      </c>
      <c r="Y331" s="3">
        <f t="shared" si="17"/>
        <v>439.61999998807909</v>
      </c>
    </row>
    <row r="332" spans="1:25" x14ac:dyDescent="0.35">
      <c r="A332">
        <v>10951</v>
      </c>
      <c r="B332" t="s">
        <v>578</v>
      </c>
      <c r="C332" t="s">
        <v>459</v>
      </c>
      <c r="E332" t="s">
        <v>460</v>
      </c>
      <c r="F332" t="s">
        <v>181</v>
      </c>
      <c r="G332" t="s">
        <v>461</v>
      </c>
      <c r="H332" t="s">
        <v>458</v>
      </c>
      <c r="I332" t="s">
        <v>462</v>
      </c>
      <c r="J332" t="s">
        <v>459</v>
      </c>
      <c r="L332" t="s">
        <v>463</v>
      </c>
      <c r="M332" t="s">
        <v>181</v>
      </c>
      <c r="N332" t="s">
        <v>102</v>
      </c>
      <c r="O332" s="1" t="s">
        <v>29</v>
      </c>
      <c r="P332">
        <v>33</v>
      </c>
      <c r="Q332" t="s">
        <v>70</v>
      </c>
      <c r="R332">
        <v>2.5</v>
      </c>
      <c r="S332">
        <v>15</v>
      </c>
      <c r="T332" s="2">
        <v>5.000000074505806E-2</v>
      </c>
      <c r="U332">
        <v>35.619999999999997</v>
      </c>
      <c r="V332">
        <v>30.85</v>
      </c>
      <c r="W332">
        <f t="shared" si="15"/>
        <v>37.5</v>
      </c>
      <c r="X332" s="2">
        <f t="shared" si="16"/>
        <v>2.4499999992549419</v>
      </c>
      <c r="Y332" s="3">
        <f t="shared" si="17"/>
        <v>67.599999988824123</v>
      </c>
    </row>
    <row r="333" spans="1:25" x14ac:dyDescent="0.35">
      <c r="A333">
        <v>10951</v>
      </c>
      <c r="B333" t="s">
        <v>578</v>
      </c>
      <c r="C333" t="s">
        <v>459</v>
      </c>
      <c r="E333" t="s">
        <v>460</v>
      </c>
      <c r="F333" t="s">
        <v>181</v>
      </c>
      <c r="G333" t="s">
        <v>461</v>
      </c>
      <c r="H333" t="s">
        <v>458</v>
      </c>
      <c r="I333" t="s">
        <v>462</v>
      </c>
      <c r="J333" t="s">
        <v>459</v>
      </c>
      <c r="L333" t="s">
        <v>463</v>
      </c>
      <c r="M333" t="s">
        <v>181</v>
      </c>
      <c r="N333" t="s">
        <v>102</v>
      </c>
      <c r="O333" s="1" t="s">
        <v>29</v>
      </c>
      <c r="P333">
        <v>41</v>
      </c>
      <c r="Q333" t="s">
        <v>99</v>
      </c>
      <c r="R333">
        <v>9.65</v>
      </c>
      <c r="S333">
        <v>6</v>
      </c>
      <c r="T333" s="2">
        <v>5.000000074505806E-2</v>
      </c>
      <c r="U333">
        <v>55.01</v>
      </c>
      <c r="V333">
        <v>30.85</v>
      </c>
      <c r="W333">
        <f t="shared" si="15"/>
        <v>57.900000000000006</v>
      </c>
      <c r="X333" s="2">
        <f t="shared" si="16"/>
        <v>9.5999999992549423</v>
      </c>
      <c r="Y333" s="3">
        <f t="shared" si="17"/>
        <v>88.449999995529652</v>
      </c>
    </row>
    <row r="334" spans="1:25" x14ac:dyDescent="0.35">
      <c r="A334">
        <v>10951</v>
      </c>
      <c r="B334" t="s">
        <v>578</v>
      </c>
      <c r="C334" t="s">
        <v>459</v>
      </c>
      <c r="E334" t="s">
        <v>460</v>
      </c>
      <c r="F334" t="s">
        <v>181</v>
      </c>
      <c r="G334" t="s">
        <v>461</v>
      </c>
      <c r="H334" t="s">
        <v>458</v>
      </c>
      <c r="I334" t="s">
        <v>462</v>
      </c>
      <c r="J334" t="s">
        <v>459</v>
      </c>
      <c r="L334" t="s">
        <v>463</v>
      </c>
      <c r="M334" t="s">
        <v>181</v>
      </c>
      <c r="N334" t="s">
        <v>102</v>
      </c>
      <c r="O334" s="1" t="s">
        <v>29</v>
      </c>
      <c r="P334">
        <v>75</v>
      </c>
      <c r="Q334" t="s">
        <v>72</v>
      </c>
      <c r="R334">
        <v>7.75</v>
      </c>
      <c r="S334">
        <v>50</v>
      </c>
      <c r="T334" s="2">
        <v>5.000000074505806E-2</v>
      </c>
      <c r="U334">
        <v>368.13</v>
      </c>
      <c r="V334">
        <v>30.85</v>
      </c>
      <c r="W334">
        <f t="shared" si="15"/>
        <v>387.5</v>
      </c>
      <c r="X334" s="2">
        <f t="shared" si="16"/>
        <v>7.6999999992549419</v>
      </c>
      <c r="Y334" s="3">
        <f t="shared" si="17"/>
        <v>415.84999996274712</v>
      </c>
    </row>
    <row r="335" spans="1:25" x14ac:dyDescent="0.35">
      <c r="A335">
        <v>10950</v>
      </c>
      <c r="B335" t="s">
        <v>640</v>
      </c>
      <c r="C335" t="s">
        <v>376</v>
      </c>
      <c r="E335" t="s">
        <v>377</v>
      </c>
      <c r="F335" t="s">
        <v>247</v>
      </c>
      <c r="G335" t="s">
        <v>378</v>
      </c>
      <c r="H335" t="s">
        <v>374</v>
      </c>
      <c r="I335" t="s">
        <v>375</v>
      </c>
      <c r="J335" t="s">
        <v>376</v>
      </c>
      <c r="L335" t="s">
        <v>377</v>
      </c>
      <c r="M335" t="s">
        <v>247</v>
      </c>
      <c r="N335" t="s">
        <v>34</v>
      </c>
      <c r="O335" s="1" t="s">
        <v>29</v>
      </c>
      <c r="P335">
        <v>4</v>
      </c>
      <c r="Q335" t="s">
        <v>119</v>
      </c>
      <c r="R335">
        <v>22</v>
      </c>
      <c r="S335">
        <v>5</v>
      </c>
      <c r="T335" s="2">
        <v>0</v>
      </c>
      <c r="U335">
        <v>110</v>
      </c>
      <c r="V335">
        <v>2.5</v>
      </c>
      <c r="W335">
        <f t="shared" si="15"/>
        <v>110</v>
      </c>
      <c r="X335" s="2">
        <f t="shared" si="16"/>
        <v>22</v>
      </c>
      <c r="Y335" s="3">
        <f t="shared" si="17"/>
        <v>112.5</v>
      </c>
    </row>
    <row r="336" spans="1:25" x14ac:dyDescent="0.35">
      <c r="A336">
        <v>10949</v>
      </c>
      <c r="B336" t="s">
        <v>604</v>
      </c>
      <c r="C336" t="s">
        <v>157</v>
      </c>
      <c r="D336" t="s">
        <v>158</v>
      </c>
      <c r="E336" t="s">
        <v>159</v>
      </c>
      <c r="F336" t="s">
        <v>160</v>
      </c>
      <c r="G336" t="s">
        <v>161</v>
      </c>
      <c r="H336" t="s">
        <v>155</v>
      </c>
      <c r="I336" t="s">
        <v>156</v>
      </c>
      <c r="J336" t="s">
        <v>157</v>
      </c>
      <c r="K336" t="s">
        <v>158</v>
      </c>
      <c r="L336" t="s">
        <v>159</v>
      </c>
      <c r="M336" t="s">
        <v>160</v>
      </c>
      <c r="N336" t="s">
        <v>112</v>
      </c>
      <c r="O336" s="1" t="s">
        <v>35</v>
      </c>
      <c r="P336">
        <v>6</v>
      </c>
      <c r="Q336" t="s">
        <v>40</v>
      </c>
      <c r="R336">
        <v>25</v>
      </c>
      <c r="S336">
        <v>12</v>
      </c>
      <c r="T336" s="2">
        <v>0</v>
      </c>
      <c r="U336">
        <v>300</v>
      </c>
      <c r="V336">
        <v>74.44</v>
      </c>
      <c r="W336">
        <f t="shared" si="15"/>
        <v>300</v>
      </c>
      <c r="X336" s="2">
        <f t="shared" si="16"/>
        <v>25</v>
      </c>
      <c r="Y336" s="3">
        <f t="shared" si="17"/>
        <v>374.44</v>
      </c>
    </row>
    <row r="337" spans="1:25" x14ac:dyDescent="0.35">
      <c r="A337">
        <v>10949</v>
      </c>
      <c r="B337" t="s">
        <v>604</v>
      </c>
      <c r="C337" t="s">
        <v>157</v>
      </c>
      <c r="D337" t="s">
        <v>158</v>
      </c>
      <c r="E337" t="s">
        <v>159</v>
      </c>
      <c r="F337" t="s">
        <v>160</v>
      </c>
      <c r="G337" t="s">
        <v>161</v>
      </c>
      <c r="H337" t="s">
        <v>155</v>
      </c>
      <c r="I337" t="s">
        <v>156</v>
      </c>
      <c r="J337" t="s">
        <v>157</v>
      </c>
      <c r="K337" t="s">
        <v>158</v>
      </c>
      <c r="L337" t="s">
        <v>159</v>
      </c>
      <c r="M337" t="s">
        <v>160</v>
      </c>
      <c r="N337" t="s">
        <v>112</v>
      </c>
      <c r="O337" s="1" t="s">
        <v>35</v>
      </c>
      <c r="P337">
        <v>10</v>
      </c>
      <c r="Q337" t="s">
        <v>114</v>
      </c>
      <c r="R337">
        <v>31</v>
      </c>
      <c r="S337">
        <v>30</v>
      </c>
      <c r="T337" s="2">
        <v>0</v>
      </c>
      <c r="U337">
        <v>930</v>
      </c>
      <c r="V337">
        <v>74.44</v>
      </c>
      <c r="W337">
        <f t="shared" si="15"/>
        <v>930</v>
      </c>
      <c r="X337" s="2">
        <f t="shared" si="16"/>
        <v>31</v>
      </c>
      <c r="Y337" s="3">
        <f t="shared" si="17"/>
        <v>1004.44</v>
      </c>
    </row>
    <row r="338" spans="1:25" x14ac:dyDescent="0.35">
      <c r="A338">
        <v>10949</v>
      </c>
      <c r="B338" t="s">
        <v>604</v>
      </c>
      <c r="C338" t="s">
        <v>157</v>
      </c>
      <c r="D338" t="s">
        <v>158</v>
      </c>
      <c r="E338" t="s">
        <v>159</v>
      </c>
      <c r="F338" t="s">
        <v>160</v>
      </c>
      <c r="G338" t="s">
        <v>161</v>
      </c>
      <c r="H338" t="s">
        <v>155</v>
      </c>
      <c r="I338" t="s">
        <v>156</v>
      </c>
      <c r="J338" t="s">
        <v>157</v>
      </c>
      <c r="K338" t="s">
        <v>158</v>
      </c>
      <c r="L338" t="s">
        <v>159</v>
      </c>
      <c r="M338" t="s">
        <v>160</v>
      </c>
      <c r="N338" t="s">
        <v>112</v>
      </c>
      <c r="O338" s="1" t="s">
        <v>35</v>
      </c>
      <c r="P338">
        <v>17</v>
      </c>
      <c r="Q338" t="s">
        <v>67</v>
      </c>
      <c r="R338">
        <v>39</v>
      </c>
      <c r="S338">
        <v>6</v>
      </c>
      <c r="T338" s="2">
        <v>0</v>
      </c>
      <c r="U338">
        <v>234</v>
      </c>
      <c r="V338">
        <v>74.44</v>
      </c>
      <c r="W338">
        <f t="shared" si="15"/>
        <v>234</v>
      </c>
      <c r="X338" s="2">
        <f t="shared" si="16"/>
        <v>39</v>
      </c>
      <c r="Y338" s="3">
        <f t="shared" si="17"/>
        <v>308.44</v>
      </c>
    </row>
    <row r="339" spans="1:25" x14ac:dyDescent="0.35">
      <c r="A339">
        <v>10949</v>
      </c>
      <c r="B339" t="s">
        <v>604</v>
      </c>
      <c r="C339" t="s">
        <v>157</v>
      </c>
      <c r="D339" t="s">
        <v>158</v>
      </c>
      <c r="E339" t="s">
        <v>159</v>
      </c>
      <c r="F339" t="s">
        <v>160</v>
      </c>
      <c r="G339" t="s">
        <v>161</v>
      </c>
      <c r="H339" t="s">
        <v>155</v>
      </c>
      <c r="I339" t="s">
        <v>156</v>
      </c>
      <c r="J339" t="s">
        <v>157</v>
      </c>
      <c r="K339" t="s">
        <v>158</v>
      </c>
      <c r="L339" t="s">
        <v>159</v>
      </c>
      <c r="M339" t="s">
        <v>160</v>
      </c>
      <c r="N339" t="s">
        <v>112</v>
      </c>
      <c r="O339" s="1" t="s">
        <v>35</v>
      </c>
      <c r="P339">
        <v>62</v>
      </c>
      <c r="Q339" t="s">
        <v>137</v>
      </c>
      <c r="R339">
        <v>49.3</v>
      </c>
      <c r="S339">
        <v>60</v>
      </c>
      <c r="T339" s="2">
        <v>0</v>
      </c>
      <c r="U339">
        <v>2958</v>
      </c>
      <c r="V339">
        <v>74.44</v>
      </c>
      <c r="W339">
        <f t="shared" si="15"/>
        <v>2958</v>
      </c>
      <c r="X339" s="2">
        <f t="shared" si="16"/>
        <v>49.3</v>
      </c>
      <c r="Y339" s="3">
        <f t="shared" si="17"/>
        <v>3032.44</v>
      </c>
    </row>
    <row r="340" spans="1:25" x14ac:dyDescent="0.35">
      <c r="A340">
        <v>10948</v>
      </c>
      <c r="B340" t="s">
        <v>612</v>
      </c>
      <c r="C340" t="s">
        <v>268</v>
      </c>
      <c r="E340" t="s">
        <v>269</v>
      </c>
      <c r="F340" t="s">
        <v>143</v>
      </c>
      <c r="G340" t="s">
        <v>270</v>
      </c>
      <c r="H340" t="s">
        <v>266</v>
      </c>
      <c r="I340" t="s">
        <v>267</v>
      </c>
      <c r="J340" t="s">
        <v>268</v>
      </c>
      <c r="L340" t="s">
        <v>269</v>
      </c>
      <c r="M340" t="s">
        <v>143</v>
      </c>
      <c r="N340" t="s">
        <v>38</v>
      </c>
      <c r="O340" s="1" t="s">
        <v>35</v>
      </c>
      <c r="P340">
        <v>50</v>
      </c>
      <c r="Q340" t="s">
        <v>90</v>
      </c>
      <c r="R340">
        <v>16.25</v>
      </c>
      <c r="S340">
        <v>9</v>
      </c>
      <c r="T340" s="2">
        <v>0</v>
      </c>
      <c r="U340">
        <v>146.25</v>
      </c>
      <c r="V340">
        <v>23.39</v>
      </c>
      <c r="W340">
        <f t="shared" si="15"/>
        <v>146.25</v>
      </c>
      <c r="X340" s="2">
        <f t="shared" si="16"/>
        <v>16.25</v>
      </c>
      <c r="Y340" s="3">
        <f t="shared" si="17"/>
        <v>169.64</v>
      </c>
    </row>
    <row r="341" spans="1:25" x14ac:dyDescent="0.35">
      <c r="A341">
        <v>10948</v>
      </c>
      <c r="B341" t="s">
        <v>612</v>
      </c>
      <c r="C341" t="s">
        <v>268</v>
      </c>
      <c r="E341" t="s">
        <v>269</v>
      </c>
      <c r="F341" t="s">
        <v>143</v>
      </c>
      <c r="G341" t="s">
        <v>270</v>
      </c>
      <c r="H341" t="s">
        <v>266</v>
      </c>
      <c r="I341" t="s">
        <v>267</v>
      </c>
      <c r="J341" t="s">
        <v>268</v>
      </c>
      <c r="L341" t="s">
        <v>269</v>
      </c>
      <c r="M341" t="s">
        <v>143</v>
      </c>
      <c r="N341" t="s">
        <v>38</v>
      </c>
      <c r="O341" s="1" t="s">
        <v>35</v>
      </c>
      <c r="P341">
        <v>51</v>
      </c>
      <c r="Q341" t="s">
        <v>93</v>
      </c>
      <c r="R341">
        <v>53</v>
      </c>
      <c r="S341">
        <v>40</v>
      </c>
      <c r="T341" s="2">
        <v>0</v>
      </c>
      <c r="U341">
        <v>2120</v>
      </c>
      <c r="V341">
        <v>23.39</v>
      </c>
      <c r="W341">
        <f t="shared" si="15"/>
        <v>2120</v>
      </c>
      <c r="X341" s="2">
        <f t="shared" si="16"/>
        <v>53</v>
      </c>
      <c r="Y341" s="3">
        <f t="shared" si="17"/>
        <v>2143.39</v>
      </c>
    </row>
    <row r="342" spans="1:25" x14ac:dyDescent="0.35">
      <c r="A342">
        <v>10948</v>
      </c>
      <c r="B342" t="s">
        <v>612</v>
      </c>
      <c r="C342" t="s">
        <v>268</v>
      </c>
      <c r="E342" t="s">
        <v>269</v>
      </c>
      <c r="F342" t="s">
        <v>143</v>
      </c>
      <c r="G342" t="s">
        <v>270</v>
      </c>
      <c r="H342" t="s">
        <v>266</v>
      </c>
      <c r="I342" t="s">
        <v>267</v>
      </c>
      <c r="J342" t="s">
        <v>268</v>
      </c>
      <c r="L342" t="s">
        <v>269</v>
      </c>
      <c r="M342" t="s">
        <v>143</v>
      </c>
      <c r="N342" t="s">
        <v>38</v>
      </c>
      <c r="O342" s="1" t="s">
        <v>35</v>
      </c>
      <c r="P342">
        <v>55</v>
      </c>
      <c r="Q342" t="s">
        <v>96</v>
      </c>
      <c r="R342">
        <v>24</v>
      </c>
      <c r="S342">
        <v>4</v>
      </c>
      <c r="T342" s="2">
        <v>0</v>
      </c>
      <c r="U342">
        <v>96</v>
      </c>
      <c r="V342">
        <v>23.39</v>
      </c>
      <c r="W342">
        <f t="shared" si="15"/>
        <v>96</v>
      </c>
      <c r="X342" s="2">
        <f t="shared" si="16"/>
        <v>24</v>
      </c>
      <c r="Y342" s="3">
        <f t="shared" si="17"/>
        <v>119.39</v>
      </c>
    </row>
    <row r="343" spans="1:25" x14ac:dyDescent="0.35">
      <c r="A343">
        <v>10947</v>
      </c>
      <c r="B343" t="s">
        <v>616</v>
      </c>
      <c r="C343" t="s">
        <v>86</v>
      </c>
      <c r="E343" t="s">
        <v>165</v>
      </c>
      <c r="F343" t="s">
        <v>83</v>
      </c>
      <c r="G343" t="s">
        <v>166</v>
      </c>
      <c r="H343" t="s">
        <v>163</v>
      </c>
      <c r="I343" t="s">
        <v>164</v>
      </c>
      <c r="J343" t="s">
        <v>86</v>
      </c>
      <c r="L343" t="s">
        <v>165</v>
      </c>
      <c r="M343" t="s">
        <v>83</v>
      </c>
      <c r="N343" t="s">
        <v>38</v>
      </c>
      <c r="O343" s="1" t="s">
        <v>29</v>
      </c>
      <c r="P343">
        <v>59</v>
      </c>
      <c r="Q343" t="s">
        <v>36</v>
      </c>
      <c r="R343">
        <v>55</v>
      </c>
      <c r="S343">
        <v>4</v>
      </c>
      <c r="T343" s="2">
        <v>0</v>
      </c>
      <c r="U343">
        <v>220</v>
      </c>
      <c r="V343">
        <v>3.26</v>
      </c>
      <c r="W343">
        <f t="shared" si="15"/>
        <v>220</v>
      </c>
      <c r="X343" s="2">
        <f t="shared" si="16"/>
        <v>55</v>
      </c>
      <c r="Y343" s="3">
        <f t="shared" si="17"/>
        <v>223.26</v>
      </c>
    </row>
    <row r="344" spans="1:25" x14ac:dyDescent="0.35">
      <c r="A344">
        <v>10946</v>
      </c>
      <c r="B344" t="s">
        <v>630</v>
      </c>
      <c r="C344" t="s">
        <v>535</v>
      </c>
      <c r="E344" t="s">
        <v>536</v>
      </c>
      <c r="F344" t="s">
        <v>488</v>
      </c>
      <c r="G344" t="s">
        <v>537</v>
      </c>
      <c r="H344" t="s">
        <v>533</v>
      </c>
      <c r="I344" t="s">
        <v>534</v>
      </c>
      <c r="J344" t="s">
        <v>535</v>
      </c>
      <c r="L344" t="s">
        <v>536</v>
      </c>
      <c r="M344" t="s">
        <v>488</v>
      </c>
      <c r="N344" t="s">
        <v>34</v>
      </c>
      <c r="O344" s="1" t="s">
        <v>29</v>
      </c>
      <c r="P344">
        <v>10</v>
      </c>
      <c r="Q344" t="s">
        <v>114</v>
      </c>
      <c r="R344">
        <v>31</v>
      </c>
      <c r="S344">
        <v>25</v>
      </c>
      <c r="T344" s="2">
        <v>0</v>
      </c>
      <c r="U344">
        <v>775</v>
      </c>
      <c r="V344">
        <v>27.2</v>
      </c>
      <c r="W344">
        <f t="shared" si="15"/>
        <v>775</v>
      </c>
      <c r="X344" s="2">
        <f t="shared" si="16"/>
        <v>31</v>
      </c>
      <c r="Y344" s="3">
        <f t="shared" si="17"/>
        <v>802.2</v>
      </c>
    </row>
    <row r="345" spans="1:25" x14ac:dyDescent="0.35">
      <c r="A345">
        <v>10946</v>
      </c>
      <c r="B345" t="s">
        <v>630</v>
      </c>
      <c r="C345" t="s">
        <v>535</v>
      </c>
      <c r="E345" t="s">
        <v>536</v>
      </c>
      <c r="F345" t="s">
        <v>488</v>
      </c>
      <c r="G345" t="s">
        <v>537</v>
      </c>
      <c r="H345" t="s">
        <v>533</v>
      </c>
      <c r="I345" t="s">
        <v>534</v>
      </c>
      <c r="J345" t="s">
        <v>535</v>
      </c>
      <c r="L345" t="s">
        <v>536</v>
      </c>
      <c r="M345" t="s">
        <v>488</v>
      </c>
      <c r="N345" t="s">
        <v>34</v>
      </c>
      <c r="O345" s="1" t="s">
        <v>29</v>
      </c>
      <c r="P345">
        <v>24</v>
      </c>
      <c r="Q345" t="s">
        <v>88</v>
      </c>
      <c r="R345">
        <v>4.5</v>
      </c>
      <c r="S345">
        <v>25</v>
      </c>
      <c r="T345" s="2">
        <v>0</v>
      </c>
      <c r="U345">
        <v>112.5</v>
      </c>
      <c r="V345">
        <v>27.2</v>
      </c>
      <c r="W345">
        <f t="shared" si="15"/>
        <v>112.5</v>
      </c>
      <c r="X345" s="2">
        <f t="shared" si="16"/>
        <v>4.5</v>
      </c>
      <c r="Y345" s="3">
        <f t="shared" si="17"/>
        <v>139.69999999999999</v>
      </c>
    </row>
    <row r="346" spans="1:25" x14ac:dyDescent="0.35">
      <c r="A346">
        <v>10946</v>
      </c>
      <c r="B346" t="s">
        <v>630</v>
      </c>
      <c r="C346" t="s">
        <v>535</v>
      </c>
      <c r="E346" t="s">
        <v>536</v>
      </c>
      <c r="F346" t="s">
        <v>488</v>
      </c>
      <c r="G346" t="s">
        <v>537</v>
      </c>
      <c r="H346" t="s">
        <v>533</v>
      </c>
      <c r="I346" t="s">
        <v>534</v>
      </c>
      <c r="J346" t="s">
        <v>535</v>
      </c>
      <c r="L346" t="s">
        <v>536</v>
      </c>
      <c r="M346" t="s">
        <v>488</v>
      </c>
      <c r="N346" t="s">
        <v>34</v>
      </c>
      <c r="O346" s="1" t="s">
        <v>29</v>
      </c>
      <c r="P346">
        <v>77</v>
      </c>
      <c r="Q346" t="s">
        <v>42</v>
      </c>
      <c r="R346">
        <v>13</v>
      </c>
      <c r="S346">
        <v>40</v>
      </c>
      <c r="T346" s="2">
        <v>0</v>
      </c>
      <c r="U346">
        <v>520</v>
      </c>
      <c r="V346">
        <v>27.2</v>
      </c>
      <c r="W346">
        <f t="shared" si="15"/>
        <v>520</v>
      </c>
      <c r="X346" s="2">
        <f t="shared" si="16"/>
        <v>13</v>
      </c>
      <c r="Y346" s="3">
        <f t="shared" si="17"/>
        <v>547.20000000000005</v>
      </c>
    </row>
    <row r="347" spans="1:25" x14ac:dyDescent="0.35">
      <c r="A347">
        <v>10945</v>
      </c>
      <c r="B347" t="s">
        <v>641</v>
      </c>
      <c r="C347" t="s">
        <v>393</v>
      </c>
      <c r="E347" t="s">
        <v>394</v>
      </c>
      <c r="F347" t="s">
        <v>25</v>
      </c>
      <c r="G347" t="s">
        <v>395</v>
      </c>
      <c r="H347" t="s">
        <v>391</v>
      </c>
      <c r="I347" t="s">
        <v>392</v>
      </c>
      <c r="J347" t="s">
        <v>393</v>
      </c>
      <c r="L347" t="s">
        <v>394</v>
      </c>
      <c r="M347" t="s">
        <v>25</v>
      </c>
      <c r="N347" t="s">
        <v>28</v>
      </c>
      <c r="O347" s="1" t="s">
        <v>31</v>
      </c>
      <c r="P347">
        <v>13</v>
      </c>
      <c r="Q347" t="s">
        <v>60</v>
      </c>
      <c r="R347">
        <v>6</v>
      </c>
      <c r="S347">
        <v>20</v>
      </c>
      <c r="T347" s="2">
        <v>0</v>
      </c>
      <c r="U347">
        <v>120</v>
      </c>
      <c r="V347">
        <v>10.220000000000001</v>
      </c>
      <c r="W347">
        <f t="shared" si="15"/>
        <v>120</v>
      </c>
      <c r="X347" s="2">
        <f t="shared" si="16"/>
        <v>6</v>
      </c>
      <c r="Y347" s="3">
        <f t="shared" si="17"/>
        <v>130.22</v>
      </c>
    </row>
    <row r="348" spans="1:25" x14ac:dyDescent="0.35">
      <c r="A348">
        <v>10945</v>
      </c>
      <c r="B348" t="s">
        <v>641</v>
      </c>
      <c r="C348" t="s">
        <v>393</v>
      </c>
      <c r="E348" t="s">
        <v>394</v>
      </c>
      <c r="F348" t="s">
        <v>25</v>
      </c>
      <c r="G348" t="s">
        <v>395</v>
      </c>
      <c r="H348" t="s">
        <v>391</v>
      </c>
      <c r="I348" t="s">
        <v>392</v>
      </c>
      <c r="J348" t="s">
        <v>393</v>
      </c>
      <c r="L348" t="s">
        <v>394</v>
      </c>
      <c r="M348" t="s">
        <v>25</v>
      </c>
      <c r="N348" t="s">
        <v>28</v>
      </c>
      <c r="O348" s="1" t="s">
        <v>31</v>
      </c>
      <c r="P348">
        <v>31</v>
      </c>
      <c r="Q348" t="s">
        <v>98</v>
      </c>
      <c r="R348">
        <v>12.5</v>
      </c>
      <c r="S348">
        <v>10</v>
      </c>
      <c r="T348" s="2">
        <v>0</v>
      </c>
      <c r="U348">
        <v>125</v>
      </c>
      <c r="V348">
        <v>10.220000000000001</v>
      </c>
      <c r="W348">
        <f t="shared" si="15"/>
        <v>125</v>
      </c>
      <c r="X348" s="2">
        <f t="shared" si="16"/>
        <v>12.5</v>
      </c>
      <c r="Y348" s="3">
        <f t="shared" si="17"/>
        <v>135.22</v>
      </c>
    </row>
    <row r="349" spans="1:25" x14ac:dyDescent="0.35">
      <c r="A349">
        <v>10944</v>
      </c>
      <c r="B349" t="s">
        <v>604</v>
      </c>
      <c r="C349" t="s">
        <v>157</v>
      </c>
      <c r="D349" t="s">
        <v>158</v>
      </c>
      <c r="E349" t="s">
        <v>159</v>
      </c>
      <c r="F349" t="s">
        <v>160</v>
      </c>
      <c r="G349" t="s">
        <v>161</v>
      </c>
      <c r="H349" t="s">
        <v>155</v>
      </c>
      <c r="I349" t="s">
        <v>156</v>
      </c>
      <c r="J349" t="s">
        <v>157</v>
      </c>
      <c r="K349" t="s">
        <v>158</v>
      </c>
      <c r="L349" t="s">
        <v>159</v>
      </c>
      <c r="M349" t="s">
        <v>160</v>
      </c>
      <c r="N349" t="s">
        <v>43</v>
      </c>
      <c r="O349" s="1" t="s">
        <v>35</v>
      </c>
      <c r="P349">
        <v>56</v>
      </c>
      <c r="Q349" t="s">
        <v>91</v>
      </c>
      <c r="R349">
        <v>38</v>
      </c>
      <c r="S349">
        <v>18</v>
      </c>
      <c r="T349" s="2">
        <v>0</v>
      </c>
      <c r="U349">
        <v>684</v>
      </c>
      <c r="V349">
        <v>52.92</v>
      </c>
      <c r="W349">
        <f t="shared" si="15"/>
        <v>684</v>
      </c>
      <c r="X349" s="2">
        <f t="shared" si="16"/>
        <v>38</v>
      </c>
      <c r="Y349" s="3">
        <f t="shared" si="17"/>
        <v>736.92</v>
      </c>
    </row>
    <row r="350" spans="1:25" x14ac:dyDescent="0.35">
      <c r="A350">
        <v>10944</v>
      </c>
      <c r="B350" t="s">
        <v>604</v>
      </c>
      <c r="C350" t="s">
        <v>157</v>
      </c>
      <c r="D350" t="s">
        <v>158</v>
      </c>
      <c r="E350" t="s">
        <v>159</v>
      </c>
      <c r="F350" t="s">
        <v>160</v>
      </c>
      <c r="G350" t="s">
        <v>161</v>
      </c>
      <c r="H350" t="s">
        <v>155</v>
      </c>
      <c r="I350" t="s">
        <v>156</v>
      </c>
      <c r="J350" t="s">
        <v>157</v>
      </c>
      <c r="K350" t="s">
        <v>158</v>
      </c>
      <c r="L350" t="s">
        <v>159</v>
      </c>
      <c r="M350" t="s">
        <v>160</v>
      </c>
      <c r="N350" t="s">
        <v>43</v>
      </c>
      <c r="O350" s="1" t="s">
        <v>35</v>
      </c>
      <c r="P350">
        <v>11</v>
      </c>
      <c r="Q350" t="s">
        <v>59</v>
      </c>
      <c r="R350">
        <v>21</v>
      </c>
      <c r="S350">
        <v>5</v>
      </c>
      <c r="T350" s="2">
        <v>0.25</v>
      </c>
      <c r="U350">
        <v>78.75</v>
      </c>
      <c r="V350">
        <v>52.92</v>
      </c>
      <c r="W350">
        <f t="shared" si="15"/>
        <v>105</v>
      </c>
      <c r="X350" s="2">
        <f t="shared" si="16"/>
        <v>20.75</v>
      </c>
      <c r="Y350" s="3">
        <f t="shared" si="17"/>
        <v>156.67000000000002</v>
      </c>
    </row>
    <row r="351" spans="1:25" x14ac:dyDescent="0.35">
      <c r="A351">
        <v>10944</v>
      </c>
      <c r="B351" t="s">
        <v>604</v>
      </c>
      <c r="C351" t="s">
        <v>157</v>
      </c>
      <c r="D351" t="s">
        <v>158</v>
      </c>
      <c r="E351" t="s">
        <v>159</v>
      </c>
      <c r="F351" t="s">
        <v>160</v>
      </c>
      <c r="G351" t="s">
        <v>161</v>
      </c>
      <c r="H351" t="s">
        <v>155</v>
      </c>
      <c r="I351" t="s">
        <v>156</v>
      </c>
      <c r="J351" t="s">
        <v>157</v>
      </c>
      <c r="K351" t="s">
        <v>158</v>
      </c>
      <c r="L351" t="s">
        <v>159</v>
      </c>
      <c r="M351" t="s">
        <v>160</v>
      </c>
      <c r="N351" t="s">
        <v>43</v>
      </c>
      <c r="O351" s="1" t="s">
        <v>35</v>
      </c>
      <c r="P351">
        <v>44</v>
      </c>
      <c r="Q351" t="s">
        <v>111</v>
      </c>
      <c r="R351">
        <v>19.45</v>
      </c>
      <c r="S351">
        <v>18</v>
      </c>
      <c r="T351" s="2">
        <v>0.25</v>
      </c>
      <c r="U351">
        <v>262.58</v>
      </c>
      <c r="V351">
        <v>52.92</v>
      </c>
      <c r="W351">
        <f t="shared" si="15"/>
        <v>350.09999999999997</v>
      </c>
      <c r="X351" s="2">
        <f t="shared" si="16"/>
        <v>19.2</v>
      </c>
      <c r="Y351" s="3">
        <f t="shared" si="17"/>
        <v>398.52</v>
      </c>
    </row>
    <row r="352" spans="1:25" x14ac:dyDescent="0.35">
      <c r="A352">
        <v>10943</v>
      </c>
      <c r="B352" t="s">
        <v>616</v>
      </c>
      <c r="C352" t="s">
        <v>86</v>
      </c>
      <c r="E352" t="s">
        <v>165</v>
      </c>
      <c r="F352" t="s">
        <v>83</v>
      </c>
      <c r="G352" t="s">
        <v>166</v>
      </c>
      <c r="H352" t="s">
        <v>163</v>
      </c>
      <c r="I352" t="s">
        <v>164</v>
      </c>
      <c r="J352" t="s">
        <v>86</v>
      </c>
      <c r="L352" t="s">
        <v>165</v>
      </c>
      <c r="M352" t="s">
        <v>83</v>
      </c>
      <c r="N352" t="s">
        <v>28</v>
      </c>
      <c r="O352" s="1" t="s">
        <v>29</v>
      </c>
      <c r="P352">
        <v>13</v>
      </c>
      <c r="Q352" t="s">
        <v>60</v>
      </c>
      <c r="R352">
        <v>6</v>
      </c>
      <c r="S352">
        <v>15</v>
      </c>
      <c r="T352" s="2">
        <v>0</v>
      </c>
      <c r="U352">
        <v>90</v>
      </c>
      <c r="V352">
        <v>2.17</v>
      </c>
      <c r="W352">
        <f t="shared" si="15"/>
        <v>90</v>
      </c>
      <c r="X352" s="2">
        <f t="shared" si="16"/>
        <v>6</v>
      </c>
      <c r="Y352" s="3">
        <f t="shared" si="17"/>
        <v>92.17</v>
      </c>
    </row>
    <row r="353" spans="1:25" x14ac:dyDescent="0.35">
      <c r="A353">
        <v>10943</v>
      </c>
      <c r="B353" t="s">
        <v>616</v>
      </c>
      <c r="C353" t="s">
        <v>86</v>
      </c>
      <c r="E353" t="s">
        <v>165</v>
      </c>
      <c r="F353" t="s">
        <v>83</v>
      </c>
      <c r="G353" t="s">
        <v>166</v>
      </c>
      <c r="H353" t="s">
        <v>163</v>
      </c>
      <c r="I353" t="s">
        <v>164</v>
      </c>
      <c r="J353" t="s">
        <v>86</v>
      </c>
      <c r="L353" t="s">
        <v>165</v>
      </c>
      <c r="M353" t="s">
        <v>83</v>
      </c>
      <c r="N353" t="s">
        <v>28</v>
      </c>
      <c r="O353" s="1" t="s">
        <v>29</v>
      </c>
      <c r="P353">
        <v>22</v>
      </c>
      <c r="Q353" t="s">
        <v>97</v>
      </c>
      <c r="R353">
        <v>21</v>
      </c>
      <c r="S353">
        <v>21</v>
      </c>
      <c r="T353" s="2">
        <v>0</v>
      </c>
      <c r="U353">
        <v>441</v>
      </c>
      <c r="V353">
        <v>2.17</v>
      </c>
      <c r="W353">
        <f t="shared" si="15"/>
        <v>441</v>
      </c>
      <c r="X353" s="2">
        <f t="shared" si="16"/>
        <v>21</v>
      </c>
      <c r="Y353" s="3">
        <f t="shared" si="17"/>
        <v>443.17</v>
      </c>
    </row>
    <row r="354" spans="1:25" x14ac:dyDescent="0.35">
      <c r="A354">
        <v>10943</v>
      </c>
      <c r="B354" t="s">
        <v>616</v>
      </c>
      <c r="C354" t="s">
        <v>86</v>
      </c>
      <c r="E354" t="s">
        <v>165</v>
      </c>
      <c r="F354" t="s">
        <v>83</v>
      </c>
      <c r="G354" t="s">
        <v>166</v>
      </c>
      <c r="H354" t="s">
        <v>163</v>
      </c>
      <c r="I354" t="s">
        <v>164</v>
      </c>
      <c r="J354" t="s">
        <v>86</v>
      </c>
      <c r="L354" t="s">
        <v>165</v>
      </c>
      <c r="M354" t="s">
        <v>83</v>
      </c>
      <c r="N354" t="s">
        <v>28</v>
      </c>
      <c r="O354" s="1" t="s">
        <v>29</v>
      </c>
      <c r="P354">
        <v>46</v>
      </c>
      <c r="Q354" t="s">
        <v>45</v>
      </c>
      <c r="R354">
        <v>12</v>
      </c>
      <c r="S354">
        <v>15</v>
      </c>
      <c r="T354" s="2">
        <v>0</v>
      </c>
      <c r="U354">
        <v>180</v>
      </c>
      <c r="V354">
        <v>2.17</v>
      </c>
      <c r="W354">
        <f t="shared" si="15"/>
        <v>180</v>
      </c>
      <c r="X354" s="2">
        <f t="shared" si="16"/>
        <v>12</v>
      </c>
      <c r="Y354" s="3">
        <f t="shared" si="17"/>
        <v>182.17</v>
      </c>
    </row>
    <row r="355" spans="1:25" x14ac:dyDescent="0.35">
      <c r="A355">
        <v>10942</v>
      </c>
      <c r="B355" t="s">
        <v>590</v>
      </c>
      <c r="C355" t="s">
        <v>451</v>
      </c>
      <c r="E355" t="s">
        <v>452</v>
      </c>
      <c r="F355" t="s">
        <v>247</v>
      </c>
      <c r="G355" t="s">
        <v>453</v>
      </c>
      <c r="H355" t="s">
        <v>449</v>
      </c>
      <c r="I355" t="s">
        <v>450</v>
      </c>
      <c r="J355" t="s">
        <v>451</v>
      </c>
      <c r="L355" t="s">
        <v>452</v>
      </c>
      <c r="M355" t="s">
        <v>247</v>
      </c>
      <c r="N355" t="s">
        <v>102</v>
      </c>
      <c r="O355" s="1" t="s">
        <v>35</v>
      </c>
      <c r="P355">
        <v>49</v>
      </c>
      <c r="Q355" t="s">
        <v>116</v>
      </c>
      <c r="R355">
        <v>20</v>
      </c>
      <c r="S355">
        <v>28</v>
      </c>
      <c r="T355" s="2">
        <v>0</v>
      </c>
      <c r="U355">
        <v>560</v>
      </c>
      <c r="V355">
        <v>17.95</v>
      </c>
      <c r="W355">
        <f t="shared" si="15"/>
        <v>560</v>
      </c>
      <c r="X355" s="2">
        <f t="shared" si="16"/>
        <v>20</v>
      </c>
      <c r="Y355" s="3">
        <f t="shared" si="17"/>
        <v>577.95000000000005</v>
      </c>
    </row>
    <row r="356" spans="1:25" x14ac:dyDescent="0.35">
      <c r="A356">
        <v>10941</v>
      </c>
      <c r="B356" t="s">
        <v>588</v>
      </c>
      <c r="C356" t="s">
        <v>476</v>
      </c>
      <c r="D356" t="s">
        <v>477</v>
      </c>
      <c r="E356" t="s">
        <v>478</v>
      </c>
      <c r="F356" t="s">
        <v>281</v>
      </c>
      <c r="G356" t="s">
        <v>479</v>
      </c>
      <c r="H356" t="s">
        <v>474</v>
      </c>
      <c r="I356" t="s">
        <v>475</v>
      </c>
      <c r="J356" t="s">
        <v>476</v>
      </c>
      <c r="K356" t="s">
        <v>477</v>
      </c>
      <c r="L356" t="s">
        <v>478</v>
      </c>
      <c r="M356" t="s">
        <v>281</v>
      </c>
      <c r="N356" t="s">
        <v>52</v>
      </c>
      <c r="O356" s="1" t="s">
        <v>29</v>
      </c>
      <c r="P356">
        <v>72</v>
      </c>
      <c r="Q356" t="s">
        <v>62</v>
      </c>
      <c r="R356">
        <v>34.799999999999997</v>
      </c>
      <c r="S356">
        <v>50</v>
      </c>
      <c r="T356" s="2">
        <v>0</v>
      </c>
      <c r="U356">
        <v>1740</v>
      </c>
      <c r="V356">
        <v>400.81</v>
      </c>
      <c r="W356">
        <f t="shared" si="15"/>
        <v>1739.9999999999998</v>
      </c>
      <c r="X356" s="2">
        <f t="shared" si="16"/>
        <v>34.799999999999997</v>
      </c>
      <c r="Y356" s="3">
        <f t="shared" si="17"/>
        <v>2140.81</v>
      </c>
    </row>
    <row r="357" spans="1:25" x14ac:dyDescent="0.35">
      <c r="A357">
        <v>10941</v>
      </c>
      <c r="B357" t="s">
        <v>588</v>
      </c>
      <c r="C357" t="s">
        <v>476</v>
      </c>
      <c r="D357" t="s">
        <v>477</v>
      </c>
      <c r="E357" t="s">
        <v>478</v>
      </c>
      <c r="F357" t="s">
        <v>281</v>
      </c>
      <c r="G357" t="s">
        <v>479</v>
      </c>
      <c r="H357" t="s">
        <v>474</v>
      </c>
      <c r="I357" t="s">
        <v>475</v>
      </c>
      <c r="J357" t="s">
        <v>476</v>
      </c>
      <c r="K357" t="s">
        <v>477</v>
      </c>
      <c r="L357" t="s">
        <v>478</v>
      </c>
      <c r="M357" t="s">
        <v>281</v>
      </c>
      <c r="N357" t="s">
        <v>52</v>
      </c>
      <c r="O357" s="1" t="s">
        <v>29</v>
      </c>
      <c r="P357">
        <v>31</v>
      </c>
      <c r="Q357" t="s">
        <v>98</v>
      </c>
      <c r="R357">
        <v>12.5</v>
      </c>
      <c r="S357">
        <v>44</v>
      </c>
      <c r="T357" s="2">
        <v>0.25</v>
      </c>
      <c r="U357">
        <v>412.5</v>
      </c>
      <c r="V357">
        <v>400.81</v>
      </c>
      <c r="W357">
        <f t="shared" si="15"/>
        <v>550</v>
      </c>
      <c r="X357" s="2">
        <f t="shared" si="16"/>
        <v>12.25</v>
      </c>
      <c r="Y357" s="3">
        <f t="shared" si="17"/>
        <v>939.81</v>
      </c>
    </row>
    <row r="358" spans="1:25" x14ac:dyDescent="0.35">
      <c r="A358">
        <v>10941</v>
      </c>
      <c r="B358" t="s">
        <v>588</v>
      </c>
      <c r="C358" t="s">
        <v>476</v>
      </c>
      <c r="D358" t="s">
        <v>477</v>
      </c>
      <c r="E358" t="s">
        <v>478</v>
      </c>
      <c r="F358" t="s">
        <v>281</v>
      </c>
      <c r="G358" t="s">
        <v>479</v>
      </c>
      <c r="H358" t="s">
        <v>474</v>
      </c>
      <c r="I358" t="s">
        <v>475</v>
      </c>
      <c r="J358" t="s">
        <v>476</v>
      </c>
      <c r="K358" t="s">
        <v>477</v>
      </c>
      <c r="L358" t="s">
        <v>478</v>
      </c>
      <c r="M358" t="s">
        <v>281</v>
      </c>
      <c r="N358" t="s">
        <v>52</v>
      </c>
      <c r="O358" s="1" t="s">
        <v>29</v>
      </c>
      <c r="P358">
        <v>62</v>
      </c>
      <c r="Q358" t="s">
        <v>137</v>
      </c>
      <c r="R358">
        <v>49.3</v>
      </c>
      <c r="S358">
        <v>30</v>
      </c>
      <c r="T358" s="2">
        <v>0.25</v>
      </c>
      <c r="U358">
        <v>1109.25</v>
      </c>
      <c r="V358">
        <v>400.81</v>
      </c>
      <c r="W358">
        <f t="shared" si="15"/>
        <v>1479</v>
      </c>
      <c r="X358" s="2">
        <f t="shared" si="16"/>
        <v>49.05</v>
      </c>
      <c r="Y358" s="3">
        <f t="shared" si="17"/>
        <v>1872.31</v>
      </c>
    </row>
    <row r="359" spans="1:25" x14ac:dyDescent="0.35">
      <c r="A359">
        <v>10941</v>
      </c>
      <c r="B359" t="s">
        <v>588</v>
      </c>
      <c r="C359" t="s">
        <v>476</v>
      </c>
      <c r="D359" t="s">
        <v>477</v>
      </c>
      <c r="E359" t="s">
        <v>478</v>
      </c>
      <c r="F359" t="s">
        <v>281</v>
      </c>
      <c r="G359" t="s">
        <v>479</v>
      </c>
      <c r="H359" t="s">
        <v>474</v>
      </c>
      <c r="I359" t="s">
        <v>475</v>
      </c>
      <c r="J359" t="s">
        <v>476</v>
      </c>
      <c r="K359" t="s">
        <v>477</v>
      </c>
      <c r="L359" t="s">
        <v>478</v>
      </c>
      <c r="M359" t="s">
        <v>281</v>
      </c>
      <c r="N359" t="s">
        <v>52</v>
      </c>
      <c r="O359" s="1" t="s">
        <v>29</v>
      </c>
      <c r="P359">
        <v>68</v>
      </c>
      <c r="Q359" t="s">
        <v>162</v>
      </c>
      <c r="R359">
        <v>12.5</v>
      </c>
      <c r="S359">
        <v>80</v>
      </c>
      <c r="T359" s="2">
        <v>0.25</v>
      </c>
      <c r="U359">
        <v>750</v>
      </c>
      <c r="V359">
        <v>400.81</v>
      </c>
      <c r="W359">
        <f t="shared" si="15"/>
        <v>1000</v>
      </c>
      <c r="X359" s="2">
        <f t="shared" si="16"/>
        <v>12.25</v>
      </c>
      <c r="Y359" s="3">
        <f t="shared" si="17"/>
        <v>1380.81</v>
      </c>
    </row>
    <row r="360" spans="1:25" x14ac:dyDescent="0.35">
      <c r="A360">
        <v>10940</v>
      </c>
      <c r="B360" t="s">
        <v>577</v>
      </c>
      <c r="C360" t="s">
        <v>147</v>
      </c>
      <c r="E360" t="s">
        <v>148</v>
      </c>
      <c r="F360" t="s">
        <v>134</v>
      </c>
      <c r="G360" t="s">
        <v>149</v>
      </c>
      <c r="H360" t="s">
        <v>145</v>
      </c>
      <c r="I360" t="s">
        <v>146</v>
      </c>
      <c r="J360" t="s">
        <v>147</v>
      </c>
      <c r="L360" t="s">
        <v>148</v>
      </c>
      <c r="M360" t="s">
        <v>134</v>
      </c>
      <c r="N360" t="s">
        <v>89</v>
      </c>
      <c r="O360" s="1" t="s">
        <v>35</v>
      </c>
      <c r="P360">
        <v>7</v>
      </c>
      <c r="Q360" t="s">
        <v>152</v>
      </c>
      <c r="R360">
        <v>30</v>
      </c>
      <c r="S360">
        <v>8</v>
      </c>
      <c r="T360" s="2">
        <v>0</v>
      </c>
      <c r="U360">
        <v>240</v>
      </c>
      <c r="V360">
        <v>19.77</v>
      </c>
      <c r="W360">
        <f t="shared" si="15"/>
        <v>240</v>
      </c>
      <c r="X360" s="2">
        <f t="shared" si="16"/>
        <v>30</v>
      </c>
      <c r="Y360" s="3">
        <f t="shared" si="17"/>
        <v>259.77</v>
      </c>
    </row>
    <row r="361" spans="1:25" x14ac:dyDescent="0.35">
      <c r="A361">
        <v>10940</v>
      </c>
      <c r="B361" t="s">
        <v>577</v>
      </c>
      <c r="C361" t="s">
        <v>147</v>
      </c>
      <c r="E361" t="s">
        <v>148</v>
      </c>
      <c r="F361" t="s">
        <v>134</v>
      </c>
      <c r="G361" t="s">
        <v>149</v>
      </c>
      <c r="H361" t="s">
        <v>145</v>
      </c>
      <c r="I361" t="s">
        <v>146</v>
      </c>
      <c r="J361" t="s">
        <v>147</v>
      </c>
      <c r="L361" t="s">
        <v>148</v>
      </c>
      <c r="M361" t="s">
        <v>134</v>
      </c>
      <c r="N361" t="s">
        <v>89</v>
      </c>
      <c r="O361" s="1" t="s">
        <v>35</v>
      </c>
      <c r="P361">
        <v>13</v>
      </c>
      <c r="Q361" t="s">
        <v>60</v>
      </c>
      <c r="R361">
        <v>6</v>
      </c>
      <c r="S361">
        <v>20</v>
      </c>
      <c r="T361" s="2">
        <v>0</v>
      </c>
      <c r="U361">
        <v>120</v>
      </c>
      <c r="V361">
        <v>19.77</v>
      </c>
      <c r="W361">
        <f t="shared" si="15"/>
        <v>120</v>
      </c>
      <c r="X361" s="2">
        <f t="shared" si="16"/>
        <v>6</v>
      </c>
      <c r="Y361" s="3">
        <f t="shared" si="17"/>
        <v>139.77000000000001</v>
      </c>
    </row>
    <row r="362" spans="1:25" x14ac:dyDescent="0.35">
      <c r="A362">
        <v>10939</v>
      </c>
      <c r="B362" t="s">
        <v>640</v>
      </c>
      <c r="C362" t="s">
        <v>376</v>
      </c>
      <c r="E362" t="s">
        <v>377</v>
      </c>
      <c r="F362" t="s">
        <v>247</v>
      </c>
      <c r="G362" t="s">
        <v>378</v>
      </c>
      <c r="H362" t="s">
        <v>374</v>
      </c>
      <c r="I362" t="s">
        <v>375</v>
      </c>
      <c r="J362" t="s">
        <v>376</v>
      </c>
      <c r="L362" t="s">
        <v>377</v>
      </c>
      <c r="M362" t="s">
        <v>247</v>
      </c>
      <c r="N362" t="s">
        <v>112</v>
      </c>
      <c r="O362" s="1" t="s">
        <v>29</v>
      </c>
      <c r="P362">
        <v>2</v>
      </c>
      <c r="Q362" t="s">
        <v>73</v>
      </c>
      <c r="R362">
        <v>19</v>
      </c>
      <c r="S362">
        <v>10</v>
      </c>
      <c r="T362" s="2">
        <v>0.15000000596046448</v>
      </c>
      <c r="U362">
        <v>161.5</v>
      </c>
      <c r="V362">
        <v>76.33</v>
      </c>
      <c r="W362">
        <f t="shared" si="15"/>
        <v>190</v>
      </c>
      <c r="X362" s="2">
        <f t="shared" si="16"/>
        <v>18.849999994039536</v>
      </c>
      <c r="Y362" s="3">
        <f t="shared" si="17"/>
        <v>264.82999994039534</v>
      </c>
    </row>
    <row r="363" spans="1:25" x14ac:dyDescent="0.35">
      <c r="A363">
        <v>10939</v>
      </c>
      <c r="B363" t="s">
        <v>640</v>
      </c>
      <c r="C363" t="s">
        <v>376</v>
      </c>
      <c r="E363" t="s">
        <v>377</v>
      </c>
      <c r="F363" t="s">
        <v>247</v>
      </c>
      <c r="G363" t="s">
        <v>378</v>
      </c>
      <c r="H363" t="s">
        <v>374</v>
      </c>
      <c r="I363" t="s">
        <v>375</v>
      </c>
      <c r="J363" t="s">
        <v>376</v>
      </c>
      <c r="L363" t="s">
        <v>377</v>
      </c>
      <c r="M363" t="s">
        <v>247</v>
      </c>
      <c r="N363" t="s">
        <v>112</v>
      </c>
      <c r="O363" s="1" t="s">
        <v>29</v>
      </c>
      <c r="P363">
        <v>67</v>
      </c>
      <c r="Q363" t="s">
        <v>101</v>
      </c>
      <c r="R363">
        <v>14</v>
      </c>
      <c r="S363">
        <v>40</v>
      </c>
      <c r="T363" s="2">
        <v>0.15000000596046448</v>
      </c>
      <c r="U363">
        <v>476</v>
      </c>
      <c r="V363">
        <v>76.33</v>
      </c>
      <c r="W363">
        <f t="shared" si="15"/>
        <v>560</v>
      </c>
      <c r="X363" s="2">
        <f t="shared" si="16"/>
        <v>13.849999994039536</v>
      </c>
      <c r="Y363" s="3">
        <f t="shared" si="17"/>
        <v>630.32999976158146</v>
      </c>
    </row>
    <row r="364" spans="1:25" x14ac:dyDescent="0.35">
      <c r="A364">
        <v>10938</v>
      </c>
      <c r="B364" t="s">
        <v>617</v>
      </c>
      <c r="C364" t="s">
        <v>437</v>
      </c>
      <c r="E364" t="s">
        <v>438</v>
      </c>
      <c r="F364" t="s">
        <v>25</v>
      </c>
      <c r="G364" t="s">
        <v>439</v>
      </c>
      <c r="H364" t="s">
        <v>435</v>
      </c>
      <c r="I364" t="s">
        <v>436</v>
      </c>
      <c r="J364" t="s">
        <v>437</v>
      </c>
      <c r="L364" t="s">
        <v>438</v>
      </c>
      <c r="M364" t="s">
        <v>25</v>
      </c>
      <c r="N364" t="s">
        <v>38</v>
      </c>
      <c r="O364" s="1" t="s">
        <v>29</v>
      </c>
      <c r="P364">
        <v>13</v>
      </c>
      <c r="Q364" t="s">
        <v>60</v>
      </c>
      <c r="R364">
        <v>6</v>
      </c>
      <c r="S364">
        <v>20</v>
      </c>
      <c r="T364" s="2">
        <v>0.25</v>
      </c>
      <c r="U364">
        <v>90</v>
      </c>
      <c r="V364">
        <v>31.89</v>
      </c>
      <c r="W364">
        <f t="shared" si="15"/>
        <v>120</v>
      </c>
      <c r="X364" s="2">
        <f t="shared" si="16"/>
        <v>5.75</v>
      </c>
      <c r="Y364" s="3">
        <f t="shared" si="17"/>
        <v>146.88999999999999</v>
      </c>
    </row>
    <row r="365" spans="1:25" x14ac:dyDescent="0.35">
      <c r="A365">
        <v>10938</v>
      </c>
      <c r="B365" t="s">
        <v>617</v>
      </c>
      <c r="C365" t="s">
        <v>437</v>
      </c>
      <c r="E365" t="s">
        <v>438</v>
      </c>
      <c r="F365" t="s">
        <v>25</v>
      </c>
      <c r="G365" t="s">
        <v>439</v>
      </c>
      <c r="H365" t="s">
        <v>435</v>
      </c>
      <c r="I365" t="s">
        <v>436</v>
      </c>
      <c r="J365" t="s">
        <v>437</v>
      </c>
      <c r="L365" t="s">
        <v>438</v>
      </c>
      <c r="M365" t="s">
        <v>25</v>
      </c>
      <c r="N365" t="s">
        <v>38</v>
      </c>
      <c r="O365" s="1" t="s">
        <v>29</v>
      </c>
      <c r="P365">
        <v>43</v>
      </c>
      <c r="Q365" t="s">
        <v>76</v>
      </c>
      <c r="R365">
        <v>46</v>
      </c>
      <c r="S365">
        <v>24</v>
      </c>
      <c r="T365" s="2">
        <v>0.25</v>
      </c>
      <c r="U365">
        <v>828</v>
      </c>
      <c r="V365">
        <v>31.89</v>
      </c>
      <c r="W365">
        <f t="shared" si="15"/>
        <v>1104</v>
      </c>
      <c r="X365" s="2">
        <f t="shared" si="16"/>
        <v>45.75</v>
      </c>
      <c r="Y365" s="3">
        <f t="shared" si="17"/>
        <v>1129.8900000000001</v>
      </c>
    </row>
    <row r="366" spans="1:25" x14ac:dyDescent="0.35">
      <c r="A366">
        <v>10938</v>
      </c>
      <c r="B366" t="s">
        <v>617</v>
      </c>
      <c r="C366" t="s">
        <v>437</v>
      </c>
      <c r="E366" t="s">
        <v>438</v>
      </c>
      <c r="F366" t="s">
        <v>25</v>
      </c>
      <c r="G366" t="s">
        <v>439</v>
      </c>
      <c r="H366" t="s">
        <v>435</v>
      </c>
      <c r="I366" t="s">
        <v>436</v>
      </c>
      <c r="J366" t="s">
        <v>437</v>
      </c>
      <c r="L366" t="s">
        <v>438</v>
      </c>
      <c r="M366" t="s">
        <v>25</v>
      </c>
      <c r="N366" t="s">
        <v>38</v>
      </c>
      <c r="O366" s="1" t="s">
        <v>29</v>
      </c>
      <c r="P366">
        <v>60</v>
      </c>
      <c r="Q366" t="s">
        <v>57</v>
      </c>
      <c r="R366">
        <v>34</v>
      </c>
      <c r="S366">
        <v>49</v>
      </c>
      <c r="T366" s="2">
        <v>0.25</v>
      </c>
      <c r="U366">
        <v>1249.5</v>
      </c>
      <c r="V366">
        <v>31.89</v>
      </c>
      <c r="W366">
        <f t="shared" si="15"/>
        <v>1666</v>
      </c>
      <c r="X366" s="2">
        <f t="shared" si="16"/>
        <v>33.75</v>
      </c>
      <c r="Y366" s="3">
        <f t="shared" si="17"/>
        <v>1685.64</v>
      </c>
    </row>
    <row r="367" spans="1:25" x14ac:dyDescent="0.35">
      <c r="A367">
        <v>10938</v>
      </c>
      <c r="B367" t="s">
        <v>617</v>
      </c>
      <c r="C367" t="s">
        <v>437</v>
      </c>
      <c r="E367" t="s">
        <v>438</v>
      </c>
      <c r="F367" t="s">
        <v>25</v>
      </c>
      <c r="G367" t="s">
        <v>439</v>
      </c>
      <c r="H367" t="s">
        <v>435</v>
      </c>
      <c r="I367" t="s">
        <v>436</v>
      </c>
      <c r="J367" t="s">
        <v>437</v>
      </c>
      <c r="L367" t="s">
        <v>438</v>
      </c>
      <c r="M367" t="s">
        <v>25</v>
      </c>
      <c r="N367" t="s">
        <v>38</v>
      </c>
      <c r="O367" s="1" t="s">
        <v>29</v>
      </c>
      <c r="P367">
        <v>71</v>
      </c>
      <c r="Q367" t="s">
        <v>39</v>
      </c>
      <c r="R367">
        <v>21.5</v>
      </c>
      <c r="S367">
        <v>35</v>
      </c>
      <c r="T367" s="2">
        <v>0.25</v>
      </c>
      <c r="U367">
        <v>564.38</v>
      </c>
      <c r="V367">
        <v>31.89</v>
      </c>
      <c r="W367">
        <f t="shared" si="15"/>
        <v>752.5</v>
      </c>
      <c r="X367" s="2">
        <f t="shared" si="16"/>
        <v>21.25</v>
      </c>
      <c r="Y367" s="3">
        <f t="shared" si="17"/>
        <v>775.64</v>
      </c>
    </row>
    <row r="368" spans="1:25" x14ac:dyDescent="0.35">
      <c r="A368">
        <v>10937</v>
      </c>
      <c r="B368" t="s">
        <v>598</v>
      </c>
      <c r="C368" t="s">
        <v>169</v>
      </c>
      <c r="E368" t="s">
        <v>170</v>
      </c>
      <c r="F368" t="s">
        <v>171</v>
      </c>
      <c r="G368" t="s">
        <v>172</v>
      </c>
      <c r="H368" t="s">
        <v>167</v>
      </c>
      <c r="I368" t="s">
        <v>168</v>
      </c>
      <c r="J368" t="s">
        <v>169</v>
      </c>
      <c r="L368" t="s">
        <v>170</v>
      </c>
      <c r="M368" t="s">
        <v>171</v>
      </c>
      <c r="N368" t="s">
        <v>52</v>
      </c>
      <c r="O368" s="1" t="s">
        <v>35</v>
      </c>
      <c r="P368">
        <v>28</v>
      </c>
      <c r="Q368" t="s">
        <v>37</v>
      </c>
      <c r="R368">
        <v>45.6</v>
      </c>
      <c r="S368">
        <v>8</v>
      </c>
      <c r="T368" s="2">
        <v>0</v>
      </c>
      <c r="U368">
        <v>364.8</v>
      </c>
      <c r="V368">
        <v>31.51</v>
      </c>
      <c r="W368">
        <f t="shared" si="15"/>
        <v>364.8</v>
      </c>
      <c r="X368" s="2">
        <f t="shared" si="16"/>
        <v>45.6</v>
      </c>
      <c r="Y368" s="3">
        <f t="shared" si="17"/>
        <v>396.31</v>
      </c>
    </row>
    <row r="369" spans="1:25" x14ac:dyDescent="0.35">
      <c r="A369">
        <v>10937</v>
      </c>
      <c r="B369" t="s">
        <v>598</v>
      </c>
      <c r="C369" t="s">
        <v>169</v>
      </c>
      <c r="E369" t="s">
        <v>170</v>
      </c>
      <c r="F369" t="s">
        <v>171</v>
      </c>
      <c r="G369" t="s">
        <v>172</v>
      </c>
      <c r="H369" t="s">
        <v>167</v>
      </c>
      <c r="I369" t="s">
        <v>168</v>
      </c>
      <c r="J369" t="s">
        <v>169</v>
      </c>
      <c r="L369" t="s">
        <v>170</v>
      </c>
      <c r="M369" t="s">
        <v>171</v>
      </c>
      <c r="N369" t="s">
        <v>52</v>
      </c>
      <c r="O369" s="1" t="s">
        <v>35</v>
      </c>
      <c r="P369">
        <v>34</v>
      </c>
      <c r="Q369" t="s">
        <v>68</v>
      </c>
      <c r="R369">
        <v>14</v>
      </c>
      <c r="S369">
        <v>20</v>
      </c>
      <c r="T369" s="2">
        <v>0</v>
      </c>
      <c r="U369">
        <v>280</v>
      </c>
      <c r="V369">
        <v>31.51</v>
      </c>
      <c r="W369">
        <f t="shared" si="15"/>
        <v>280</v>
      </c>
      <c r="X369" s="2">
        <f t="shared" si="16"/>
        <v>14</v>
      </c>
      <c r="Y369" s="3">
        <f t="shared" si="17"/>
        <v>311.51</v>
      </c>
    </row>
    <row r="370" spans="1:25" x14ac:dyDescent="0.35">
      <c r="A370">
        <v>10936</v>
      </c>
      <c r="B370" t="s">
        <v>591</v>
      </c>
      <c r="C370" t="s">
        <v>278</v>
      </c>
      <c r="D370" t="s">
        <v>279</v>
      </c>
      <c r="E370" t="s">
        <v>280</v>
      </c>
      <c r="F370" t="s">
        <v>281</v>
      </c>
      <c r="G370" t="s">
        <v>282</v>
      </c>
      <c r="H370" t="s">
        <v>276</v>
      </c>
      <c r="I370" t="s">
        <v>277</v>
      </c>
      <c r="J370" t="s">
        <v>278</v>
      </c>
      <c r="K370" t="s">
        <v>279</v>
      </c>
      <c r="L370" t="s">
        <v>280</v>
      </c>
      <c r="M370" t="s">
        <v>281</v>
      </c>
      <c r="N370" t="s">
        <v>38</v>
      </c>
      <c r="O370" s="1" t="s">
        <v>29</v>
      </c>
      <c r="P370">
        <v>36</v>
      </c>
      <c r="Q370" t="s">
        <v>103</v>
      </c>
      <c r="R370">
        <v>19</v>
      </c>
      <c r="S370">
        <v>30</v>
      </c>
      <c r="T370" s="2">
        <v>0.20000000298023224</v>
      </c>
      <c r="U370">
        <v>456</v>
      </c>
      <c r="V370">
        <v>33.68</v>
      </c>
      <c r="W370">
        <f t="shared" si="15"/>
        <v>570</v>
      </c>
      <c r="X370" s="2">
        <f t="shared" si="16"/>
        <v>18.799999997019768</v>
      </c>
      <c r="Y370" s="3">
        <f t="shared" si="17"/>
        <v>597.67999991059298</v>
      </c>
    </row>
    <row r="371" spans="1:25" x14ac:dyDescent="0.35">
      <c r="A371">
        <v>10935</v>
      </c>
      <c r="B371" t="s">
        <v>642</v>
      </c>
      <c r="C371" t="s">
        <v>556</v>
      </c>
      <c r="D371" t="s">
        <v>188</v>
      </c>
      <c r="E371" t="s">
        <v>557</v>
      </c>
      <c r="F371" t="s">
        <v>190</v>
      </c>
      <c r="G371" t="s">
        <v>558</v>
      </c>
      <c r="H371" t="s">
        <v>554</v>
      </c>
      <c r="I371" t="s">
        <v>555</v>
      </c>
      <c r="J371" t="s">
        <v>556</v>
      </c>
      <c r="K371" t="s">
        <v>188</v>
      </c>
      <c r="L371" t="s">
        <v>557</v>
      </c>
      <c r="M371" t="s">
        <v>190</v>
      </c>
      <c r="N371" t="s">
        <v>28</v>
      </c>
      <c r="O371" s="1" t="s">
        <v>35</v>
      </c>
      <c r="P371">
        <v>1</v>
      </c>
      <c r="Q371" t="s">
        <v>121</v>
      </c>
      <c r="R371">
        <v>18</v>
      </c>
      <c r="S371">
        <v>21</v>
      </c>
      <c r="T371" s="2">
        <v>0</v>
      </c>
      <c r="U371">
        <v>378</v>
      </c>
      <c r="V371">
        <v>47.59</v>
      </c>
      <c r="W371">
        <f t="shared" si="15"/>
        <v>378</v>
      </c>
      <c r="X371" s="2">
        <f t="shared" si="16"/>
        <v>18</v>
      </c>
      <c r="Y371" s="3">
        <f t="shared" si="17"/>
        <v>425.59000000000003</v>
      </c>
    </row>
    <row r="372" spans="1:25" x14ac:dyDescent="0.35">
      <c r="A372">
        <v>10935</v>
      </c>
      <c r="B372" t="s">
        <v>642</v>
      </c>
      <c r="C372" t="s">
        <v>556</v>
      </c>
      <c r="D372" t="s">
        <v>188</v>
      </c>
      <c r="E372" t="s">
        <v>557</v>
      </c>
      <c r="F372" t="s">
        <v>190</v>
      </c>
      <c r="G372" t="s">
        <v>558</v>
      </c>
      <c r="H372" t="s">
        <v>554</v>
      </c>
      <c r="I372" t="s">
        <v>555</v>
      </c>
      <c r="J372" t="s">
        <v>556</v>
      </c>
      <c r="K372" t="s">
        <v>188</v>
      </c>
      <c r="L372" t="s">
        <v>557</v>
      </c>
      <c r="M372" t="s">
        <v>190</v>
      </c>
      <c r="N372" t="s">
        <v>28</v>
      </c>
      <c r="O372" s="1" t="s">
        <v>35</v>
      </c>
      <c r="P372">
        <v>18</v>
      </c>
      <c r="Q372" t="s">
        <v>129</v>
      </c>
      <c r="R372">
        <v>62.5</v>
      </c>
      <c r="S372">
        <v>4</v>
      </c>
      <c r="T372" s="2">
        <v>0.25</v>
      </c>
      <c r="U372">
        <v>187.5</v>
      </c>
      <c r="V372">
        <v>47.59</v>
      </c>
      <c r="W372">
        <f t="shared" si="15"/>
        <v>250</v>
      </c>
      <c r="X372" s="2">
        <f t="shared" si="16"/>
        <v>62.25</v>
      </c>
      <c r="Y372" s="3">
        <f t="shared" si="17"/>
        <v>296.59000000000003</v>
      </c>
    </row>
    <row r="373" spans="1:25" x14ac:dyDescent="0.35">
      <c r="A373">
        <v>10935</v>
      </c>
      <c r="B373" t="s">
        <v>642</v>
      </c>
      <c r="C373" t="s">
        <v>556</v>
      </c>
      <c r="D373" t="s">
        <v>188</v>
      </c>
      <c r="E373" t="s">
        <v>557</v>
      </c>
      <c r="F373" t="s">
        <v>190</v>
      </c>
      <c r="G373" t="s">
        <v>558</v>
      </c>
      <c r="H373" t="s">
        <v>554</v>
      </c>
      <c r="I373" t="s">
        <v>555</v>
      </c>
      <c r="J373" t="s">
        <v>556</v>
      </c>
      <c r="K373" t="s">
        <v>188</v>
      </c>
      <c r="L373" t="s">
        <v>557</v>
      </c>
      <c r="M373" t="s">
        <v>190</v>
      </c>
      <c r="N373" t="s">
        <v>28</v>
      </c>
      <c r="O373" s="1" t="s">
        <v>35</v>
      </c>
      <c r="P373">
        <v>23</v>
      </c>
      <c r="Q373" t="s">
        <v>151</v>
      </c>
      <c r="R373">
        <v>9</v>
      </c>
      <c r="S373">
        <v>8</v>
      </c>
      <c r="T373" s="2">
        <v>0.25</v>
      </c>
      <c r="U373">
        <v>54</v>
      </c>
      <c r="V373">
        <v>47.59</v>
      </c>
      <c r="W373">
        <f t="shared" si="15"/>
        <v>72</v>
      </c>
      <c r="X373" s="2">
        <f t="shared" si="16"/>
        <v>8.75</v>
      </c>
      <c r="Y373" s="3">
        <f t="shared" si="17"/>
        <v>117.59</v>
      </c>
    </row>
    <row r="374" spans="1:25" x14ac:dyDescent="0.35">
      <c r="A374">
        <v>10934</v>
      </c>
      <c r="B374" t="s">
        <v>583</v>
      </c>
      <c r="C374" t="s">
        <v>348</v>
      </c>
      <c r="E374" t="s">
        <v>349</v>
      </c>
      <c r="F374" t="s">
        <v>25</v>
      </c>
      <c r="G374" t="s">
        <v>350</v>
      </c>
      <c r="H374" t="s">
        <v>346</v>
      </c>
      <c r="I374" t="s">
        <v>347</v>
      </c>
      <c r="J374" t="s">
        <v>348</v>
      </c>
      <c r="L374" t="s">
        <v>349</v>
      </c>
      <c r="M374" t="s">
        <v>25</v>
      </c>
      <c r="N374" t="s">
        <v>38</v>
      </c>
      <c r="O374" s="1" t="s">
        <v>35</v>
      </c>
      <c r="P374">
        <v>6</v>
      </c>
      <c r="Q374" t="s">
        <v>40</v>
      </c>
      <c r="R374">
        <v>25</v>
      </c>
      <c r="S374">
        <v>20</v>
      </c>
      <c r="T374" s="2">
        <v>0</v>
      </c>
      <c r="U374">
        <v>500</v>
      </c>
      <c r="V374">
        <v>32.01</v>
      </c>
      <c r="W374">
        <f t="shared" si="15"/>
        <v>500</v>
      </c>
      <c r="X374" s="2">
        <f t="shared" si="16"/>
        <v>25</v>
      </c>
      <c r="Y374" s="3">
        <f t="shared" si="17"/>
        <v>532.01</v>
      </c>
    </row>
    <row r="375" spans="1:25" x14ac:dyDescent="0.35">
      <c r="A375">
        <v>10933</v>
      </c>
      <c r="B375" t="s">
        <v>643</v>
      </c>
      <c r="C375" t="s">
        <v>315</v>
      </c>
      <c r="D375" t="s">
        <v>316</v>
      </c>
      <c r="E375" t="s">
        <v>317</v>
      </c>
      <c r="F375" t="s">
        <v>83</v>
      </c>
      <c r="G375" t="s">
        <v>318</v>
      </c>
      <c r="H375" t="s">
        <v>313</v>
      </c>
      <c r="I375" t="s">
        <v>314</v>
      </c>
      <c r="J375" t="s">
        <v>315</v>
      </c>
      <c r="K375" t="s">
        <v>316</v>
      </c>
      <c r="L375" t="s">
        <v>317</v>
      </c>
      <c r="M375" t="s">
        <v>83</v>
      </c>
      <c r="N375" t="s">
        <v>43</v>
      </c>
      <c r="O375" s="1" t="s">
        <v>35</v>
      </c>
      <c r="P375">
        <v>53</v>
      </c>
      <c r="Q375" t="s">
        <v>69</v>
      </c>
      <c r="R375">
        <v>32.799999999999997</v>
      </c>
      <c r="S375">
        <v>2</v>
      </c>
      <c r="T375" s="2">
        <v>0</v>
      </c>
      <c r="U375">
        <v>65.599999999999994</v>
      </c>
      <c r="V375">
        <v>54.15</v>
      </c>
      <c r="W375">
        <f t="shared" si="15"/>
        <v>65.599999999999994</v>
      </c>
      <c r="X375" s="2">
        <f t="shared" si="16"/>
        <v>32.799999999999997</v>
      </c>
      <c r="Y375" s="3">
        <f t="shared" si="17"/>
        <v>119.75</v>
      </c>
    </row>
    <row r="376" spans="1:25" x14ac:dyDescent="0.35">
      <c r="A376">
        <v>10933</v>
      </c>
      <c r="B376" t="s">
        <v>643</v>
      </c>
      <c r="C376" t="s">
        <v>315</v>
      </c>
      <c r="D376" t="s">
        <v>316</v>
      </c>
      <c r="E376" t="s">
        <v>317</v>
      </c>
      <c r="F376" t="s">
        <v>83</v>
      </c>
      <c r="G376" t="s">
        <v>318</v>
      </c>
      <c r="H376" t="s">
        <v>313</v>
      </c>
      <c r="I376" t="s">
        <v>314</v>
      </c>
      <c r="J376" t="s">
        <v>315</v>
      </c>
      <c r="K376" t="s">
        <v>316</v>
      </c>
      <c r="L376" t="s">
        <v>317</v>
      </c>
      <c r="M376" t="s">
        <v>83</v>
      </c>
      <c r="N376" t="s">
        <v>43</v>
      </c>
      <c r="O376" s="1" t="s">
        <v>35</v>
      </c>
      <c r="P376">
        <v>61</v>
      </c>
      <c r="Q376" t="s">
        <v>130</v>
      </c>
      <c r="R376">
        <v>28.5</v>
      </c>
      <c r="S376">
        <v>30</v>
      </c>
      <c r="T376" s="2">
        <v>0</v>
      </c>
      <c r="U376">
        <v>855</v>
      </c>
      <c r="V376">
        <v>54.15</v>
      </c>
      <c r="W376">
        <f t="shared" si="15"/>
        <v>855</v>
      </c>
      <c r="X376" s="2">
        <f t="shared" si="16"/>
        <v>28.5</v>
      </c>
      <c r="Y376" s="3">
        <f t="shared" si="17"/>
        <v>909.15</v>
      </c>
    </row>
    <row r="377" spans="1:25" x14ac:dyDescent="0.35">
      <c r="A377">
        <v>10932</v>
      </c>
      <c r="B377" t="s">
        <v>577</v>
      </c>
      <c r="C377" t="s">
        <v>147</v>
      </c>
      <c r="E377" t="s">
        <v>148</v>
      </c>
      <c r="F377" t="s">
        <v>134</v>
      </c>
      <c r="G377" t="s">
        <v>149</v>
      </c>
      <c r="H377" t="s">
        <v>145</v>
      </c>
      <c r="I377" t="s">
        <v>146</v>
      </c>
      <c r="J377" t="s">
        <v>147</v>
      </c>
      <c r="L377" t="s">
        <v>148</v>
      </c>
      <c r="M377" t="s">
        <v>134</v>
      </c>
      <c r="N377" t="s">
        <v>89</v>
      </c>
      <c r="O377" s="1" t="s">
        <v>31</v>
      </c>
      <c r="P377">
        <v>72</v>
      </c>
      <c r="Q377" t="s">
        <v>62</v>
      </c>
      <c r="R377">
        <v>34.799999999999997</v>
      </c>
      <c r="S377">
        <v>16</v>
      </c>
      <c r="T377" s="2">
        <v>0</v>
      </c>
      <c r="U377">
        <v>556.79999999999995</v>
      </c>
      <c r="V377">
        <v>134.63999999999999</v>
      </c>
      <c r="W377">
        <f t="shared" si="15"/>
        <v>556.79999999999995</v>
      </c>
      <c r="X377" s="2">
        <f t="shared" si="16"/>
        <v>34.799999999999997</v>
      </c>
      <c r="Y377" s="3">
        <f t="shared" si="17"/>
        <v>691.43999999999994</v>
      </c>
    </row>
    <row r="378" spans="1:25" x14ac:dyDescent="0.35">
      <c r="A378">
        <v>10932</v>
      </c>
      <c r="B378" t="s">
        <v>577</v>
      </c>
      <c r="C378" t="s">
        <v>147</v>
      </c>
      <c r="E378" t="s">
        <v>148</v>
      </c>
      <c r="F378" t="s">
        <v>134</v>
      </c>
      <c r="G378" t="s">
        <v>149</v>
      </c>
      <c r="H378" t="s">
        <v>145</v>
      </c>
      <c r="I378" t="s">
        <v>146</v>
      </c>
      <c r="J378" t="s">
        <v>147</v>
      </c>
      <c r="L378" t="s">
        <v>148</v>
      </c>
      <c r="M378" t="s">
        <v>134</v>
      </c>
      <c r="N378" t="s">
        <v>89</v>
      </c>
      <c r="O378" s="1" t="s">
        <v>31</v>
      </c>
      <c r="P378">
        <v>16</v>
      </c>
      <c r="Q378" t="s">
        <v>117</v>
      </c>
      <c r="R378">
        <v>17.45</v>
      </c>
      <c r="S378">
        <v>30</v>
      </c>
      <c r="T378" s="2">
        <v>0.10000000149011612</v>
      </c>
      <c r="U378">
        <v>471.15</v>
      </c>
      <c r="V378">
        <v>134.63999999999999</v>
      </c>
      <c r="W378">
        <f t="shared" si="15"/>
        <v>523.5</v>
      </c>
      <c r="X378" s="2">
        <f t="shared" si="16"/>
        <v>17.349999998509883</v>
      </c>
      <c r="Y378" s="3">
        <f t="shared" si="17"/>
        <v>655.1399999552965</v>
      </c>
    </row>
    <row r="379" spans="1:25" x14ac:dyDescent="0.35">
      <c r="A379">
        <v>10932</v>
      </c>
      <c r="B379" t="s">
        <v>577</v>
      </c>
      <c r="C379" t="s">
        <v>147</v>
      </c>
      <c r="E379" t="s">
        <v>148</v>
      </c>
      <c r="F379" t="s">
        <v>134</v>
      </c>
      <c r="G379" t="s">
        <v>149</v>
      </c>
      <c r="H379" t="s">
        <v>145</v>
      </c>
      <c r="I379" t="s">
        <v>146</v>
      </c>
      <c r="J379" t="s">
        <v>147</v>
      </c>
      <c r="L379" t="s">
        <v>148</v>
      </c>
      <c r="M379" t="s">
        <v>134</v>
      </c>
      <c r="N379" t="s">
        <v>89</v>
      </c>
      <c r="O379" s="1" t="s">
        <v>31</v>
      </c>
      <c r="P379">
        <v>62</v>
      </c>
      <c r="Q379" t="s">
        <v>137</v>
      </c>
      <c r="R379">
        <v>49.3</v>
      </c>
      <c r="S379">
        <v>14</v>
      </c>
      <c r="T379" s="2">
        <v>0.10000000149011612</v>
      </c>
      <c r="U379">
        <v>621.17999999999995</v>
      </c>
      <c r="V379">
        <v>134.63999999999999</v>
      </c>
      <c r="W379">
        <f t="shared" si="15"/>
        <v>690.19999999999993</v>
      </c>
      <c r="X379" s="2">
        <f t="shared" si="16"/>
        <v>49.199999998509881</v>
      </c>
      <c r="Y379" s="3">
        <f t="shared" si="17"/>
        <v>823.43999997913829</v>
      </c>
    </row>
    <row r="380" spans="1:25" x14ac:dyDescent="0.35">
      <c r="A380">
        <v>10932</v>
      </c>
      <c r="B380" t="s">
        <v>577</v>
      </c>
      <c r="C380" t="s">
        <v>147</v>
      </c>
      <c r="E380" t="s">
        <v>148</v>
      </c>
      <c r="F380" t="s">
        <v>134</v>
      </c>
      <c r="G380" t="s">
        <v>149</v>
      </c>
      <c r="H380" t="s">
        <v>145</v>
      </c>
      <c r="I380" t="s">
        <v>146</v>
      </c>
      <c r="J380" t="s">
        <v>147</v>
      </c>
      <c r="L380" t="s">
        <v>148</v>
      </c>
      <c r="M380" t="s">
        <v>134</v>
      </c>
      <c r="N380" t="s">
        <v>89</v>
      </c>
      <c r="O380" s="1" t="s">
        <v>31</v>
      </c>
      <c r="P380">
        <v>75</v>
      </c>
      <c r="Q380" t="s">
        <v>72</v>
      </c>
      <c r="R380">
        <v>7.75</v>
      </c>
      <c r="S380">
        <v>20</v>
      </c>
      <c r="T380" s="2">
        <v>0.10000000149011612</v>
      </c>
      <c r="U380">
        <v>139.5</v>
      </c>
      <c r="V380">
        <v>134.63999999999999</v>
      </c>
      <c r="W380">
        <f t="shared" si="15"/>
        <v>155</v>
      </c>
      <c r="X380" s="2">
        <f t="shared" si="16"/>
        <v>7.6499999985098839</v>
      </c>
      <c r="Y380" s="3">
        <f t="shared" si="17"/>
        <v>287.63999997019766</v>
      </c>
    </row>
    <row r="381" spans="1:25" x14ac:dyDescent="0.35">
      <c r="A381">
        <v>10931</v>
      </c>
      <c r="B381" t="s">
        <v>578</v>
      </c>
      <c r="C381" t="s">
        <v>459</v>
      </c>
      <c r="E381" t="s">
        <v>460</v>
      </c>
      <c r="F381" t="s">
        <v>181</v>
      </c>
      <c r="G381" t="s">
        <v>461</v>
      </c>
      <c r="H381" t="s">
        <v>458</v>
      </c>
      <c r="I381" t="s">
        <v>462</v>
      </c>
      <c r="J381" t="s">
        <v>459</v>
      </c>
      <c r="L381" t="s">
        <v>463</v>
      </c>
      <c r="M381" t="s">
        <v>181</v>
      </c>
      <c r="N381" t="s">
        <v>28</v>
      </c>
      <c r="O381" s="1" t="s">
        <v>29</v>
      </c>
      <c r="P381">
        <v>57</v>
      </c>
      <c r="Q381" t="s">
        <v>75</v>
      </c>
      <c r="R381">
        <v>19.5</v>
      </c>
      <c r="S381">
        <v>30</v>
      </c>
      <c r="T381" s="2">
        <v>0</v>
      </c>
      <c r="U381">
        <v>585</v>
      </c>
      <c r="V381">
        <v>13.6</v>
      </c>
      <c r="W381">
        <f t="shared" si="15"/>
        <v>585</v>
      </c>
      <c r="X381" s="2">
        <f t="shared" si="16"/>
        <v>19.5</v>
      </c>
      <c r="Y381" s="3">
        <f t="shared" si="17"/>
        <v>598.6</v>
      </c>
    </row>
    <row r="382" spans="1:25" x14ac:dyDescent="0.35">
      <c r="A382">
        <v>10931</v>
      </c>
      <c r="B382" t="s">
        <v>578</v>
      </c>
      <c r="C382" t="s">
        <v>459</v>
      </c>
      <c r="E382" t="s">
        <v>460</v>
      </c>
      <c r="F382" t="s">
        <v>181</v>
      </c>
      <c r="G382" t="s">
        <v>461</v>
      </c>
      <c r="H382" t="s">
        <v>458</v>
      </c>
      <c r="I382" t="s">
        <v>462</v>
      </c>
      <c r="J382" t="s">
        <v>459</v>
      </c>
      <c r="L382" t="s">
        <v>463</v>
      </c>
      <c r="M382" t="s">
        <v>181</v>
      </c>
      <c r="N382" t="s">
        <v>28</v>
      </c>
      <c r="O382" s="1" t="s">
        <v>29</v>
      </c>
      <c r="P382">
        <v>13</v>
      </c>
      <c r="Q382" t="s">
        <v>60</v>
      </c>
      <c r="R382">
        <v>6</v>
      </c>
      <c r="S382">
        <v>42</v>
      </c>
      <c r="T382" s="2">
        <v>0.15000000596046448</v>
      </c>
      <c r="U382">
        <v>214.2</v>
      </c>
      <c r="V382">
        <v>13.6</v>
      </c>
      <c r="W382">
        <f t="shared" si="15"/>
        <v>252</v>
      </c>
      <c r="X382" s="2">
        <f t="shared" si="16"/>
        <v>5.8499999940395355</v>
      </c>
      <c r="Y382" s="3">
        <f t="shared" si="17"/>
        <v>259.29999974966051</v>
      </c>
    </row>
    <row r="383" spans="1:25" x14ac:dyDescent="0.35">
      <c r="A383">
        <v>10930</v>
      </c>
      <c r="B383" t="s">
        <v>611</v>
      </c>
      <c r="C383" t="s">
        <v>503</v>
      </c>
      <c r="E383" t="s">
        <v>504</v>
      </c>
      <c r="F383" t="s">
        <v>383</v>
      </c>
      <c r="G383" t="s">
        <v>505</v>
      </c>
      <c r="H383" t="s">
        <v>501</v>
      </c>
      <c r="I383" t="s">
        <v>502</v>
      </c>
      <c r="J383" t="s">
        <v>503</v>
      </c>
      <c r="L383" t="s">
        <v>504</v>
      </c>
      <c r="M383" t="s">
        <v>383</v>
      </c>
      <c r="N383" t="s">
        <v>28</v>
      </c>
      <c r="O383" s="1" t="s">
        <v>35</v>
      </c>
      <c r="P383">
        <v>21</v>
      </c>
      <c r="Q383" t="s">
        <v>128</v>
      </c>
      <c r="R383">
        <v>10</v>
      </c>
      <c r="S383">
        <v>36</v>
      </c>
      <c r="T383" s="2">
        <v>0</v>
      </c>
      <c r="U383">
        <v>360</v>
      </c>
      <c r="V383">
        <v>15.55</v>
      </c>
      <c r="W383">
        <f t="shared" si="15"/>
        <v>360</v>
      </c>
      <c r="X383" s="2">
        <f t="shared" si="16"/>
        <v>10</v>
      </c>
      <c r="Y383" s="3">
        <f t="shared" si="17"/>
        <v>375.55</v>
      </c>
    </row>
    <row r="384" spans="1:25" x14ac:dyDescent="0.35">
      <c r="A384">
        <v>10930</v>
      </c>
      <c r="B384" t="s">
        <v>611</v>
      </c>
      <c r="C384" t="s">
        <v>503</v>
      </c>
      <c r="E384" t="s">
        <v>504</v>
      </c>
      <c r="F384" t="s">
        <v>383</v>
      </c>
      <c r="G384" t="s">
        <v>505</v>
      </c>
      <c r="H384" t="s">
        <v>501</v>
      </c>
      <c r="I384" t="s">
        <v>502</v>
      </c>
      <c r="J384" t="s">
        <v>503</v>
      </c>
      <c r="L384" t="s">
        <v>504</v>
      </c>
      <c r="M384" t="s">
        <v>383</v>
      </c>
      <c r="N384" t="s">
        <v>28</v>
      </c>
      <c r="O384" s="1" t="s">
        <v>35</v>
      </c>
      <c r="P384">
        <v>27</v>
      </c>
      <c r="Q384" t="s">
        <v>224</v>
      </c>
      <c r="R384">
        <v>43.9</v>
      </c>
      <c r="S384">
        <v>25</v>
      </c>
      <c r="T384" s="2">
        <v>0</v>
      </c>
      <c r="U384">
        <v>1097.5</v>
      </c>
      <c r="V384">
        <v>15.55</v>
      </c>
      <c r="W384">
        <f t="shared" si="15"/>
        <v>1097.5</v>
      </c>
      <c r="X384" s="2">
        <f t="shared" si="16"/>
        <v>43.9</v>
      </c>
      <c r="Y384" s="3">
        <f t="shared" si="17"/>
        <v>1113.05</v>
      </c>
    </row>
    <row r="385" spans="1:25" x14ac:dyDescent="0.35">
      <c r="A385">
        <v>10930</v>
      </c>
      <c r="B385" t="s">
        <v>611</v>
      </c>
      <c r="C385" t="s">
        <v>503</v>
      </c>
      <c r="E385" t="s">
        <v>504</v>
      </c>
      <c r="F385" t="s">
        <v>383</v>
      </c>
      <c r="G385" t="s">
        <v>505</v>
      </c>
      <c r="H385" t="s">
        <v>501</v>
      </c>
      <c r="I385" t="s">
        <v>502</v>
      </c>
      <c r="J385" t="s">
        <v>503</v>
      </c>
      <c r="L385" t="s">
        <v>504</v>
      </c>
      <c r="M385" t="s">
        <v>383</v>
      </c>
      <c r="N385" t="s">
        <v>28</v>
      </c>
      <c r="O385" s="1" t="s">
        <v>35</v>
      </c>
      <c r="P385">
        <v>55</v>
      </c>
      <c r="Q385" t="s">
        <v>96</v>
      </c>
      <c r="R385">
        <v>24</v>
      </c>
      <c r="S385">
        <v>25</v>
      </c>
      <c r="T385" s="2">
        <v>0.20000000298023224</v>
      </c>
      <c r="U385">
        <v>480</v>
      </c>
      <c r="V385">
        <v>15.55</v>
      </c>
      <c r="W385">
        <f t="shared" si="15"/>
        <v>600</v>
      </c>
      <c r="X385" s="2">
        <f t="shared" si="16"/>
        <v>23.799999997019768</v>
      </c>
      <c r="Y385" s="3">
        <f t="shared" si="17"/>
        <v>610.54999992549415</v>
      </c>
    </row>
    <row r="386" spans="1:25" x14ac:dyDescent="0.35">
      <c r="A386">
        <v>10930</v>
      </c>
      <c r="B386" t="s">
        <v>611</v>
      </c>
      <c r="C386" t="s">
        <v>503</v>
      </c>
      <c r="E386" t="s">
        <v>504</v>
      </c>
      <c r="F386" t="s">
        <v>383</v>
      </c>
      <c r="G386" t="s">
        <v>505</v>
      </c>
      <c r="H386" t="s">
        <v>501</v>
      </c>
      <c r="I386" t="s">
        <v>502</v>
      </c>
      <c r="J386" t="s">
        <v>503</v>
      </c>
      <c r="L386" t="s">
        <v>504</v>
      </c>
      <c r="M386" t="s">
        <v>383</v>
      </c>
      <c r="N386" t="s">
        <v>28</v>
      </c>
      <c r="O386" s="1" t="s">
        <v>35</v>
      </c>
      <c r="P386">
        <v>58</v>
      </c>
      <c r="Q386" t="s">
        <v>41</v>
      </c>
      <c r="R386">
        <v>13.25</v>
      </c>
      <c r="S386">
        <v>30</v>
      </c>
      <c r="T386" s="2">
        <v>0.20000000298023224</v>
      </c>
      <c r="U386">
        <v>318</v>
      </c>
      <c r="V386">
        <v>15.55</v>
      </c>
      <c r="W386">
        <f t="shared" ref="W386:W449" si="18" xml:space="preserve"> $R386*$S386</f>
        <v>397.5</v>
      </c>
      <c r="X386" s="2">
        <f t="shared" ref="X386:X449" si="19" xml:space="preserve"> $R386 - T386</f>
        <v>13.049999997019768</v>
      </c>
      <c r="Y386" s="3">
        <f t="shared" ref="Y386:Y449" si="20">(X386*S386)+V386</f>
        <v>407.04999991059304</v>
      </c>
    </row>
    <row r="387" spans="1:25" x14ac:dyDescent="0.35">
      <c r="A387">
        <v>10929</v>
      </c>
      <c r="B387" t="s">
        <v>624</v>
      </c>
      <c r="C387" t="s">
        <v>251</v>
      </c>
      <c r="E387" t="s">
        <v>252</v>
      </c>
      <c r="F387" t="s">
        <v>25</v>
      </c>
      <c r="G387" t="s">
        <v>253</v>
      </c>
      <c r="H387" t="s">
        <v>249</v>
      </c>
      <c r="I387" t="s">
        <v>250</v>
      </c>
      <c r="J387" t="s">
        <v>251</v>
      </c>
      <c r="L387" t="s">
        <v>252</v>
      </c>
      <c r="M387" t="s">
        <v>25</v>
      </c>
      <c r="N387" t="s">
        <v>43</v>
      </c>
      <c r="O387" s="1" t="s">
        <v>31</v>
      </c>
      <c r="P387">
        <v>21</v>
      </c>
      <c r="Q387" t="s">
        <v>128</v>
      </c>
      <c r="R387">
        <v>10</v>
      </c>
      <c r="S387">
        <v>60</v>
      </c>
      <c r="T387" s="2">
        <v>0</v>
      </c>
      <c r="U387">
        <v>600</v>
      </c>
      <c r="V387">
        <v>33.93</v>
      </c>
      <c r="W387">
        <f t="shared" si="18"/>
        <v>600</v>
      </c>
      <c r="X387" s="2">
        <f t="shared" si="19"/>
        <v>10</v>
      </c>
      <c r="Y387" s="3">
        <f t="shared" si="20"/>
        <v>633.92999999999995</v>
      </c>
    </row>
    <row r="388" spans="1:25" x14ac:dyDescent="0.35">
      <c r="A388">
        <v>10929</v>
      </c>
      <c r="B388" t="s">
        <v>624</v>
      </c>
      <c r="C388" t="s">
        <v>251</v>
      </c>
      <c r="E388" t="s">
        <v>252</v>
      </c>
      <c r="F388" t="s">
        <v>25</v>
      </c>
      <c r="G388" t="s">
        <v>253</v>
      </c>
      <c r="H388" t="s">
        <v>249</v>
      </c>
      <c r="I388" t="s">
        <v>250</v>
      </c>
      <c r="J388" t="s">
        <v>251</v>
      </c>
      <c r="L388" t="s">
        <v>252</v>
      </c>
      <c r="M388" t="s">
        <v>25</v>
      </c>
      <c r="N388" t="s">
        <v>43</v>
      </c>
      <c r="O388" s="1" t="s">
        <v>31</v>
      </c>
      <c r="P388">
        <v>75</v>
      </c>
      <c r="Q388" t="s">
        <v>72</v>
      </c>
      <c r="R388">
        <v>7.75</v>
      </c>
      <c r="S388">
        <v>49</v>
      </c>
      <c r="T388" s="2">
        <v>0</v>
      </c>
      <c r="U388">
        <v>379.75</v>
      </c>
      <c r="V388">
        <v>33.93</v>
      </c>
      <c r="W388">
        <f t="shared" si="18"/>
        <v>379.75</v>
      </c>
      <c r="X388" s="2">
        <f t="shared" si="19"/>
        <v>7.75</v>
      </c>
      <c r="Y388" s="3">
        <f t="shared" si="20"/>
        <v>413.68</v>
      </c>
    </row>
    <row r="389" spans="1:25" x14ac:dyDescent="0.35">
      <c r="A389">
        <v>10929</v>
      </c>
      <c r="B389" t="s">
        <v>624</v>
      </c>
      <c r="C389" t="s">
        <v>251</v>
      </c>
      <c r="E389" t="s">
        <v>252</v>
      </c>
      <c r="F389" t="s">
        <v>25</v>
      </c>
      <c r="G389" t="s">
        <v>253</v>
      </c>
      <c r="H389" t="s">
        <v>249</v>
      </c>
      <c r="I389" t="s">
        <v>250</v>
      </c>
      <c r="J389" t="s">
        <v>251</v>
      </c>
      <c r="L389" t="s">
        <v>252</v>
      </c>
      <c r="M389" t="s">
        <v>25</v>
      </c>
      <c r="N389" t="s">
        <v>43</v>
      </c>
      <c r="O389" s="1" t="s">
        <v>31</v>
      </c>
      <c r="P389">
        <v>77</v>
      </c>
      <c r="Q389" t="s">
        <v>42</v>
      </c>
      <c r="R389">
        <v>13</v>
      </c>
      <c r="S389">
        <v>15</v>
      </c>
      <c r="T389" s="2">
        <v>0</v>
      </c>
      <c r="U389">
        <v>195</v>
      </c>
      <c r="V389">
        <v>33.93</v>
      </c>
      <c r="W389">
        <f t="shared" si="18"/>
        <v>195</v>
      </c>
      <c r="X389" s="2">
        <f t="shared" si="19"/>
        <v>13</v>
      </c>
      <c r="Y389" s="3">
        <f t="shared" si="20"/>
        <v>228.93</v>
      </c>
    </row>
    <row r="390" spans="1:25" x14ac:dyDescent="0.35">
      <c r="A390">
        <v>10928</v>
      </c>
      <c r="B390" t="s">
        <v>644</v>
      </c>
      <c r="C390" t="s">
        <v>261</v>
      </c>
      <c r="E390" t="s">
        <v>262</v>
      </c>
      <c r="F390" t="s">
        <v>143</v>
      </c>
      <c r="G390" t="s">
        <v>263</v>
      </c>
      <c r="H390" t="s">
        <v>264</v>
      </c>
      <c r="I390" t="s">
        <v>260</v>
      </c>
      <c r="J390" t="s">
        <v>261</v>
      </c>
      <c r="L390" t="s">
        <v>265</v>
      </c>
      <c r="M390" t="s">
        <v>143</v>
      </c>
      <c r="N390" t="s">
        <v>34</v>
      </c>
      <c r="O390" s="1" t="s">
        <v>31</v>
      </c>
      <c r="P390">
        <v>47</v>
      </c>
      <c r="Q390" t="s">
        <v>92</v>
      </c>
      <c r="R390">
        <v>9.5</v>
      </c>
      <c r="S390">
        <v>5</v>
      </c>
      <c r="T390" s="2">
        <v>0</v>
      </c>
      <c r="U390">
        <v>47.5</v>
      </c>
      <c r="V390">
        <v>1.36</v>
      </c>
      <c r="W390">
        <f t="shared" si="18"/>
        <v>47.5</v>
      </c>
      <c r="X390" s="2">
        <f t="shared" si="19"/>
        <v>9.5</v>
      </c>
      <c r="Y390" s="3">
        <f t="shared" si="20"/>
        <v>48.86</v>
      </c>
    </row>
    <row r="391" spans="1:25" x14ac:dyDescent="0.35">
      <c r="A391">
        <v>10928</v>
      </c>
      <c r="B391" t="s">
        <v>644</v>
      </c>
      <c r="C391" t="s">
        <v>261</v>
      </c>
      <c r="E391" t="s">
        <v>262</v>
      </c>
      <c r="F391" t="s">
        <v>143</v>
      </c>
      <c r="G391" t="s">
        <v>263</v>
      </c>
      <c r="H391" t="s">
        <v>264</v>
      </c>
      <c r="I391" t="s">
        <v>260</v>
      </c>
      <c r="J391" t="s">
        <v>261</v>
      </c>
      <c r="L391" t="s">
        <v>265</v>
      </c>
      <c r="M391" t="s">
        <v>143</v>
      </c>
      <c r="N391" t="s">
        <v>34</v>
      </c>
      <c r="O391" s="1" t="s">
        <v>31</v>
      </c>
      <c r="P391">
        <v>76</v>
      </c>
      <c r="Q391" t="s">
        <v>33</v>
      </c>
      <c r="R391">
        <v>18</v>
      </c>
      <c r="S391">
        <v>5</v>
      </c>
      <c r="T391" s="2">
        <v>0</v>
      </c>
      <c r="U391">
        <v>90</v>
      </c>
      <c r="V391">
        <v>1.36</v>
      </c>
      <c r="W391">
        <f t="shared" si="18"/>
        <v>90</v>
      </c>
      <c r="X391" s="2">
        <f t="shared" si="19"/>
        <v>18</v>
      </c>
      <c r="Y391" s="3">
        <f t="shared" si="20"/>
        <v>91.36</v>
      </c>
    </row>
    <row r="392" spans="1:25" x14ac:dyDescent="0.35">
      <c r="A392">
        <v>10927</v>
      </c>
      <c r="B392" t="s">
        <v>635</v>
      </c>
      <c r="C392" t="s">
        <v>327</v>
      </c>
      <c r="E392" t="s">
        <v>328</v>
      </c>
      <c r="F392" t="s">
        <v>134</v>
      </c>
      <c r="G392" t="s">
        <v>329</v>
      </c>
      <c r="H392" t="s">
        <v>325</v>
      </c>
      <c r="I392" t="s">
        <v>326</v>
      </c>
      <c r="J392" t="s">
        <v>327</v>
      </c>
      <c r="L392" t="s">
        <v>328</v>
      </c>
      <c r="M392" t="s">
        <v>134</v>
      </c>
      <c r="N392" t="s">
        <v>28</v>
      </c>
      <c r="O392" s="1" t="s">
        <v>31</v>
      </c>
      <c r="P392">
        <v>20</v>
      </c>
      <c r="Q392" t="s">
        <v>104</v>
      </c>
      <c r="R392">
        <v>81</v>
      </c>
      <c r="S392">
        <v>5</v>
      </c>
      <c r="T392" s="2">
        <v>0</v>
      </c>
      <c r="U392">
        <v>405</v>
      </c>
      <c r="V392">
        <v>19.79</v>
      </c>
      <c r="W392">
        <f t="shared" si="18"/>
        <v>405</v>
      </c>
      <c r="X392" s="2">
        <f t="shared" si="19"/>
        <v>81</v>
      </c>
      <c r="Y392" s="3">
        <f t="shared" si="20"/>
        <v>424.79</v>
      </c>
    </row>
    <row r="393" spans="1:25" x14ac:dyDescent="0.35">
      <c r="A393">
        <v>10927</v>
      </c>
      <c r="B393" t="s">
        <v>635</v>
      </c>
      <c r="C393" t="s">
        <v>327</v>
      </c>
      <c r="E393" t="s">
        <v>328</v>
      </c>
      <c r="F393" t="s">
        <v>134</v>
      </c>
      <c r="G393" t="s">
        <v>329</v>
      </c>
      <c r="H393" t="s">
        <v>325</v>
      </c>
      <c r="I393" t="s">
        <v>326</v>
      </c>
      <c r="J393" t="s">
        <v>327</v>
      </c>
      <c r="L393" t="s">
        <v>328</v>
      </c>
      <c r="M393" t="s">
        <v>134</v>
      </c>
      <c r="N393" t="s">
        <v>28</v>
      </c>
      <c r="O393" s="1" t="s">
        <v>31</v>
      </c>
      <c r="P393">
        <v>52</v>
      </c>
      <c r="Q393" t="s">
        <v>94</v>
      </c>
      <c r="R393">
        <v>7</v>
      </c>
      <c r="S393">
        <v>5</v>
      </c>
      <c r="T393" s="2">
        <v>0</v>
      </c>
      <c r="U393">
        <v>35</v>
      </c>
      <c r="V393">
        <v>19.79</v>
      </c>
      <c r="W393">
        <f t="shared" si="18"/>
        <v>35</v>
      </c>
      <c r="X393" s="2">
        <f t="shared" si="19"/>
        <v>7</v>
      </c>
      <c r="Y393" s="3">
        <f t="shared" si="20"/>
        <v>54.79</v>
      </c>
    </row>
    <row r="394" spans="1:25" x14ac:dyDescent="0.35">
      <c r="A394">
        <v>10927</v>
      </c>
      <c r="B394" t="s">
        <v>635</v>
      </c>
      <c r="C394" t="s">
        <v>327</v>
      </c>
      <c r="E394" t="s">
        <v>328</v>
      </c>
      <c r="F394" t="s">
        <v>134</v>
      </c>
      <c r="G394" t="s">
        <v>329</v>
      </c>
      <c r="H394" t="s">
        <v>325</v>
      </c>
      <c r="I394" t="s">
        <v>326</v>
      </c>
      <c r="J394" t="s">
        <v>327</v>
      </c>
      <c r="L394" t="s">
        <v>328</v>
      </c>
      <c r="M394" t="s">
        <v>134</v>
      </c>
      <c r="N394" t="s">
        <v>28</v>
      </c>
      <c r="O394" s="1" t="s">
        <v>31</v>
      </c>
      <c r="P394">
        <v>76</v>
      </c>
      <c r="Q394" t="s">
        <v>33</v>
      </c>
      <c r="R394">
        <v>18</v>
      </c>
      <c r="S394">
        <v>20</v>
      </c>
      <c r="T394" s="2">
        <v>0</v>
      </c>
      <c r="U394">
        <v>360</v>
      </c>
      <c r="V394">
        <v>19.79</v>
      </c>
      <c r="W394">
        <f t="shared" si="18"/>
        <v>360</v>
      </c>
      <c r="X394" s="2">
        <f t="shared" si="19"/>
        <v>18</v>
      </c>
      <c r="Y394" s="3">
        <f t="shared" si="20"/>
        <v>379.79</v>
      </c>
    </row>
    <row r="395" spans="1:25" x14ac:dyDescent="0.35">
      <c r="A395">
        <v>10926</v>
      </c>
      <c r="B395" t="s">
        <v>645</v>
      </c>
      <c r="C395" t="s">
        <v>48</v>
      </c>
      <c r="E395" t="s">
        <v>49</v>
      </c>
      <c r="F395" t="s">
        <v>50</v>
      </c>
      <c r="G395" t="s">
        <v>51</v>
      </c>
      <c r="H395" t="s">
        <v>46</v>
      </c>
      <c r="I395" t="s">
        <v>47</v>
      </c>
      <c r="J395" t="s">
        <v>48</v>
      </c>
      <c r="L395" t="s">
        <v>49</v>
      </c>
      <c r="M395" t="s">
        <v>50</v>
      </c>
      <c r="N395" t="s">
        <v>28</v>
      </c>
      <c r="O395" s="1" t="s">
        <v>35</v>
      </c>
      <c r="P395">
        <v>11</v>
      </c>
      <c r="Q395" t="s">
        <v>59</v>
      </c>
      <c r="R395">
        <v>21</v>
      </c>
      <c r="S395">
        <v>2</v>
      </c>
      <c r="T395" s="2">
        <v>0</v>
      </c>
      <c r="U395">
        <v>42</v>
      </c>
      <c r="V395">
        <v>39.92</v>
      </c>
      <c r="W395">
        <f t="shared" si="18"/>
        <v>42</v>
      </c>
      <c r="X395" s="2">
        <f t="shared" si="19"/>
        <v>21</v>
      </c>
      <c r="Y395" s="3">
        <f t="shared" si="20"/>
        <v>81.92</v>
      </c>
    </row>
    <row r="396" spans="1:25" x14ac:dyDescent="0.35">
      <c r="A396">
        <v>10926</v>
      </c>
      <c r="B396" t="s">
        <v>645</v>
      </c>
      <c r="C396" t="s">
        <v>48</v>
      </c>
      <c r="E396" t="s">
        <v>49</v>
      </c>
      <c r="F396" t="s">
        <v>50</v>
      </c>
      <c r="G396" t="s">
        <v>51</v>
      </c>
      <c r="H396" t="s">
        <v>46</v>
      </c>
      <c r="I396" t="s">
        <v>47</v>
      </c>
      <c r="J396" t="s">
        <v>48</v>
      </c>
      <c r="L396" t="s">
        <v>49</v>
      </c>
      <c r="M396" t="s">
        <v>50</v>
      </c>
      <c r="N396" t="s">
        <v>28</v>
      </c>
      <c r="O396" s="1" t="s">
        <v>35</v>
      </c>
      <c r="P396">
        <v>13</v>
      </c>
      <c r="Q396" t="s">
        <v>60</v>
      </c>
      <c r="R396">
        <v>6</v>
      </c>
      <c r="S396">
        <v>10</v>
      </c>
      <c r="T396" s="2">
        <v>0</v>
      </c>
      <c r="U396">
        <v>60</v>
      </c>
      <c r="V396">
        <v>39.92</v>
      </c>
      <c r="W396">
        <f t="shared" si="18"/>
        <v>60</v>
      </c>
      <c r="X396" s="2">
        <f t="shared" si="19"/>
        <v>6</v>
      </c>
      <c r="Y396" s="3">
        <f t="shared" si="20"/>
        <v>99.92</v>
      </c>
    </row>
    <row r="397" spans="1:25" x14ac:dyDescent="0.35">
      <c r="A397">
        <v>10926</v>
      </c>
      <c r="B397" t="s">
        <v>645</v>
      </c>
      <c r="C397" t="s">
        <v>48</v>
      </c>
      <c r="E397" t="s">
        <v>49</v>
      </c>
      <c r="F397" t="s">
        <v>50</v>
      </c>
      <c r="G397" t="s">
        <v>51</v>
      </c>
      <c r="H397" t="s">
        <v>46</v>
      </c>
      <c r="I397" t="s">
        <v>47</v>
      </c>
      <c r="J397" t="s">
        <v>48</v>
      </c>
      <c r="L397" t="s">
        <v>49</v>
      </c>
      <c r="M397" t="s">
        <v>50</v>
      </c>
      <c r="N397" t="s">
        <v>28</v>
      </c>
      <c r="O397" s="1" t="s">
        <v>35</v>
      </c>
      <c r="P397">
        <v>19</v>
      </c>
      <c r="Q397" t="s">
        <v>61</v>
      </c>
      <c r="R397">
        <v>9.1999999999999993</v>
      </c>
      <c r="S397">
        <v>7</v>
      </c>
      <c r="T397" s="2">
        <v>0</v>
      </c>
      <c r="U397">
        <v>64.400000000000006</v>
      </c>
      <c r="V397">
        <v>39.92</v>
      </c>
      <c r="W397">
        <f t="shared" si="18"/>
        <v>64.399999999999991</v>
      </c>
      <c r="X397" s="2">
        <f t="shared" si="19"/>
        <v>9.1999999999999993</v>
      </c>
      <c r="Y397" s="3">
        <f t="shared" si="20"/>
        <v>104.32</v>
      </c>
    </row>
    <row r="398" spans="1:25" x14ac:dyDescent="0.35">
      <c r="A398">
        <v>10926</v>
      </c>
      <c r="B398" t="s">
        <v>645</v>
      </c>
      <c r="C398" t="s">
        <v>48</v>
      </c>
      <c r="E398" t="s">
        <v>49</v>
      </c>
      <c r="F398" t="s">
        <v>50</v>
      </c>
      <c r="G398" t="s">
        <v>51</v>
      </c>
      <c r="H398" t="s">
        <v>46</v>
      </c>
      <c r="I398" t="s">
        <v>47</v>
      </c>
      <c r="J398" t="s">
        <v>48</v>
      </c>
      <c r="L398" t="s">
        <v>49</v>
      </c>
      <c r="M398" t="s">
        <v>50</v>
      </c>
      <c r="N398" t="s">
        <v>28</v>
      </c>
      <c r="O398" s="1" t="s">
        <v>35</v>
      </c>
      <c r="P398">
        <v>72</v>
      </c>
      <c r="Q398" t="s">
        <v>62</v>
      </c>
      <c r="R398">
        <v>34.799999999999997</v>
      </c>
      <c r="S398">
        <v>10</v>
      </c>
      <c r="T398" s="2">
        <v>0</v>
      </c>
      <c r="U398">
        <v>348</v>
      </c>
      <c r="V398">
        <v>39.92</v>
      </c>
      <c r="W398">
        <f t="shared" si="18"/>
        <v>348</v>
      </c>
      <c r="X398" s="2">
        <f t="shared" si="19"/>
        <v>34.799999999999997</v>
      </c>
      <c r="Y398" s="3">
        <f t="shared" si="20"/>
        <v>387.92</v>
      </c>
    </row>
    <row r="399" spans="1:25" x14ac:dyDescent="0.35">
      <c r="A399">
        <v>10925</v>
      </c>
      <c r="B399" t="s">
        <v>600</v>
      </c>
      <c r="C399" t="s">
        <v>292</v>
      </c>
      <c r="D399" t="s">
        <v>293</v>
      </c>
      <c r="E399" t="s">
        <v>294</v>
      </c>
      <c r="F399" t="s">
        <v>190</v>
      </c>
      <c r="G399" t="s">
        <v>295</v>
      </c>
      <c r="H399" t="s">
        <v>290</v>
      </c>
      <c r="I399" t="s">
        <v>291</v>
      </c>
      <c r="J399" t="s">
        <v>292</v>
      </c>
      <c r="K399" t="s">
        <v>293</v>
      </c>
      <c r="L399" t="s">
        <v>294</v>
      </c>
      <c r="M399" t="s">
        <v>190</v>
      </c>
      <c r="N399" t="s">
        <v>38</v>
      </c>
      <c r="O399" s="1" t="s">
        <v>31</v>
      </c>
      <c r="P399">
        <v>36</v>
      </c>
      <c r="Q399" t="s">
        <v>103</v>
      </c>
      <c r="R399">
        <v>19</v>
      </c>
      <c r="S399">
        <v>25</v>
      </c>
      <c r="T399" s="2">
        <v>0.15000000596046448</v>
      </c>
      <c r="U399">
        <v>403.75</v>
      </c>
      <c r="V399">
        <v>2.27</v>
      </c>
      <c r="W399">
        <f t="shared" si="18"/>
        <v>475</v>
      </c>
      <c r="X399" s="2">
        <f t="shared" si="19"/>
        <v>18.849999994039536</v>
      </c>
      <c r="Y399" s="3">
        <f t="shared" si="20"/>
        <v>473.51999985098837</v>
      </c>
    </row>
    <row r="400" spans="1:25" x14ac:dyDescent="0.35">
      <c r="A400">
        <v>10925</v>
      </c>
      <c r="B400" t="s">
        <v>600</v>
      </c>
      <c r="C400" t="s">
        <v>292</v>
      </c>
      <c r="D400" t="s">
        <v>293</v>
      </c>
      <c r="E400" t="s">
        <v>294</v>
      </c>
      <c r="F400" t="s">
        <v>190</v>
      </c>
      <c r="G400" t="s">
        <v>295</v>
      </c>
      <c r="H400" t="s">
        <v>290</v>
      </c>
      <c r="I400" t="s">
        <v>291</v>
      </c>
      <c r="J400" t="s">
        <v>292</v>
      </c>
      <c r="K400" t="s">
        <v>293</v>
      </c>
      <c r="L400" t="s">
        <v>294</v>
      </c>
      <c r="M400" t="s">
        <v>190</v>
      </c>
      <c r="N400" t="s">
        <v>38</v>
      </c>
      <c r="O400" s="1" t="s">
        <v>31</v>
      </c>
      <c r="P400">
        <v>52</v>
      </c>
      <c r="Q400" t="s">
        <v>94</v>
      </c>
      <c r="R400">
        <v>7</v>
      </c>
      <c r="S400">
        <v>12</v>
      </c>
      <c r="T400" s="2">
        <v>0.15000000596046448</v>
      </c>
      <c r="U400">
        <v>71.400000000000006</v>
      </c>
      <c r="V400">
        <v>2.27</v>
      </c>
      <c r="W400">
        <f t="shared" si="18"/>
        <v>84</v>
      </c>
      <c r="X400" s="2">
        <f t="shared" si="19"/>
        <v>6.8499999940395355</v>
      </c>
      <c r="Y400" s="3">
        <f t="shared" si="20"/>
        <v>84.469999928474422</v>
      </c>
    </row>
    <row r="401" spans="1:25" x14ac:dyDescent="0.35">
      <c r="A401">
        <v>10924</v>
      </c>
      <c r="B401" t="s">
        <v>646</v>
      </c>
      <c r="C401" t="s">
        <v>107</v>
      </c>
      <c r="E401" t="s">
        <v>108</v>
      </c>
      <c r="F401" t="s">
        <v>109</v>
      </c>
      <c r="G401" t="s">
        <v>110</v>
      </c>
      <c r="H401" t="s">
        <v>105</v>
      </c>
      <c r="I401" t="s">
        <v>106</v>
      </c>
      <c r="J401" t="s">
        <v>107</v>
      </c>
      <c r="L401" t="s">
        <v>108</v>
      </c>
      <c r="M401" t="s">
        <v>109</v>
      </c>
      <c r="N401" t="s">
        <v>38</v>
      </c>
      <c r="O401" s="1" t="s">
        <v>29</v>
      </c>
      <c r="P401">
        <v>75</v>
      </c>
      <c r="Q401" t="s">
        <v>72</v>
      </c>
      <c r="R401">
        <v>7.75</v>
      </c>
      <c r="S401">
        <v>6</v>
      </c>
      <c r="T401" s="2">
        <v>0</v>
      </c>
      <c r="U401">
        <v>46.5</v>
      </c>
      <c r="V401">
        <v>151.52000000000001</v>
      </c>
      <c r="W401">
        <f t="shared" si="18"/>
        <v>46.5</v>
      </c>
      <c r="X401" s="2">
        <f t="shared" si="19"/>
        <v>7.75</v>
      </c>
      <c r="Y401" s="3">
        <f t="shared" si="20"/>
        <v>198.02</v>
      </c>
    </row>
    <row r="402" spans="1:25" x14ac:dyDescent="0.35">
      <c r="A402">
        <v>10924</v>
      </c>
      <c r="B402" t="s">
        <v>646</v>
      </c>
      <c r="C402" t="s">
        <v>107</v>
      </c>
      <c r="E402" t="s">
        <v>108</v>
      </c>
      <c r="F402" t="s">
        <v>109</v>
      </c>
      <c r="G402" t="s">
        <v>110</v>
      </c>
      <c r="H402" t="s">
        <v>105</v>
      </c>
      <c r="I402" t="s">
        <v>106</v>
      </c>
      <c r="J402" t="s">
        <v>107</v>
      </c>
      <c r="L402" t="s">
        <v>108</v>
      </c>
      <c r="M402" t="s">
        <v>109</v>
      </c>
      <c r="N402" t="s">
        <v>38</v>
      </c>
      <c r="O402" s="1" t="s">
        <v>29</v>
      </c>
      <c r="P402">
        <v>10</v>
      </c>
      <c r="Q402" t="s">
        <v>114</v>
      </c>
      <c r="R402">
        <v>31</v>
      </c>
      <c r="S402">
        <v>20</v>
      </c>
      <c r="T402" s="2">
        <v>0.10000000149011612</v>
      </c>
      <c r="U402">
        <v>558</v>
      </c>
      <c r="V402">
        <v>151.52000000000001</v>
      </c>
      <c r="W402">
        <f t="shared" si="18"/>
        <v>620</v>
      </c>
      <c r="X402" s="2">
        <f t="shared" si="19"/>
        <v>30.899999998509884</v>
      </c>
      <c r="Y402" s="3">
        <f t="shared" si="20"/>
        <v>769.51999997019766</v>
      </c>
    </row>
    <row r="403" spans="1:25" x14ac:dyDescent="0.35">
      <c r="A403">
        <v>10924</v>
      </c>
      <c r="B403" t="s">
        <v>646</v>
      </c>
      <c r="C403" t="s">
        <v>107</v>
      </c>
      <c r="E403" t="s">
        <v>108</v>
      </c>
      <c r="F403" t="s">
        <v>109</v>
      </c>
      <c r="G403" t="s">
        <v>110</v>
      </c>
      <c r="H403" t="s">
        <v>105</v>
      </c>
      <c r="I403" t="s">
        <v>106</v>
      </c>
      <c r="J403" t="s">
        <v>107</v>
      </c>
      <c r="L403" t="s">
        <v>108</v>
      </c>
      <c r="M403" t="s">
        <v>109</v>
      </c>
      <c r="N403" t="s">
        <v>38</v>
      </c>
      <c r="O403" s="1" t="s">
        <v>29</v>
      </c>
      <c r="P403">
        <v>28</v>
      </c>
      <c r="Q403" t="s">
        <v>37</v>
      </c>
      <c r="R403">
        <v>45.6</v>
      </c>
      <c r="S403">
        <v>30</v>
      </c>
      <c r="T403" s="2">
        <v>0.10000000149011612</v>
      </c>
      <c r="U403">
        <v>1231.2</v>
      </c>
      <c r="V403">
        <v>151.52000000000001</v>
      </c>
      <c r="W403">
        <f t="shared" si="18"/>
        <v>1368</v>
      </c>
      <c r="X403" s="2">
        <f t="shared" si="19"/>
        <v>45.499999998509885</v>
      </c>
      <c r="Y403" s="3">
        <f t="shared" si="20"/>
        <v>1516.5199999552965</v>
      </c>
    </row>
    <row r="404" spans="1:25" x14ac:dyDescent="0.35">
      <c r="A404">
        <v>10923</v>
      </c>
      <c r="B404" t="s">
        <v>601</v>
      </c>
      <c r="C404" t="s">
        <v>332</v>
      </c>
      <c r="E404" t="s">
        <v>333</v>
      </c>
      <c r="F404" t="s">
        <v>134</v>
      </c>
      <c r="G404" t="s">
        <v>334</v>
      </c>
      <c r="H404" t="s">
        <v>330</v>
      </c>
      <c r="I404" t="s">
        <v>331</v>
      </c>
      <c r="J404" t="s">
        <v>332</v>
      </c>
      <c r="L404" t="s">
        <v>333</v>
      </c>
      <c r="M404" t="s">
        <v>134</v>
      </c>
      <c r="N404" t="s">
        <v>52</v>
      </c>
      <c r="O404" s="1" t="s">
        <v>35</v>
      </c>
      <c r="P404">
        <v>42</v>
      </c>
      <c r="Q404" t="s">
        <v>56</v>
      </c>
      <c r="R404">
        <v>14</v>
      </c>
      <c r="S404">
        <v>10</v>
      </c>
      <c r="T404" s="2">
        <v>0.20000000298023224</v>
      </c>
      <c r="U404">
        <v>112</v>
      </c>
      <c r="V404">
        <v>68.260000000000005</v>
      </c>
      <c r="W404">
        <f t="shared" si="18"/>
        <v>140</v>
      </c>
      <c r="X404" s="2">
        <f t="shared" si="19"/>
        <v>13.799999997019768</v>
      </c>
      <c r="Y404" s="3">
        <f t="shared" si="20"/>
        <v>206.25999997019767</v>
      </c>
    </row>
    <row r="405" spans="1:25" x14ac:dyDescent="0.35">
      <c r="A405">
        <v>10923</v>
      </c>
      <c r="B405" t="s">
        <v>601</v>
      </c>
      <c r="C405" t="s">
        <v>332</v>
      </c>
      <c r="E405" t="s">
        <v>333</v>
      </c>
      <c r="F405" t="s">
        <v>134</v>
      </c>
      <c r="G405" t="s">
        <v>334</v>
      </c>
      <c r="H405" t="s">
        <v>330</v>
      </c>
      <c r="I405" t="s">
        <v>331</v>
      </c>
      <c r="J405" t="s">
        <v>332</v>
      </c>
      <c r="L405" t="s">
        <v>333</v>
      </c>
      <c r="M405" t="s">
        <v>134</v>
      </c>
      <c r="N405" t="s">
        <v>52</v>
      </c>
      <c r="O405" s="1" t="s">
        <v>35</v>
      </c>
      <c r="P405">
        <v>43</v>
      </c>
      <c r="Q405" t="s">
        <v>76</v>
      </c>
      <c r="R405">
        <v>46</v>
      </c>
      <c r="S405">
        <v>10</v>
      </c>
      <c r="T405" s="2">
        <v>0.20000000298023224</v>
      </c>
      <c r="U405">
        <v>368</v>
      </c>
      <c r="V405">
        <v>68.260000000000005</v>
      </c>
      <c r="W405">
        <f t="shared" si="18"/>
        <v>460</v>
      </c>
      <c r="X405" s="2">
        <f t="shared" si="19"/>
        <v>45.799999997019768</v>
      </c>
      <c r="Y405" s="3">
        <f t="shared" si="20"/>
        <v>526.25999997019767</v>
      </c>
    </row>
    <row r="406" spans="1:25" x14ac:dyDescent="0.35">
      <c r="A406">
        <v>10923</v>
      </c>
      <c r="B406" t="s">
        <v>601</v>
      </c>
      <c r="C406" t="s">
        <v>332</v>
      </c>
      <c r="E406" t="s">
        <v>333</v>
      </c>
      <c r="F406" t="s">
        <v>134</v>
      </c>
      <c r="G406" t="s">
        <v>334</v>
      </c>
      <c r="H406" t="s">
        <v>330</v>
      </c>
      <c r="I406" t="s">
        <v>331</v>
      </c>
      <c r="J406" t="s">
        <v>332</v>
      </c>
      <c r="L406" t="s">
        <v>333</v>
      </c>
      <c r="M406" t="s">
        <v>134</v>
      </c>
      <c r="N406" t="s">
        <v>52</v>
      </c>
      <c r="O406" s="1" t="s">
        <v>35</v>
      </c>
      <c r="P406">
        <v>67</v>
      </c>
      <c r="Q406" t="s">
        <v>101</v>
      </c>
      <c r="R406">
        <v>14</v>
      </c>
      <c r="S406">
        <v>24</v>
      </c>
      <c r="T406" s="2">
        <v>0.20000000298023224</v>
      </c>
      <c r="U406">
        <v>268.8</v>
      </c>
      <c r="V406">
        <v>68.260000000000005</v>
      </c>
      <c r="W406">
        <f t="shared" si="18"/>
        <v>336</v>
      </c>
      <c r="X406" s="2">
        <f t="shared" si="19"/>
        <v>13.799999997019768</v>
      </c>
      <c r="Y406" s="3">
        <f t="shared" si="20"/>
        <v>399.45999992847442</v>
      </c>
    </row>
    <row r="407" spans="1:25" x14ac:dyDescent="0.35">
      <c r="A407">
        <v>10922</v>
      </c>
      <c r="B407" t="s">
        <v>600</v>
      </c>
      <c r="C407" t="s">
        <v>292</v>
      </c>
      <c r="D407" t="s">
        <v>293</v>
      </c>
      <c r="E407" t="s">
        <v>294</v>
      </c>
      <c r="F407" t="s">
        <v>190</v>
      </c>
      <c r="G407" t="s">
        <v>295</v>
      </c>
      <c r="H407" t="s">
        <v>290</v>
      </c>
      <c r="I407" t="s">
        <v>291</v>
      </c>
      <c r="J407" t="s">
        <v>292</v>
      </c>
      <c r="K407" t="s">
        <v>293</v>
      </c>
      <c r="L407" t="s">
        <v>294</v>
      </c>
      <c r="M407" t="s">
        <v>190</v>
      </c>
      <c r="N407" t="s">
        <v>118</v>
      </c>
      <c r="O407" s="1" t="s">
        <v>35</v>
      </c>
      <c r="P407">
        <v>17</v>
      </c>
      <c r="Q407" t="s">
        <v>67</v>
      </c>
      <c r="R407">
        <v>39</v>
      </c>
      <c r="S407">
        <v>15</v>
      </c>
      <c r="T407" s="2">
        <v>0</v>
      </c>
      <c r="U407">
        <v>585</v>
      </c>
      <c r="V407">
        <v>62.74</v>
      </c>
      <c r="W407">
        <f t="shared" si="18"/>
        <v>585</v>
      </c>
      <c r="X407" s="2">
        <f t="shared" si="19"/>
        <v>39</v>
      </c>
      <c r="Y407" s="3">
        <f t="shared" si="20"/>
        <v>647.74</v>
      </c>
    </row>
    <row r="408" spans="1:25" x14ac:dyDescent="0.35">
      <c r="A408">
        <v>10922</v>
      </c>
      <c r="B408" t="s">
        <v>600</v>
      </c>
      <c r="C408" t="s">
        <v>292</v>
      </c>
      <c r="D408" t="s">
        <v>293</v>
      </c>
      <c r="E408" t="s">
        <v>294</v>
      </c>
      <c r="F408" t="s">
        <v>190</v>
      </c>
      <c r="G408" t="s">
        <v>295</v>
      </c>
      <c r="H408" t="s">
        <v>290</v>
      </c>
      <c r="I408" t="s">
        <v>291</v>
      </c>
      <c r="J408" t="s">
        <v>292</v>
      </c>
      <c r="K408" t="s">
        <v>293</v>
      </c>
      <c r="L408" t="s">
        <v>294</v>
      </c>
      <c r="M408" t="s">
        <v>190</v>
      </c>
      <c r="N408" t="s">
        <v>118</v>
      </c>
      <c r="O408" s="1" t="s">
        <v>35</v>
      </c>
      <c r="P408">
        <v>24</v>
      </c>
      <c r="Q408" t="s">
        <v>88</v>
      </c>
      <c r="R408">
        <v>4.5</v>
      </c>
      <c r="S408">
        <v>35</v>
      </c>
      <c r="T408" s="2">
        <v>0</v>
      </c>
      <c r="U408">
        <v>157.5</v>
      </c>
      <c r="V408">
        <v>62.74</v>
      </c>
      <c r="W408">
        <f t="shared" si="18"/>
        <v>157.5</v>
      </c>
      <c r="X408" s="2">
        <f t="shared" si="19"/>
        <v>4.5</v>
      </c>
      <c r="Y408" s="3">
        <f t="shared" si="20"/>
        <v>220.24</v>
      </c>
    </row>
    <row r="409" spans="1:25" x14ac:dyDescent="0.35">
      <c r="A409">
        <v>10921</v>
      </c>
      <c r="B409" t="s">
        <v>630</v>
      </c>
      <c r="C409" t="s">
        <v>535</v>
      </c>
      <c r="E409" t="s">
        <v>536</v>
      </c>
      <c r="F409" t="s">
        <v>488</v>
      </c>
      <c r="G409" t="s">
        <v>537</v>
      </c>
      <c r="H409" t="s">
        <v>533</v>
      </c>
      <c r="I409" t="s">
        <v>534</v>
      </c>
      <c r="J409" t="s">
        <v>535</v>
      </c>
      <c r="L409" t="s">
        <v>536</v>
      </c>
      <c r="M409" t="s">
        <v>488</v>
      </c>
      <c r="N409" t="s">
        <v>34</v>
      </c>
      <c r="O409" s="1" t="s">
        <v>31</v>
      </c>
      <c r="P409">
        <v>35</v>
      </c>
      <c r="Q409" t="s">
        <v>100</v>
      </c>
      <c r="R409">
        <v>18</v>
      </c>
      <c r="S409">
        <v>10</v>
      </c>
      <c r="T409" s="2">
        <v>0</v>
      </c>
      <c r="U409">
        <v>180</v>
      </c>
      <c r="V409">
        <v>176.48</v>
      </c>
      <c r="W409">
        <f t="shared" si="18"/>
        <v>180</v>
      </c>
      <c r="X409" s="2">
        <f t="shared" si="19"/>
        <v>18</v>
      </c>
      <c r="Y409" s="3">
        <f t="shared" si="20"/>
        <v>356.48</v>
      </c>
    </row>
    <row r="410" spans="1:25" x14ac:dyDescent="0.35">
      <c r="A410">
        <v>10921</v>
      </c>
      <c r="B410" t="s">
        <v>630</v>
      </c>
      <c r="C410" t="s">
        <v>535</v>
      </c>
      <c r="E410" t="s">
        <v>536</v>
      </c>
      <c r="F410" t="s">
        <v>488</v>
      </c>
      <c r="G410" t="s">
        <v>537</v>
      </c>
      <c r="H410" t="s">
        <v>533</v>
      </c>
      <c r="I410" t="s">
        <v>534</v>
      </c>
      <c r="J410" t="s">
        <v>535</v>
      </c>
      <c r="L410" t="s">
        <v>536</v>
      </c>
      <c r="M410" t="s">
        <v>488</v>
      </c>
      <c r="N410" t="s">
        <v>34</v>
      </c>
      <c r="O410" s="1" t="s">
        <v>31</v>
      </c>
      <c r="P410">
        <v>63</v>
      </c>
      <c r="Q410" t="s">
        <v>30</v>
      </c>
      <c r="R410">
        <v>43.9</v>
      </c>
      <c r="S410">
        <v>40</v>
      </c>
      <c r="T410" s="2">
        <v>0</v>
      </c>
      <c r="U410">
        <v>1756</v>
      </c>
      <c r="V410">
        <v>176.48</v>
      </c>
      <c r="W410">
        <f t="shared" si="18"/>
        <v>1756</v>
      </c>
      <c r="X410" s="2">
        <f t="shared" si="19"/>
        <v>43.9</v>
      </c>
      <c r="Y410" s="3">
        <f t="shared" si="20"/>
        <v>1932.48</v>
      </c>
    </row>
    <row r="411" spans="1:25" x14ac:dyDescent="0.35">
      <c r="A411">
        <v>10920</v>
      </c>
      <c r="B411" t="s">
        <v>621</v>
      </c>
      <c r="C411" t="s">
        <v>80</v>
      </c>
      <c r="D411" t="s">
        <v>81</v>
      </c>
      <c r="E411" t="s">
        <v>82</v>
      </c>
      <c r="F411" t="s">
        <v>83</v>
      </c>
      <c r="G411" t="s">
        <v>84</v>
      </c>
      <c r="H411" t="s">
        <v>79</v>
      </c>
      <c r="I411" t="s">
        <v>85</v>
      </c>
      <c r="J411" t="s">
        <v>86</v>
      </c>
      <c r="L411" t="s">
        <v>87</v>
      </c>
      <c r="M411" t="s">
        <v>83</v>
      </c>
      <c r="N411" t="s">
        <v>28</v>
      </c>
      <c r="O411" s="1" t="s">
        <v>29</v>
      </c>
      <c r="P411">
        <v>50</v>
      </c>
      <c r="Q411" t="s">
        <v>90</v>
      </c>
      <c r="R411">
        <v>16.25</v>
      </c>
      <c r="S411">
        <v>24</v>
      </c>
      <c r="T411" s="2">
        <v>0</v>
      </c>
      <c r="U411">
        <v>390</v>
      </c>
      <c r="V411">
        <v>29.61</v>
      </c>
      <c r="W411">
        <f t="shared" si="18"/>
        <v>390</v>
      </c>
      <c r="X411" s="2">
        <f t="shared" si="19"/>
        <v>16.25</v>
      </c>
      <c r="Y411" s="3">
        <f t="shared" si="20"/>
        <v>419.61</v>
      </c>
    </row>
    <row r="412" spans="1:25" x14ac:dyDescent="0.35">
      <c r="A412">
        <v>10919</v>
      </c>
      <c r="B412" t="s">
        <v>610</v>
      </c>
      <c r="C412" t="s">
        <v>365</v>
      </c>
      <c r="D412" t="s">
        <v>366</v>
      </c>
      <c r="E412" t="s">
        <v>367</v>
      </c>
      <c r="F412" t="s">
        <v>288</v>
      </c>
      <c r="G412" t="s">
        <v>368</v>
      </c>
      <c r="H412" t="s">
        <v>363</v>
      </c>
      <c r="I412" t="s">
        <v>364</v>
      </c>
      <c r="J412" t="s">
        <v>365</v>
      </c>
      <c r="K412" t="s">
        <v>366</v>
      </c>
      <c r="L412" t="s">
        <v>367</v>
      </c>
      <c r="M412" t="s">
        <v>288</v>
      </c>
      <c r="N412" t="s">
        <v>112</v>
      </c>
      <c r="O412" s="1" t="s">
        <v>29</v>
      </c>
      <c r="P412">
        <v>16</v>
      </c>
      <c r="Q412" t="s">
        <v>117</v>
      </c>
      <c r="R412">
        <v>17.45</v>
      </c>
      <c r="S412">
        <v>24</v>
      </c>
      <c r="T412" s="2">
        <v>0</v>
      </c>
      <c r="U412">
        <v>418.8</v>
      </c>
      <c r="V412">
        <v>19.8</v>
      </c>
      <c r="W412">
        <f t="shared" si="18"/>
        <v>418.79999999999995</v>
      </c>
      <c r="X412" s="2">
        <f t="shared" si="19"/>
        <v>17.45</v>
      </c>
      <c r="Y412" s="3">
        <f t="shared" si="20"/>
        <v>438.59999999999997</v>
      </c>
    </row>
    <row r="413" spans="1:25" x14ac:dyDescent="0.35">
      <c r="A413">
        <v>10919</v>
      </c>
      <c r="B413" t="s">
        <v>610</v>
      </c>
      <c r="C413" t="s">
        <v>365</v>
      </c>
      <c r="D413" t="s">
        <v>366</v>
      </c>
      <c r="E413" t="s">
        <v>367</v>
      </c>
      <c r="F413" t="s">
        <v>288</v>
      </c>
      <c r="G413" t="s">
        <v>368</v>
      </c>
      <c r="H413" t="s">
        <v>363</v>
      </c>
      <c r="I413" t="s">
        <v>364</v>
      </c>
      <c r="J413" t="s">
        <v>365</v>
      </c>
      <c r="K413" t="s">
        <v>366</v>
      </c>
      <c r="L413" t="s">
        <v>367</v>
      </c>
      <c r="M413" t="s">
        <v>288</v>
      </c>
      <c r="N413" t="s">
        <v>112</v>
      </c>
      <c r="O413" s="1" t="s">
        <v>29</v>
      </c>
      <c r="P413">
        <v>25</v>
      </c>
      <c r="Q413" t="s">
        <v>150</v>
      </c>
      <c r="R413">
        <v>14</v>
      </c>
      <c r="S413">
        <v>24</v>
      </c>
      <c r="T413" s="2">
        <v>0</v>
      </c>
      <c r="U413">
        <v>336</v>
      </c>
      <c r="V413">
        <v>19.8</v>
      </c>
      <c r="W413">
        <f t="shared" si="18"/>
        <v>336</v>
      </c>
      <c r="X413" s="2">
        <f t="shared" si="19"/>
        <v>14</v>
      </c>
      <c r="Y413" s="3">
        <f t="shared" si="20"/>
        <v>355.8</v>
      </c>
    </row>
    <row r="414" spans="1:25" x14ac:dyDescent="0.35">
      <c r="A414">
        <v>10919</v>
      </c>
      <c r="B414" t="s">
        <v>610</v>
      </c>
      <c r="C414" t="s">
        <v>365</v>
      </c>
      <c r="D414" t="s">
        <v>366</v>
      </c>
      <c r="E414" t="s">
        <v>367</v>
      </c>
      <c r="F414" t="s">
        <v>288</v>
      </c>
      <c r="G414" t="s">
        <v>368</v>
      </c>
      <c r="H414" t="s">
        <v>363</v>
      </c>
      <c r="I414" t="s">
        <v>364</v>
      </c>
      <c r="J414" t="s">
        <v>365</v>
      </c>
      <c r="K414" t="s">
        <v>366</v>
      </c>
      <c r="L414" t="s">
        <v>367</v>
      </c>
      <c r="M414" t="s">
        <v>288</v>
      </c>
      <c r="N414" t="s">
        <v>112</v>
      </c>
      <c r="O414" s="1" t="s">
        <v>29</v>
      </c>
      <c r="P414">
        <v>40</v>
      </c>
      <c r="Q414" t="s">
        <v>74</v>
      </c>
      <c r="R414">
        <v>18.399999999999999</v>
      </c>
      <c r="S414">
        <v>20</v>
      </c>
      <c r="T414" s="2">
        <v>0</v>
      </c>
      <c r="U414">
        <v>368</v>
      </c>
      <c r="V414">
        <v>19.8</v>
      </c>
      <c r="W414">
        <f t="shared" si="18"/>
        <v>368</v>
      </c>
      <c r="X414" s="2">
        <f t="shared" si="19"/>
        <v>18.399999999999999</v>
      </c>
      <c r="Y414" s="3">
        <f t="shared" si="20"/>
        <v>387.8</v>
      </c>
    </row>
    <row r="415" spans="1:25" x14ac:dyDescent="0.35">
      <c r="A415">
        <v>10918</v>
      </c>
      <c r="B415" t="s">
        <v>604</v>
      </c>
      <c r="C415" t="s">
        <v>157</v>
      </c>
      <c r="D415" t="s">
        <v>158</v>
      </c>
      <c r="E415" t="s">
        <v>159</v>
      </c>
      <c r="F415" t="s">
        <v>160</v>
      </c>
      <c r="G415" t="s">
        <v>161</v>
      </c>
      <c r="H415" t="s">
        <v>155</v>
      </c>
      <c r="I415" t="s">
        <v>156</v>
      </c>
      <c r="J415" t="s">
        <v>157</v>
      </c>
      <c r="K415" t="s">
        <v>158</v>
      </c>
      <c r="L415" t="s">
        <v>159</v>
      </c>
      <c r="M415" t="s">
        <v>160</v>
      </c>
      <c r="N415" t="s">
        <v>38</v>
      </c>
      <c r="O415" s="1" t="s">
        <v>35</v>
      </c>
      <c r="P415">
        <v>1</v>
      </c>
      <c r="Q415" t="s">
        <v>121</v>
      </c>
      <c r="R415">
        <v>18</v>
      </c>
      <c r="S415">
        <v>60</v>
      </c>
      <c r="T415" s="2">
        <v>0.25</v>
      </c>
      <c r="U415">
        <v>810</v>
      </c>
      <c r="V415">
        <v>48.83</v>
      </c>
      <c r="W415">
        <f t="shared" si="18"/>
        <v>1080</v>
      </c>
      <c r="X415" s="2">
        <f t="shared" si="19"/>
        <v>17.75</v>
      </c>
      <c r="Y415" s="3">
        <f t="shared" si="20"/>
        <v>1113.83</v>
      </c>
    </row>
    <row r="416" spans="1:25" x14ac:dyDescent="0.35">
      <c r="A416">
        <v>10918</v>
      </c>
      <c r="B416" t="s">
        <v>604</v>
      </c>
      <c r="C416" t="s">
        <v>157</v>
      </c>
      <c r="D416" t="s">
        <v>158</v>
      </c>
      <c r="E416" t="s">
        <v>159</v>
      </c>
      <c r="F416" t="s">
        <v>160</v>
      </c>
      <c r="G416" t="s">
        <v>161</v>
      </c>
      <c r="H416" t="s">
        <v>155</v>
      </c>
      <c r="I416" t="s">
        <v>156</v>
      </c>
      <c r="J416" t="s">
        <v>157</v>
      </c>
      <c r="K416" t="s">
        <v>158</v>
      </c>
      <c r="L416" t="s">
        <v>159</v>
      </c>
      <c r="M416" t="s">
        <v>160</v>
      </c>
      <c r="N416" t="s">
        <v>38</v>
      </c>
      <c r="O416" s="1" t="s">
        <v>35</v>
      </c>
      <c r="P416">
        <v>60</v>
      </c>
      <c r="Q416" t="s">
        <v>57</v>
      </c>
      <c r="R416">
        <v>34</v>
      </c>
      <c r="S416">
        <v>25</v>
      </c>
      <c r="T416" s="2">
        <v>0.25</v>
      </c>
      <c r="U416">
        <v>637.5</v>
      </c>
      <c r="V416">
        <v>48.83</v>
      </c>
      <c r="W416">
        <f t="shared" si="18"/>
        <v>850</v>
      </c>
      <c r="X416" s="2">
        <f t="shared" si="19"/>
        <v>33.75</v>
      </c>
      <c r="Y416" s="3">
        <f t="shared" si="20"/>
        <v>892.58</v>
      </c>
    </row>
    <row r="417" spans="1:25" x14ac:dyDescent="0.35">
      <c r="A417">
        <v>10917</v>
      </c>
      <c r="B417" t="s">
        <v>623</v>
      </c>
      <c r="C417" t="s">
        <v>141</v>
      </c>
      <c r="E417" t="s">
        <v>466</v>
      </c>
      <c r="F417" t="s">
        <v>143</v>
      </c>
      <c r="G417" t="s">
        <v>467</v>
      </c>
      <c r="H417" t="s">
        <v>464</v>
      </c>
      <c r="I417" t="s">
        <v>465</v>
      </c>
      <c r="J417" t="s">
        <v>141</v>
      </c>
      <c r="L417" t="s">
        <v>466</v>
      </c>
      <c r="M417" t="s">
        <v>143</v>
      </c>
      <c r="N417" t="s">
        <v>28</v>
      </c>
      <c r="O417" s="1" t="s">
        <v>29</v>
      </c>
      <c r="P417">
        <v>30</v>
      </c>
      <c r="Q417" t="s">
        <v>115</v>
      </c>
      <c r="R417">
        <v>25.89</v>
      </c>
      <c r="S417">
        <v>1</v>
      </c>
      <c r="T417" s="2">
        <v>0</v>
      </c>
      <c r="U417">
        <v>25.89</v>
      </c>
      <c r="V417">
        <v>8.2899999999999991</v>
      </c>
      <c r="W417">
        <f t="shared" si="18"/>
        <v>25.89</v>
      </c>
      <c r="X417" s="2">
        <f t="shared" si="19"/>
        <v>25.89</v>
      </c>
      <c r="Y417" s="3">
        <f t="shared" si="20"/>
        <v>34.18</v>
      </c>
    </row>
    <row r="418" spans="1:25" x14ac:dyDescent="0.35">
      <c r="A418">
        <v>10917</v>
      </c>
      <c r="B418" t="s">
        <v>623</v>
      </c>
      <c r="C418" t="s">
        <v>141</v>
      </c>
      <c r="E418" t="s">
        <v>466</v>
      </c>
      <c r="F418" t="s">
        <v>143</v>
      </c>
      <c r="G418" t="s">
        <v>467</v>
      </c>
      <c r="H418" t="s">
        <v>464</v>
      </c>
      <c r="I418" t="s">
        <v>465</v>
      </c>
      <c r="J418" t="s">
        <v>141</v>
      </c>
      <c r="L418" t="s">
        <v>466</v>
      </c>
      <c r="M418" t="s">
        <v>143</v>
      </c>
      <c r="N418" t="s">
        <v>28</v>
      </c>
      <c r="O418" s="1" t="s">
        <v>29</v>
      </c>
      <c r="P418">
        <v>60</v>
      </c>
      <c r="Q418" t="s">
        <v>57</v>
      </c>
      <c r="R418">
        <v>34</v>
      </c>
      <c r="S418">
        <v>10</v>
      </c>
      <c r="T418" s="2">
        <v>0</v>
      </c>
      <c r="U418">
        <v>340</v>
      </c>
      <c r="V418">
        <v>8.2899999999999991</v>
      </c>
      <c r="W418">
        <f t="shared" si="18"/>
        <v>340</v>
      </c>
      <c r="X418" s="2">
        <f t="shared" si="19"/>
        <v>34</v>
      </c>
      <c r="Y418" s="3">
        <f t="shared" si="20"/>
        <v>348.29</v>
      </c>
    </row>
    <row r="419" spans="1:25" x14ac:dyDescent="0.35">
      <c r="A419">
        <v>10916</v>
      </c>
      <c r="B419" t="s">
        <v>619</v>
      </c>
      <c r="C419" t="s">
        <v>169</v>
      </c>
      <c r="E419" t="s">
        <v>170</v>
      </c>
      <c r="F419" t="s">
        <v>171</v>
      </c>
      <c r="G419" t="s">
        <v>442</v>
      </c>
      <c r="H419" t="s">
        <v>440</v>
      </c>
      <c r="I419" t="s">
        <v>441</v>
      </c>
      <c r="J419" t="s">
        <v>169</v>
      </c>
      <c r="L419" t="s">
        <v>170</v>
      </c>
      <c r="M419" t="s">
        <v>171</v>
      </c>
      <c r="N419" t="s">
        <v>34</v>
      </c>
      <c r="O419" s="1" t="s">
        <v>29</v>
      </c>
      <c r="P419">
        <v>16</v>
      </c>
      <c r="Q419" t="s">
        <v>117</v>
      </c>
      <c r="R419">
        <v>17.45</v>
      </c>
      <c r="S419">
        <v>6</v>
      </c>
      <c r="T419" s="2">
        <v>0</v>
      </c>
      <c r="U419">
        <v>104.7</v>
      </c>
      <c r="V419">
        <v>63.77</v>
      </c>
      <c r="W419">
        <f t="shared" si="18"/>
        <v>104.69999999999999</v>
      </c>
      <c r="X419" s="2">
        <f t="shared" si="19"/>
        <v>17.45</v>
      </c>
      <c r="Y419" s="3">
        <f t="shared" si="20"/>
        <v>168.47</v>
      </c>
    </row>
    <row r="420" spans="1:25" x14ac:dyDescent="0.35">
      <c r="A420">
        <v>10916</v>
      </c>
      <c r="B420" t="s">
        <v>619</v>
      </c>
      <c r="C420" t="s">
        <v>169</v>
      </c>
      <c r="E420" t="s">
        <v>170</v>
      </c>
      <c r="F420" t="s">
        <v>171</v>
      </c>
      <c r="G420" t="s">
        <v>442</v>
      </c>
      <c r="H420" t="s">
        <v>440</v>
      </c>
      <c r="I420" t="s">
        <v>441</v>
      </c>
      <c r="J420" t="s">
        <v>169</v>
      </c>
      <c r="L420" t="s">
        <v>170</v>
      </c>
      <c r="M420" t="s">
        <v>171</v>
      </c>
      <c r="N420" t="s">
        <v>34</v>
      </c>
      <c r="O420" s="1" t="s">
        <v>29</v>
      </c>
      <c r="P420">
        <v>32</v>
      </c>
      <c r="Q420" t="s">
        <v>58</v>
      </c>
      <c r="R420">
        <v>32</v>
      </c>
      <c r="S420">
        <v>6</v>
      </c>
      <c r="T420" s="2">
        <v>0</v>
      </c>
      <c r="U420">
        <v>192</v>
      </c>
      <c r="V420">
        <v>63.77</v>
      </c>
      <c r="W420">
        <f t="shared" si="18"/>
        <v>192</v>
      </c>
      <c r="X420" s="2">
        <f t="shared" si="19"/>
        <v>32</v>
      </c>
      <c r="Y420" s="3">
        <f t="shared" si="20"/>
        <v>255.77</v>
      </c>
    </row>
    <row r="421" spans="1:25" x14ac:dyDescent="0.35">
      <c r="A421">
        <v>10916</v>
      </c>
      <c r="B421" t="s">
        <v>619</v>
      </c>
      <c r="C421" t="s">
        <v>169</v>
      </c>
      <c r="E421" t="s">
        <v>170</v>
      </c>
      <c r="F421" t="s">
        <v>171</v>
      </c>
      <c r="G421" t="s">
        <v>442</v>
      </c>
      <c r="H421" t="s">
        <v>440</v>
      </c>
      <c r="I421" t="s">
        <v>441</v>
      </c>
      <c r="J421" t="s">
        <v>169</v>
      </c>
      <c r="L421" t="s">
        <v>170</v>
      </c>
      <c r="M421" t="s">
        <v>171</v>
      </c>
      <c r="N421" t="s">
        <v>34</v>
      </c>
      <c r="O421" s="1" t="s">
        <v>29</v>
      </c>
      <c r="P421">
        <v>57</v>
      </c>
      <c r="Q421" t="s">
        <v>75</v>
      </c>
      <c r="R421">
        <v>19.5</v>
      </c>
      <c r="S421">
        <v>20</v>
      </c>
      <c r="T421" s="2">
        <v>0</v>
      </c>
      <c r="U421">
        <v>390</v>
      </c>
      <c r="V421">
        <v>63.77</v>
      </c>
      <c r="W421">
        <f t="shared" si="18"/>
        <v>390</v>
      </c>
      <c r="X421" s="2">
        <f t="shared" si="19"/>
        <v>19.5</v>
      </c>
      <c r="Y421" s="3">
        <f t="shared" si="20"/>
        <v>453.77</v>
      </c>
    </row>
    <row r="422" spans="1:25" x14ac:dyDescent="0.35">
      <c r="A422">
        <v>10915</v>
      </c>
      <c r="B422" t="s">
        <v>584</v>
      </c>
      <c r="C422" t="s">
        <v>48</v>
      </c>
      <c r="E422" t="s">
        <v>416</v>
      </c>
      <c r="F422" t="s">
        <v>50</v>
      </c>
      <c r="G422" t="s">
        <v>523</v>
      </c>
      <c r="H422" t="s">
        <v>521</v>
      </c>
      <c r="I422" t="s">
        <v>522</v>
      </c>
      <c r="J422" t="s">
        <v>48</v>
      </c>
      <c r="L422" t="s">
        <v>416</v>
      </c>
      <c r="M422" t="s">
        <v>50</v>
      </c>
      <c r="N422" t="s">
        <v>112</v>
      </c>
      <c r="O422" s="1" t="s">
        <v>29</v>
      </c>
      <c r="P422">
        <v>17</v>
      </c>
      <c r="Q422" t="s">
        <v>67</v>
      </c>
      <c r="R422">
        <v>39</v>
      </c>
      <c r="S422">
        <v>10</v>
      </c>
      <c r="T422" s="2">
        <v>0</v>
      </c>
      <c r="U422">
        <v>390</v>
      </c>
      <c r="V422">
        <v>3.51</v>
      </c>
      <c r="W422">
        <f t="shared" si="18"/>
        <v>390</v>
      </c>
      <c r="X422" s="2">
        <f t="shared" si="19"/>
        <v>39</v>
      </c>
      <c r="Y422" s="3">
        <f t="shared" si="20"/>
        <v>393.51</v>
      </c>
    </row>
    <row r="423" spans="1:25" x14ac:dyDescent="0.35">
      <c r="A423">
        <v>10915</v>
      </c>
      <c r="B423" t="s">
        <v>584</v>
      </c>
      <c r="C423" t="s">
        <v>48</v>
      </c>
      <c r="E423" t="s">
        <v>416</v>
      </c>
      <c r="F423" t="s">
        <v>50</v>
      </c>
      <c r="G423" t="s">
        <v>523</v>
      </c>
      <c r="H423" t="s">
        <v>521</v>
      </c>
      <c r="I423" t="s">
        <v>522</v>
      </c>
      <c r="J423" t="s">
        <v>48</v>
      </c>
      <c r="L423" t="s">
        <v>416</v>
      </c>
      <c r="M423" t="s">
        <v>50</v>
      </c>
      <c r="N423" t="s">
        <v>112</v>
      </c>
      <c r="O423" s="1" t="s">
        <v>29</v>
      </c>
      <c r="P423">
        <v>33</v>
      </c>
      <c r="Q423" t="s">
        <v>70</v>
      </c>
      <c r="R423">
        <v>2.5</v>
      </c>
      <c r="S423">
        <v>30</v>
      </c>
      <c r="T423" s="2">
        <v>0</v>
      </c>
      <c r="U423">
        <v>75</v>
      </c>
      <c r="V423">
        <v>3.51</v>
      </c>
      <c r="W423">
        <f t="shared" si="18"/>
        <v>75</v>
      </c>
      <c r="X423" s="2">
        <f t="shared" si="19"/>
        <v>2.5</v>
      </c>
      <c r="Y423" s="3">
        <f t="shared" si="20"/>
        <v>78.510000000000005</v>
      </c>
    </row>
    <row r="424" spans="1:25" x14ac:dyDescent="0.35">
      <c r="A424">
        <v>10915</v>
      </c>
      <c r="B424" t="s">
        <v>584</v>
      </c>
      <c r="C424" t="s">
        <v>48</v>
      </c>
      <c r="E424" t="s">
        <v>416</v>
      </c>
      <c r="F424" t="s">
        <v>50</v>
      </c>
      <c r="G424" t="s">
        <v>523</v>
      </c>
      <c r="H424" t="s">
        <v>521</v>
      </c>
      <c r="I424" t="s">
        <v>522</v>
      </c>
      <c r="J424" t="s">
        <v>48</v>
      </c>
      <c r="L424" t="s">
        <v>416</v>
      </c>
      <c r="M424" t="s">
        <v>50</v>
      </c>
      <c r="N424" t="s">
        <v>112</v>
      </c>
      <c r="O424" s="1" t="s">
        <v>29</v>
      </c>
      <c r="P424">
        <v>54</v>
      </c>
      <c r="Q424" t="s">
        <v>113</v>
      </c>
      <c r="R424">
        <v>7.45</v>
      </c>
      <c r="S424">
        <v>10</v>
      </c>
      <c r="T424" s="2">
        <v>0</v>
      </c>
      <c r="U424">
        <v>74.5</v>
      </c>
      <c r="V424">
        <v>3.51</v>
      </c>
      <c r="W424">
        <f t="shared" si="18"/>
        <v>74.5</v>
      </c>
      <c r="X424" s="2">
        <f t="shared" si="19"/>
        <v>7.45</v>
      </c>
      <c r="Y424" s="3">
        <f t="shared" si="20"/>
        <v>78.010000000000005</v>
      </c>
    </row>
    <row r="425" spans="1:25" x14ac:dyDescent="0.35">
      <c r="A425">
        <v>10914</v>
      </c>
      <c r="B425" t="s">
        <v>585</v>
      </c>
      <c r="C425" t="s">
        <v>187</v>
      </c>
      <c r="D425" t="s">
        <v>188</v>
      </c>
      <c r="E425" t="s">
        <v>433</v>
      </c>
      <c r="F425" t="s">
        <v>190</v>
      </c>
      <c r="G425" t="s">
        <v>434</v>
      </c>
      <c r="H425" t="s">
        <v>431</v>
      </c>
      <c r="I425" t="s">
        <v>432</v>
      </c>
      <c r="J425" t="s">
        <v>187</v>
      </c>
      <c r="K425" t="s">
        <v>188</v>
      </c>
      <c r="L425" t="s">
        <v>433</v>
      </c>
      <c r="M425" t="s">
        <v>190</v>
      </c>
      <c r="N425" t="s">
        <v>43</v>
      </c>
      <c r="O425" s="1" t="s">
        <v>31</v>
      </c>
      <c r="P425">
        <v>71</v>
      </c>
      <c r="Q425" t="s">
        <v>39</v>
      </c>
      <c r="R425">
        <v>21.5</v>
      </c>
      <c r="S425">
        <v>25</v>
      </c>
      <c r="T425" s="2">
        <v>0</v>
      </c>
      <c r="U425">
        <v>537.5</v>
      </c>
      <c r="V425">
        <v>21.19</v>
      </c>
      <c r="W425">
        <f t="shared" si="18"/>
        <v>537.5</v>
      </c>
      <c r="X425" s="2">
        <f t="shared" si="19"/>
        <v>21.5</v>
      </c>
      <c r="Y425" s="3">
        <f t="shared" si="20"/>
        <v>558.69000000000005</v>
      </c>
    </row>
    <row r="426" spans="1:25" x14ac:dyDescent="0.35">
      <c r="A426">
        <v>10913</v>
      </c>
      <c r="B426" t="s">
        <v>585</v>
      </c>
      <c r="C426" t="s">
        <v>187</v>
      </c>
      <c r="D426" t="s">
        <v>188</v>
      </c>
      <c r="E426" t="s">
        <v>433</v>
      </c>
      <c r="F426" t="s">
        <v>190</v>
      </c>
      <c r="G426" t="s">
        <v>434</v>
      </c>
      <c r="H426" t="s">
        <v>431</v>
      </c>
      <c r="I426" t="s">
        <v>432</v>
      </c>
      <c r="J426" t="s">
        <v>187</v>
      </c>
      <c r="K426" t="s">
        <v>188</v>
      </c>
      <c r="L426" t="s">
        <v>433</v>
      </c>
      <c r="M426" t="s">
        <v>190</v>
      </c>
      <c r="N426" t="s">
        <v>28</v>
      </c>
      <c r="O426" s="1" t="s">
        <v>31</v>
      </c>
      <c r="P426">
        <v>58</v>
      </c>
      <c r="Q426" t="s">
        <v>41</v>
      </c>
      <c r="R426">
        <v>13.25</v>
      </c>
      <c r="S426">
        <v>15</v>
      </c>
      <c r="T426" s="2">
        <v>0</v>
      </c>
      <c r="U426">
        <v>198.75</v>
      </c>
      <c r="V426">
        <v>33.049999999999997</v>
      </c>
      <c r="W426">
        <f t="shared" si="18"/>
        <v>198.75</v>
      </c>
      <c r="X426" s="2">
        <f t="shared" si="19"/>
        <v>13.25</v>
      </c>
      <c r="Y426" s="3">
        <f t="shared" si="20"/>
        <v>231.8</v>
      </c>
    </row>
    <row r="427" spans="1:25" x14ac:dyDescent="0.35">
      <c r="A427">
        <v>10913</v>
      </c>
      <c r="B427" t="s">
        <v>585</v>
      </c>
      <c r="C427" t="s">
        <v>187</v>
      </c>
      <c r="D427" t="s">
        <v>188</v>
      </c>
      <c r="E427" t="s">
        <v>433</v>
      </c>
      <c r="F427" t="s">
        <v>190</v>
      </c>
      <c r="G427" t="s">
        <v>434</v>
      </c>
      <c r="H427" t="s">
        <v>431</v>
      </c>
      <c r="I427" t="s">
        <v>432</v>
      </c>
      <c r="J427" t="s">
        <v>187</v>
      </c>
      <c r="K427" t="s">
        <v>188</v>
      </c>
      <c r="L427" t="s">
        <v>433</v>
      </c>
      <c r="M427" t="s">
        <v>190</v>
      </c>
      <c r="N427" t="s">
        <v>28</v>
      </c>
      <c r="O427" s="1" t="s">
        <v>31</v>
      </c>
      <c r="P427">
        <v>4</v>
      </c>
      <c r="Q427" t="s">
        <v>119</v>
      </c>
      <c r="R427">
        <v>22</v>
      </c>
      <c r="S427">
        <v>30</v>
      </c>
      <c r="T427" s="2">
        <v>0.25</v>
      </c>
      <c r="U427">
        <v>495</v>
      </c>
      <c r="V427">
        <v>33.049999999999997</v>
      </c>
      <c r="W427">
        <f t="shared" si="18"/>
        <v>660</v>
      </c>
      <c r="X427" s="2">
        <f t="shared" si="19"/>
        <v>21.75</v>
      </c>
      <c r="Y427" s="3">
        <f t="shared" si="20"/>
        <v>685.55</v>
      </c>
    </row>
    <row r="428" spans="1:25" x14ac:dyDescent="0.35">
      <c r="A428">
        <v>10913</v>
      </c>
      <c r="B428" t="s">
        <v>585</v>
      </c>
      <c r="C428" t="s">
        <v>187</v>
      </c>
      <c r="D428" t="s">
        <v>188</v>
      </c>
      <c r="E428" t="s">
        <v>433</v>
      </c>
      <c r="F428" t="s">
        <v>190</v>
      </c>
      <c r="G428" t="s">
        <v>434</v>
      </c>
      <c r="H428" t="s">
        <v>431</v>
      </c>
      <c r="I428" t="s">
        <v>432</v>
      </c>
      <c r="J428" t="s">
        <v>187</v>
      </c>
      <c r="K428" t="s">
        <v>188</v>
      </c>
      <c r="L428" t="s">
        <v>433</v>
      </c>
      <c r="M428" t="s">
        <v>190</v>
      </c>
      <c r="N428" t="s">
        <v>28</v>
      </c>
      <c r="O428" s="1" t="s">
        <v>31</v>
      </c>
      <c r="P428">
        <v>33</v>
      </c>
      <c r="Q428" t="s">
        <v>70</v>
      </c>
      <c r="R428">
        <v>2.5</v>
      </c>
      <c r="S428">
        <v>40</v>
      </c>
      <c r="T428" s="2">
        <v>0.25</v>
      </c>
      <c r="U428">
        <v>75</v>
      </c>
      <c r="V428">
        <v>33.049999999999997</v>
      </c>
      <c r="W428">
        <f t="shared" si="18"/>
        <v>100</v>
      </c>
      <c r="X428" s="2">
        <f t="shared" si="19"/>
        <v>2.25</v>
      </c>
      <c r="Y428" s="3">
        <f t="shared" si="20"/>
        <v>123.05</v>
      </c>
    </row>
    <row r="429" spans="1:25" x14ac:dyDescent="0.35">
      <c r="A429">
        <v>10912</v>
      </c>
      <c r="B429" t="s">
        <v>589</v>
      </c>
      <c r="C429" t="s">
        <v>309</v>
      </c>
      <c r="D429" t="s">
        <v>310</v>
      </c>
      <c r="F429" t="s">
        <v>311</v>
      </c>
      <c r="G429" t="s">
        <v>312</v>
      </c>
      <c r="H429" t="s">
        <v>307</v>
      </c>
      <c r="I429" t="s">
        <v>308</v>
      </c>
      <c r="J429" t="s">
        <v>309</v>
      </c>
      <c r="K429" t="s">
        <v>310</v>
      </c>
      <c r="M429" t="s">
        <v>311</v>
      </c>
      <c r="N429" t="s">
        <v>112</v>
      </c>
      <c r="O429" s="1" t="s">
        <v>29</v>
      </c>
      <c r="P429">
        <v>11</v>
      </c>
      <c r="Q429" t="s">
        <v>59</v>
      </c>
      <c r="R429">
        <v>21</v>
      </c>
      <c r="S429">
        <v>40</v>
      </c>
      <c r="T429" s="2">
        <v>0.25</v>
      </c>
      <c r="U429">
        <v>630</v>
      </c>
      <c r="V429">
        <v>580.91</v>
      </c>
      <c r="W429">
        <f t="shared" si="18"/>
        <v>840</v>
      </c>
      <c r="X429" s="2">
        <f t="shared" si="19"/>
        <v>20.75</v>
      </c>
      <c r="Y429" s="3">
        <f t="shared" si="20"/>
        <v>1410.9099999999999</v>
      </c>
    </row>
    <row r="430" spans="1:25" x14ac:dyDescent="0.35">
      <c r="A430">
        <v>10912</v>
      </c>
      <c r="B430" t="s">
        <v>589</v>
      </c>
      <c r="C430" t="s">
        <v>309</v>
      </c>
      <c r="D430" t="s">
        <v>310</v>
      </c>
      <c r="F430" t="s">
        <v>311</v>
      </c>
      <c r="G430" t="s">
        <v>312</v>
      </c>
      <c r="H430" t="s">
        <v>307</v>
      </c>
      <c r="I430" t="s">
        <v>308</v>
      </c>
      <c r="J430" t="s">
        <v>309</v>
      </c>
      <c r="K430" t="s">
        <v>310</v>
      </c>
      <c r="M430" t="s">
        <v>311</v>
      </c>
      <c r="N430" t="s">
        <v>112</v>
      </c>
      <c r="O430" s="1" t="s">
        <v>29</v>
      </c>
      <c r="P430">
        <v>29</v>
      </c>
      <c r="Q430" t="s">
        <v>122</v>
      </c>
      <c r="R430">
        <v>123.79</v>
      </c>
      <c r="S430">
        <v>60</v>
      </c>
      <c r="T430" s="2">
        <v>0.25</v>
      </c>
      <c r="U430">
        <v>5570.55</v>
      </c>
      <c r="V430">
        <v>580.91</v>
      </c>
      <c r="W430">
        <f t="shared" si="18"/>
        <v>7427.4000000000005</v>
      </c>
      <c r="X430" s="2">
        <f t="shared" si="19"/>
        <v>123.54</v>
      </c>
      <c r="Y430" s="3">
        <f t="shared" si="20"/>
        <v>7993.31</v>
      </c>
    </row>
    <row r="431" spans="1:25" x14ac:dyDescent="0.35">
      <c r="A431">
        <v>10911</v>
      </c>
      <c r="B431" t="s">
        <v>612</v>
      </c>
      <c r="C431" t="s">
        <v>268</v>
      </c>
      <c r="E431" t="s">
        <v>269</v>
      </c>
      <c r="F431" t="s">
        <v>143</v>
      </c>
      <c r="G431" t="s">
        <v>270</v>
      </c>
      <c r="H431" t="s">
        <v>266</v>
      </c>
      <c r="I431" t="s">
        <v>267</v>
      </c>
      <c r="J431" t="s">
        <v>268</v>
      </c>
      <c r="L431" t="s">
        <v>269</v>
      </c>
      <c r="M431" t="s">
        <v>143</v>
      </c>
      <c r="N431" t="s">
        <v>38</v>
      </c>
      <c r="O431" s="1" t="s">
        <v>31</v>
      </c>
      <c r="P431">
        <v>1</v>
      </c>
      <c r="Q431" t="s">
        <v>121</v>
      </c>
      <c r="R431">
        <v>18</v>
      </c>
      <c r="S431">
        <v>10</v>
      </c>
      <c r="T431" s="2">
        <v>0</v>
      </c>
      <c r="U431">
        <v>180</v>
      </c>
      <c r="V431">
        <v>38.19</v>
      </c>
      <c r="W431">
        <f t="shared" si="18"/>
        <v>180</v>
      </c>
      <c r="X431" s="2">
        <f t="shared" si="19"/>
        <v>18</v>
      </c>
      <c r="Y431" s="3">
        <f t="shared" si="20"/>
        <v>218.19</v>
      </c>
    </row>
    <row r="432" spans="1:25" x14ac:dyDescent="0.35">
      <c r="A432">
        <v>10911</v>
      </c>
      <c r="B432" t="s">
        <v>612</v>
      </c>
      <c r="C432" t="s">
        <v>268</v>
      </c>
      <c r="E432" t="s">
        <v>269</v>
      </c>
      <c r="F432" t="s">
        <v>143</v>
      </c>
      <c r="G432" t="s">
        <v>270</v>
      </c>
      <c r="H432" t="s">
        <v>266</v>
      </c>
      <c r="I432" t="s">
        <v>267</v>
      </c>
      <c r="J432" t="s">
        <v>268</v>
      </c>
      <c r="L432" t="s">
        <v>269</v>
      </c>
      <c r="M432" t="s">
        <v>143</v>
      </c>
      <c r="N432" t="s">
        <v>38</v>
      </c>
      <c r="O432" s="1" t="s">
        <v>31</v>
      </c>
      <c r="P432">
        <v>17</v>
      </c>
      <c r="Q432" t="s">
        <v>67</v>
      </c>
      <c r="R432">
        <v>39</v>
      </c>
      <c r="S432">
        <v>12</v>
      </c>
      <c r="T432" s="2">
        <v>0</v>
      </c>
      <c r="U432">
        <v>468</v>
      </c>
      <c r="V432">
        <v>38.19</v>
      </c>
      <c r="W432">
        <f t="shared" si="18"/>
        <v>468</v>
      </c>
      <c r="X432" s="2">
        <f t="shared" si="19"/>
        <v>39</v>
      </c>
      <c r="Y432" s="3">
        <f t="shared" si="20"/>
        <v>506.19</v>
      </c>
    </row>
    <row r="433" spans="1:25" x14ac:dyDescent="0.35">
      <c r="A433">
        <v>10911</v>
      </c>
      <c r="B433" t="s">
        <v>612</v>
      </c>
      <c r="C433" t="s">
        <v>268</v>
      </c>
      <c r="E433" t="s">
        <v>269</v>
      </c>
      <c r="F433" t="s">
        <v>143</v>
      </c>
      <c r="G433" t="s">
        <v>270</v>
      </c>
      <c r="H433" t="s">
        <v>266</v>
      </c>
      <c r="I433" t="s">
        <v>267</v>
      </c>
      <c r="J433" t="s">
        <v>268</v>
      </c>
      <c r="L433" t="s">
        <v>269</v>
      </c>
      <c r="M433" t="s">
        <v>143</v>
      </c>
      <c r="N433" t="s">
        <v>38</v>
      </c>
      <c r="O433" s="1" t="s">
        <v>31</v>
      </c>
      <c r="P433">
        <v>67</v>
      </c>
      <c r="Q433" t="s">
        <v>101</v>
      </c>
      <c r="R433">
        <v>14</v>
      </c>
      <c r="S433">
        <v>15</v>
      </c>
      <c r="T433" s="2">
        <v>0</v>
      </c>
      <c r="U433">
        <v>210</v>
      </c>
      <c r="V433">
        <v>38.19</v>
      </c>
      <c r="W433">
        <f t="shared" si="18"/>
        <v>210</v>
      </c>
      <c r="X433" s="2">
        <f t="shared" si="19"/>
        <v>14</v>
      </c>
      <c r="Y433" s="3">
        <f t="shared" si="20"/>
        <v>248.19</v>
      </c>
    </row>
    <row r="434" spans="1:25" x14ac:dyDescent="0.35">
      <c r="A434">
        <v>10910</v>
      </c>
      <c r="B434" t="s">
        <v>627</v>
      </c>
      <c r="C434" t="s">
        <v>567</v>
      </c>
      <c r="E434" t="s">
        <v>568</v>
      </c>
      <c r="F434" t="s">
        <v>552</v>
      </c>
      <c r="G434" t="s">
        <v>569</v>
      </c>
      <c r="H434" t="s">
        <v>565</v>
      </c>
      <c r="I434" t="s">
        <v>566</v>
      </c>
      <c r="J434" t="s">
        <v>567</v>
      </c>
      <c r="L434" t="s">
        <v>568</v>
      </c>
      <c r="M434" t="s">
        <v>552</v>
      </c>
      <c r="N434" t="s">
        <v>34</v>
      </c>
      <c r="O434" s="1" t="s">
        <v>35</v>
      </c>
      <c r="P434">
        <v>19</v>
      </c>
      <c r="Q434" t="s">
        <v>61</v>
      </c>
      <c r="R434">
        <v>9.1999999999999993</v>
      </c>
      <c r="S434">
        <v>12</v>
      </c>
      <c r="T434" s="2">
        <v>0</v>
      </c>
      <c r="U434">
        <v>110.4</v>
      </c>
      <c r="V434">
        <v>38.11</v>
      </c>
      <c r="W434">
        <f t="shared" si="18"/>
        <v>110.39999999999999</v>
      </c>
      <c r="X434" s="2">
        <f t="shared" si="19"/>
        <v>9.1999999999999993</v>
      </c>
      <c r="Y434" s="3">
        <f t="shared" si="20"/>
        <v>148.51</v>
      </c>
    </row>
    <row r="435" spans="1:25" x14ac:dyDescent="0.35">
      <c r="A435">
        <v>10910</v>
      </c>
      <c r="B435" t="s">
        <v>627</v>
      </c>
      <c r="C435" t="s">
        <v>567</v>
      </c>
      <c r="E435" t="s">
        <v>568</v>
      </c>
      <c r="F435" t="s">
        <v>552</v>
      </c>
      <c r="G435" t="s">
        <v>569</v>
      </c>
      <c r="H435" t="s">
        <v>565</v>
      </c>
      <c r="I435" t="s">
        <v>566</v>
      </c>
      <c r="J435" t="s">
        <v>567</v>
      </c>
      <c r="L435" t="s">
        <v>568</v>
      </c>
      <c r="M435" t="s">
        <v>552</v>
      </c>
      <c r="N435" t="s">
        <v>34</v>
      </c>
      <c r="O435" s="1" t="s">
        <v>35</v>
      </c>
      <c r="P435">
        <v>49</v>
      </c>
      <c r="Q435" t="s">
        <v>116</v>
      </c>
      <c r="R435">
        <v>20</v>
      </c>
      <c r="S435">
        <v>10</v>
      </c>
      <c r="T435" s="2">
        <v>0</v>
      </c>
      <c r="U435">
        <v>200</v>
      </c>
      <c r="V435">
        <v>38.11</v>
      </c>
      <c r="W435">
        <f t="shared" si="18"/>
        <v>200</v>
      </c>
      <c r="X435" s="2">
        <f t="shared" si="19"/>
        <v>20</v>
      </c>
      <c r="Y435" s="3">
        <f t="shared" si="20"/>
        <v>238.11</v>
      </c>
    </row>
    <row r="436" spans="1:25" x14ac:dyDescent="0.35">
      <c r="A436">
        <v>10910</v>
      </c>
      <c r="B436" t="s">
        <v>627</v>
      </c>
      <c r="C436" t="s">
        <v>567</v>
      </c>
      <c r="E436" t="s">
        <v>568</v>
      </c>
      <c r="F436" t="s">
        <v>552</v>
      </c>
      <c r="G436" t="s">
        <v>569</v>
      </c>
      <c r="H436" t="s">
        <v>565</v>
      </c>
      <c r="I436" t="s">
        <v>566</v>
      </c>
      <c r="J436" t="s">
        <v>567</v>
      </c>
      <c r="L436" t="s">
        <v>568</v>
      </c>
      <c r="M436" t="s">
        <v>552</v>
      </c>
      <c r="N436" t="s">
        <v>34</v>
      </c>
      <c r="O436" s="1" t="s">
        <v>35</v>
      </c>
      <c r="P436">
        <v>61</v>
      </c>
      <c r="Q436" t="s">
        <v>130</v>
      </c>
      <c r="R436">
        <v>28.5</v>
      </c>
      <c r="S436">
        <v>5</v>
      </c>
      <c r="T436" s="2">
        <v>0</v>
      </c>
      <c r="U436">
        <v>142.5</v>
      </c>
      <c r="V436">
        <v>38.11</v>
      </c>
      <c r="W436">
        <f t="shared" si="18"/>
        <v>142.5</v>
      </c>
      <c r="X436" s="2">
        <f t="shared" si="19"/>
        <v>28.5</v>
      </c>
      <c r="Y436" s="3">
        <f t="shared" si="20"/>
        <v>180.61</v>
      </c>
    </row>
    <row r="437" spans="1:25" x14ac:dyDescent="0.35">
      <c r="A437">
        <v>10909</v>
      </c>
      <c r="B437" t="s">
        <v>622</v>
      </c>
      <c r="C437" t="s">
        <v>470</v>
      </c>
      <c r="E437" t="s">
        <v>471</v>
      </c>
      <c r="F437" t="s">
        <v>472</v>
      </c>
      <c r="G437" t="s">
        <v>473</v>
      </c>
      <c r="H437" t="s">
        <v>468</v>
      </c>
      <c r="I437" t="s">
        <v>469</v>
      </c>
      <c r="J437" t="s">
        <v>470</v>
      </c>
      <c r="L437" t="s">
        <v>471</v>
      </c>
      <c r="M437" t="s">
        <v>472</v>
      </c>
      <c r="N437" t="s">
        <v>34</v>
      </c>
      <c r="O437" s="1" t="s">
        <v>29</v>
      </c>
      <c r="P437">
        <v>7</v>
      </c>
      <c r="Q437" t="s">
        <v>152</v>
      </c>
      <c r="R437">
        <v>30</v>
      </c>
      <c r="S437">
        <v>12</v>
      </c>
      <c r="T437" s="2">
        <v>0</v>
      </c>
      <c r="U437">
        <v>360</v>
      </c>
      <c r="V437">
        <v>53.05</v>
      </c>
      <c r="W437">
        <f t="shared" si="18"/>
        <v>360</v>
      </c>
      <c r="X437" s="2">
        <f t="shared" si="19"/>
        <v>30</v>
      </c>
      <c r="Y437" s="3">
        <f t="shared" si="20"/>
        <v>413.05</v>
      </c>
    </row>
    <row r="438" spans="1:25" x14ac:dyDescent="0.35">
      <c r="A438">
        <v>10909</v>
      </c>
      <c r="B438" t="s">
        <v>622</v>
      </c>
      <c r="C438" t="s">
        <v>470</v>
      </c>
      <c r="E438" t="s">
        <v>471</v>
      </c>
      <c r="F438" t="s">
        <v>472</v>
      </c>
      <c r="G438" t="s">
        <v>473</v>
      </c>
      <c r="H438" t="s">
        <v>468</v>
      </c>
      <c r="I438" t="s">
        <v>469</v>
      </c>
      <c r="J438" t="s">
        <v>470</v>
      </c>
      <c r="L438" t="s">
        <v>471</v>
      </c>
      <c r="M438" t="s">
        <v>472</v>
      </c>
      <c r="N438" t="s">
        <v>34</v>
      </c>
      <c r="O438" s="1" t="s">
        <v>29</v>
      </c>
      <c r="P438">
        <v>16</v>
      </c>
      <c r="Q438" t="s">
        <v>117</v>
      </c>
      <c r="R438">
        <v>17.45</v>
      </c>
      <c r="S438">
        <v>15</v>
      </c>
      <c r="T438" s="2">
        <v>0</v>
      </c>
      <c r="U438">
        <v>261.75</v>
      </c>
      <c r="V438">
        <v>53.05</v>
      </c>
      <c r="W438">
        <f t="shared" si="18"/>
        <v>261.75</v>
      </c>
      <c r="X438" s="2">
        <f t="shared" si="19"/>
        <v>17.45</v>
      </c>
      <c r="Y438" s="3">
        <f t="shared" si="20"/>
        <v>314.8</v>
      </c>
    </row>
    <row r="439" spans="1:25" x14ac:dyDescent="0.35">
      <c r="A439">
        <v>10909</v>
      </c>
      <c r="B439" t="s">
        <v>622</v>
      </c>
      <c r="C439" t="s">
        <v>470</v>
      </c>
      <c r="E439" t="s">
        <v>471</v>
      </c>
      <c r="F439" t="s">
        <v>472</v>
      </c>
      <c r="G439" t="s">
        <v>473</v>
      </c>
      <c r="H439" t="s">
        <v>468</v>
      </c>
      <c r="I439" t="s">
        <v>469</v>
      </c>
      <c r="J439" t="s">
        <v>470</v>
      </c>
      <c r="L439" t="s">
        <v>471</v>
      </c>
      <c r="M439" t="s">
        <v>472</v>
      </c>
      <c r="N439" t="s">
        <v>34</v>
      </c>
      <c r="O439" s="1" t="s">
        <v>29</v>
      </c>
      <c r="P439">
        <v>41</v>
      </c>
      <c r="Q439" t="s">
        <v>99</v>
      </c>
      <c r="R439">
        <v>9.65</v>
      </c>
      <c r="S439">
        <v>5</v>
      </c>
      <c r="T439" s="2">
        <v>0</v>
      </c>
      <c r="U439">
        <v>48.25</v>
      </c>
      <c r="V439">
        <v>53.05</v>
      </c>
      <c r="W439">
        <f t="shared" si="18"/>
        <v>48.25</v>
      </c>
      <c r="X439" s="2">
        <f t="shared" si="19"/>
        <v>9.65</v>
      </c>
      <c r="Y439" s="3">
        <f t="shared" si="20"/>
        <v>101.3</v>
      </c>
    </row>
    <row r="440" spans="1:25" x14ac:dyDescent="0.35">
      <c r="A440">
        <v>10908</v>
      </c>
      <c r="B440" t="s">
        <v>590</v>
      </c>
      <c r="C440" t="s">
        <v>451</v>
      </c>
      <c r="E440" t="s">
        <v>452</v>
      </c>
      <c r="F440" t="s">
        <v>247</v>
      </c>
      <c r="G440" t="s">
        <v>453</v>
      </c>
      <c r="H440" t="s">
        <v>449</v>
      </c>
      <c r="I440" t="s">
        <v>450</v>
      </c>
      <c r="J440" t="s">
        <v>451</v>
      </c>
      <c r="L440" t="s">
        <v>452</v>
      </c>
      <c r="M440" t="s">
        <v>247</v>
      </c>
      <c r="N440" t="s">
        <v>28</v>
      </c>
      <c r="O440" s="1" t="s">
        <v>29</v>
      </c>
      <c r="P440">
        <v>7</v>
      </c>
      <c r="Q440" t="s">
        <v>152</v>
      </c>
      <c r="R440">
        <v>30</v>
      </c>
      <c r="S440">
        <v>20</v>
      </c>
      <c r="T440" s="2">
        <v>5.000000074505806E-2</v>
      </c>
      <c r="U440">
        <v>570</v>
      </c>
      <c r="V440">
        <v>32.96</v>
      </c>
      <c r="W440">
        <f t="shared" si="18"/>
        <v>600</v>
      </c>
      <c r="X440" s="2">
        <f t="shared" si="19"/>
        <v>29.949999999254942</v>
      </c>
      <c r="Y440" s="3">
        <f t="shared" si="20"/>
        <v>631.95999998509888</v>
      </c>
    </row>
    <row r="441" spans="1:25" x14ac:dyDescent="0.35">
      <c r="A441">
        <v>10908</v>
      </c>
      <c r="B441" t="s">
        <v>590</v>
      </c>
      <c r="C441" t="s">
        <v>451</v>
      </c>
      <c r="E441" t="s">
        <v>452</v>
      </c>
      <c r="F441" t="s">
        <v>247</v>
      </c>
      <c r="G441" t="s">
        <v>453</v>
      </c>
      <c r="H441" t="s">
        <v>449</v>
      </c>
      <c r="I441" t="s">
        <v>450</v>
      </c>
      <c r="J441" t="s">
        <v>451</v>
      </c>
      <c r="L441" t="s">
        <v>452</v>
      </c>
      <c r="M441" t="s">
        <v>247</v>
      </c>
      <c r="N441" t="s">
        <v>28</v>
      </c>
      <c r="O441" s="1" t="s">
        <v>29</v>
      </c>
      <c r="P441">
        <v>52</v>
      </c>
      <c r="Q441" t="s">
        <v>94</v>
      </c>
      <c r="R441">
        <v>7</v>
      </c>
      <c r="S441">
        <v>14</v>
      </c>
      <c r="T441" s="2">
        <v>5.000000074505806E-2</v>
      </c>
      <c r="U441">
        <v>93.1</v>
      </c>
      <c r="V441">
        <v>32.96</v>
      </c>
      <c r="W441">
        <f t="shared" si="18"/>
        <v>98</v>
      </c>
      <c r="X441" s="2">
        <f t="shared" si="19"/>
        <v>6.9499999992549419</v>
      </c>
      <c r="Y441" s="3">
        <f t="shared" si="20"/>
        <v>130.2599999895692</v>
      </c>
    </row>
    <row r="442" spans="1:25" x14ac:dyDescent="0.35">
      <c r="A442">
        <v>10907</v>
      </c>
      <c r="B442" t="s">
        <v>607</v>
      </c>
      <c r="C442" t="s">
        <v>492</v>
      </c>
      <c r="E442" t="s">
        <v>493</v>
      </c>
      <c r="F442" t="s">
        <v>134</v>
      </c>
      <c r="G442" t="s">
        <v>494</v>
      </c>
      <c r="H442" t="s">
        <v>490</v>
      </c>
      <c r="I442" t="s">
        <v>491</v>
      </c>
      <c r="J442" t="s">
        <v>492</v>
      </c>
      <c r="L442" t="s">
        <v>493</v>
      </c>
      <c r="M442" t="s">
        <v>134</v>
      </c>
      <c r="N442" t="s">
        <v>43</v>
      </c>
      <c r="O442" s="1" t="s">
        <v>35</v>
      </c>
      <c r="P442">
        <v>75</v>
      </c>
      <c r="Q442" t="s">
        <v>72</v>
      </c>
      <c r="R442">
        <v>7.75</v>
      </c>
      <c r="S442">
        <v>14</v>
      </c>
      <c r="T442" s="2">
        <v>0</v>
      </c>
      <c r="U442">
        <v>108.5</v>
      </c>
      <c r="V442">
        <v>9.19</v>
      </c>
      <c r="W442">
        <f t="shared" si="18"/>
        <v>108.5</v>
      </c>
      <c r="X442" s="2">
        <f t="shared" si="19"/>
        <v>7.75</v>
      </c>
      <c r="Y442" s="3">
        <f t="shared" si="20"/>
        <v>117.69</v>
      </c>
    </row>
    <row r="443" spans="1:25" x14ac:dyDescent="0.35">
      <c r="A443">
        <v>10906</v>
      </c>
      <c r="B443" t="s">
        <v>606</v>
      </c>
      <c r="C443" t="s">
        <v>571</v>
      </c>
      <c r="E443" t="s">
        <v>572</v>
      </c>
      <c r="F443" t="s">
        <v>573</v>
      </c>
      <c r="G443" t="s">
        <v>574</v>
      </c>
      <c r="H443" t="s">
        <v>575</v>
      </c>
      <c r="I443" t="s">
        <v>570</v>
      </c>
      <c r="J443" t="s">
        <v>571</v>
      </c>
      <c r="L443" t="s">
        <v>572</v>
      </c>
      <c r="M443" t="s">
        <v>573</v>
      </c>
      <c r="N443" t="s">
        <v>28</v>
      </c>
      <c r="O443" s="1" t="s">
        <v>35</v>
      </c>
      <c r="P443">
        <v>61</v>
      </c>
      <c r="Q443" t="s">
        <v>130</v>
      </c>
      <c r="R443">
        <v>28.5</v>
      </c>
      <c r="S443">
        <v>15</v>
      </c>
      <c r="T443" s="2">
        <v>0</v>
      </c>
      <c r="U443">
        <v>427.5</v>
      </c>
      <c r="V443">
        <v>26.29</v>
      </c>
      <c r="W443">
        <f t="shared" si="18"/>
        <v>427.5</v>
      </c>
      <c r="X443" s="2">
        <f t="shared" si="19"/>
        <v>28.5</v>
      </c>
      <c r="Y443" s="3">
        <f t="shared" si="20"/>
        <v>453.79</v>
      </c>
    </row>
    <row r="444" spans="1:25" x14ac:dyDescent="0.35">
      <c r="A444">
        <v>10905</v>
      </c>
      <c r="B444" t="s">
        <v>642</v>
      </c>
      <c r="C444" t="s">
        <v>556</v>
      </c>
      <c r="D444" t="s">
        <v>188</v>
      </c>
      <c r="E444" t="s">
        <v>557</v>
      </c>
      <c r="F444" t="s">
        <v>190</v>
      </c>
      <c r="G444" t="s">
        <v>558</v>
      </c>
      <c r="H444" t="s">
        <v>554</v>
      </c>
      <c r="I444" t="s">
        <v>555</v>
      </c>
      <c r="J444" t="s">
        <v>556</v>
      </c>
      <c r="K444" t="s">
        <v>188</v>
      </c>
      <c r="L444" t="s">
        <v>557</v>
      </c>
      <c r="M444" t="s">
        <v>190</v>
      </c>
      <c r="N444" t="s">
        <v>102</v>
      </c>
      <c r="O444" s="1" t="s">
        <v>29</v>
      </c>
      <c r="P444">
        <v>1</v>
      </c>
      <c r="Q444" t="s">
        <v>121</v>
      </c>
      <c r="R444">
        <v>18</v>
      </c>
      <c r="S444">
        <v>20</v>
      </c>
      <c r="T444" s="2">
        <v>5.000000074505806E-2</v>
      </c>
      <c r="U444">
        <v>342</v>
      </c>
      <c r="V444">
        <v>13.72</v>
      </c>
      <c r="W444">
        <f t="shared" si="18"/>
        <v>360</v>
      </c>
      <c r="X444" s="2">
        <f t="shared" si="19"/>
        <v>17.949999999254942</v>
      </c>
      <c r="Y444" s="3">
        <f t="shared" si="20"/>
        <v>372.71999998509887</v>
      </c>
    </row>
    <row r="445" spans="1:25" x14ac:dyDescent="0.35">
      <c r="A445">
        <v>10904</v>
      </c>
      <c r="B445" t="s">
        <v>587</v>
      </c>
      <c r="C445" t="s">
        <v>560</v>
      </c>
      <c r="D445" t="s">
        <v>343</v>
      </c>
      <c r="E445" t="s">
        <v>561</v>
      </c>
      <c r="F445" t="s">
        <v>281</v>
      </c>
      <c r="G445" t="s">
        <v>562</v>
      </c>
      <c r="H445" t="s">
        <v>559</v>
      </c>
      <c r="I445" t="s">
        <v>563</v>
      </c>
      <c r="J445" t="s">
        <v>560</v>
      </c>
      <c r="K445" t="s">
        <v>343</v>
      </c>
      <c r="L445" t="s">
        <v>564</v>
      </c>
      <c r="M445" t="s">
        <v>281</v>
      </c>
      <c r="N445" t="s">
        <v>38</v>
      </c>
      <c r="O445" s="1" t="s">
        <v>35</v>
      </c>
      <c r="P445">
        <v>58</v>
      </c>
      <c r="Q445" t="s">
        <v>41</v>
      </c>
      <c r="R445">
        <v>13.25</v>
      </c>
      <c r="S445">
        <v>15</v>
      </c>
      <c r="T445" s="2">
        <v>0</v>
      </c>
      <c r="U445">
        <v>198.75</v>
      </c>
      <c r="V445">
        <v>162.94999999999999</v>
      </c>
      <c r="W445">
        <f t="shared" si="18"/>
        <v>198.75</v>
      </c>
      <c r="X445" s="2">
        <f t="shared" si="19"/>
        <v>13.25</v>
      </c>
      <c r="Y445" s="3">
        <f t="shared" si="20"/>
        <v>361.7</v>
      </c>
    </row>
    <row r="446" spans="1:25" x14ac:dyDescent="0.35">
      <c r="A446">
        <v>10904</v>
      </c>
      <c r="B446" t="s">
        <v>587</v>
      </c>
      <c r="C446" t="s">
        <v>560</v>
      </c>
      <c r="D446" t="s">
        <v>343</v>
      </c>
      <c r="E446" t="s">
        <v>561</v>
      </c>
      <c r="F446" t="s">
        <v>281</v>
      </c>
      <c r="G446" t="s">
        <v>562</v>
      </c>
      <c r="H446" t="s">
        <v>559</v>
      </c>
      <c r="I446" t="s">
        <v>563</v>
      </c>
      <c r="J446" t="s">
        <v>560</v>
      </c>
      <c r="K446" t="s">
        <v>343</v>
      </c>
      <c r="L446" t="s">
        <v>564</v>
      </c>
      <c r="M446" t="s">
        <v>281</v>
      </c>
      <c r="N446" t="s">
        <v>38</v>
      </c>
      <c r="O446" s="1" t="s">
        <v>35</v>
      </c>
      <c r="P446">
        <v>62</v>
      </c>
      <c r="Q446" t="s">
        <v>137</v>
      </c>
      <c r="R446">
        <v>49.3</v>
      </c>
      <c r="S446">
        <v>35</v>
      </c>
      <c r="T446" s="2">
        <v>0</v>
      </c>
      <c r="U446">
        <v>1725.5</v>
      </c>
      <c r="V446">
        <v>162.94999999999999</v>
      </c>
      <c r="W446">
        <f t="shared" si="18"/>
        <v>1725.5</v>
      </c>
      <c r="X446" s="2">
        <f t="shared" si="19"/>
        <v>49.3</v>
      </c>
      <c r="Y446" s="3">
        <f t="shared" si="20"/>
        <v>1888.45</v>
      </c>
    </row>
    <row r="447" spans="1:25" x14ac:dyDescent="0.35">
      <c r="A447">
        <v>10903</v>
      </c>
      <c r="B447" t="s">
        <v>600</v>
      </c>
      <c r="C447" t="s">
        <v>292</v>
      </c>
      <c r="D447" t="s">
        <v>293</v>
      </c>
      <c r="E447" t="s">
        <v>294</v>
      </c>
      <c r="F447" t="s">
        <v>190</v>
      </c>
      <c r="G447" t="s">
        <v>295</v>
      </c>
      <c r="H447" t="s">
        <v>290</v>
      </c>
      <c r="I447" t="s">
        <v>291</v>
      </c>
      <c r="J447" t="s">
        <v>292</v>
      </c>
      <c r="K447" t="s">
        <v>293</v>
      </c>
      <c r="L447" t="s">
        <v>294</v>
      </c>
      <c r="M447" t="s">
        <v>190</v>
      </c>
      <c r="N447" t="s">
        <v>38</v>
      </c>
      <c r="O447" s="1" t="s">
        <v>35</v>
      </c>
      <c r="P447">
        <v>13</v>
      </c>
      <c r="Q447" t="s">
        <v>60</v>
      </c>
      <c r="R447">
        <v>6</v>
      </c>
      <c r="S447">
        <v>40</v>
      </c>
      <c r="T447" s="2">
        <v>0</v>
      </c>
      <c r="U447">
        <v>240</v>
      </c>
      <c r="V447">
        <v>36.71</v>
      </c>
      <c r="W447">
        <f t="shared" si="18"/>
        <v>240</v>
      </c>
      <c r="X447" s="2">
        <f t="shared" si="19"/>
        <v>6</v>
      </c>
      <c r="Y447" s="3">
        <f t="shared" si="20"/>
        <v>276.70999999999998</v>
      </c>
    </row>
    <row r="448" spans="1:25" x14ac:dyDescent="0.35">
      <c r="A448">
        <v>10903</v>
      </c>
      <c r="B448" t="s">
        <v>600</v>
      </c>
      <c r="C448" t="s">
        <v>292</v>
      </c>
      <c r="D448" t="s">
        <v>293</v>
      </c>
      <c r="E448" t="s">
        <v>294</v>
      </c>
      <c r="F448" t="s">
        <v>190</v>
      </c>
      <c r="G448" t="s">
        <v>295</v>
      </c>
      <c r="H448" t="s">
        <v>290</v>
      </c>
      <c r="I448" t="s">
        <v>291</v>
      </c>
      <c r="J448" t="s">
        <v>292</v>
      </c>
      <c r="K448" t="s">
        <v>293</v>
      </c>
      <c r="L448" t="s">
        <v>294</v>
      </c>
      <c r="M448" t="s">
        <v>190</v>
      </c>
      <c r="N448" t="s">
        <v>38</v>
      </c>
      <c r="O448" s="1" t="s">
        <v>35</v>
      </c>
      <c r="P448">
        <v>65</v>
      </c>
      <c r="Q448" t="s">
        <v>153</v>
      </c>
      <c r="R448">
        <v>21.05</v>
      </c>
      <c r="S448">
        <v>21</v>
      </c>
      <c r="T448" s="2">
        <v>0</v>
      </c>
      <c r="U448">
        <v>442.05</v>
      </c>
      <c r="V448">
        <v>36.71</v>
      </c>
      <c r="W448">
        <f t="shared" si="18"/>
        <v>442.05</v>
      </c>
      <c r="X448" s="2">
        <f t="shared" si="19"/>
        <v>21.05</v>
      </c>
      <c r="Y448" s="3">
        <f t="shared" si="20"/>
        <v>478.76</v>
      </c>
    </row>
    <row r="449" spans="1:25" x14ac:dyDescent="0.35">
      <c r="A449">
        <v>10903</v>
      </c>
      <c r="B449" t="s">
        <v>600</v>
      </c>
      <c r="C449" t="s">
        <v>292</v>
      </c>
      <c r="D449" t="s">
        <v>293</v>
      </c>
      <c r="E449" t="s">
        <v>294</v>
      </c>
      <c r="F449" t="s">
        <v>190</v>
      </c>
      <c r="G449" t="s">
        <v>295</v>
      </c>
      <c r="H449" t="s">
        <v>290</v>
      </c>
      <c r="I449" t="s">
        <v>291</v>
      </c>
      <c r="J449" t="s">
        <v>292</v>
      </c>
      <c r="K449" t="s">
        <v>293</v>
      </c>
      <c r="L449" t="s">
        <v>294</v>
      </c>
      <c r="M449" t="s">
        <v>190</v>
      </c>
      <c r="N449" t="s">
        <v>38</v>
      </c>
      <c r="O449" s="1" t="s">
        <v>35</v>
      </c>
      <c r="P449">
        <v>68</v>
      </c>
      <c r="Q449" t="s">
        <v>162</v>
      </c>
      <c r="R449">
        <v>12.5</v>
      </c>
      <c r="S449">
        <v>20</v>
      </c>
      <c r="T449" s="2">
        <v>0</v>
      </c>
      <c r="U449">
        <v>250</v>
      </c>
      <c r="V449">
        <v>36.71</v>
      </c>
      <c r="W449">
        <f t="shared" si="18"/>
        <v>250</v>
      </c>
      <c r="X449" s="2">
        <f t="shared" si="19"/>
        <v>12.5</v>
      </c>
      <c r="Y449" s="3">
        <f t="shared" si="20"/>
        <v>286.70999999999998</v>
      </c>
    </row>
    <row r="450" spans="1:25" x14ac:dyDescent="0.35">
      <c r="A450">
        <v>10902</v>
      </c>
      <c r="B450" t="s">
        <v>602</v>
      </c>
      <c r="C450" t="s">
        <v>237</v>
      </c>
      <c r="E450" t="s">
        <v>238</v>
      </c>
      <c r="F450" t="s">
        <v>109</v>
      </c>
      <c r="G450" t="s">
        <v>239</v>
      </c>
      <c r="H450" t="s">
        <v>235</v>
      </c>
      <c r="I450" t="s">
        <v>236</v>
      </c>
      <c r="J450" t="s">
        <v>237</v>
      </c>
      <c r="L450" t="s">
        <v>238</v>
      </c>
      <c r="M450" t="s">
        <v>109</v>
      </c>
      <c r="N450" t="s">
        <v>34</v>
      </c>
      <c r="O450" s="1" t="s">
        <v>31</v>
      </c>
      <c r="P450">
        <v>55</v>
      </c>
      <c r="Q450" t="s">
        <v>96</v>
      </c>
      <c r="R450">
        <v>24</v>
      </c>
      <c r="S450">
        <v>30</v>
      </c>
      <c r="T450" s="2">
        <v>0.15000000596046448</v>
      </c>
      <c r="U450">
        <v>612</v>
      </c>
      <c r="V450">
        <v>44.15</v>
      </c>
      <c r="W450">
        <f t="shared" ref="W450:W513" si="21" xml:space="preserve"> $R450*$S450</f>
        <v>720</v>
      </c>
      <c r="X450" s="2">
        <f t="shared" ref="X450:X513" si="22" xml:space="preserve"> $R450 - T450</f>
        <v>23.849999994039536</v>
      </c>
      <c r="Y450" s="3">
        <f t="shared" ref="Y450:Y513" si="23">(X450*S450)+V450</f>
        <v>759.64999982118604</v>
      </c>
    </row>
    <row r="451" spans="1:25" x14ac:dyDescent="0.35">
      <c r="A451">
        <v>10902</v>
      </c>
      <c r="B451" t="s">
        <v>602</v>
      </c>
      <c r="C451" t="s">
        <v>237</v>
      </c>
      <c r="E451" t="s">
        <v>238</v>
      </c>
      <c r="F451" t="s">
        <v>109</v>
      </c>
      <c r="G451" t="s">
        <v>239</v>
      </c>
      <c r="H451" t="s">
        <v>235</v>
      </c>
      <c r="I451" t="s">
        <v>236</v>
      </c>
      <c r="J451" t="s">
        <v>237</v>
      </c>
      <c r="L451" t="s">
        <v>238</v>
      </c>
      <c r="M451" t="s">
        <v>109</v>
      </c>
      <c r="N451" t="s">
        <v>34</v>
      </c>
      <c r="O451" s="1" t="s">
        <v>31</v>
      </c>
      <c r="P451">
        <v>62</v>
      </c>
      <c r="Q451" t="s">
        <v>137</v>
      </c>
      <c r="R451">
        <v>49.3</v>
      </c>
      <c r="S451">
        <v>6</v>
      </c>
      <c r="T451" s="2">
        <v>0.15000000596046448</v>
      </c>
      <c r="U451">
        <v>251.43</v>
      </c>
      <c r="V451">
        <v>44.15</v>
      </c>
      <c r="W451">
        <f t="shared" si="21"/>
        <v>295.79999999999995</v>
      </c>
      <c r="X451" s="2">
        <f t="shared" si="22"/>
        <v>49.149999994039533</v>
      </c>
      <c r="Y451" s="3">
        <f t="shared" si="23"/>
        <v>339.04999996423714</v>
      </c>
    </row>
    <row r="452" spans="1:25" x14ac:dyDescent="0.35">
      <c r="A452">
        <v>10901</v>
      </c>
      <c r="B452" t="s">
        <v>597</v>
      </c>
      <c r="C452" t="s">
        <v>298</v>
      </c>
      <c r="D452" t="s">
        <v>299</v>
      </c>
      <c r="E452" t="s">
        <v>300</v>
      </c>
      <c r="F452" t="s">
        <v>288</v>
      </c>
      <c r="G452" t="s">
        <v>301</v>
      </c>
      <c r="H452" t="s">
        <v>296</v>
      </c>
      <c r="I452" t="s">
        <v>297</v>
      </c>
      <c r="J452" t="s">
        <v>298</v>
      </c>
      <c r="K452" t="s">
        <v>299</v>
      </c>
      <c r="L452" t="s">
        <v>300</v>
      </c>
      <c r="M452" t="s">
        <v>288</v>
      </c>
      <c r="N452" t="s">
        <v>28</v>
      </c>
      <c r="O452" s="1" t="s">
        <v>31</v>
      </c>
      <c r="P452">
        <v>41</v>
      </c>
      <c r="Q452" t="s">
        <v>99</v>
      </c>
      <c r="R452">
        <v>9.65</v>
      </c>
      <c r="S452">
        <v>30</v>
      </c>
      <c r="T452" s="2">
        <v>0</v>
      </c>
      <c r="U452">
        <v>289.5</v>
      </c>
      <c r="V452">
        <v>62.09</v>
      </c>
      <c r="W452">
        <f t="shared" si="21"/>
        <v>289.5</v>
      </c>
      <c r="X452" s="2">
        <f t="shared" si="22"/>
        <v>9.65</v>
      </c>
      <c r="Y452" s="3">
        <f t="shared" si="23"/>
        <v>351.59000000000003</v>
      </c>
    </row>
    <row r="453" spans="1:25" x14ac:dyDescent="0.35">
      <c r="A453">
        <v>10901</v>
      </c>
      <c r="B453" t="s">
        <v>597</v>
      </c>
      <c r="C453" t="s">
        <v>298</v>
      </c>
      <c r="D453" t="s">
        <v>299</v>
      </c>
      <c r="E453" t="s">
        <v>300</v>
      </c>
      <c r="F453" t="s">
        <v>288</v>
      </c>
      <c r="G453" t="s">
        <v>301</v>
      </c>
      <c r="H453" t="s">
        <v>296</v>
      </c>
      <c r="I453" t="s">
        <v>297</v>
      </c>
      <c r="J453" t="s">
        <v>298</v>
      </c>
      <c r="K453" t="s">
        <v>299</v>
      </c>
      <c r="L453" t="s">
        <v>300</v>
      </c>
      <c r="M453" t="s">
        <v>288</v>
      </c>
      <c r="N453" t="s">
        <v>28</v>
      </c>
      <c r="O453" s="1" t="s">
        <v>31</v>
      </c>
      <c r="P453">
        <v>71</v>
      </c>
      <c r="Q453" t="s">
        <v>39</v>
      </c>
      <c r="R453">
        <v>21.5</v>
      </c>
      <c r="S453">
        <v>30</v>
      </c>
      <c r="T453" s="2">
        <v>0</v>
      </c>
      <c r="U453">
        <v>645</v>
      </c>
      <c r="V453">
        <v>62.09</v>
      </c>
      <c r="W453">
        <f t="shared" si="21"/>
        <v>645</v>
      </c>
      <c r="X453" s="2">
        <f t="shared" si="22"/>
        <v>21.5</v>
      </c>
      <c r="Y453" s="3">
        <f t="shared" si="23"/>
        <v>707.09</v>
      </c>
    </row>
    <row r="454" spans="1:25" x14ac:dyDescent="0.35">
      <c r="A454">
        <v>10900</v>
      </c>
      <c r="B454" t="s">
        <v>642</v>
      </c>
      <c r="C454" t="s">
        <v>556</v>
      </c>
      <c r="D454" t="s">
        <v>188</v>
      </c>
      <c r="E454" t="s">
        <v>557</v>
      </c>
      <c r="F454" t="s">
        <v>190</v>
      </c>
      <c r="G454" t="s">
        <v>558</v>
      </c>
      <c r="H454" t="s">
        <v>554</v>
      </c>
      <c r="I454" t="s">
        <v>555</v>
      </c>
      <c r="J454" t="s">
        <v>556</v>
      </c>
      <c r="K454" t="s">
        <v>188</v>
      </c>
      <c r="L454" t="s">
        <v>557</v>
      </c>
      <c r="M454" t="s">
        <v>190</v>
      </c>
      <c r="N454" t="s">
        <v>34</v>
      </c>
      <c r="O454" s="1" t="s">
        <v>29</v>
      </c>
      <c r="P454">
        <v>70</v>
      </c>
      <c r="Q454" t="s">
        <v>54</v>
      </c>
      <c r="R454">
        <v>15</v>
      </c>
      <c r="S454">
        <v>3</v>
      </c>
      <c r="T454" s="2">
        <v>0.25</v>
      </c>
      <c r="U454">
        <v>33.75</v>
      </c>
      <c r="V454">
        <v>1.66</v>
      </c>
      <c r="W454">
        <f t="shared" si="21"/>
        <v>45</v>
      </c>
      <c r="X454" s="2">
        <f t="shared" si="22"/>
        <v>14.75</v>
      </c>
      <c r="Y454" s="3">
        <f t="shared" si="23"/>
        <v>45.91</v>
      </c>
    </row>
    <row r="455" spans="1:25" x14ac:dyDescent="0.35">
      <c r="A455">
        <v>10899</v>
      </c>
      <c r="B455" t="s">
        <v>582</v>
      </c>
      <c r="C455" t="s">
        <v>359</v>
      </c>
      <c r="D455" t="s">
        <v>360</v>
      </c>
      <c r="E455" t="s">
        <v>361</v>
      </c>
      <c r="F455" t="s">
        <v>288</v>
      </c>
      <c r="G455" t="s">
        <v>362</v>
      </c>
      <c r="H455" t="s">
        <v>357</v>
      </c>
      <c r="I455" t="s">
        <v>358</v>
      </c>
      <c r="J455" t="s">
        <v>359</v>
      </c>
      <c r="K455" t="s">
        <v>360</v>
      </c>
      <c r="L455" t="s">
        <v>361</v>
      </c>
      <c r="M455" t="s">
        <v>288</v>
      </c>
      <c r="N455" t="s">
        <v>118</v>
      </c>
      <c r="O455" s="1" t="s">
        <v>35</v>
      </c>
      <c r="P455">
        <v>39</v>
      </c>
      <c r="Q455" t="s">
        <v>44</v>
      </c>
      <c r="R455">
        <v>18</v>
      </c>
      <c r="S455">
        <v>8</v>
      </c>
      <c r="T455" s="2">
        <v>0.15000000596046448</v>
      </c>
      <c r="U455">
        <v>122.4</v>
      </c>
      <c r="V455">
        <v>1.21</v>
      </c>
      <c r="W455">
        <f t="shared" si="21"/>
        <v>144</v>
      </c>
      <c r="X455" s="2">
        <f t="shared" si="22"/>
        <v>17.849999994039536</v>
      </c>
      <c r="Y455" s="3">
        <f t="shared" si="23"/>
        <v>144.00999995231629</v>
      </c>
    </row>
    <row r="456" spans="1:25" x14ac:dyDescent="0.35">
      <c r="A456">
        <v>10898</v>
      </c>
      <c r="B456" t="s">
        <v>633</v>
      </c>
      <c r="C456" t="s">
        <v>169</v>
      </c>
      <c r="E456" t="s">
        <v>170</v>
      </c>
      <c r="F456" t="s">
        <v>171</v>
      </c>
      <c r="G456" t="s">
        <v>402</v>
      </c>
      <c r="H456" t="s">
        <v>400</v>
      </c>
      <c r="I456" t="s">
        <v>401</v>
      </c>
      <c r="J456" t="s">
        <v>169</v>
      </c>
      <c r="L456" t="s">
        <v>170</v>
      </c>
      <c r="M456" t="s">
        <v>171</v>
      </c>
      <c r="N456" t="s">
        <v>28</v>
      </c>
      <c r="O456" s="1" t="s">
        <v>29</v>
      </c>
      <c r="P456">
        <v>13</v>
      </c>
      <c r="Q456" t="s">
        <v>60</v>
      </c>
      <c r="R456">
        <v>6</v>
      </c>
      <c r="S456">
        <v>5</v>
      </c>
      <c r="T456" s="2">
        <v>0</v>
      </c>
      <c r="U456">
        <v>30</v>
      </c>
      <c r="V456">
        <v>1.27</v>
      </c>
      <c r="W456">
        <f t="shared" si="21"/>
        <v>30</v>
      </c>
      <c r="X456" s="2">
        <f t="shared" si="22"/>
        <v>6</v>
      </c>
      <c r="Y456" s="3">
        <f t="shared" si="23"/>
        <v>31.27</v>
      </c>
    </row>
    <row r="457" spans="1:25" x14ac:dyDescent="0.35">
      <c r="A457">
        <v>10897</v>
      </c>
      <c r="B457" t="s">
        <v>589</v>
      </c>
      <c r="C457" t="s">
        <v>309</v>
      </c>
      <c r="D457" t="s">
        <v>310</v>
      </c>
      <c r="F457" t="s">
        <v>311</v>
      </c>
      <c r="G457" t="s">
        <v>312</v>
      </c>
      <c r="H457" t="s">
        <v>307</v>
      </c>
      <c r="I457" t="s">
        <v>308</v>
      </c>
      <c r="J457" t="s">
        <v>309</v>
      </c>
      <c r="K457" t="s">
        <v>310</v>
      </c>
      <c r="M457" t="s">
        <v>311</v>
      </c>
      <c r="N457" t="s">
        <v>38</v>
      </c>
      <c r="O457" s="1" t="s">
        <v>29</v>
      </c>
      <c r="P457">
        <v>29</v>
      </c>
      <c r="Q457" t="s">
        <v>122</v>
      </c>
      <c r="R457">
        <v>123.79</v>
      </c>
      <c r="S457">
        <v>80</v>
      </c>
      <c r="T457" s="2">
        <v>0</v>
      </c>
      <c r="U457">
        <v>9903.2000000000007</v>
      </c>
      <c r="V457">
        <v>603.54</v>
      </c>
      <c r="W457">
        <f t="shared" si="21"/>
        <v>9903.2000000000007</v>
      </c>
      <c r="X457" s="2">
        <f t="shared" si="22"/>
        <v>123.79</v>
      </c>
      <c r="Y457" s="3">
        <f t="shared" si="23"/>
        <v>10506.740000000002</v>
      </c>
    </row>
    <row r="458" spans="1:25" x14ac:dyDescent="0.35">
      <c r="A458">
        <v>10897</v>
      </c>
      <c r="B458" t="s">
        <v>589</v>
      </c>
      <c r="C458" t="s">
        <v>309</v>
      </c>
      <c r="D458" t="s">
        <v>310</v>
      </c>
      <c r="F458" t="s">
        <v>311</v>
      </c>
      <c r="G458" t="s">
        <v>312</v>
      </c>
      <c r="H458" t="s">
        <v>307</v>
      </c>
      <c r="I458" t="s">
        <v>308</v>
      </c>
      <c r="J458" t="s">
        <v>309</v>
      </c>
      <c r="K458" t="s">
        <v>310</v>
      </c>
      <c r="M458" t="s">
        <v>311</v>
      </c>
      <c r="N458" t="s">
        <v>38</v>
      </c>
      <c r="O458" s="1" t="s">
        <v>29</v>
      </c>
      <c r="P458">
        <v>30</v>
      </c>
      <c r="Q458" t="s">
        <v>115</v>
      </c>
      <c r="R458">
        <v>25.89</v>
      </c>
      <c r="S458">
        <v>36</v>
      </c>
      <c r="T458" s="2">
        <v>0</v>
      </c>
      <c r="U458">
        <v>932.04</v>
      </c>
      <c r="V458">
        <v>603.54</v>
      </c>
      <c r="W458">
        <f t="shared" si="21"/>
        <v>932.04</v>
      </c>
      <c r="X458" s="2">
        <f t="shared" si="22"/>
        <v>25.89</v>
      </c>
      <c r="Y458" s="3">
        <f t="shared" si="23"/>
        <v>1535.58</v>
      </c>
    </row>
    <row r="459" spans="1:25" x14ac:dyDescent="0.35">
      <c r="A459">
        <v>10896</v>
      </c>
      <c r="B459" t="s">
        <v>628</v>
      </c>
      <c r="C459" t="s">
        <v>381</v>
      </c>
      <c r="E459" t="s">
        <v>382</v>
      </c>
      <c r="F459" t="s">
        <v>383</v>
      </c>
      <c r="G459" t="s">
        <v>384</v>
      </c>
      <c r="H459" t="s">
        <v>379</v>
      </c>
      <c r="I459" t="s">
        <v>380</v>
      </c>
      <c r="J459" t="s">
        <v>381</v>
      </c>
      <c r="L459" t="s">
        <v>382</v>
      </c>
      <c r="M459" t="s">
        <v>383</v>
      </c>
      <c r="N459" t="s">
        <v>52</v>
      </c>
      <c r="O459" s="1" t="s">
        <v>35</v>
      </c>
      <c r="P459">
        <v>45</v>
      </c>
      <c r="Q459" t="s">
        <v>225</v>
      </c>
      <c r="R459">
        <v>9.5</v>
      </c>
      <c r="S459">
        <v>15</v>
      </c>
      <c r="T459" s="2">
        <v>0</v>
      </c>
      <c r="U459">
        <v>142.5</v>
      </c>
      <c r="V459">
        <v>32.450000000000003</v>
      </c>
      <c r="W459">
        <f t="shared" si="21"/>
        <v>142.5</v>
      </c>
      <c r="X459" s="2">
        <f t="shared" si="22"/>
        <v>9.5</v>
      </c>
      <c r="Y459" s="3">
        <f t="shared" si="23"/>
        <v>174.95</v>
      </c>
    </row>
    <row r="460" spans="1:25" x14ac:dyDescent="0.35">
      <c r="A460">
        <v>10896</v>
      </c>
      <c r="B460" t="s">
        <v>628</v>
      </c>
      <c r="C460" t="s">
        <v>381</v>
      </c>
      <c r="E460" t="s">
        <v>382</v>
      </c>
      <c r="F460" t="s">
        <v>383</v>
      </c>
      <c r="G460" t="s">
        <v>384</v>
      </c>
      <c r="H460" t="s">
        <v>379</v>
      </c>
      <c r="I460" t="s">
        <v>380</v>
      </c>
      <c r="J460" t="s">
        <v>381</v>
      </c>
      <c r="L460" t="s">
        <v>382</v>
      </c>
      <c r="M460" t="s">
        <v>383</v>
      </c>
      <c r="N460" t="s">
        <v>52</v>
      </c>
      <c r="O460" s="1" t="s">
        <v>35</v>
      </c>
      <c r="P460">
        <v>56</v>
      </c>
      <c r="Q460" t="s">
        <v>91</v>
      </c>
      <c r="R460">
        <v>38</v>
      </c>
      <c r="S460">
        <v>16</v>
      </c>
      <c r="T460" s="2">
        <v>0</v>
      </c>
      <c r="U460">
        <v>608</v>
      </c>
      <c r="V460">
        <v>32.450000000000003</v>
      </c>
      <c r="W460">
        <f t="shared" si="21"/>
        <v>608</v>
      </c>
      <c r="X460" s="2">
        <f t="shared" si="22"/>
        <v>38</v>
      </c>
      <c r="Y460" s="3">
        <f t="shared" si="23"/>
        <v>640.45000000000005</v>
      </c>
    </row>
    <row r="461" spans="1:25" x14ac:dyDescent="0.35">
      <c r="A461">
        <v>10895</v>
      </c>
      <c r="B461" t="s">
        <v>581</v>
      </c>
      <c r="C461" t="s">
        <v>220</v>
      </c>
      <c r="E461" t="s">
        <v>221</v>
      </c>
      <c r="F461" t="s">
        <v>222</v>
      </c>
      <c r="G461" t="s">
        <v>223</v>
      </c>
      <c r="H461" t="s">
        <v>218</v>
      </c>
      <c r="I461" t="s">
        <v>219</v>
      </c>
      <c r="J461" t="s">
        <v>220</v>
      </c>
      <c r="L461" t="s">
        <v>221</v>
      </c>
      <c r="M461" t="s">
        <v>222</v>
      </c>
      <c r="N461" t="s">
        <v>38</v>
      </c>
      <c r="O461" s="1" t="s">
        <v>31</v>
      </c>
      <c r="P461">
        <v>24</v>
      </c>
      <c r="Q461" t="s">
        <v>88</v>
      </c>
      <c r="R461">
        <v>4.5</v>
      </c>
      <c r="S461">
        <v>110</v>
      </c>
      <c r="T461" s="2">
        <v>0</v>
      </c>
      <c r="U461">
        <v>495</v>
      </c>
      <c r="V461">
        <v>162.75</v>
      </c>
      <c r="W461">
        <f t="shared" si="21"/>
        <v>495</v>
      </c>
      <c r="X461" s="2">
        <f t="shared" si="22"/>
        <v>4.5</v>
      </c>
      <c r="Y461" s="3">
        <f t="shared" si="23"/>
        <v>657.75</v>
      </c>
    </row>
    <row r="462" spans="1:25" x14ac:dyDescent="0.35">
      <c r="A462">
        <v>10895</v>
      </c>
      <c r="B462" t="s">
        <v>581</v>
      </c>
      <c r="C462" t="s">
        <v>220</v>
      </c>
      <c r="E462" t="s">
        <v>221</v>
      </c>
      <c r="F462" t="s">
        <v>222</v>
      </c>
      <c r="G462" t="s">
        <v>223</v>
      </c>
      <c r="H462" t="s">
        <v>218</v>
      </c>
      <c r="I462" t="s">
        <v>219</v>
      </c>
      <c r="J462" t="s">
        <v>220</v>
      </c>
      <c r="L462" t="s">
        <v>221</v>
      </c>
      <c r="M462" t="s">
        <v>222</v>
      </c>
      <c r="N462" t="s">
        <v>38</v>
      </c>
      <c r="O462" s="1" t="s">
        <v>31</v>
      </c>
      <c r="P462">
        <v>39</v>
      </c>
      <c r="Q462" t="s">
        <v>44</v>
      </c>
      <c r="R462">
        <v>18</v>
      </c>
      <c r="S462">
        <v>45</v>
      </c>
      <c r="T462" s="2">
        <v>0</v>
      </c>
      <c r="U462">
        <v>810</v>
      </c>
      <c r="V462">
        <v>162.75</v>
      </c>
      <c r="W462">
        <f t="shared" si="21"/>
        <v>810</v>
      </c>
      <c r="X462" s="2">
        <f t="shared" si="22"/>
        <v>18</v>
      </c>
      <c r="Y462" s="3">
        <f t="shared" si="23"/>
        <v>972.75</v>
      </c>
    </row>
    <row r="463" spans="1:25" x14ac:dyDescent="0.35">
      <c r="A463">
        <v>10895</v>
      </c>
      <c r="B463" t="s">
        <v>581</v>
      </c>
      <c r="C463" t="s">
        <v>220</v>
      </c>
      <c r="E463" t="s">
        <v>221</v>
      </c>
      <c r="F463" t="s">
        <v>222</v>
      </c>
      <c r="G463" t="s">
        <v>223</v>
      </c>
      <c r="H463" t="s">
        <v>218</v>
      </c>
      <c r="I463" t="s">
        <v>219</v>
      </c>
      <c r="J463" t="s">
        <v>220</v>
      </c>
      <c r="L463" t="s">
        <v>221</v>
      </c>
      <c r="M463" t="s">
        <v>222</v>
      </c>
      <c r="N463" t="s">
        <v>38</v>
      </c>
      <c r="O463" s="1" t="s">
        <v>31</v>
      </c>
      <c r="P463">
        <v>40</v>
      </c>
      <c r="Q463" t="s">
        <v>74</v>
      </c>
      <c r="R463">
        <v>18.399999999999999</v>
      </c>
      <c r="S463">
        <v>91</v>
      </c>
      <c r="T463" s="2">
        <v>0</v>
      </c>
      <c r="U463">
        <v>1674.4</v>
      </c>
      <c r="V463">
        <v>162.75</v>
      </c>
      <c r="W463">
        <f t="shared" si="21"/>
        <v>1674.3999999999999</v>
      </c>
      <c r="X463" s="2">
        <f t="shared" si="22"/>
        <v>18.399999999999999</v>
      </c>
      <c r="Y463" s="3">
        <f t="shared" si="23"/>
        <v>1837.1499999999999</v>
      </c>
    </row>
    <row r="464" spans="1:25" x14ac:dyDescent="0.35">
      <c r="A464">
        <v>10895</v>
      </c>
      <c r="B464" t="s">
        <v>581</v>
      </c>
      <c r="C464" t="s">
        <v>220</v>
      </c>
      <c r="E464" t="s">
        <v>221</v>
      </c>
      <c r="F464" t="s">
        <v>222</v>
      </c>
      <c r="G464" t="s">
        <v>223</v>
      </c>
      <c r="H464" t="s">
        <v>218</v>
      </c>
      <c r="I464" t="s">
        <v>219</v>
      </c>
      <c r="J464" t="s">
        <v>220</v>
      </c>
      <c r="L464" t="s">
        <v>221</v>
      </c>
      <c r="M464" t="s">
        <v>222</v>
      </c>
      <c r="N464" t="s">
        <v>38</v>
      </c>
      <c r="O464" s="1" t="s">
        <v>31</v>
      </c>
      <c r="P464">
        <v>60</v>
      </c>
      <c r="Q464" t="s">
        <v>57</v>
      </c>
      <c r="R464">
        <v>34</v>
      </c>
      <c r="S464">
        <v>100</v>
      </c>
      <c r="T464" s="2">
        <v>0</v>
      </c>
      <c r="U464">
        <v>3400</v>
      </c>
      <c r="V464">
        <v>162.75</v>
      </c>
      <c r="W464">
        <f t="shared" si="21"/>
        <v>3400</v>
      </c>
      <c r="X464" s="2">
        <f t="shared" si="22"/>
        <v>34</v>
      </c>
      <c r="Y464" s="3">
        <f t="shared" si="23"/>
        <v>3562.75</v>
      </c>
    </row>
    <row r="465" spans="1:25" x14ac:dyDescent="0.35">
      <c r="A465">
        <v>10894</v>
      </c>
      <c r="B465" t="s">
        <v>588</v>
      </c>
      <c r="C465" t="s">
        <v>476</v>
      </c>
      <c r="D465" t="s">
        <v>477</v>
      </c>
      <c r="E465" t="s">
        <v>478</v>
      </c>
      <c r="F465" t="s">
        <v>281</v>
      </c>
      <c r="G465" t="s">
        <v>479</v>
      </c>
      <c r="H465" t="s">
        <v>474</v>
      </c>
      <c r="I465" t="s">
        <v>475</v>
      </c>
      <c r="J465" t="s">
        <v>476</v>
      </c>
      <c r="K465" t="s">
        <v>477</v>
      </c>
      <c r="L465" t="s">
        <v>478</v>
      </c>
      <c r="M465" t="s">
        <v>281</v>
      </c>
      <c r="N465" t="s">
        <v>34</v>
      </c>
      <c r="O465" s="1" t="s">
        <v>31</v>
      </c>
      <c r="P465">
        <v>13</v>
      </c>
      <c r="Q465" t="s">
        <v>60</v>
      </c>
      <c r="R465">
        <v>6</v>
      </c>
      <c r="S465">
        <v>28</v>
      </c>
      <c r="T465" s="2">
        <v>5.000000074505806E-2</v>
      </c>
      <c r="U465">
        <v>159.6</v>
      </c>
      <c r="V465">
        <v>116.13</v>
      </c>
      <c r="W465">
        <f t="shared" si="21"/>
        <v>168</v>
      </c>
      <c r="X465" s="2">
        <f t="shared" si="22"/>
        <v>5.9499999992549419</v>
      </c>
      <c r="Y465" s="3">
        <f t="shared" si="23"/>
        <v>282.72999997913837</v>
      </c>
    </row>
    <row r="466" spans="1:25" x14ac:dyDescent="0.35">
      <c r="A466">
        <v>10894</v>
      </c>
      <c r="B466" t="s">
        <v>588</v>
      </c>
      <c r="C466" t="s">
        <v>476</v>
      </c>
      <c r="D466" t="s">
        <v>477</v>
      </c>
      <c r="E466" t="s">
        <v>478</v>
      </c>
      <c r="F466" t="s">
        <v>281</v>
      </c>
      <c r="G466" t="s">
        <v>479</v>
      </c>
      <c r="H466" t="s">
        <v>474</v>
      </c>
      <c r="I466" t="s">
        <v>475</v>
      </c>
      <c r="J466" t="s">
        <v>476</v>
      </c>
      <c r="K466" t="s">
        <v>477</v>
      </c>
      <c r="L466" t="s">
        <v>478</v>
      </c>
      <c r="M466" t="s">
        <v>281</v>
      </c>
      <c r="N466" t="s">
        <v>34</v>
      </c>
      <c r="O466" s="1" t="s">
        <v>31</v>
      </c>
      <c r="P466">
        <v>69</v>
      </c>
      <c r="Q466" t="s">
        <v>53</v>
      </c>
      <c r="R466">
        <v>36</v>
      </c>
      <c r="S466">
        <v>50</v>
      </c>
      <c r="T466" s="2">
        <v>5.000000074505806E-2</v>
      </c>
      <c r="U466">
        <v>1710</v>
      </c>
      <c r="V466">
        <v>116.13</v>
      </c>
      <c r="W466">
        <f t="shared" si="21"/>
        <v>1800</v>
      </c>
      <c r="X466" s="2">
        <f t="shared" si="22"/>
        <v>35.949999999254942</v>
      </c>
      <c r="Y466" s="3">
        <f t="shared" si="23"/>
        <v>1913.6299999627472</v>
      </c>
    </row>
    <row r="467" spans="1:25" x14ac:dyDescent="0.35">
      <c r="A467">
        <v>10894</v>
      </c>
      <c r="B467" t="s">
        <v>588</v>
      </c>
      <c r="C467" t="s">
        <v>476</v>
      </c>
      <c r="D467" t="s">
        <v>477</v>
      </c>
      <c r="E467" t="s">
        <v>478</v>
      </c>
      <c r="F467" t="s">
        <v>281</v>
      </c>
      <c r="G467" t="s">
        <v>479</v>
      </c>
      <c r="H467" t="s">
        <v>474</v>
      </c>
      <c r="I467" t="s">
        <v>475</v>
      </c>
      <c r="J467" t="s">
        <v>476</v>
      </c>
      <c r="K467" t="s">
        <v>477</v>
      </c>
      <c r="L467" t="s">
        <v>478</v>
      </c>
      <c r="M467" t="s">
        <v>281</v>
      </c>
      <c r="N467" t="s">
        <v>34</v>
      </c>
      <c r="O467" s="1" t="s">
        <v>31</v>
      </c>
      <c r="P467">
        <v>75</v>
      </c>
      <c r="Q467" t="s">
        <v>72</v>
      </c>
      <c r="R467">
        <v>7.75</v>
      </c>
      <c r="S467">
        <v>120</v>
      </c>
      <c r="T467" s="2">
        <v>5.000000074505806E-2</v>
      </c>
      <c r="U467">
        <v>883.5</v>
      </c>
      <c r="V467">
        <v>116.13</v>
      </c>
      <c r="W467">
        <f t="shared" si="21"/>
        <v>930</v>
      </c>
      <c r="X467" s="2">
        <f t="shared" si="22"/>
        <v>7.6999999992549419</v>
      </c>
      <c r="Y467" s="3">
        <f t="shared" si="23"/>
        <v>1040.1299999105931</v>
      </c>
    </row>
    <row r="468" spans="1:25" x14ac:dyDescent="0.35">
      <c r="A468">
        <v>10893</v>
      </c>
      <c r="B468" t="s">
        <v>614</v>
      </c>
      <c r="C468" t="s">
        <v>321</v>
      </c>
      <c r="E468" t="s">
        <v>322</v>
      </c>
      <c r="F468" t="s">
        <v>25</v>
      </c>
      <c r="G468" t="s">
        <v>323</v>
      </c>
      <c r="H468" t="s">
        <v>319</v>
      </c>
      <c r="I468" t="s">
        <v>320</v>
      </c>
      <c r="J468" t="s">
        <v>321</v>
      </c>
      <c r="L468" t="s">
        <v>322</v>
      </c>
      <c r="M468" t="s">
        <v>25</v>
      </c>
      <c r="N468" t="s">
        <v>102</v>
      </c>
      <c r="O468" s="1" t="s">
        <v>29</v>
      </c>
      <c r="P468">
        <v>8</v>
      </c>
      <c r="Q468" t="s">
        <v>154</v>
      </c>
      <c r="R468">
        <v>40</v>
      </c>
      <c r="S468">
        <v>30</v>
      </c>
      <c r="T468" s="2">
        <v>0</v>
      </c>
      <c r="U468">
        <v>1200</v>
      </c>
      <c r="V468">
        <v>77.78</v>
      </c>
      <c r="W468">
        <f t="shared" si="21"/>
        <v>1200</v>
      </c>
      <c r="X468" s="2">
        <f t="shared" si="22"/>
        <v>40</v>
      </c>
      <c r="Y468" s="3">
        <f t="shared" si="23"/>
        <v>1277.78</v>
      </c>
    </row>
    <row r="469" spans="1:25" x14ac:dyDescent="0.35">
      <c r="A469">
        <v>10893</v>
      </c>
      <c r="B469" t="s">
        <v>614</v>
      </c>
      <c r="C469" t="s">
        <v>321</v>
      </c>
      <c r="E469" t="s">
        <v>322</v>
      </c>
      <c r="F469" t="s">
        <v>25</v>
      </c>
      <c r="G469" t="s">
        <v>323</v>
      </c>
      <c r="H469" t="s">
        <v>319</v>
      </c>
      <c r="I469" t="s">
        <v>320</v>
      </c>
      <c r="J469" t="s">
        <v>321</v>
      </c>
      <c r="L469" t="s">
        <v>322</v>
      </c>
      <c r="M469" t="s">
        <v>25</v>
      </c>
      <c r="N469" t="s">
        <v>102</v>
      </c>
      <c r="O469" s="1" t="s">
        <v>29</v>
      </c>
      <c r="P469">
        <v>24</v>
      </c>
      <c r="Q469" t="s">
        <v>88</v>
      </c>
      <c r="R469">
        <v>4.5</v>
      </c>
      <c r="S469">
        <v>10</v>
      </c>
      <c r="T469" s="2">
        <v>0</v>
      </c>
      <c r="U469">
        <v>45</v>
      </c>
      <c r="V469">
        <v>77.78</v>
      </c>
      <c r="W469">
        <f t="shared" si="21"/>
        <v>45</v>
      </c>
      <c r="X469" s="2">
        <f t="shared" si="22"/>
        <v>4.5</v>
      </c>
      <c r="Y469" s="3">
        <f t="shared" si="23"/>
        <v>122.78</v>
      </c>
    </row>
    <row r="470" spans="1:25" x14ac:dyDescent="0.35">
      <c r="A470">
        <v>10893</v>
      </c>
      <c r="B470" t="s">
        <v>614</v>
      </c>
      <c r="C470" t="s">
        <v>321</v>
      </c>
      <c r="E470" t="s">
        <v>322</v>
      </c>
      <c r="F470" t="s">
        <v>25</v>
      </c>
      <c r="G470" t="s">
        <v>323</v>
      </c>
      <c r="H470" t="s">
        <v>319</v>
      </c>
      <c r="I470" t="s">
        <v>320</v>
      </c>
      <c r="J470" t="s">
        <v>321</v>
      </c>
      <c r="L470" t="s">
        <v>322</v>
      </c>
      <c r="M470" t="s">
        <v>25</v>
      </c>
      <c r="N470" t="s">
        <v>102</v>
      </c>
      <c r="O470" s="1" t="s">
        <v>29</v>
      </c>
      <c r="P470">
        <v>29</v>
      </c>
      <c r="Q470" t="s">
        <v>122</v>
      </c>
      <c r="R470">
        <v>123.79</v>
      </c>
      <c r="S470">
        <v>24</v>
      </c>
      <c r="T470" s="2">
        <v>0</v>
      </c>
      <c r="U470">
        <v>2970.96</v>
      </c>
      <c r="V470">
        <v>77.78</v>
      </c>
      <c r="W470">
        <f t="shared" si="21"/>
        <v>2970.96</v>
      </c>
      <c r="X470" s="2">
        <f t="shared" si="22"/>
        <v>123.79</v>
      </c>
      <c r="Y470" s="3">
        <f t="shared" si="23"/>
        <v>3048.7400000000002</v>
      </c>
    </row>
    <row r="471" spans="1:25" x14ac:dyDescent="0.35">
      <c r="A471">
        <v>10893</v>
      </c>
      <c r="B471" t="s">
        <v>614</v>
      </c>
      <c r="C471" t="s">
        <v>321</v>
      </c>
      <c r="E471" t="s">
        <v>322</v>
      </c>
      <c r="F471" t="s">
        <v>25</v>
      </c>
      <c r="G471" t="s">
        <v>323</v>
      </c>
      <c r="H471" t="s">
        <v>319</v>
      </c>
      <c r="I471" t="s">
        <v>320</v>
      </c>
      <c r="J471" t="s">
        <v>321</v>
      </c>
      <c r="L471" t="s">
        <v>322</v>
      </c>
      <c r="M471" t="s">
        <v>25</v>
      </c>
      <c r="N471" t="s">
        <v>102</v>
      </c>
      <c r="O471" s="1" t="s">
        <v>29</v>
      </c>
      <c r="P471">
        <v>30</v>
      </c>
      <c r="Q471" t="s">
        <v>115</v>
      </c>
      <c r="R471">
        <v>25.89</v>
      </c>
      <c r="S471">
        <v>35</v>
      </c>
      <c r="T471" s="2">
        <v>0</v>
      </c>
      <c r="U471">
        <v>906.15</v>
      </c>
      <c r="V471">
        <v>77.78</v>
      </c>
      <c r="W471">
        <f t="shared" si="21"/>
        <v>906.15</v>
      </c>
      <c r="X471" s="2">
        <f t="shared" si="22"/>
        <v>25.89</v>
      </c>
      <c r="Y471" s="3">
        <f t="shared" si="23"/>
        <v>983.93</v>
      </c>
    </row>
    <row r="472" spans="1:25" x14ac:dyDescent="0.35">
      <c r="A472">
        <v>10893</v>
      </c>
      <c r="B472" t="s">
        <v>614</v>
      </c>
      <c r="C472" t="s">
        <v>321</v>
      </c>
      <c r="E472" t="s">
        <v>322</v>
      </c>
      <c r="F472" t="s">
        <v>25</v>
      </c>
      <c r="G472" t="s">
        <v>323</v>
      </c>
      <c r="H472" t="s">
        <v>319</v>
      </c>
      <c r="I472" t="s">
        <v>320</v>
      </c>
      <c r="J472" t="s">
        <v>321</v>
      </c>
      <c r="L472" t="s">
        <v>322</v>
      </c>
      <c r="M472" t="s">
        <v>25</v>
      </c>
      <c r="N472" t="s">
        <v>102</v>
      </c>
      <c r="O472" s="1" t="s">
        <v>29</v>
      </c>
      <c r="P472">
        <v>36</v>
      </c>
      <c r="Q472" t="s">
        <v>103</v>
      </c>
      <c r="R472">
        <v>19</v>
      </c>
      <c r="S472">
        <v>20</v>
      </c>
      <c r="T472" s="2">
        <v>0</v>
      </c>
      <c r="U472">
        <v>380</v>
      </c>
      <c r="V472">
        <v>77.78</v>
      </c>
      <c r="W472">
        <f t="shared" si="21"/>
        <v>380</v>
      </c>
      <c r="X472" s="2">
        <f t="shared" si="22"/>
        <v>19</v>
      </c>
      <c r="Y472" s="3">
        <f t="shared" si="23"/>
        <v>457.78</v>
      </c>
    </row>
    <row r="473" spans="1:25" x14ac:dyDescent="0.35">
      <c r="A473">
        <v>10892</v>
      </c>
      <c r="B473" t="s">
        <v>628</v>
      </c>
      <c r="C473" t="s">
        <v>381</v>
      </c>
      <c r="E473" t="s">
        <v>382</v>
      </c>
      <c r="F473" t="s">
        <v>383</v>
      </c>
      <c r="G473" t="s">
        <v>384</v>
      </c>
      <c r="H473" t="s">
        <v>379</v>
      </c>
      <c r="I473" t="s">
        <v>380</v>
      </c>
      <c r="J473" t="s">
        <v>381</v>
      </c>
      <c r="L473" t="s">
        <v>382</v>
      </c>
      <c r="M473" t="s">
        <v>383</v>
      </c>
      <c r="N473" t="s">
        <v>28</v>
      </c>
      <c r="O473" s="1" t="s">
        <v>29</v>
      </c>
      <c r="P473">
        <v>59</v>
      </c>
      <c r="Q473" t="s">
        <v>36</v>
      </c>
      <c r="R473">
        <v>55</v>
      </c>
      <c r="S473">
        <v>40</v>
      </c>
      <c r="T473" s="2">
        <v>5.000000074505806E-2</v>
      </c>
      <c r="U473">
        <v>2090</v>
      </c>
      <c r="V473">
        <v>120.27</v>
      </c>
      <c r="W473">
        <f t="shared" si="21"/>
        <v>2200</v>
      </c>
      <c r="X473" s="2">
        <f t="shared" si="22"/>
        <v>54.949999999254942</v>
      </c>
      <c r="Y473" s="3">
        <f t="shared" si="23"/>
        <v>2318.2699999701977</v>
      </c>
    </row>
    <row r="474" spans="1:25" x14ac:dyDescent="0.35">
      <c r="A474">
        <v>10891</v>
      </c>
      <c r="B474" t="s">
        <v>583</v>
      </c>
      <c r="C474" t="s">
        <v>348</v>
      </c>
      <c r="E474" t="s">
        <v>349</v>
      </c>
      <c r="F474" t="s">
        <v>25</v>
      </c>
      <c r="G474" t="s">
        <v>350</v>
      </c>
      <c r="H474" t="s">
        <v>346</v>
      </c>
      <c r="I474" t="s">
        <v>347</v>
      </c>
      <c r="J474" t="s">
        <v>348</v>
      </c>
      <c r="L474" t="s">
        <v>349</v>
      </c>
      <c r="M474" t="s">
        <v>25</v>
      </c>
      <c r="N474" t="s">
        <v>52</v>
      </c>
      <c r="O474" s="1" t="s">
        <v>29</v>
      </c>
      <c r="P474">
        <v>30</v>
      </c>
      <c r="Q474" t="s">
        <v>115</v>
      </c>
      <c r="R474">
        <v>25.89</v>
      </c>
      <c r="S474">
        <v>15</v>
      </c>
      <c r="T474" s="2">
        <v>5.000000074505806E-2</v>
      </c>
      <c r="U474">
        <v>368.93</v>
      </c>
      <c r="V474">
        <v>20.37</v>
      </c>
      <c r="W474">
        <f t="shared" si="21"/>
        <v>388.35</v>
      </c>
      <c r="X474" s="2">
        <f t="shared" si="22"/>
        <v>25.839999999254943</v>
      </c>
      <c r="Y474" s="3">
        <f t="shared" si="23"/>
        <v>407.96999998882416</v>
      </c>
    </row>
    <row r="475" spans="1:25" x14ac:dyDescent="0.35">
      <c r="A475">
        <v>10890</v>
      </c>
      <c r="B475" t="s">
        <v>647</v>
      </c>
      <c r="C475" t="s">
        <v>211</v>
      </c>
      <c r="E475" t="s">
        <v>212</v>
      </c>
      <c r="F475" t="s">
        <v>134</v>
      </c>
      <c r="G475" t="s">
        <v>213</v>
      </c>
      <c r="H475" t="s">
        <v>209</v>
      </c>
      <c r="I475" t="s">
        <v>210</v>
      </c>
      <c r="J475" t="s">
        <v>211</v>
      </c>
      <c r="L475" t="s">
        <v>212</v>
      </c>
      <c r="M475" t="s">
        <v>134</v>
      </c>
      <c r="N475" t="s">
        <v>52</v>
      </c>
      <c r="O475" s="1" t="s">
        <v>31</v>
      </c>
      <c r="P475">
        <v>17</v>
      </c>
      <c r="Q475" t="s">
        <v>67</v>
      </c>
      <c r="R475">
        <v>39</v>
      </c>
      <c r="S475">
        <v>15</v>
      </c>
      <c r="T475" s="2">
        <v>0</v>
      </c>
      <c r="U475">
        <v>585</v>
      </c>
      <c r="V475">
        <v>32.76</v>
      </c>
      <c r="W475">
        <f t="shared" si="21"/>
        <v>585</v>
      </c>
      <c r="X475" s="2">
        <f t="shared" si="22"/>
        <v>39</v>
      </c>
      <c r="Y475" s="3">
        <f t="shared" si="23"/>
        <v>617.76</v>
      </c>
    </row>
    <row r="476" spans="1:25" x14ac:dyDescent="0.35">
      <c r="A476">
        <v>10890</v>
      </c>
      <c r="B476" t="s">
        <v>647</v>
      </c>
      <c r="C476" t="s">
        <v>211</v>
      </c>
      <c r="E476" t="s">
        <v>212</v>
      </c>
      <c r="F476" t="s">
        <v>134</v>
      </c>
      <c r="G476" t="s">
        <v>213</v>
      </c>
      <c r="H476" t="s">
        <v>209</v>
      </c>
      <c r="I476" t="s">
        <v>210</v>
      </c>
      <c r="J476" t="s">
        <v>211</v>
      </c>
      <c r="L476" t="s">
        <v>212</v>
      </c>
      <c r="M476" t="s">
        <v>134</v>
      </c>
      <c r="N476" t="s">
        <v>52</v>
      </c>
      <c r="O476" s="1" t="s">
        <v>31</v>
      </c>
      <c r="P476">
        <v>34</v>
      </c>
      <c r="Q476" t="s">
        <v>68</v>
      </c>
      <c r="R476">
        <v>14</v>
      </c>
      <c r="S476">
        <v>10</v>
      </c>
      <c r="T476" s="2">
        <v>0</v>
      </c>
      <c r="U476">
        <v>140</v>
      </c>
      <c r="V476">
        <v>32.76</v>
      </c>
      <c r="W476">
        <f t="shared" si="21"/>
        <v>140</v>
      </c>
      <c r="X476" s="2">
        <f t="shared" si="22"/>
        <v>14</v>
      </c>
      <c r="Y476" s="3">
        <f t="shared" si="23"/>
        <v>172.76</v>
      </c>
    </row>
    <row r="477" spans="1:25" x14ac:dyDescent="0.35">
      <c r="A477">
        <v>10890</v>
      </c>
      <c r="B477" t="s">
        <v>647</v>
      </c>
      <c r="C477" t="s">
        <v>211</v>
      </c>
      <c r="E477" t="s">
        <v>212</v>
      </c>
      <c r="F477" t="s">
        <v>134</v>
      </c>
      <c r="G477" t="s">
        <v>213</v>
      </c>
      <c r="H477" t="s">
        <v>209</v>
      </c>
      <c r="I477" t="s">
        <v>210</v>
      </c>
      <c r="J477" t="s">
        <v>211</v>
      </c>
      <c r="L477" t="s">
        <v>212</v>
      </c>
      <c r="M477" t="s">
        <v>134</v>
      </c>
      <c r="N477" t="s">
        <v>52</v>
      </c>
      <c r="O477" s="1" t="s">
        <v>31</v>
      </c>
      <c r="P477">
        <v>41</v>
      </c>
      <c r="Q477" t="s">
        <v>99</v>
      </c>
      <c r="R477">
        <v>9.65</v>
      </c>
      <c r="S477">
        <v>14</v>
      </c>
      <c r="T477" s="2">
        <v>0</v>
      </c>
      <c r="U477">
        <v>135.1</v>
      </c>
      <c r="V477">
        <v>32.76</v>
      </c>
      <c r="W477">
        <f t="shared" si="21"/>
        <v>135.1</v>
      </c>
      <c r="X477" s="2">
        <f t="shared" si="22"/>
        <v>9.65</v>
      </c>
      <c r="Y477" s="3">
        <f t="shared" si="23"/>
        <v>167.85999999999999</v>
      </c>
    </row>
    <row r="478" spans="1:25" x14ac:dyDescent="0.35">
      <c r="A478">
        <v>10889</v>
      </c>
      <c r="B478" t="s">
        <v>576</v>
      </c>
      <c r="C478" t="s">
        <v>445</v>
      </c>
      <c r="D478" t="s">
        <v>446</v>
      </c>
      <c r="E478" t="s">
        <v>447</v>
      </c>
      <c r="F478" t="s">
        <v>281</v>
      </c>
      <c r="G478" t="s">
        <v>448</v>
      </c>
      <c r="H478" t="s">
        <v>443</v>
      </c>
      <c r="I478" t="s">
        <v>444</v>
      </c>
      <c r="J478" t="s">
        <v>445</v>
      </c>
      <c r="K478" t="s">
        <v>446</v>
      </c>
      <c r="L478" t="s">
        <v>447</v>
      </c>
      <c r="M478" t="s">
        <v>281</v>
      </c>
      <c r="N478" t="s">
        <v>102</v>
      </c>
      <c r="O478" s="1" t="s">
        <v>35</v>
      </c>
      <c r="P478">
        <v>11</v>
      </c>
      <c r="Q478" t="s">
        <v>59</v>
      </c>
      <c r="R478">
        <v>21</v>
      </c>
      <c r="S478">
        <v>40</v>
      </c>
      <c r="T478" s="2">
        <v>0</v>
      </c>
      <c r="U478">
        <v>840</v>
      </c>
      <c r="V478">
        <v>280.61</v>
      </c>
      <c r="W478">
        <f t="shared" si="21"/>
        <v>840</v>
      </c>
      <c r="X478" s="2">
        <f t="shared" si="22"/>
        <v>21</v>
      </c>
      <c r="Y478" s="3">
        <f t="shared" si="23"/>
        <v>1120.6100000000001</v>
      </c>
    </row>
    <row r="479" spans="1:25" x14ac:dyDescent="0.35">
      <c r="A479">
        <v>10889</v>
      </c>
      <c r="B479" t="s">
        <v>576</v>
      </c>
      <c r="C479" t="s">
        <v>445</v>
      </c>
      <c r="D479" t="s">
        <v>446</v>
      </c>
      <c r="E479" t="s">
        <v>447</v>
      </c>
      <c r="F479" t="s">
        <v>281</v>
      </c>
      <c r="G479" t="s">
        <v>448</v>
      </c>
      <c r="H479" t="s">
        <v>443</v>
      </c>
      <c r="I479" t="s">
        <v>444</v>
      </c>
      <c r="J479" t="s">
        <v>445</v>
      </c>
      <c r="K479" t="s">
        <v>446</v>
      </c>
      <c r="L479" t="s">
        <v>447</v>
      </c>
      <c r="M479" t="s">
        <v>281</v>
      </c>
      <c r="N479" t="s">
        <v>102</v>
      </c>
      <c r="O479" s="1" t="s">
        <v>35</v>
      </c>
      <c r="P479">
        <v>38</v>
      </c>
      <c r="Q479" t="s">
        <v>120</v>
      </c>
      <c r="R479">
        <v>263.5</v>
      </c>
      <c r="S479">
        <v>40</v>
      </c>
      <c r="T479" s="2">
        <v>0</v>
      </c>
      <c r="U479">
        <v>10540</v>
      </c>
      <c r="V479">
        <v>280.61</v>
      </c>
      <c r="W479">
        <f t="shared" si="21"/>
        <v>10540</v>
      </c>
      <c r="X479" s="2">
        <f t="shared" si="22"/>
        <v>263.5</v>
      </c>
      <c r="Y479" s="3">
        <f t="shared" si="23"/>
        <v>10820.61</v>
      </c>
    </row>
    <row r="480" spans="1:25" x14ac:dyDescent="0.35">
      <c r="A480">
        <v>10888</v>
      </c>
      <c r="B480" t="s">
        <v>612</v>
      </c>
      <c r="C480" t="s">
        <v>268</v>
      </c>
      <c r="E480" t="s">
        <v>269</v>
      </c>
      <c r="F480" t="s">
        <v>143</v>
      </c>
      <c r="G480" t="s">
        <v>270</v>
      </c>
      <c r="H480" t="s">
        <v>266</v>
      </c>
      <c r="I480" t="s">
        <v>267</v>
      </c>
      <c r="J480" t="s">
        <v>268</v>
      </c>
      <c r="L480" t="s">
        <v>269</v>
      </c>
      <c r="M480" t="s">
        <v>143</v>
      </c>
      <c r="N480" t="s">
        <v>34</v>
      </c>
      <c r="O480" s="1" t="s">
        <v>29</v>
      </c>
      <c r="P480">
        <v>2</v>
      </c>
      <c r="Q480" t="s">
        <v>73</v>
      </c>
      <c r="R480">
        <v>19</v>
      </c>
      <c r="S480">
        <v>20</v>
      </c>
      <c r="T480" s="2">
        <v>0</v>
      </c>
      <c r="U480">
        <v>380</v>
      </c>
      <c r="V480">
        <v>51.87</v>
      </c>
      <c r="W480">
        <f t="shared" si="21"/>
        <v>380</v>
      </c>
      <c r="X480" s="2">
        <f t="shared" si="22"/>
        <v>19</v>
      </c>
      <c r="Y480" s="3">
        <f t="shared" si="23"/>
        <v>431.87</v>
      </c>
    </row>
    <row r="481" spans="1:25" x14ac:dyDescent="0.35">
      <c r="A481">
        <v>10888</v>
      </c>
      <c r="B481" t="s">
        <v>612</v>
      </c>
      <c r="C481" t="s">
        <v>268</v>
      </c>
      <c r="E481" t="s">
        <v>269</v>
      </c>
      <c r="F481" t="s">
        <v>143</v>
      </c>
      <c r="G481" t="s">
        <v>270</v>
      </c>
      <c r="H481" t="s">
        <v>266</v>
      </c>
      <c r="I481" t="s">
        <v>267</v>
      </c>
      <c r="J481" t="s">
        <v>268</v>
      </c>
      <c r="L481" t="s">
        <v>269</v>
      </c>
      <c r="M481" t="s">
        <v>143</v>
      </c>
      <c r="N481" t="s">
        <v>34</v>
      </c>
      <c r="O481" s="1" t="s">
        <v>29</v>
      </c>
      <c r="P481">
        <v>68</v>
      </c>
      <c r="Q481" t="s">
        <v>162</v>
      </c>
      <c r="R481">
        <v>12.5</v>
      </c>
      <c r="S481">
        <v>18</v>
      </c>
      <c r="T481" s="2">
        <v>0</v>
      </c>
      <c r="U481">
        <v>225</v>
      </c>
      <c r="V481">
        <v>51.87</v>
      </c>
      <c r="W481">
        <f t="shared" si="21"/>
        <v>225</v>
      </c>
      <c r="X481" s="2">
        <f t="shared" si="22"/>
        <v>12.5</v>
      </c>
      <c r="Y481" s="3">
        <f t="shared" si="23"/>
        <v>276.87</v>
      </c>
    </row>
    <row r="482" spans="1:25" x14ac:dyDescent="0.35">
      <c r="A482">
        <v>10887</v>
      </c>
      <c r="B482" t="s">
        <v>644</v>
      </c>
      <c r="C482" t="s">
        <v>261</v>
      </c>
      <c r="E482" t="s">
        <v>262</v>
      </c>
      <c r="F482" t="s">
        <v>143</v>
      </c>
      <c r="G482" t="s">
        <v>263</v>
      </c>
      <c r="H482" t="s">
        <v>264</v>
      </c>
      <c r="I482" t="s">
        <v>260</v>
      </c>
      <c r="J482" t="s">
        <v>261</v>
      </c>
      <c r="L482" t="s">
        <v>265</v>
      </c>
      <c r="M482" t="s">
        <v>143</v>
      </c>
      <c r="N482" t="s">
        <v>89</v>
      </c>
      <c r="O482" s="1" t="s">
        <v>35</v>
      </c>
      <c r="P482">
        <v>25</v>
      </c>
      <c r="Q482" t="s">
        <v>150</v>
      </c>
      <c r="R482">
        <v>14</v>
      </c>
      <c r="S482">
        <v>5</v>
      </c>
      <c r="T482" s="2">
        <v>0</v>
      </c>
      <c r="U482">
        <v>70</v>
      </c>
      <c r="V482">
        <v>1.25</v>
      </c>
      <c r="W482">
        <f t="shared" si="21"/>
        <v>70</v>
      </c>
      <c r="X482" s="2">
        <f t="shared" si="22"/>
        <v>14</v>
      </c>
      <c r="Y482" s="3">
        <f t="shared" si="23"/>
        <v>71.25</v>
      </c>
    </row>
    <row r="483" spans="1:25" x14ac:dyDescent="0.35">
      <c r="A483">
        <v>10886</v>
      </c>
      <c r="B483" t="s">
        <v>600</v>
      </c>
      <c r="C483" t="s">
        <v>292</v>
      </c>
      <c r="D483" t="s">
        <v>293</v>
      </c>
      <c r="E483" t="s">
        <v>294</v>
      </c>
      <c r="F483" t="s">
        <v>190</v>
      </c>
      <c r="G483" t="s">
        <v>295</v>
      </c>
      <c r="H483" t="s">
        <v>290</v>
      </c>
      <c r="I483" t="s">
        <v>291</v>
      </c>
      <c r="J483" t="s">
        <v>292</v>
      </c>
      <c r="K483" t="s">
        <v>293</v>
      </c>
      <c r="L483" t="s">
        <v>294</v>
      </c>
      <c r="M483" t="s">
        <v>190</v>
      </c>
      <c r="N483" t="s">
        <v>34</v>
      </c>
      <c r="O483" s="1" t="s">
        <v>31</v>
      </c>
      <c r="P483">
        <v>10</v>
      </c>
      <c r="Q483" t="s">
        <v>114</v>
      </c>
      <c r="R483">
        <v>31</v>
      </c>
      <c r="S483">
        <v>70</v>
      </c>
      <c r="T483" s="2">
        <v>0</v>
      </c>
      <c r="U483">
        <v>2170</v>
      </c>
      <c r="V483">
        <v>4.99</v>
      </c>
      <c r="W483">
        <f t="shared" si="21"/>
        <v>2170</v>
      </c>
      <c r="X483" s="2">
        <f t="shared" si="22"/>
        <v>31</v>
      </c>
      <c r="Y483" s="3">
        <f t="shared" si="23"/>
        <v>2174.9899999999998</v>
      </c>
    </row>
    <row r="484" spans="1:25" x14ac:dyDescent="0.35">
      <c r="A484">
        <v>10886</v>
      </c>
      <c r="B484" t="s">
        <v>600</v>
      </c>
      <c r="C484" t="s">
        <v>292</v>
      </c>
      <c r="D484" t="s">
        <v>293</v>
      </c>
      <c r="E484" t="s">
        <v>294</v>
      </c>
      <c r="F484" t="s">
        <v>190</v>
      </c>
      <c r="G484" t="s">
        <v>295</v>
      </c>
      <c r="H484" t="s">
        <v>290</v>
      </c>
      <c r="I484" t="s">
        <v>291</v>
      </c>
      <c r="J484" t="s">
        <v>292</v>
      </c>
      <c r="K484" t="s">
        <v>293</v>
      </c>
      <c r="L484" t="s">
        <v>294</v>
      </c>
      <c r="M484" t="s">
        <v>190</v>
      </c>
      <c r="N484" t="s">
        <v>34</v>
      </c>
      <c r="O484" s="1" t="s">
        <v>31</v>
      </c>
      <c r="P484">
        <v>31</v>
      </c>
      <c r="Q484" t="s">
        <v>98</v>
      </c>
      <c r="R484">
        <v>12.5</v>
      </c>
      <c r="S484">
        <v>35</v>
      </c>
      <c r="T484" s="2">
        <v>0</v>
      </c>
      <c r="U484">
        <v>437.5</v>
      </c>
      <c r="V484">
        <v>4.99</v>
      </c>
      <c r="W484">
        <f t="shared" si="21"/>
        <v>437.5</v>
      </c>
      <c r="X484" s="2">
        <f t="shared" si="22"/>
        <v>12.5</v>
      </c>
      <c r="Y484" s="3">
        <f t="shared" si="23"/>
        <v>442.49</v>
      </c>
    </row>
    <row r="485" spans="1:25" x14ac:dyDescent="0.35">
      <c r="A485">
        <v>10886</v>
      </c>
      <c r="B485" t="s">
        <v>600</v>
      </c>
      <c r="C485" t="s">
        <v>292</v>
      </c>
      <c r="D485" t="s">
        <v>293</v>
      </c>
      <c r="E485" t="s">
        <v>294</v>
      </c>
      <c r="F485" t="s">
        <v>190</v>
      </c>
      <c r="G485" t="s">
        <v>295</v>
      </c>
      <c r="H485" t="s">
        <v>290</v>
      </c>
      <c r="I485" t="s">
        <v>291</v>
      </c>
      <c r="J485" t="s">
        <v>292</v>
      </c>
      <c r="K485" t="s">
        <v>293</v>
      </c>
      <c r="L485" t="s">
        <v>294</v>
      </c>
      <c r="M485" t="s">
        <v>190</v>
      </c>
      <c r="N485" t="s">
        <v>34</v>
      </c>
      <c r="O485" s="1" t="s">
        <v>31</v>
      </c>
      <c r="P485">
        <v>77</v>
      </c>
      <c r="Q485" t="s">
        <v>42</v>
      </c>
      <c r="R485">
        <v>13</v>
      </c>
      <c r="S485">
        <v>40</v>
      </c>
      <c r="T485" s="2">
        <v>0</v>
      </c>
      <c r="U485">
        <v>520</v>
      </c>
      <c r="V485">
        <v>4.99</v>
      </c>
      <c r="W485">
        <f t="shared" si="21"/>
        <v>520</v>
      </c>
      <c r="X485" s="2">
        <f t="shared" si="22"/>
        <v>13</v>
      </c>
      <c r="Y485" s="3">
        <f t="shared" si="23"/>
        <v>524.99</v>
      </c>
    </row>
    <row r="486" spans="1:25" x14ac:dyDescent="0.35">
      <c r="A486">
        <v>10885</v>
      </c>
      <c r="B486" t="s">
        <v>611</v>
      </c>
      <c r="C486" t="s">
        <v>503</v>
      </c>
      <c r="E486" t="s">
        <v>504</v>
      </c>
      <c r="F486" t="s">
        <v>383</v>
      </c>
      <c r="G486" t="s">
        <v>505</v>
      </c>
      <c r="H486" t="s">
        <v>501</v>
      </c>
      <c r="I486" t="s">
        <v>502</v>
      </c>
      <c r="J486" t="s">
        <v>503</v>
      </c>
      <c r="L486" t="s">
        <v>504</v>
      </c>
      <c r="M486" t="s">
        <v>383</v>
      </c>
      <c r="N486" t="s">
        <v>43</v>
      </c>
      <c r="O486" s="1" t="s">
        <v>35</v>
      </c>
      <c r="P486">
        <v>2</v>
      </c>
      <c r="Q486" t="s">
        <v>73</v>
      </c>
      <c r="R486">
        <v>19</v>
      </c>
      <c r="S486">
        <v>20</v>
      </c>
      <c r="T486" s="2">
        <v>0</v>
      </c>
      <c r="U486">
        <v>380</v>
      </c>
      <c r="V486">
        <v>5.64</v>
      </c>
      <c r="W486">
        <f t="shared" si="21"/>
        <v>380</v>
      </c>
      <c r="X486" s="2">
        <f t="shared" si="22"/>
        <v>19</v>
      </c>
      <c r="Y486" s="3">
        <f t="shared" si="23"/>
        <v>385.64</v>
      </c>
    </row>
    <row r="487" spans="1:25" x14ac:dyDescent="0.35">
      <c r="A487">
        <v>10885</v>
      </c>
      <c r="B487" t="s">
        <v>611</v>
      </c>
      <c r="C487" t="s">
        <v>503</v>
      </c>
      <c r="E487" t="s">
        <v>504</v>
      </c>
      <c r="F487" t="s">
        <v>383</v>
      </c>
      <c r="G487" t="s">
        <v>505</v>
      </c>
      <c r="H487" t="s">
        <v>501</v>
      </c>
      <c r="I487" t="s">
        <v>502</v>
      </c>
      <c r="J487" t="s">
        <v>503</v>
      </c>
      <c r="L487" t="s">
        <v>504</v>
      </c>
      <c r="M487" t="s">
        <v>383</v>
      </c>
      <c r="N487" t="s">
        <v>43</v>
      </c>
      <c r="O487" s="1" t="s">
        <v>35</v>
      </c>
      <c r="P487">
        <v>24</v>
      </c>
      <c r="Q487" t="s">
        <v>88</v>
      </c>
      <c r="R487">
        <v>4.5</v>
      </c>
      <c r="S487">
        <v>12</v>
      </c>
      <c r="T487" s="2">
        <v>0</v>
      </c>
      <c r="U487">
        <v>54</v>
      </c>
      <c r="V487">
        <v>5.64</v>
      </c>
      <c r="W487">
        <f t="shared" si="21"/>
        <v>54</v>
      </c>
      <c r="X487" s="2">
        <f t="shared" si="22"/>
        <v>4.5</v>
      </c>
      <c r="Y487" s="3">
        <f t="shared" si="23"/>
        <v>59.64</v>
      </c>
    </row>
    <row r="488" spans="1:25" x14ac:dyDescent="0.35">
      <c r="A488">
        <v>10885</v>
      </c>
      <c r="B488" t="s">
        <v>611</v>
      </c>
      <c r="C488" t="s">
        <v>503</v>
      </c>
      <c r="E488" t="s">
        <v>504</v>
      </c>
      <c r="F488" t="s">
        <v>383</v>
      </c>
      <c r="G488" t="s">
        <v>505</v>
      </c>
      <c r="H488" t="s">
        <v>501</v>
      </c>
      <c r="I488" t="s">
        <v>502</v>
      </c>
      <c r="J488" t="s">
        <v>503</v>
      </c>
      <c r="L488" t="s">
        <v>504</v>
      </c>
      <c r="M488" t="s">
        <v>383</v>
      </c>
      <c r="N488" t="s">
        <v>43</v>
      </c>
      <c r="O488" s="1" t="s">
        <v>35</v>
      </c>
      <c r="P488">
        <v>70</v>
      </c>
      <c r="Q488" t="s">
        <v>54</v>
      </c>
      <c r="R488">
        <v>15</v>
      </c>
      <c r="S488">
        <v>30</v>
      </c>
      <c r="T488" s="2">
        <v>0</v>
      </c>
      <c r="U488">
        <v>450</v>
      </c>
      <c r="V488">
        <v>5.64</v>
      </c>
      <c r="W488">
        <f t="shared" si="21"/>
        <v>450</v>
      </c>
      <c r="X488" s="2">
        <f t="shared" si="22"/>
        <v>15</v>
      </c>
      <c r="Y488" s="3">
        <f t="shared" si="23"/>
        <v>455.64</v>
      </c>
    </row>
    <row r="489" spans="1:25" x14ac:dyDescent="0.35">
      <c r="A489">
        <v>10885</v>
      </c>
      <c r="B489" t="s">
        <v>611</v>
      </c>
      <c r="C489" t="s">
        <v>503</v>
      </c>
      <c r="E489" t="s">
        <v>504</v>
      </c>
      <c r="F489" t="s">
        <v>383</v>
      </c>
      <c r="G489" t="s">
        <v>505</v>
      </c>
      <c r="H489" t="s">
        <v>501</v>
      </c>
      <c r="I489" t="s">
        <v>502</v>
      </c>
      <c r="J489" t="s">
        <v>503</v>
      </c>
      <c r="L489" t="s">
        <v>504</v>
      </c>
      <c r="M489" t="s">
        <v>383</v>
      </c>
      <c r="N489" t="s">
        <v>43</v>
      </c>
      <c r="O489" s="1" t="s">
        <v>35</v>
      </c>
      <c r="P489">
        <v>77</v>
      </c>
      <c r="Q489" t="s">
        <v>42</v>
      </c>
      <c r="R489">
        <v>13</v>
      </c>
      <c r="S489">
        <v>25</v>
      </c>
      <c r="T489" s="2">
        <v>0</v>
      </c>
      <c r="U489">
        <v>325</v>
      </c>
      <c r="V489">
        <v>5.64</v>
      </c>
      <c r="W489">
        <f t="shared" si="21"/>
        <v>325</v>
      </c>
      <c r="X489" s="2">
        <f t="shared" si="22"/>
        <v>13</v>
      </c>
      <c r="Y489" s="3">
        <f t="shared" si="23"/>
        <v>330.64</v>
      </c>
    </row>
    <row r="490" spans="1:25" x14ac:dyDescent="0.35">
      <c r="A490">
        <v>10884</v>
      </c>
      <c r="B490" t="s">
        <v>648</v>
      </c>
      <c r="C490" t="s">
        <v>353</v>
      </c>
      <c r="D490" t="s">
        <v>354</v>
      </c>
      <c r="E490" t="s">
        <v>355</v>
      </c>
      <c r="F490" t="s">
        <v>281</v>
      </c>
      <c r="G490" t="s">
        <v>356</v>
      </c>
      <c r="H490" t="s">
        <v>351</v>
      </c>
      <c r="I490" t="s">
        <v>352</v>
      </c>
      <c r="J490" t="s">
        <v>353</v>
      </c>
      <c r="K490" t="s">
        <v>354</v>
      </c>
      <c r="L490" t="s">
        <v>355</v>
      </c>
      <c r="M490" t="s">
        <v>281</v>
      </c>
      <c r="N490" t="s">
        <v>28</v>
      </c>
      <c r="O490" s="1" t="s">
        <v>29</v>
      </c>
      <c r="P490">
        <v>21</v>
      </c>
      <c r="Q490" t="s">
        <v>128</v>
      </c>
      <c r="R490">
        <v>10</v>
      </c>
      <c r="S490">
        <v>40</v>
      </c>
      <c r="T490" s="2">
        <v>5.000000074505806E-2</v>
      </c>
      <c r="U490">
        <v>380</v>
      </c>
      <c r="V490">
        <v>90.97</v>
      </c>
      <c r="W490">
        <f t="shared" si="21"/>
        <v>400</v>
      </c>
      <c r="X490" s="2">
        <f t="shared" si="22"/>
        <v>9.9499999992549419</v>
      </c>
      <c r="Y490" s="3">
        <f t="shared" si="23"/>
        <v>488.9699999701977</v>
      </c>
    </row>
    <row r="491" spans="1:25" x14ac:dyDescent="0.35">
      <c r="A491">
        <v>10884</v>
      </c>
      <c r="B491" t="s">
        <v>648</v>
      </c>
      <c r="C491" t="s">
        <v>353</v>
      </c>
      <c r="D491" t="s">
        <v>354</v>
      </c>
      <c r="E491" t="s">
        <v>355</v>
      </c>
      <c r="F491" t="s">
        <v>281</v>
      </c>
      <c r="G491" t="s">
        <v>356</v>
      </c>
      <c r="H491" t="s">
        <v>351</v>
      </c>
      <c r="I491" t="s">
        <v>352</v>
      </c>
      <c r="J491" t="s">
        <v>353</v>
      </c>
      <c r="K491" t="s">
        <v>354</v>
      </c>
      <c r="L491" t="s">
        <v>355</v>
      </c>
      <c r="M491" t="s">
        <v>281</v>
      </c>
      <c r="N491" t="s">
        <v>28</v>
      </c>
      <c r="O491" s="1" t="s">
        <v>29</v>
      </c>
      <c r="P491">
        <v>56</v>
      </c>
      <c r="Q491" t="s">
        <v>91</v>
      </c>
      <c r="R491">
        <v>38</v>
      </c>
      <c r="S491">
        <v>21</v>
      </c>
      <c r="T491" s="2">
        <v>5.000000074505806E-2</v>
      </c>
      <c r="U491">
        <v>758.1</v>
      </c>
      <c r="V491">
        <v>90.97</v>
      </c>
      <c r="W491">
        <f t="shared" si="21"/>
        <v>798</v>
      </c>
      <c r="X491" s="2">
        <f t="shared" si="22"/>
        <v>37.949999999254942</v>
      </c>
      <c r="Y491" s="3">
        <f t="shared" si="23"/>
        <v>887.91999998435381</v>
      </c>
    </row>
    <row r="492" spans="1:25" x14ac:dyDescent="0.35">
      <c r="A492">
        <v>10884</v>
      </c>
      <c r="B492" t="s">
        <v>648</v>
      </c>
      <c r="C492" t="s">
        <v>353</v>
      </c>
      <c r="D492" t="s">
        <v>354</v>
      </c>
      <c r="E492" t="s">
        <v>355</v>
      </c>
      <c r="F492" t="s">
        <v>281</v>
      </c>
      <c r="G492" t="s">
        <v>356</v>
      </c>
      <c r="H492" t="s">
        <v>351</v>
      </c>
      <c r="I492" t="s">
        <v>352</v>
      </c>
      <c r="J492" t="s">
        <v>353</v>
      </c>
      <c r="K492" t="s">
        <v>354</v>
      </c>
      <c r="L492" t="s">
        <v>355</v>
      </c>
      <c r="M492" t="s">
        <v>281</v>
      </c>
      <c r="N492" t="s">
        <v>28</v>
      </c>
      <c r="O492" s="1" t="s">
        <v>29</v>
      </c>
      <c r="P492">
        <v>65</v>
      </c>
      <c r="Q492" t="s">
        <v>153</v>
      </c>
      <c r="R492">
        <v>21.05</v>
      </c>
      <c r="S492">
        <v>12</v>
      </c>
      <c r="T492" s="2">
        <v>5.000000074505806E-2</v>
      </c>
      <c r="U492">
        <v>239.97</v>
      </c>
      <c r="V492">
        <v>90.97</v>
      </c>
      <c r="W492">
        <f t="shared" si="21"/>
        <v>252.60000000000002</v>
      </c>
      <c r="X492" s="2">
        <f t="shared" si="22"/>
        <v>20.999999999254943</v>
      </c>
      <c r="Y492" s="3">
        <f t="shared" si="23"/>
        <v>342.96999999105935</v>
      </c>
    </row>
    <row r="493" spans="1:25" x14ac:dyDescent="0.35">
      <c r="A493">
        <v>10883</v>
      </c>
      <c r="B493" t="s">
        <v>620</v>
      </c>
      <c r="C493" t="s">
        <v>371</v>
      </c>
      <c r="D493" t="s">
        <v>279</v>
      </c>
      <c r="E493" t="s">
        <v>372</v>
      </c>
      <c r="F493" t="s">
        <v>281</v>
      </c>
      <c r="G493" t="s">
        <v>373</v>
      </c>
      <c r="H493" t="s">
        <v>369</v>
      </c>
      <c r="I493" t="s">
        <v>370</v>
      </c>
      <c r="J493" t="s">
        <v>371</v>
      </c>
      <c r="K493" t="s">
        <v>279</v>
      </c>
      <c r="L493" t="s">
        <v>372</v>
      </c>
      <c r="M493" t="s">
        <v>281</v>
      </c>
      <c r="N493" t="s">
        <v>89</v>
      </c>
      <c r="O493" s="1" t="s">
        <v>35</v>
      </c>
      <c r="P493">
        <v>24</v>
      </c>
      <c r="Q493" t="s">
        <v>88</v>
      </c>
      <c r="R493">
        <v>4.5</v>
      </c>
      <c r="S493">
        <v>8</v>
      </c>
      <c r="T493" s="2">
        <v>0</v>
      </c>
      <c r="U493">
        <v>36</v>
      </c>
      <c r="V493">
        <v>0.53</v>
      </c>
      <c r="W493">
        <f t="shared" si="21"/>
        <v>36</v>
      </c>
      <c r="X493" s="2">
        <f t="shared" si="22"/>
        <v>4.5</v>
      </c>
      <c r="Y493" s="3">
        <f t="shared" si="23"/>
        <v>36.53</v>
      </c>
    </row>
    <row r="494" spans="1:25" x14ac:dyDescent="0.35">
      <c r="A494">
        <v>10882</v>
      </c>
      <c r="B494" t="s">
        <v>588</v>
      </c>
      <c r="C494" t="s">
        <v>476</v>
      </c>
      <c r="D494" t="s">
        <v>477</v>
      </c>
      <c r="E494" t="s">
        <v>478</v>
      </c>
      <c r="F494" t="s">
        <v>281</v>
      </c>
      <c r="G494" t="s">
        <v>479</v>
      </c>
      <c r="H494" t="s">
        <v>474</v>
      </c>
      <c r="I494" t="s">
        <v>475</v>
      </c>
      <c r="J494" t="s">
        <v>476</v>
      </c>
      <c r="K494" t="s">
        <v>477</v>
      </c>
      <c r="L494" t="s">
        <v>478</v>
      </c>
      <c r="M494" t="s">
        <v>281</v>
      </c>
      <c r="N494" t="s">
        <v>28</v>
      </c>
      <c r="O494" s="1" t="s">
        <v>35</v>
      </c>
      <c r="P494">
        <v>42</v>
      </c>
      <c r="Q494" t="s">
        <v>56</v>
      </c>
      <c r="R494">
        <v>14</v>
      </c>
      <c r="S494">
        <v>25</v>
      </c>
      <c r="T494" s="2">
        <v>0</v>
      </c>
      <c r="U494">
        <v>350</v>
      </c>
      <c r="V494">
        <v>23.1</v>
      </c>
      <c r="W494">
        <f t="shared" si="21"/>
        <v>350</v>
      </c>
      <c r="X494" s="2">
        <f t="shared" si="22"/>
        <v>14</v>
      </c>
      <c r="Y494" s="3">
        <f t="shared" si="23"/>
        <v>373.1</v>
      </c>
    </row>
    <row r="495" spans="1:25" x14ac:dyDescent="0.35">
      <c r="A495">
        <v>10882</v>
      </c>
      <c r="B495" t="s">
        <v>588</v>
      </c>
      <c r="C495" t="s">
        <v>476</v>
      </c>
      <c r="D495" t="s">
        <v>477</v>
      </c>
      <c r="E495" t="s">
        <v>478</v>
      </c>
      <c r="F495" t="s">
        <v>281</v>
      </c>
      <c r="G495" t="s">
        <v>479</v>
      </c>
      <c r="H495" t="s">
        <v>474</v>
      </c>
      <c r="I495" t="s">
        <v>475</v>
      </c>
      <c r="J495" t="s">
        <v>476</v>
      </c>
      <c r="K495" t="s">
        <v>477</v>
      </c>
      <c r="L495" t="s">
        <v>478</v>
      </c>
      <c r="M495" t="s">
        <v>281</v>
      </c>
      <c r="N495" t="s">
        <v>28</v>
      </c>
      <c r="O495" s="1" t="s">
        <v>35</v>
      </c>
      <c r="P495">
        <v>49</v>
      </c>
      <c r="Q495" t="s">
        <v>116</v>
      </c>
      <c r="R495">
        <v>20</v>
      </c>
      <c r="S495">
        <v>20</v>
      </c>
      <c r="T495" s="2">
        <v>0.15000000596046448</v>
      </c>
      <c r="U495">
        <v>340</v>
      </c>
      <c r="V495">
        <v>23.1</v>
      </c>
      <c r="W495">
        <f t="shared" si="21"/>
        <v>400</v>
      </c>
      <c r="X495" s="2">
        <f t="shared" si="22"/>
        <v>19.849999994039536</v>
      </c>
      <c r="Y495" s="3">
        <f t="shared" si="23"/>
        <v>420.09999988079073</v>
      </c>
    </row>
    <row r="496" spans="1:25" x14ac:dyDescent="0.35">
      <c r="A496">
        <v>10882</v>
      </c>
      <c r="B496" t="s">
        <v>588</v>
      </c>
      <c r="C496" t="s">
        <v>476</v>
      </c>
      <c r="D496" t="s">
        <v>477</v>
      </c>
      <c r="E496" t="s">
        <v>478</v>
      </c>
      <c r="F496" t="s">
        <v>281</v>
      </c>
      <c r="G496" t="s">
        <v>479</v>
      </c>
      <c r="H496" t="s">
        <v>474</v>
      </c>
      <c r="I496" t="s">
        <v>475</v>
      </c>
      <c r="J496" t="s">
        <v>476</v>
      </c>
      <c r="K496" t="s">
        <v>477</v>
      </c>
      <c r="L496" t="s">
        <v>478</v>
      </c>
      <c r="M496" t="s">
        <v>281</v>
      </c>
      <c r="N496" t="s">
        <v>28</v>
      </c>
      <c r="O496" s="1" t="s">
        <v>35</v>
      </c>
      <c r="P496">
        <v>54</v>
      </c>
      <c r="Q496" t="s">
        <v>113</v>
      </c>
      <c r="R496">
        <v>7.45</v>
      </c>
      <c r="S496">
        <v>32</v>
      </c>
      <c r="T496" s="2">
        <v>0.15000000596046448</v>
      </c>
      <c r="U496">
        <v>202.64</v>
      </c>
      <c r="V496">
        <v>23.1</v>
      </c>
      <c r="W496">
        <f t="shared" si="21"/>
        <v>238.4</v>
      </c>
      <c r="X496" s="2">
        <f t="shared" si="22"/>
        <v>7.2999999940395357</v>
      </c>
      <c r="Y496" s="3">
        <f t="shared" si="23"/>
        <v>256.69999980926514</v>
      </c>
    </row>
    <row r="497" spans="1:25" x14ac:dyDescent="0.35">
      <c r="A497">
        <v>10881</v>
      </c>
      <c r="B497" t="s">
        <v>598</v>
      </c>
      <c r="C497" t="s">
        <v>169</v>
      </c>
      <c r="E497" t="s">
        <v>170</v>
      </c>
      <c r="F497" t="s">
        <v>171</v>
      </c>
      <c r="G497" t="s">
        <v>172</v>
      </c>
      <c r="H497" t="s">
        <v>167</v>
      </c>
      <c r="I497" t="s">
        <v>168</v>
      </c>
      <c r="J497" t="s">
        <v>169</v>
      </c>
      <c r="L497" t="s">
        <v>170</v>
      </c>
      <c r="M497" t="s">
        <v>171</v>
      </c>
      <c r="N497" t="s">
        <v>28</v>
      </c>
      <c r="O497" s="1" t="s">
        <v>31</v>
      </c>
      <c r="P497">
        <v>73</v>
      </c>
      <c r="Q497" t="s">
        <v>95</v>
      </c>
      <c r="R497">
        <v>15</v>
      </c>
      <c r="S497">
        <v>10</v>
      </c>
      <c r="T497" s="2">
        <v>0</v>
      </c>
      <c r="U497">
        <v>150</v>
      </c>
      <c r="V497">
        <v>2.84</v>
      </c>
      <c r="W497">
        <f t="shared" si="21"/>
        <v>150</v>
      </c>
      <c r="X497" s="2">
        <f t="shared" si="22"/>
        <v>15</v>
      </c>
      <c r="Y497" s="3">
        <f t="shared" si="23"/>
        <v>152.84</v>
      </c>
    </row>
    <row r="498" spans="1:25" x14ac:dyDescent="0.35">
      <c r="A498">
        <v>10880</v>
      </c>
      <c r="B498" t="s">
        <v>602</v>
      </c>
      <c r="C498" t="s">
        <v>237</v>
      </c>
      <c r="E498" t="s">
        <v>238</v>
      </c>
      <c r="F498" t="s">
        <v>109</v>
      </c>
      <c r="G498" t="s">
        <v>239</v>
      </c>
      <c r="H498" t="s">
        <v>235</v>
      </c>
      <c r="I498" t="s">
        <v>236</v>
      </c>
      <c r="J498" t="s">
        <v>237</v>
      </c>
      <c r="L498" t="s">
        <v>238</v>
      </c>
      <c r="M498" t="s">
        <v>109</v>
      </c>
      <c r="N498" t="s">
        <v>52</v>
      </c>
      <c r="O498" s="1" t="s">
        <v>31</v>
      </c>
      <c r="P498">
        <v>23</v>
      </c>
      <c r="Q498" t="s">
        <v>151</v>
      </c>
      <c r="R498">
        <v>9</v>
      </c>
      <c r="S498">
        <v>30</v>
      </c>
      <c r="T498" s="2">
        <v>0.20000000298023224</v>
      </c>
      <c r="U498">
        <v>216</v>
      </c>
      <c r="V498">
        <v>88.01</v>
      </c>
      <c r="W498">
        <f t="shared" si="21"/>
        <v>270</v>
      </c>
      <c r="X498" s="2">
        <f t="shared" si="22"/>
        <v>8.7999999970197678</v>
      </c>
      <c r="Y498" s="3">
        <f t="shared" si="23"/>
        <v>352.00999991059302</v>
      </c>
    </row>
    <row r="499" spans="1:25" x14ac:dyDescent="0.35">
      <c r="A499">
        <v>10880</v>
      </c>
      <c r="B499" t="s">
        <v>602</v>
      </c>
      <c r="C499" t="s">
        <v>237</v>
      </c>
      <c r="E499" t="s">
        <v>238</v>
      </c>
      <c r="F499" t="s">
        <v>109</v>
      </c>
      <c r="G499" t="s">
        <v>239</v>
      </c>
      <c r="H499" t="s">
        <v>235</v>
      </c>
      <c r="I499" t="s">
        <v>236</v>
      </c>
      <c r="J499" t="s">
        <v>237</v>
      </c>
      <c r="L499" t="s">
        <v>238</v>
      </c>
      <c r="M499" t="s">
        <v>109</v>
      </c>
      <c r="N499" t="s">
        <v>52</v>
      </c>
      <c r="O499" s="1" t="s">
        <v>31</v>
      </c>
      <c r="P499">
        <v>61</v>
      </c>
      <c r="Q499" t="s">
        <v>130</v>
      </c>
      <c r="R499">
        <v>28.5</v>
      </c>
      <c r="S499">
        <v>30</v>
      </c>
      <c r="T499" s="2">
        <v>0.20000000298023224</v>
      </c>
      <c r="U499">
        <v>684</v>
      </c>
      <c r="V499">
        <v>88.01</v>
      </c>
      <c r="W499">
        <f t="shared" si="21"/>
        <v>855</v>
      </c>
      <c r="X499" s="2">
        <f t="shared" si="22"/>
        <v>28.299999997019768</v>
      </c>
      <c r="Y499" s="3">
        <f t="shared" si="23"/>
        <v>937.00999991059302</v>
      </c>
    </row>
    <row r="500" spans="1:25" x14ac:dyDescent="0.35">
      <c r="A500">
        <v>10880</v>
      </c>
      <c r="B500" t="s">
        <v>602</v>
      </c>
      <c r="C500" t="s">
        <v>237</v>
      </c>
      <c r="E500" t="s">
        <v>238</v>
      </c>
      <c r="F500" t="s">
        <v>109</v>
      </c>
      <c r="G500" t="s">
        <v>239</v>
      </c>
      <c r="H500" t="s">
        <v>235</v>
      </c>
      <c r="I500" t="s">
        <v>236</v>
      </c>
      <c r="J500" t="s">
        <v>237</v>
      </c>
      <c r="L500" t="s">
        <v>238</v>
      </c>
      <c r="M500" t="s">
        <v>109</v>
      </c>
      <c r="N500" t="s">
        <v>52</v>
      </c>
      <c r="O500" s="1" t="s">
        <v>31</v>
      </c>
      <c r="P500">
        <v>70</v>
      </c>
      <c r="Q500" t="s">
        <v>54</v>
      </c>
      <c r="R500">
        <v>15</v>
      </c>
      <c r="S500">
        <v>50</v>
      </c>
      <c r="T500" s="2">
        <v>0.20000000298023224</v>
      </c>
      <c r="U500">
        <v>600</v>
      </c>
      <c r="V500">
        <v>88.01</v>
      </c>
      <c r="W500">
        <f t="shared" si="21"/>
        <v>750</v>
      </c>
      <c r="X500" s="2">
        <f t="shared" si="22"/>
        <v>14.799999997019768</v>
      </c>
      <c r="Y500" s="3">
        <f t="shared" si="23"/>
        <v>828.00999985098838</v>
      </c>
    </row>
    <row r="501" spans="1:25" x14ac:dyDescent="0.35">
      <c r="A501">
        <v>10879</v>
      </c>
      <c r="B501" t="s">
        <v>627</v>
      </c>
      <c r="C501" t="s">
        <v>567</v>
      </c>
      <c r="E501" t="s">
        <v>568</v>
      </c>
      <c r="F501" t="s">
        <v>552</v>
      </c>
      <c r="G501" t="s">
        <v>569</v>
      </c>
      <c r="H501" t="s">
        <v>565</v>
      </c>
      <c r="I501" t="s">
        <v>566</v>
      </c>
      <c r="J501" t="s">
        <v>567</v>
      </c>
      <c r="L501" t="s">
        <v>568</v>
      </c>
      <c r="M501" t="s">
        <v>552</v>
      </c>
      <c r="N501" t="s">
        <v>38</v>
      </c>
      <c r="O501" s="1" t="s">
        <v>35</v>
      </c>
      <c r="P501">
        <v>40</v>
      </c>
      <c r="Q501" t="s">
        <v>74</v>
      </c>
      <c r="R501">
        <v>18.399999999999999</v>
      </c>
      <c r="S501">
        <v>12</v>
      </c>
      <c r="T501" s="2">
        <v>0</v>
      </c>
      <c r="U501">
        <v>220.8</v>
      </c>
      <c r="V501">
        <v>8.5</v>
      </c>
      <c r="W501">
        <f t="shared" si="21"/>
        <v>220.79999999999998</v>
      </c>
      <c r="X501" s="2">
        <f t="shared" si="22"/>
        <v>18.399999999999999</v>
      </c>
      <c r="Y501" s="3">
        <f t="shared" si="23"/>
        <v>229.29999999999998</v>
      </c>
    </row>
    <row r="502" spans="1:25" x14ac:dyDescent="0.35">
      <c r="A502">
        <v>10879</v>
      </c>
      <c r="B502" t="s">
        <v>627</v>
      </c>
      <c r="C502" t="s">
        <v>567</v>
      </c>
      <c r="E502" t="s">
        <v>568</v>
      </c>
      <c r="F502" t="s">
        <v>552</v>
      </c>
      <c r="G502" t="s">
        <v>569</v>
      </c>
      <c r="H502" t="s">
        <v>565</v>
      </c>
      <c r="I502" t="s">
        <v>566</v>
      </c>
      <c r="J502" t="s">
        <v>567</v>
      </c>
      <c r="L502" t="s">
        <v>568</v>
      </c>
      <c r="M502" t="s">
        <v>552</v>
      </c>
      <c r="N502" t="s">
        <v>38</v>
      </c>
      <c r="O502" s="1" t="s">
        <v>35</v>
      </c>
      <c r="P502">
        <v>65</v>
      </c>
      <c r="Q502" t="s">
        <v>153</v>
      </c>
      <c r="R502">
        <v>21.05</v>
      </c>
      <c r="S502">
        <v>10</v>
      </c>
      <c r="T502" s="2">
        <v>0</v>
      </c>
      <c r="U502">
        <v>210.5</v>
      </c>
      <c r="V502">
        <v>8.5</v>
      </c>
      <c r="W502">
        <f t="shared" si="21"/>
        <v>210.5</v>
      </c>
      <c r="X502" s="2">
        <f t="shared" si="22"/>
        <v>21.05</v>
      </c>
      <c r="Y502" s="3">
        <f t="shared" si="23"/>
        <v>219</v>
      </c>
    </row>
    <row r="503" spans="1:25" x14ac:dyDescent="0.35">
      <c r="A503">
        <v>10879</v>
      </c>
      <c r="B503" t="s">
        <v>627</v>
      </c>
      <c r="C503" t="s">
        <v>567</v>
      </c>
      <c r="E503" t="s">
        <v>568</v>
      </c>
      <c r="F503" t="s">
        <v>552</v>
      </c>
      <c r="G503" t="s">
        <v>569</v>
      </c>
      <c r="H503" t="s">
        <v>565</v>
      </c>
      <c r="I503" t="s">
        <v>566</v>
      </c>
      <c r="J503" t="s">
        <v>567</v>
      </c>
      <c r="L503" t="s">
        <v>568</v>
      </c>
      <c r="M503" t="s">
        <v>552</v>
      </c>
      <c r="N503" t="s">
        <v>38</v>
      </c>
      <c r="O503" s="1" t="s">
        <v>35</v>
      </c>
      <c r="P503">
        <v>76</v>
      </c>
      <c r="Q503" t="s">
        <v>33</v>
      </c>
      <c r="R503">
        <v>18</v>
      </c>
      <c r="S503">
        <v>10</v>
      </c>
      <c r="T503" s="2">
        <v>0</v>
      </c>
      <c r="U503">
        <v>180</v>
      </c>
      <c r="V503">
        <v>8.5</v>
      </c>
      <c r="W503">
        <f t="shared" si="21"/>
        <v>180</v>
      </c>
      <c r="X503" s="2">
        <f t="shared" si="22"/>
        <v>18</v>
      </c>
      <c r="Y503" s="3">
        <f t="shared" si="23"/>
        <v>188.5</v>
      </c>
    </row>
    <row r="504" spans="1:25" x14ac:dyDescent="0.35">
      <c r="A504">
        <v>10878</v>
      </c>
      <c r="B504" t="s">
        <v>617</v>
      </c>
      <c r="C504" t="s">
        <v>437</v>
      </c>
      <c r="E504" t="s">
        <v>438</v>
      </c>
      <c r="F504" t="s">
        <v>25</v>
      </c>
      <c r="G504" t="s">
        <v>439</v>
      </c>
      <c r="H504" t="s">
        <v>435</v>
      </c>
      <c r="I504" t="s">
        <v>436</v>
      </c>
      <c r="J504" t="s">
        <v>437</v>
      </c>
      <c r="L504" t="s">
        <v>438</v>
      </c>
      <c r="M504" t="s">
        <v>25</v>
      </c>
      <c r="N504" t="s">
        <v>28</v>
      </c>
      <c r="O504" s="1" t="s">
        <v>31</v>
      </c>
      <c r="P504">
        <v>20</v>
      </c>
      <c r="Q504" t="s">
        <v>104</v>
      </c>
      <c r="R504">
        <v>81</v>
      </c>
      <c r="S504">
        <v>20</v>
      </c>
      <c r="T504" s="2">
        <v>5.000000074505806E-2</v>
      </c>
      <c r="U504">
        <v>1539</v>
      </c>
      <c r="V504">
        <v>46.69</v>
      </c>
      <c r="W504">
        <f t="shared" si="21"/>
        <v>1620</v>
      </c>
      <c r="X504" s="2">
        <f t="shared" si="22"/>
        <v>80.949999999254942</v>
      </c>
      <c r="Y504" s="3">
        <f t="shared" si="23"/>
        <v>1665.6899999850989</v>
      </c>
    </row>
    <row r="505" spans="1:25" x14ac:dyDescent="0.35">
      <c r="A505">
        <v>10877</v>
      </c>
      <c r="B505" t="s">
        <v>593</v>
      </c>
      <c r="C505" t="s">
        <v>292</v>
      </c>
      <c r="D505" t="s">
        <v>293</v>
      </c>
      <c r="E505" t="s">
        <v>456</v>
      </c>
      <c r="F505" t="s">
        <v>190</v>
      </c>
      <c r="G505" t="s">
        <v>457</v>
      </c>
      <c r="H505" t="s">
        <v>454</v>
      </c>
      <c r="I505" t="s">
        <v>455</v>
      </c>
      <c r="J505" t="s">
        <v>292</v>
      </c>
      <c r="K505" t="s">
        <v>293</v>
      </c>
      <c r="L505" t="s">
        <v>456</v>
      </c>
      <c r="M505" t="s">
        <v>190</v>
      </c>
      <c r="N505" t="s">
        <v>34</v>
      </c>
      <c r="O505" s="1" t="s">
        <v>31</v>
      </c>
      <c r="P505">
        <v>18</v>
      </c>
      <c r="Q505" t="s">
        <v>129</v>
      </c>
      <c r="R505">
        <v>62.5</v>
      </c>
      <c r="S505">
        <v>25</v>
      </c>
      <c r="T505" s="2">
        <v>0</v>
      </c>
      <c r="U505">
        <v>1562.5</v>
      </c>
      <c r="V505">
        <v>38.06</v>
      </c>
      <c r="W505">
        <f t="shared" si="21"/>
        <v>1562.5</v>
      </c>
      <c r="X505" s="2">
        <f t="shared" si="22"/>
        <v>62.5</v>
      </c>
      <c r="Y505" s="3">
        <f t="shared" si="23"/>
        <v>1600.56</v>
      </c>
    </row>
    <row r="506" spans="1:25" x14ac:dyDescent="0.35">
      <c r="A506">
        <v>10877</v>
      </c>
      <c r="B506" t="s">
        <v>593</v>
      </c>
      <c r="C506" t="s">
        <v>292</v>
      </c>
      <c r="D506" t="s">
        <v>293</v>
      </c>
      <c r="E506" t="s">
        <v>456</v>
      </c>
      <c r="F506" t="s">
        <v>190</v>
      </c>
      <c r="G506" t="s">
        <v>457</v>
      </c>
      <c r="H506" t="s">
        <v>454</v>
      </c>
      <c r="I506" t="s">
        <v>455</v>
      </c>
      <c r="J506" t="s">
        <v>292</v>
      </c>
      <c r="K506" t="s">
        <v>293</v>
      </c>
      <c r="L506" t="s">
        <v>456</v>
      </c>
      <c r="M506" t="s">
        <v>190</v>
      </c>
      <c r="N506" t="s">
        <v>34</v>
      </c>
      <c r="O506" s="1" t="s">
        <v>31</v>
      </c>
      <c r="P506">
        <v>16</v>
      </c>
      <c r="Q506" t="s">
        <v>117</v>
      </c>
      <c r="R506">
        <v>17.45</v>
      </c>
      <c r="S506">
        <v>30</v>
      </c>
      <c r="T506" s="2">
        <v>0.25</v>
      </c>
      <c r="U506">
        <v>392.62</v>
      </c>
      <c r="V506">
        <v>38.06</v>
      </c>
      <c r="W506">
        <f t="shared" si="21"/>
        <v>523.5</v>
      </c>
      <c r="X506" s="2">
        <f t="shared" si="22"/>
        <v>17.2</v>
      </c>
      <c r="Y506" s="3">
        <f t="shared" si="23"/>
        <v>554.05999999999995</v>
      </c>
    </row>
    <row r="507" spans="1:25" x14ac:dyDescent="0.35">
      <c r="A507">
        <v>10876</v>
      </c>
      <c r="B507" t="s">
        <v>577</v>
      </c>
      <c r="C507" t="s">
        <v>147</v>
      </c>
      <c r="E507" t="s">
        <v>148</v>
      </c>
      <c r="F507" t="s">
        <v>134</v>
      </c>
      <c r="G507" t="s">
        <v>149</v>
      </c>
      <c r="H507" t="s">
        <v>145</v>
      </c>
      <c r="I507" t="s">
        <v>146</v>
      </c>
      <c r="J507" t="s">
        <v>147</v>
      </c>
      <c r="L507" t="s">
        <v>148</v>
      </c>
      <c r="M507" t="s">
        <v>134</v>
      </c>
      <c r="N507" t="s">
        <v>52</v>
      </c>
      <c r="O507" s="1" t="s">
        <v>35</v>
      </c>
      <c r="P507">
        <v>46</v>
      </c>
      <c r="Q507" t="s">
        <v>45</v>
      </c>
      <c r="R507">
        <v>12</v>
      </c>
      <c r="S507">
        <v>21</v>
      </c>
      <c r="T507" s="2">
        <v>0</v>
      </c>
      <c r="U507">
        <v>252</v>
      </c>
      <c r="V507">
        <v>60.42</v>
      </c>
      <c r="W507">
        <f t="shared" si="21"/>
        <v>252</v>
      </c>
      <c r="X507" s="2">
        <f t="shared" si="22"/>
        <v>12</v>
      </c>
      <c r="Y507" s="3">
        <f t="shared" si="23"/>
        <v>312.42</v>
      </c>
    </row>
    <row r="508" spans="1:25" x14ac:dyDescent="0.35">
      <c r="A508">
        <v>10876</v>
      </c>
      <c r="B508" t="s">
        <v>577</v>
      </c>
      <c r="C508" t="s">
        <v>147</v>
      </c>
      <c r="E508" t="s">
        <v>148</v>
      </c>
      <c r="F508" t="s">
        <v>134</v>
      </c>
      <c r="G508" t="s">
        <v>149</v>
      </c>
      <c r="H508" t="s">
        <v>145</v>
      </c>
      <c r="I508" t="s">
        <v>146</v>
      </c>
      <c r="J508" t="s">
        <v>147</v>
      </c>
      <c r="L508" t="s">
        <v>148</v>
      </c>
      <c r="M508" t="s">
        <v>134</v>
      </c>
      <c r="N508" t="s">
        <v>52</v>
      </c>
      <c r="O508" s="1" t="s">
        <v>35</v>
      </c>
      <c r="P508">
        <v>64</v>
      </c>
      <c r="Q508" t="s">
        <v>138</v>
      </c>
      <c r="R508">
        <v>33.25</v>
      </c>
      <c r="S508">
        <v>20</v>
      </c>
      <c r="T508" s="2">
        <v>0</v>
      </c>
      <c r="U508">
        <v>665</v>
      </c>
      <c r="V508">
        <v>60.42</v>
      </c>
      <c r="W508">
        <f t="shared" si="21"/>
        <v>665</v>
      </c>
      <c r="X508" s="2">
        <f t="shared" si="22"/>
        <v>33.25</v>
      </c>
      <c r="Y508" s="3">
        <f t="shared" si="23"/>
        <v>725.42</v>
      </c>
    </row>
    <row r="509" spans="1:25" x14ac:dyDescent="0.35">
      <c r="A509">
        <v>10875</v>
      </c>
      <c r="B509" t="s">
        <v>646</v>
      </c>
      <c r="C509" t="s">
        <v>107</v>
      </c>
      <c r="E509" t="s">
        <v>108</v>
      </c>
      <c r="F509" t="s">
        <v>109</v>
      </c>
      <c r="G509" t="s">
        <v>110</v>
      </c>
      <c r="H509" t="s">
        <v>105</v>
      </c>
      <c r="I509" t="s">
        <v>106</v>
      </c>
      <c r="J509" t="s">
        <v>107</v>
      </c>
      <c r="L509" t="s">
        <v>108</v>
      </c>
      <c r="M509" t="s">
        <v>109</v>
      </c>
      <c r="N509" t="s">
        <v>28</v>
      </c>
      <c r="O509" s="1" t="s">
        <v>29</v>
      </c>
      <c r="P509">
        <v>19</v>
      </c>
      <c r="Q509" t="s">
        <v>61</v>
      </c>
      <c r="R509">
        <v>9.1999999999999993</v>
      </c>
      <c r="S509">
        <v>25</v>
      </c>
      <c r="T509" s="2">
        <v>0</v>
      </c>
      <c r="U509">
        <v>230</v>
      </c>
      <c r="V509">
        <v>32.369999999999997</v>
      </c>
      <c r="W509">
        <f t="shared" si="21"/>
        <v>229.99999999999997</v>
      </c>
      <c r="X509" s="2">
        <f t="shared" si="22"/>
        <v>9.1999999999999993</v>
      </c>
      <c r="Y509" s="3">
        <f t="shared" si="23"/>
        <v>262.36999999999995</v>
      </c>
    </row>
    <row r="510" spans="1:25" x14ac:dyDescent="0.35">
      <c r="A510">
        <v>10875</v>
      </c>
      <c r="B510" t="s">
        <v>646</v>
      </c>
      <c r="C510" t="s">
        <v>107</v>
      </c>
      <c r="E510" t="s">
        <v>108</v>
      </c>
      <c r="F510" t="s">
        <v>109</v>
      </c>
      <c r="G510" t="s">
        <v>110</v>
      </c>
      <c r="H510" t="s">
        <v>105</v>
      </c>
      <c r="I510" t="s">
        <v>106</v>
      </c>
      <c r="J510" t="s">
        <v>107</v>
      </c>
      <c r="L510" t="s">
        <v>108</v>
      </c>
      <c r="M510" t="s">
        <v>109</v>
      </c>
      <c r="N510" t="s">
        <v>28</v>
      </c>
      <c r="O510" s="1" t="s">
        <v>29</v>
      </c>
      <c r="P510">
        <v>49</v>
      </c>
      <c r="Q510" t="s">
        <v>116</v>
      </c>
      <c r="R510">
        <v>20</v>
      </c>
      <c r="S510">
        <v>15</v>
      </c>
      <c r="T510" s="2">
        <v>0</v>
      </c>
      <c r="U510">
        <v>300</v>
      </c>
      <c r="V510">
        <v>32.369999999999997</v>
      </c>
      <c r="W510">
        <f t="shared" si="21"/>
        <v>300</v>
      </c>
      <c r="X510" s="2">
        <f t="shared" si="22"/>
        <v>20</v>
      </c>
      <c r="Y510" s="3">
        <f t="shared" si="23"/>
        <v>332.37</v>
      </c>
    </row>
    <row r="511" spans="1:25" x14ac:dyDescent="0.35">
      <c r="A511">
        <v>10875</v>
      </c>
      <c r="B511" t="s">
        <v>646</v>
      </c>
      <c r="C511" t="s">
        <v>107</v>
      </c>
      <c r="E511" t="s">
        <v>108</v>
      </c>
      <c r="F511" t="s">
        <v>109</v>
      </c>
      <c r="G511" t="s">
        <v>110</v>
      </c>
      <c r="H511" t="s">
        <v>105</v>
      </c>
      <c r="I511" t="s">
        <v>106</v>
      </c>
      <c r="J511" t="s">
        <v>107</v>
      </c>
      <c r="L511" t="s">
        <v>108</v>
      </c>
      <c r="M511" t="s">
        <v>109</v>
      </c>
      <c r="N511" t="s">
        <v>28</v>
      </c>
      <c r="O511" s="1" t="s">
        <v>29</v>
      </c>
      <c r="P511">
        <v>47</v>
      </c>
      <c r="Q511" t="s">
        <v>92</v>
      </c>
      <c r="R511">
        <v>9.5</v>
      </c>
      <c r="S511">
        <v>21</v>
      </c>
      <c r="T511" s="2">
        <v>0.10000000149011612</v>
      </c>
      <c r="U511">
        <v>179.55</v>
      </c>
      <c r="V511">
        <v>32.369999999999997</v>
      </c>
      <c r="W511">
        <f t="shared" si="21"/>
        <v>199.5</v>
      </c>
      <c r="X511" s="2">
        <f t="shared" si="22"/>
        <v>9.3999999985098839</v>
      </c>
      <c r="Y511" s="3">
        <f t="shared" si="23"/>
        <v>229.76999996870757</v>
      </c>
    </row>
    <row r="512" spans="1:25" x14ac:dyDescent="0.35">
      <c r="A512">
        <v>10874</v>
      </c>
      <c r="B512" t="s">
        <v>612</v>
      </c>
      <c r="C512" t="s">
        <v>268</v>
      </c>
      <c r="E512" t="s">
        <v>269</v>
      </c>
      <c r="F512" t="s">
        <v>143</v>
      </c>
      <c r="G512" t="s">
        <v>270</v>
      </c>
      <c r="H512" t="s">
        <v>266</v>
      </c>
      <c r="I512" t="s">
        <v>267</v>
      </c>
      <c r="J512" t="s">
        <v>268</v>
      </c>
      <c r="L512" t="s">
        <v>269</v>
      </c>
      <c r="M512" t="s">
        <v>143</v>
      </c>
      <c r="N512" t="s">
        <v>118</v>
      </c>
      <c r="O512" s="1" t="s">
        <v>29</v>
      </c>
      <c r="P512">
        <v>10</v>
      </c>
      <c r="Q512" t="s">
        <v>114</v>
      </c>
      <c r="R512">
        <v>31</v>
      </c>
      <c r="S512">
        <v>10</v>
      </c>
      <c r="T512" s="2">
        <v>0</v>
      </c>
      <c r="U512">
        <v>310</v>
      </c>
      <c r="V512">
        <v>19.579999999999998</v>
      </c>
      <c r="W512">
        <f t="shared" si="21"/>
        <v>310</v>
      </c>
      <c r="X512" s="2">
        <f t="shared" si="22"/>
        <v>31</v>
      </c>
      <c r="Y512" s="3">
        <f t="shared" si="23"/>
        <v>329.58</v>
      </c>
    </row>
    <row r="513" spans="1:25" x14ac:dyDescent="0.35">
      <c r="A513">
        <v>10873</v>
      </c>
      <c r="B513" t="s">
        <v>627</v>
      </c>
      <c r="C513" t="s">
        <v>567</v>
      </c>
      <c r="E513" t="s">
        <v>568</v>
      </c>
      <c r="F513" t="s">
        <v>552</v>
      </c>
      <c r="G513" t="s">
        <v>569</v>
      </c>
      <c r="H513" t="s">
        <v>565</v>
      </c>
      <c r="I513" t="s">
        <v>566</v>
      </c>
      <c r="J513" t="s">
        <v>567</v>
      </c>
      <c r="L513" t="s">
        <v>568</v>
      </c>
      <c r="M513" t="s">
        <v>552</v>
      </c>
      <c r="N513" t="s">
        <v>28</v>
      </c>
      <c r="O513" s="1" t="s">
        <v>31</v>
      </c>
      <c r="P513">
        <v>21</v>
      </c>
      <c r="Q513" t="s">
        <v>128</v>
      </c>
      <c r="R513">
        <v>10</v>
      </c>
      <c r="S513">
        <v>20</v>
      </c>
      <c r="T513" s="2">
        <v>0</v>
      </c>
      <c r="U513">
        <v>200</v>
      </c>
      <c r="V513">
        <v>0.82</v>
      </c>
      <c r="W513">
        <f t="shared" si="21"/>
        <v>200</v>
      </c>
      <c r="X513" s="2">
        <f t="shared" si="22"/>
        <v>10</v>
      </c>
      <c r="Y513" s="3">
        <f t="shared" si="23"/>
        <v>200.82</v>
      </c>
    </row>
    <row r="514" spans="1:25" x14ac:dyDescent="0.35">
      <c r="A514">
        <v>10873</v>
      </c>
      <c r="B514" t="s">
        <v>627</v>
      </c>
      <c r="C514" t="s">
        <v>567</v>
      </c>
      <c r="E514" t="s">
        <v>568</v>
      </c>
      <c r="F514" t="s">
        <v>552</v>
      </c>
      <c r="G514" t="s">
        <v>569</v>
      </c>
      <c r="H514" t="s">
        <v>565</v>
      </c>
      <c r="I514" t="s">
        <v>566</v>
      </c>
      <c r="J514" t="s">
        <v>567</v>
      </c>
      <c r="L514" t="s">
        <v>568</v>
      </c>
      <c r="M514" t="s">
        <v>552</v>
      </c>
      <c r="N514" t="s">
        <v>28</v>
      </c>
      <c r="O514" s="1" t="s">
        <v>31</v>
      </c>
      <c r="P514">
        <v>28</v>
      </c>
      <c r="Q514" t="s">
        <v>37</v>
      </c>
      <c r="R514">
        <v>45.6</v>
      </c>
      <c r="S514">
        <v>3</v>
      </c>
      <c r="T514" s="2">
        <v>0</v>
      </c>
      <c r="U514">
        <v>136.80000000000001</v>
      </c>
      <c r="V514">
        <v>0.82</v>
      </c>
      <c r="W514">
        <f t="shared" ref="W514:W577" si="24" xml:space="preserve"> $R514*$S514</f>
        <v>136.80000000000001</v>
      </c>
      <c r="X514" s="2">
        <f t="shared" ref="X514:X577" si="25" xml:space="preserve"> $R514 - T514</f>
        <v>45.6</v>
      </c>
      <c r="Y514" s="3">
        <f t="shared" ref="Y514:Y577" si="26">(X514*S514)+V514</f>
        <v>137.62</v>
      </c>
    </row>
    <row r="515" spans="1:25" x14ac:dyDescent="0.35">
      <c r="A515">
        <v>10872</v>
      </c>
      <c r="B515" t="s">
        <v>612</v>
      </c>
      <c r="C515" t="s">
        <v>268</v>
      </c>
      <c r="E515" t="s">
        <v>269</v>
      </c>
      <c r="F515" t="s">
        <v>143</v>
      </c>
      <c r="G515" t="s">
        <v>270</v>
      </c>
      <c r="H515" t="s">
        <v>266</v>
      </c>
      <c r="I515" t="s">
        <v>267</v>
      </c>
      <c r="J515" t="s">
        <v>268</v>
      </c>
      <c r="L515" t="s">
        <v>269</v>
      </c>
      <c r="M515" t="s">
        <v>143</v>
      </c>
      <c r="N515" t="s">
        <v>118</v>
      </c>
      <c r="O515" s="1" t="s">
        <v>29</v>
      </c>
      <c r="P515">
        <v>55</v>
      </c>
      <c r="Q515" t="s">
        <v>96</v>
      </c>
      <c r="R515">
        <v>24</v>
      </c>
      <c r="S515">
        <v>10</v>
      </c>
      <c r="T515" s="2">
        <v>5.000000074505806E-2</v>
      </c>
      <c r="U515">
        <v>228</v>
      </c>
      <c r="V515">
        <v>175.32</v>
      </c>
      <c r="W515">
        <f t="shared" si="24"/>
        <v>240</v>
      </c>
      <c r="X515" s="2">
        <f t="shared" si="25"/>
        <v>23.949999999254942</v>
      </c>
      <c r="Y515" s="3">
        <f t="shared" si="26"/>
        <v>414.81999999254941</v>
      </c>
    </row>
    <row r="516" spans="1:25" x14ac:dyDescent="0.35">
      <c r="A516">
        <v>10872</v>
      </c>
      <c r="B516" t="s">
        <v>612</v>
      </c>
      <c r="C516" t="s">
        <v>268</v>
      </c>
      <c r="E516" t="s">
        <v>269</v>
      </c>
      <c r="F516" t="s">
        <v>143</v>
      </c>
      <c r="G516" t="s">
        <v>270</v>
      </c>
      <c r="H516" t="s">
        <v>266</v>
      </c>
      <c r="I516" t="s">
        <v>267</v>
      </c>
      <c r="J516" t="s">
        <v>268</v>
      </c>
      <c r="L516" t="s">
        <v>269</v>
      </c>
      <c r="M516" t="s">
        <v>143</v>
      </c>
      <c r="N516" t="s">
        <v>118</v>
      </c>
      <c r="O516" s="1" t="s">
        <v>29</v>
      </c>
      <c r="P516">
        <v>62</v>
      </c>
      <c r="Q516" t="s">
        <v>137</v>
      </c>
      <c r="R516">
        <v>49.3</v>
      </c>
      <c r="S516">
        <v>20</v>
      </c>
      <c r="T516" s="2">
        <v>5.000000074505806E-2</v>
      </c>
      <c r="U516">
        <v>936.7</v>
      </c>
      <c r="V516">
        <v>175.32</v>
      </c>
      <c r="W516">
        <f t="shared" si="24"/>
        <v>986</v>
      </c>
      <c r="X516" s="2">
        <f t="shared" si="25"/>
        <v>49.249999999254939</v>
      </c>
      <c r="Y516" s="3">
        <f t="shared" si="26"/>
        <v>1160.3199999850988</v>
      </c>
    </row>
    <row r="517" spans="1:25" x14ac:dyDescent="0.35">
      <c r="A517">
        <v>10872</v>
      </c>
      <c r="B517" t="s">
        <v>612</v>
      </c>
      <c r="C517" t="s">
        <v>268</v>
      </c>
      <c r="E517" t="s">
        <v>269</v>
      </c>
      <c r="F517" t="s">
        <v>143</v>
      </c>
      <c r="G517" t="s">
        <v>270</v>
      </c>
      <c r="H517" t="s">
        <v>266</v>
      </c>
      <c r="I517" t="s">
        <v>267</v>
      </c>
      <c r="J517" t="s">
        <v>268</v>
      </c>
      <c r="L517" t="s">
        <v>269</v>
      </c>
      <c r="M517" t="s">
        <v>143</v>
      </c>
      <c r="N517" t="s">
        <v>118</v>
      </c>
      <c r="O517" s="1" t="s">
        <v>29</v>
      </c>
      <c r="P517">
        <v>64</v>
      </c>
      <c r="Q517" t="s">
        <v>138</v>
      </c>
      <c r="R517">
        <v>33.25</v>
      </c>
      <c r="S517">
        <v>15</v>
      </c>
      <c r="T517" s="2">
        <v>5.000000074505806E-2</v>
      </c>
      <c r="U517">
        <v>473.81</v>
      </c>
      <c r="V517">
        <v>175.32</v>
      </c>
      <c r="W517">
        <f t="shared" si="24"/>
        <v>498.75</v>
      </c>
      <c r="X517" s="2">
        <f t="shared" si="25"/>
        <v>33.199999999254942</v>
      </c>
      <c r="Y517" s="3">
        <f t="shared" si="26"/>
        <v>673.31999998882407</v>
      </c>
    </row>
    <row r="518" spans="1:25" x14ac:dyDescent="0.35">
      <c r="A518">
        <v>10872</v>
      </c>
      <c r="B518" t="s">
        <v>612</v>
      </c>
      <c r="C518" t="s">
        <v>268</v>
      </c>
      <c r="E518" t="s">
        <v>269</v>
      </c>
      <c r="F518" t="s">
        <v>143</v>
      </c>
      <c r="G518" t="s">
        <v>270</v>
      </c>
      <c r="H518" t="s">
        <v>266</v>
      </c>
      <c r="I518" t="s">
        <v>267</v>
      </c>
      <c r="J518" t="s">
        <v>268</v>
      </c>
      <c r="L518" t="s">
        <v>269</v>
      </c>
      <c r="M518" t="s">
        <v>143</v>
      </c>
      <c r="N518" t="s">
        <v>118</v>
      </c>
      <c r="O518" s="1" t="s">
        <v>29</v>
      </c>
      <c r="P518">
        <v>65</v>
      </c>
      <c r="Q518" t="s">
        <v>153</v>
      </c>
      <c r="R518">
        <v>21.05</v>
      </c>
      <c r="S518">
        <v>21</v>
      </c>
      <c r="T518" s="2">
        <v>5.000000074505806E-2</v>
      </c>
      <c r="U518">
        <v>419.95</v>
      </c>
      <c r="V518">
        <v>175.32</v>
      </c>
      <c r="W518">
        <f t="shared" si="24"/>
        <v>442.05</v>
      </c>
      <c r="X518" s="2">
        <f t="shared" si="25"/>
        <v>20.999999999254943</v>
      </c>
      <c r="Y518" s="3">
        <f t="shared" si="26"/>
        <v>616.31999998435379</v>
      </c>
    </row>
    <row r="519" spans="1:25" x14ac:dyDescent="0.35">
      <c r="A519">
        <v>10871</v>
      </c>
      <c r="B519" t="s">
        <v>577</v>
      </c>
      <c r="C519" t="s">
        <v>147</v>
      </c>
      <c r="E519" t="s">
        <v>148</v>
      </c>
      <c r="F519" t="s">
        <v>134</v>
      </c>
      <c r="G519" t="s">
        <v>149</v>
      </c>
      <c r="H519" t="s">
        <v>145</v>
      </c>
      <c r="I519" t="s">
        <v>146</v>
      </c>
      <c r="J519" t="s">
        <v>147</v>
      </c>
      <c r="L519" t="s">
        <v>148</v>
      </c>
      <c r="M519" t="s">
        <v>134</v>
      </c>
      <c r="N519" t="s">
        <v>102</v>
      </c>
      <c r="O519" s="1" t="s">
        <v>29</v>
      </c>
      <c r="P519">
        <v>6</v>
      </c>
      <c r="Q519" t="s">
        <v>40</v>
      </c>
      <c r="R519">
        <v>25</v>
      </c>
      <c r="S519">
        <v>50</v>
      </c>
      <c r="T519" s="2">
        <v>5.000000074505806E-2</v>
      </c>
      <c r="U519">
        <v>1187.5</v>
      </c>
      <c r="V519">
        <v>112.27</v>
      </c>
      <c r="W519">
        <f t="shared" si="24"/>
        <v>1250</v>
      </c>
      <c r="X519" s="2">
        <f t="shared" si="25"/>
        <v>24.949999999254942</v>
      </c>
      <c r="Y519" s="3">
        <f t="shared" si="26"/>
        <v>1359.7699999627471</v>
      </c>
    </row>
    <row r="520" spans="1:25" x14ac:dyDescent="0.35">
      <c r="A520">
        <v>10871</v>
      </c>
      <c r="B520" t="s">
        <v>577</v>
      </c>
      <c r="C520" t="s">
        <v>147</v>
      </c>
      <c r="E520" t="s">
        <v>148</v>
      </c>
      <c r="F520" t="s">
        <v>134</v>
      </c>
      <c r="G520" t="s">
        <v>149</v>
      </c>
      <c r="H520" t="s">
        <v>145</v>
      </c>
      <c r="I520" t="s">
        <v>146</v>
      </c>
      <c r="J520" t="s">
        <v>147</v>
      </c>
      <c r="L520" t="s">
        <v>148</v>
      </c>
      <c r="M520" t="s">
        <v>134</v>
      </c>
      <c r="N520" t="s">
        <v>102</v>
      </c>
      <c r="O520" s="1" t="s">
        <v>29</v>
      </c>
      <c r="P520">
        <v>16</v>
      </c>
      <c r="Q520" t="s">
        <v>117</v>
      </c>
      <c r="R520">
        <v>17.45</v>
      </c>
      <c r="S520">
        <v>12</v>
      </c>
      <c r="T520" s="2">
        <v>5.000000074505806E-2</v>
      </c>
      <c r="U520">
        <v>198.93</v>
      </c>
      <c r="V520">
        <v>112.27</v>
      </c>
      <c r="W520">
        <f t="shared" si="24"/>
        <v>209.39999999999998</v>
      </c>
      <c r="X520" s="2">
        <f t="shared" si="25"/>
        <v>17.399999999254941</v>
      </c>
      <c r="Y520" s="3">
        <f t="shared" si="26"/>
        <v>321.06999999105926</v>
      </c>
    </row>
    <row r="521" spans="1:25" x14ac:dyDescent="0.35">
      <c r="A521">
        <v>10871</v>
      </c>
      <c r="B521" t="s">
        <v>577</v>
      </c>
      <c r="C521" t="s">
        <v>147</v>
      </c>
      <c r="E521" t="s">
        <v>148</v>
      </c>
      <c r="F521" t="s">
        <v>134</v>
      </c>
      <c r="G521" t="s">
        <v>149</v>
      </c>
      <c r="H521" t="s">
        <v>145</v>
      </c>
      <c r="I521" t="s">
        <v>146</v>
      </c>
      <c r="J521" t="s">
        <v>147</v>
      </c>
      <c r="L521" t="s">
        <v>148</v>
      </c>
      <c r="M521" t="s">
        <v>134</v>
      </c>
      <c r="N521" t="s">
        <v>102</v>
      </c>
      <c r="O521" s="1" t="s">
        <v>29</v>
      </c>
      <c r="P521">
        <v>17</v>
      </c>
      <c r="Q521" t="s">
        <v>67</v>
      </c>
      <c r="R521">
        <v>39</v>
      </c>
      <c r="S521">
        <v>16</v>
      </c>
      <c r="T521" s="2">
        <v>5.000000074505806E-2</v>
      </c>
      <c r="U521">
        <v>592.79999999999995</v>
      </c>
      <c r="V521">
        <v>112.27</v>
      </c>
      <c r="W521">
        <f t="shared" si="24"/>
        <v>624</v>
      </c>
      <c r="X521" s="2">
        <f t="shared" si="25"/>
        <v>38.949999999254942</v>
      </c>
      <c r="Y521" s="3">
        <f t="shared" si="26"/>
        <v>735.46999998807905</v>
      </c>
    </row>
    <row r="522" spans="1:25" x14ac:dyDescent="0.35">
      <c r="A522">
        <v>10870</v>
      </c>
      <c r="B522" t="s">
        <v>606</v>
      </c>
      <c r="C522" t="s">
        <v>571</v>
      </c>
      <c r="E522" t="s">
        <v>572</v>
      </c>
      <c r="F522" t="s">
        <v>573</v>
      </c>
      <c r="G522" t="s">
        <v>574</v>
      </c>
      <c r="H522" t="s">
        <v>575</v>
      </c>
      <c r="I522" t="s">
        <v>570</v>
      </c>
      <c r="J522" t="s">
        <v>571</v>
      </c>
      <c r="L522" t="s">
        <v>572</v>
      </c>
      <c r="M522" t="s">
        <v>573</v>
      </c>
      <c r="N522" t="s">
        <v>118</v>
      </c>
      <c r="O522" s="1" t="s">
        <v>35</v>
      </c>
      <c r="P522">
        <v>35</v>
      </c>
      <c r="Q522" t="s">
        <v>100</v>
      </c>
      <c r="R522">
        <v>18</v>
      </c>
      <c r="S522">
        <v>3</v>
      </c>
      <c r="T522" s="2">
        <v>0</v>
      </c>
      <c r="U522">
        <v>54</v>
      </c>
      <c r="V522">
        <v>12.04</v>
      </c>
      <c r="W522">
        <f t="shared" si="24"/>
        <v>54</v>
      </c>
      <c r="X522" s="2">
        <f t="shared" si="25"/>
        <v>18</v>
      </c>
      <c r="Y522" s="3">
        <f t="shared" si="26"/>
        <v>66.039999999999992</v>
      </c>
    </row>
    <row r="523" spans="1:25" x14ac:dyDescent="0.35">
      <c r="A523">
        <v>10870</v>
      </c>
      <c r="B523" t="s">
        <v>606</v>
      </c>
      <c r="C523" t="s">
        <v>571</v>
      </c>
      <c r="E523" t="s">
        <v>572</v>
      </c>
      <c r="F523" t="s">
        <v>573</v>
      </c>
      <c r="G523" t="s">
        <v>574</v>
      </c>
      <c r="H523" t="s">
        <v>575</v>
      </c>
      <c r="I523" t="s">
        <v>570</v>
      </c>
      <c r="J523" t="s">
        <v>571</v>
      </c>
      <c r="L523" t="s">
        <v>572</v>
      </c>
      <c r="M523" t="s">
        <v>573</v>
      </c>
      <c r="N523" t="s">
        <v>118</v>
      </c>
      <c r="O523" s="1" t="s">
        <v>35</v>
      </c>
      <c r="P523">
        <v>51</v>
      </c>
      <c r="Q523" t="s">
        <v>93</v>
      </c>
      <c r="R523">
        <v>53</v>
      </c>
      <c r="S523">
        <v>2</v>
      </c>
      <c r="T523" s="2">
        <v>0</v>
      </c>
      <c r="U523">
        <v>106</v>
      </c>
      <c r="V523">
        <v>12.04</v>
      </c>
      <c r="W523">
        <f t="shared" si="24"/>
        <v>106</v>
      </c>
      <c r="X523" s="2">
        <f t="shared" si="25"/>
        <v>53</v>
      </c>
      <c r="Y523" s="3">
        <f t="shared" si="26"/>
        <v>118.03999999999999</v>
      </c>
    </row>
    <row r="524" spans="1:25" x14ac:dyDescent="0.35">
      <c r="A524">
        <v>10869</v>
      </c>
      <c r="B524" t="s">
        <v>649</v>
      </c>
      <c r="C524" t="s">
        <v>86</v>
      </c>
      <c r="E524" t="s">
        <v>482</v>
      </c>
      <c r="F524" t="s">
        <v>83</v>
      </c>
      <c r="G524" t="s">
        <v>483</v>
      </c>
      <c r="H524" t="s">
        <v>480</v>
      </c>
      <c r="I524" t="s">
        <v>481</v>
      </c>
      <c r="J524" t="s">
        <v>86</v>
      </c>
      <c r="L524" t="s">
        <v>482</v>
      </c>
      <c r="M524" t="s">
        <v>83</v>
      </c>
      <c r="N524" t="s">
        <v>118</v>
      </c>
      <c r="O524" s="1" t="s">
        <v>31</v>
      </c>
      <c r="P524">
        <v>1</v>
      </c>
      <c r="Q524" t="s">
        <v>121</v>
      </c>
      <c r="R524">
        <v>18</v>
      </c>
      <c r="S524">
        <v>40</v>
      </c>
      <c r="T524" s="2">
        <v>0</v>
      </c>
      <c r="U524">
        <v>720</v>
      </c>
      <c r="V524">
        <v>143.28</v>
      </c>
      <c r="W524">
        <f t="shared" si="24"/>
        <v>720</v>
      </c>
      <c r="X524" s="2">
        <f t="shared" si="25"/>
        <v>18</v>
      </c>
      <c r="Y524" s="3">
        <f t="shared" si="26"/>
        <v>863.28</v>
      </c>
    </row>
    <row r="525" spans="1:25" x14ac:dyDescent="0.35">
      <c r="A525">
        <v>10869</v>
      </c>
      <c r="B525" t="s">
        <v>649</v>
      </c>
      <c r="C525" t="s">
        <v>86</v>
      </c>
      <c r="E525" t="s">
        <v>482</v>
      </c>
      <c r="F525" t="s">
        <v>83</v>
      </c>
      <c r="G525" t="s">
        <v>483</v>
      </c>
      <c r="H525" t="s">
        <v>480</v>
      </c>
      <c r="I525" t="s">
        <v>481</v>
      </c>
      <c r="J525" t="s">
        <v>86</v>
      </c>
      <c r="L525" t="s">
        <v>482</v>
      </c>
      <c r="M525" t="s">
        <v>83</v>
      </c>
      <c r="N525" t="s">
        <v>118</v>
      </c>
      <c r="O525" s="1" t="s">
        <v>31</v>
      </c>
      <c r="P525">
        <v>11</v>
      </c>
      <c r="Q525" t="s">
        <v>59</v>
      </c>
      <c r="R525">
        <v>21</v>
      </c>
      <c r="S525">
        <v>10</v>
      </c>
      <c r="T525" s="2">
        <v>0</v>
      </c>
      <c r="U525">
        <v>210</v>
      </c>
      <c r="V525">
        <v>143.28</v>
      </c>
      <c r="W525">
        <f t="shared" si="24"/>
        <v>210</v>
      </c>
      <c r="X525" s="2">
        <f t="shared" si="25"/>
        <v>21</v>
      </c>
      <c r="Y525" s="3">
        <f t="shared" si="26"/>
        <v>353.28</v>
      </c>
    </row>
    <row r="526" spans="1:25" x14ac:dyDescent="0.35">
      <c r="A526">
        <v>10869</v>
      </c>
      <c r="B526" t="s">
        <v>649</v>
      </c>
      <c r="C526" t="s">
        <v>86</v>
      </c>
      <c r="E526" t="s">
        <v>482</v>
      </c>
      <c r="F526" t="s">
        <v>83</v>
      </c>
      <c r="G526" t="s">
        <v>483</v>
      </c>
      <c r="H526" t="s">
        <v>480</v>
      </c>
      <c r="I526" t="s">
        <v>481</v>
      </c>
      <c r="J526" t="s">
        <v>86</v>
      </c>
      <c r="L526" t="s">
        <v>482</v>
      </c>
      <c r="M526" t="s">
        <v>83</v>
      </c>
      <c r="N526" t="s">
        <v>118</v>
      </c>
      <c r="O526" s="1" t="s">
        <v>31</v>
      </c>
      <c r="P526">
        <v>23</v>
      </c>
      <c r="Q526" t="s">
        <v>151</v>
      </c>
      <c r="R526">
        <v>9</v>
      </c>
      <c r="S526">
        <v>50</v>
      </c>
      <c r="T526" s="2">
        <v>0</v>
      </c>
      <c r="U526">
        <v>450</v>
      </c>
      <c r="V526">
        <v>143.28</v>
      </c>
      <c r="W526">
        <f t="shared" si="24"/>
        <v>450</v>
      </c>
      <c r="X526" s="2">
        <f t="shared" si="25"/>
        <v>9</v>
      </c>
      <c r="Y526" s="3">
        <f t="shared" si="26"/>
        <v>593.28</v>
      </c>
    </row>
    <row r="527" spans="1:25" x14ac:dyDescent="0.35">
      <c r="A527">
        <v>10869</v>
      </c>
      <c r="B527" t="s">
        <v>649</v>
      </c>
      <c r="C527" t="s">
        <v>86</v>
      </c>
      <c r="E527" t="s">
        <v>482</v>
      </c>
      <c r="F527" t="s">
        <v>83</v>
      </c>
      <c r="G527" t="s">
        <v>483</v>
      </c>
      <c r="H527" t="s">
        <v>480</v>
      </c>
      <c r="I527" t="s">
        <v>481</v>
      </c>
      <c r="J527" t="s">
        <v>86</v>
      </c>
      <c r="L527" t="s">
        <v>482</v>
      </c>
      <c r="M527" t="s">
        <v>83</v>
      </c>
      <c r="N527" t="s">
        <v>118</v>
      </c>
      <c r="O527" s="1" t="s">
        <v>31</v>
      </c>
      <c r="P527">
        <v>68</v>
      </c>
      <c r="Q527" t="s">
        <v>162</v>
      </c>
      <c r="R527">
        <v>12.5</v>
      </c>
      <c r="S527">
        <v>20</v>
      </c>
      <c r="T527" s="2">
        <v>0</v>
      </c>
      <c r="U527">
        <v>250</v>
      </c>
      <c r="V527">
        <v>143.28</v>
      </c>
      <c r="W527">
        <f t="shared" si="24"/>
        <v>250</v>
      </c>
      <c r="X527" s="2">
        <f t="shared" si="25"/>
        <v>12.5</v>
      </c>
      <c r="Y527" s="3">
        <f t="shared" si="26"/>
        <v>393.28</v>
      </c>
    </row>
    <row r="528" spans="1:25" x14ac:dyDescent="0.35">
      <c r="A528">
        <v>10868</v>
      </c>
      <c r="B528" t="s">
        <v>585</v>
      </c>
      <c r="C528" t="s">
        <v>187</v>
      </c>
      <c r="D528" t="s">
        <v>188</v>
      </c>
      <c r="E528" t="s">
        <v>433</v>
      </c>
      <c r="F528" t="s">
        <v>190</v>
      </c>
      <c r="G528" t="s">
        <v>434</v>
      </c>
      <c r="H528" t="s">
        <v>431</v>
      </c>
      <c r="I528" t="s">
        <v>432</v>
      </c>
      <c r="J528" t="s">
        <v>187</v>
      </c>
      <c r="K528" t="s">
        <v>188</v>
      </c>
      <c r="L528" t="s">
        <v>433</v>
      </c>
      <c r="M528" t="s">
        <v>190</v>
      </c>
      <c r="N528" t="s">
        <v>52</v>
      </c>
      <c r="O528" s="1" t="s">
        <v>29</v>
      </c>
      <c r="P528">
        <v>26</v>
      </c>
      <c r="Q528" t="s">
        <v>78</v>
      </c>
      <c r="R528">
        <v>31.23</v>
      </c>
      <c r="S528">
        <v>20</v>
      </c>
      <c r="T528" s="2">
        <v>0</v>
      </c>
      <c r="U528">
        <v>624.6</v>
      </c>
      <c r="V528">
        <v>191.27</v>
      </c>
      <c r="W528">
        <f t="shared" si="24"/>
        <v>624.6</v>
      </c>
      <c r="X528" s="2">
        <f t="shared" si="25"/>
        <v>31.23</v>
      </c>
      <c r="Y528" s="3">
        <f t="shared" si="26"/>
        <v>815.87</v>
      </c>
    </row>
    <row r="529" spans="1:25" x14ac:dyDescent="0.35">
      <c r="A529">
        <v>10868</v>
      </c>
      <c r="B529" t="s">
        <v>585</v>
      </c>
      <c r="C529" t="s">
        <v>187</v>
      </c>
      <c r="D529" t="s">
        <v>188</v>
      </c>
      <c r="E529" t="s">
        <v>433</v>
      </c>
      <c r="F529" t="s">
        <v>190</v>
      </c>
      <c r="G529" t="s">
        <v>434</v>
      </c>
      <c r="H529" t="s">
        <v>431</v>
      </c>
      <c r="I529" t="s">
        <v>432</v>
      </c>
      <c r="J529" t="s">
        <v>187</v>
      </c>
      <c r="K529" t="s">
        <v>188</v>
      </c>
      <c r="L529" t="s">
        <v>433</v>
      </c>
      <c r="M529" t="s">
        <v>190</v>
      </c>
      <c r="N529" t="s">
        <v>52</v>
      </c>
      <c r="O529" s="1" t="s">
        <v>29</v>
      </c>
      <c r="P529">
        <v>35</v>
      </c>
      <c r="Q529" t="s">
        <v>100</v>
      </c>
      <c r="R529">
        <v>18</v>
      </c>
      <c r="S529">
        <v>30</v>
      </c>
      <c r="T529" s="2">
        <v>0</v>
      </c>
      <c r="U529">
        <v>540</v>
      </c>
      <c r="V529">
        <v>191.27</v>
      </c>
      <c r="W529">
        <f t="shared" si="24"/>
        <v>540</v>
      </c>
      <c r="X529" s="2">
        <f t="shared" si="25"/>
        <v>18</v>
      </c>
      <c r="Y529" s="3">
        <f t="shared" si="26"/>
        <v>731.27</v>
      </c>
    </row>
    <row r="530" spans="1:25" x14ac:dyDescent="0.35">
      <c r="A530">
        <v>10868</v>
      </c>
      <c r="B530" t="s">
        <v>585</v>
      </c>
      <c r="C530" t="s">
        <v>187</v>
      </c>
      <c r="D530" t="s">
        <v>188</v>
      </c>
      <c r="E530" t="s">
        <v>433</v>
      </c>
      <c r="F530" t="s">
        <v>190</v>
      </c>
      <c r="G530" t="s">
        <v>434</v>
      </c>
      <c r="H530" t="s">
        <v>431</v>
      </c>
      <c r="I530" t="s">
        <v>432</v>
      </c>
      <c r="J530" t="s">
        <v>187</v>
      </c>
      <c r="K530" t="s">
        <v>188</v>
      </c>
      <c r="L530" t="s">
        <v>433</v>
      </c>
      <c r="M530" t="s">
        <v>190</v>
      </c>
      <c r="N530" t="s">
        <v>52</v>
      </c>
      <c r="O530" s="1" t="s">
        <v>29</v>
      </c>
      <c r="P530">
        <v>49</v>
      </c>
      <c r="Q530" t="s">
        <v>116</v>
      </c>
      <c r="R530">
        <v>20</v>
      </c>
      <c r="S530">
        <v>42</v>
      </c>
      <c r="T530" s="2">
        <v>0.10000000149011612</v>
      </c>
      <c r="U530">
        <v>756</v>
      </c>
      <c r="V530">
        <v>191.27</v>
      </c>
      <c r="W530">
        <f t="shared" si="24"/>
        <v>840</v>
      </c>
      <c r="X530" s="2">
        <f t="shared" si="25"/>
        <v>19.899999998509884</v>
      </c>
      <c r="Y530" s="3">
        <f t="shared" si="26"/>
        <v>1027.0699999374151</v>
      </c>
    </row>
    <row r="531" spans="1:25" x14ac:dyDescent="0.35">
      <c r="A531">
        <v>10867</v>
      </c>
      <c r="B531" t="s">
        <v>620</v>
      </c>
      <c r="C531" t="s">
        <v>371</v>
      </c>
      <c r="D531" t="s">
        <v>279</v>
      </c>
      <c r="E531" t="s">
        <v>372</v>
      </c>
      <c r="F531" t="s">
        <v>281</v>
      </c>
      <c r="G531" t="s">
        <v>373</v>
      </c>
      <c r="H531" t="s">
        <v>369</v>
      </c>
      <c r="I531" t="s">
        <v>370</v>
      </c>
      <c r="J531" t="s">
        <v>371</v>
      </c>
      <c r="K531" t="s">
        <v>279</v>
      </c>
      <c r="L531" t="s">
        <v>372</v>
      </c>
      <c r="M531" t="s">
        <v>281</v>
      </c>
      <c r="N531" t="s">
        <v>43</v>
      </c>
      <c r="O531" s="1" t="s">
        <v>31</v>
      </c>
      <c r="P531">
        <v>53</v>
      </c>
      <c r="Q531" t="s">
        <v>69</v>
      </c>
      <c r="R531">
        <v>32.799999999999997</v>
      </c>
      <c r="S531">
        <v>3</v>
      </c>
      <c r="T531" s="2">
        <v>0</v>
      </c>
      <c r="U531">
        <v>98.4</v>
      </c>
      <c r="V531">
        <v>1.93</v>
      </c>
      <c r="W531">
        <f t="shared" si="24"/>
        <v>98.399999999999991</v>
      </c>
      <c r="X531" s="2">
        <f t="shared" si="25"/>
        <v>32.799999999999997</v>
      </c>
      <c r="Y531" s="3">
        <f t="shared" si="26"/>
        <v>100.33</v>
      </c>
    </row>
    <row r="532" spans="1:25" x14ac:dyDescent="0.35">
      <c r="A532">
        <v>10866</v>
      </c>
      <c r="B532" t="s">
        <v>646</v>
      </c>
      <c r="C532" t="s">
        <v>107</v>
      </c>
      <c r="E532" t="s">
        <v>108</v>
      </c>
      <c r="F532" t="s">
        <v>109</v>
      </c>
      <c r="G532" t="s">
        <v>110</v>
      </c>
      <c r="H532" t="s">
        <v>105</v>
      </c>
      <c r="I532" t="s">
        <v>106</v>
      </c>
      <c r="J532" t="s">
        <v>107</v>
      </c>
      <c r="L532" t="s">
        <v>108</v>
      </c>
      <c r="M532" t="s">
        <v>109</v>
      </c>
      <c r="N532" t="s">
        <v>118</v>
      </c>
      <c r="O532" s="1" t="s">
        <v>31</v>
      </c>
      <c r="P532">
        <v>2</v>
      </c>
      <c r="Q532" t="s">
        <v>73</v>
      </c>
      <c r="R532">
        <v>19</v>
      </c>
      <c r="S532">
        <v>21</v>
      </c>
      <c r="T532" s="2">
        <v>0.25</v>
      </c>
      <c r="U532">
        <v>299.25</v>
      </c>
      <c r="V532">
        <v>109.11</v>
      </c>
      <c r="W532">
        <f t="shared" si="24"/>
        <v>399</v>
      </c>
      <c r="X532" s="2">
        <f t="shared" si="25"/>
        <v>18.75</v>
      </c>
      <c r="Y532" s="3">
        <f t="shared" si="26"/>
        <v>502.86</v>
      </c>
    </row>
    <row r="533" spans="1:25" x14ac:dyDescent="0.35">
      <c r="A533">
        <v>10866</v>
      </c>
      <c r="B533" t="s">
        <v>646</v>
      </c>
      <c r="C533" t="s">
        <v>107</v>
      </c>
      <c r="E533" t="s">
        <v>108</v>
      </c>
      <c r="F533" t="s">
        <v>109</v>
      </c>
      <c r="G533" t="s">
        <v>110</v>
      </c>
      <c r="H533" t="s">
        <v>105</v>
      </c>
      <c r="I533" t="s">
        <v>106</v>
      </c>
      <c r="J533" t="s">
        <v>107</v>
      </c>
      <c r="L533" t="s">
        <v>108</v>
      </c>
      <c r="M533" t="s">
        <v>109</v>
      </c>
      <c r="N533" t="s">
        <v>118</v>
      </c>
      <c r="O533" s="1" t="s">
        <v>31</v>
      </c>
      <c r="P533">
        <v>24</v>
      </c>
      <c r="Q533" t="s">
        <v>88</v>
      </c>
      <c r="R533">
        <v>4.5</v>
      </c>
      <c r="S533">
        <v>6</v>
      </c>
      <c r="T533" s="2">
        <v>0.25</v>
      </c>
      <c r="U533">
        <v>20.25</v>
      </c>
      <c r="V533">
        <v>109.11</v>
      </c>
      <c r="W533">
        <f t="shared" si="24"/>
        <v>27</v>
      </c>
      <c r="X533" s="2">
        <f t="shared" si="25"/>
        <v>4.25</v>
      </c>
      <c r="Y533" s="3">
        <f t="shared" si="26"/>
        <v>134.61000000000001</v>
      </c>
    </row>
    <row r="534" spans="1:25" x14ac:dyDescent="0.35">
      <c r="A534">
        <v>10866</v>
      </c>
      <c r="B534" t="s">
        <v>646</v>
      </c>
      <c r="C534" t="s">
        <v>107</v>
      </c>
      <c r="E534" t="s">
        <v>108</v>
      </c>
      <c r="F534" t="s">
        <v>109</v>
      </c>
      <c r="G534" t="s">
        <v>110</v>
      </c>
      <c r="H534" t="s">
        <v>105</v>
      </c>
      <c r="I534" t="s">
        <v>106</v>
      </c>
      <c r="J534" t="s">
        <v>107</v>
      </c>
      <c r="L534" t="s">
        <v>108</v>
      </c>
      <c r="M534" t="s">
        <v>109</v>
      </c>
      <c r="N534" t="s">
        <v>118</v>
      </c>
      <c r="O534" s="1" t="s">
        <v>31</v>
      </c>
      <c r="P534">
        <v>30</v>
      </c>
      <c r="Q534" t="s">
        <v>115</v>
      </c>
      <c r="R534">
        <v>25.89</v>
      </c>
      <c r="S534">
        <v>40</v>
      </c>
      <c r="T534" s="2">
        <v>0.25</v>
      </c>
      <c r="U534">
        <v>776.7</v>
      </c>
      <c r="V534">
        <v>109.11</v>
      </c>
      <c r="W534">
        <f t="shared" si="24"/>
        <v>1035.5999999999999</v>
      </c>
      <c r="X534" s="2">
        <f t="shared" si="25"/>
        <v>25.64</v>
      </c>
      <c r="Y534" s="3">
        <f t="shared" si="26"/>
        <v>1134.7099999999998</v>
      </c>
    </row>
    <row r="535" spans="1:25" x14ac:dyDescent="0.35">
      <c r="A535">
        <v>10865</v>
      </c>
      <c r="B535" t="s">
        <v>617</v>
      </c>
      <c r="C535" t="s">
        <v>437</v>
      </c>
      <c r="E535" t="s">
        <v>438</v>
      </c>
      <c r="F535" t="s">
        <v>25</v>
      </c>
      <c r="G535" t="s">
        <v>439</v>
      </c>
      <c r="H535" t="s">
        <v>435</v>
      </c>
      <c r="I535" t="s">
        <v>436</v>
      </c>
      <c r="J535" t="s">
        <v>437</v>
      </c>
      <c r="L535" t="s">
        <v>438</v>
      </c>
      <c r="M535" t="s">
        <v>25</v>
      </c>
      <c r="N535" t="s">
        <v>112</v>
      </c>
      <c r="O535" s="1" t="s">
        <v>31</v>
      </c>
      <c r="P535">
        <v>38</v>
      </c>
      <c r="Q535" t="s">
        <v>120</v>
      </c>
      <c r="R535">
        <v>263.5</v>
      </c>
      <c r="S535">
        <v>60</v>
      </c>
      <c r="T535" s="2">
        <v>5.000000074505806E-2</v>
      </c>
      <c r="U535">
        <v>15019.5</v>
      </c>
      <c r="V535">
        <v>348.14</v>
      </c>
      <c r="W535">
        <f t="shared" si="24"/>
        <v>15810</v>
      </c>
      <c r="X535" s="2">
        <f t="shared" si="25"/>
        <v>263.44999999925494</v>
      </c>
      <c r="Y535" s="3">
        <f t="shared" si="26"/>
        <v>16155.139999955296</v>
      </c>
    </row>
    <row r="536" spans="1:25" x14ac:dyDescent="0.35">
      <c r="A536">
        <v>10865</v>
      </c>
      <c r="B536" t="s">
        <v>617</v>
      </c>
      <c r="C536" t="s">
        <v>437</v>
      </c>
      <c r="E536" t="s">
        <v>438</v>
      </c>
      <c r="F536" t="s">
        <v>25</v>
      </c>
      <c r="G536" t="s">
        <v>439</v>
      </c>
      <c r="H536" t="s">
        <v>435</v>
      </c>
      <c r="I536" t="s">
        <v>436</v>
      </c>
      <c r="J536" t="s">
        <v>437</v>
      </c>
      <c r="L536" t="s">
        <v>438</v>
      </c>
      <c r="M536" t="s">
        <v>25</v>
      </c>
      <c r="N536" t="s">
        <v>112</v>
      </c>
      <c r="O536" s="1" t="s">
        <v>31</v>
      </c>
      <c r="P536">
        <v>39</v>
      </c>
      <c r="Q536" t="s">
        <v>44</v>
      </c>
      <c r="R536">
        <v>18</v>
      </c>
      <c r="S536">
        <v>80</v>
      </c>
      <c r="T536" s="2">
        <v>5.000000074505806E-2</v>
      </c>
      <c r="U536">
        <v>1368</v>
      </c>
      <c r="V536">
        <v>348.14</v>
      </c>
      <c r="W536">
        <f t="shared" si="24"/>
        <v>1440</v>
      </c>
      <c r="X536" s="2">
        <f t="shared" si="25"/>
        <v>17.949999999254942</v>
      </c>
      <c r="Y536" s="3">
        <f t="shared" si="26"/>
        <v>1784.1399999403952</v>
      </c>
    </row>
    <row r="537" spans="1:25" x14ac:dyDescent="0.35">
      <c r="A537">
        <v>10864</v>
      </c>
      <c r="B537" t="s">
        <v>621</v>
      </c>
      <c r="C537" t="s">
        <v>80</v>
      </c>
      <c r="D537" t="s">
        <v>81</v>
      </c>
      <c r="E537" t="s">
        <v>82</v>
      </c>
      <c r="F537" t="s">
        <v>83</v>
      </c>
      <c r="G537" t="s">
        <v>84</v>
      </c>
      <c r="H537" t="s">
        <v>79</v>
      </c>
      <c r="I537" t="s">
        <v>85</v>
      </c>
      <c r="J537" t="s">
        <v>86</v>
      </c>
      <c r="L537" t="s">
        <v>87</v>
      </c>
      <c r="M537" t="s">
        <v>83</v>
      </c>
      <c r="N537" t="s">
        <v>28</v>
      </c>
      <c r="O537" s="1" t="s">
        <v>29</v>
      </c>
      <c r="P537">
        <v>35</v>
      </c>
      <c r="Q537" t="s">
        <v>100</v>
      </c>
      <c r="R537">
        <v>18</v>
      </c>
      <c r="S537">
        <v>4</v>
      </c>
      <c r="T537" s="2">
        <v>0</v>
      </c>
      <c r="U537">
        <v>72</v>
      </c>
      <c r="V537">
        <v>3.04</v>
      </c>
      <c r="W537">
        <f t="shared" si="24"/>
        <v>72</v>
      </c>
      <c r="X537" s="2">
        <f t="shared" si="25"/>
        <v>18</v>
      </c>
      <c r="Y537" s="3">
        <f t="shared" si="26"/>
        <v>75.040000000000006</v>
      </c>
    </row>
    <row r="538" spans="1:25" x14ac:dyDescent="0.35">
      <c r="A538">
        <v>10864</v>
      </c>
      <c r="B538" t="s">
        <v>621</v>
      </c>
      <c r="C538" t="s">
        <v>80</v>
      </c>
      <c r="D538" t="s">
        <v>81</v>
      </c>
      <c r="E538" t="s">
        <v>82</v>
      </c>
      <c r="F538" t="s">
        <v>83</v>
      </c>
      <c r="G538" t="s">
        <v>84</v>
      </c>
      <c r="H538" t="s">
        <v>79</v>
      </c>
      <c r="I538" t="s">
        <v>85</v>
      </c>
      <c r="J538" t="s">
        <v>86</v>
      </c>
      <c r="L538" t="s">
        <v>87</v>
      </c>
      <c r="M538" t="s">
        <v>83</v>
      </c>
      <c r="N538" t="s">
        <v>28</v>
      </c>
      <c r="O538" s="1" t="s">
        <v>29</v>
      </c>
      <c r="P538">
        <v>67</v>
      </c>
      <c r="Q538" t="s">
        <v>101</v>
      </c>
      <c r="R538">
        <v>14</v>
      </c>
      <c r="S538">
        <v>15</v>
      </c>
      <c r="T538" s="2">
        <v>0</v>
      </c>
      <c r="U538">
        <v>210</v>
      </c>
      <c r="V538">
        <v>3.04</v>
      </c>
      <c r="W538">
        <f t="shared" si="24"/>
        <v>210</v>
      </c>
      <c r="X538" s="2">
        <f t="shared" si="25"/>
        <v>14</v>
      </c>
      <c r="Y538" s="3">
        <f t="shared" si="26"/>
        <v>213.04</v>
      </c>
    </row>
    <row r="539" spans="1:25" x14ac:dyDescent="0.35">
      <c r="A539">
        <v>10863</v>
      </c>
      <c r="B539" t="s">
        <v>597</v>
      </c>
      <c r="C539" t="s">
        <v>298</v>
      </c>
      <c r="D539" t="s">
        <v>299</v>
      </c>
      <c r="E539" t="s">
        <v>300</v>
      </c>
      <c r="F539" t="s">
        <v>288</v>
      </c>
      <c r="G539" t="s">
        <v>301</v>
      </c>
      <c r="H539" t="s">
        <v>296</v>
      </c>
      <c r="I539" t="s">
        <v>297</v>
      </c>
      <c r="J539" t="s">
        <v>298</v>
      </c>
      <c r="K539" t="s">
        <v>299</v>
      </c>
      <c r="L539" t="s">
        <v>300</v>
      </c>
      <c r="M539" t="s">
        <v>288</v>
      </c>
      <c r="N539" t="s">
        <v>28</v>
      </c>
      <c r="O539" s="1" t="s">
        <v>29</v>
      </c>
      <c r="P539">
        <v>1</v>
      </c>
      <c r="Q539" t="s">
        <v>121</v>
      </c>
      <c r="R539">
        <v>18</v>
      </c>
      <c r="S539">
        <v>20</v>
      </c>
      <c r="T539" s="2">
        <v>0.15000000596046448</v>
      </c>
      <c r="U539">
        <v>306</v>
      </c>
      <c r="V539">
        <v>30.26</v>
      </c>
      <c r="W539">
        <f t="shared" si="24"/>
        <v>360</v>
      </c>
      <c r="X539" s="2">
        <f t="shared" si="25"/>
        <v>17.849999994039536</v>
      </c>
      <c r="Y539" s="3">
        <f t="shared" si="26"/>
        <v>387.2599998807907</v>
      </c>
    </row>
    <row r="540" spans="1:25" x14ac:dyDescent="0.35">
      <c r="A540">
        <v>10863</v>
      </c>
      <c r="B540" t="s">
        <v>597</v>
      </c>
      <c r="C540" t="s">
        <v>298</v>
      </c>
      <c r="D540" t="s">
        <v>299</v>
      </c>
      <c r="E540" t="s">
        <v>300</v>
      </c>
      <c r="F540" t="s">
        <v>288</v>
      </c>
      <c r="G540" t="s">
        <v>301</v>
      </c>
      <c r="H540" t="s">
        <v>296</v>
      </c>
      <c r="I540" t="s">
        <v>297</v>
      </c>
      <c r="J540" t="s">
        <v>298</v>
      </c>
      <c r="K540" t="s">
        <v>299</v>
      </c>
      <c r="L540" t="s">
        <v>300</v>
      </c>
      <c r="M540" t="s">
        <v>288</v>
      </c>
      <c r="N540" t="s">
        <v>28</v>
      </c>
      <c r="O540" s="1" t="s">
        <v>29</v>
      </c>
      <c r="P540">
        <v>58</v>
      </c>
      <c r="Q540" t="s">
        <v>41</v>
      </c>
      <c r="R540">
        <v>13.25</v>
      </c>
      <c r="S540">
        <v>12</v>
      </c>
      <c r="T540" s="2">
        <v>0.15000000596046448</v>
      </c>
      <c r="U540">
        <v>135.15</v>
      </c>
      <c r="V540">
        <v>30.26</v>
      </c>
      <c r="W540">
        <f t="shared" si="24"/>
        <v>159</v>
      </c>
      <c r="X540" s="2">
        <f t="shared" si="25"/>
        <v>13.099999994039536</v>
      </c>
      <c r="Y540" s="3">
        <f t="shared" si="26"/>
        <v>187.45999992847442</v>
      </c>
    </row>
    <row r="541" spans="1:25" x14ac:dyDescent="0.35">
      <c r="A541">
        <v>10862</v>
      </c>
      <c r="B541" t="s">
        <v>583</v>
      </c>
      <c r="C541" t="s">
        <v>348</v>
      </c>
      <c r="E541" t="s">
        <v>349</v>
      </c>
      <c r="F541" t="s">
        <v>25</v>
      </c>
      <c r="G541" t="s">
        <v>350</v>
      </c>
      <c r="H541" t="s">
        <v>346</v>
      </c>
      <c r="I541" t="s">
        <v>347</v>
      </c>
      <c r="J541" t="s">
        <v>348</v>
      </c>
      <c r="L541" t="s">
        <v>349</v>
      </c>
      <c r="M541" t="s">
        <v>25</v>
      </c>
      <c r="N541" t="s">
        <v>89</v>
      </c>
      <c r="O541" s="1" t="s">
        <v>29</v>
      </c>
      <c r="P541">
        <v>11</v>
      </c>
      <c r="Q541" t="s">
        <v>59</v>
      </c>
      <c r="R541">
        <v>21</v>
      </c>
      <c r="S541">
        <v>25</v>
      </c>
      <c r="T541" s="2">
        <v>0</v>
      </c>
      <c r="U541">
        <v>525</v>
      </c>
      <c r="V541">
        <v>53.23</v>
      </c>
      <c r="W541">
        <f t="shared" si="24"/>
        <v>525</v>
      </c>
      <c r="X541" s="2">
        <f t="shared" si="25"/>
        <v>21</v>
      </c>
      <c r="Y541" s="3">
        <f t="shared" si="26"/>
        <v>578.23</v>
      </c>
    </row>
    <row r="542" spans="1:25" x14ac:dyDescent="0.35">
      <c r="A542">
        <v>10862</v>
      </c>
      <c r="B542" t="s">
        <v>583</v>
      </c>
      <c r="C542" t="s">
        <v>348</v>
      </c>
      <c r="E542" t="s">
        <v>349</v>
      </c>
      <c r="F542" t="s">
        <v>25</v>
      </c>
      <c r="G542" t="s">
        <v>350</v>
      </c>
      <c r="H542" t="s">
        <v>346</v>
      </c>
      <c r="I542" t="s">
        <v>347</v>
      </c>
      <c r="J542" t="s">
        <v>348</v>
      </c>
      <c r="L542" t="s">
        <v>349</v>
      </c>
      <c r="M542" t="s">
        <v>25</v>
      </c>
      <c r="N542" t="s">
        <v>89</v>
      </c>
      <c r="O542" s="1" t="s">
        <v>29</v>
      </c>
      <c r="P542">
        <v>52</v>
      </c>
      <c r="Q542" t="s">
        <v>94</v>
      </c>
      <c r="R542">
        <v>7</v>
      </c>
      <c r="S542">
        <v>8</v>
      </c>
      <c r="T542" s="2">
        <v>0</v>
      </c>
      <c r="U542">
        <v>56</v>
      </c>
      <c r="V542">
        <v>53.23</v>
      </c>
      <c r="W542">
        <f t="shared" si="24"/>
        <v>56</v>
      </c>
      <c r="X542" s="2">
        <f t="shared" si="25"/>
        <v>7</v>
      </c>
      <c r="Y542" s="3">
        <f t="shared" si="26"/>
        <v>109.22999999999999</v>
      </c>
    </row>
    <row r="543" spans="1:25" x14ac:dyDescent="0.35">
      <c r="A543">
        <v>10861</v>
      </c>
      <c r="B543" t="s">
        <v>587</v>
      </c>
      <c r="C543" t="s">
        <v>560</v>
      </c>
      <c r="D543" t="s">
        <v>343</v>
      </c>
      <c r="E543" t="s">
        <v>561</v>
      </c>
      <c r="F543" t="s">
        <v>281</v>
      </c>
      <c r="G543" t="s">
        <v>562</v>
      </c>
      <c r="H543" t="s">
        <v>559</v>
      </c>
      <c r="I543" t="s">
        <v>563</v>
      </c>
      <c r="J543" t="s">
        <v>560</v>
      </c>
      <c r="K543" t="s">
        <v>343</v>
      </c>
      <c r="L543" t="s">
        <v>564</v>
      </c>
      <c r="M543" t="s">
        <v>281</v>
      </c>
      <c r="N543" t="s">
        <v>28</v>
      </c>
      <c r="O543" s="1" t="s">
        <v>29</v>
      </c>
      <c r="P543">
        <v>17</v>
      </c>
      <c r="Q543" t="s">
        <v>67</v>
      </c>
      <c r="R543">
        <v>39</v>
      </c>
      <c r="S543">
        <v>42</v>
      </c>
      <c r="T543" s="2">
        <v>0</v>
      </c>
      <c r="U543">
        <v>1638</v>
      </c>
      <c r="V543">
        <v>14.93</v>
      </c>
      <c r="W543">
        <f t="shared" si="24"/>
        <v>1638</v>
      </c>
      <c r="X543" s="2">
        <f t="shared" si="25"/>
        <v>39</v>
      </c>
      <c r="Y543" s="3">
        <f t="shared" si="26"/>
        <v>1652.93</v>
      </c>
    </row>
    <row r="544" spans="1:25" x14ac:dyDescent="0.35">
      <c r="A544">
        <v>10861</v>
      </c>
      <c r="B544" t="s">
        <v>587</v>
      </c>
      <c r="C544" t="s">
        <v>560</v>
      </c>
      <c r="D544" t="s">
        <v>343</v>
      </c>
      <c r="E544" t="s">
        <v>561</v>
      </c>
      <c r="F544" t="s">
        <v>281</v>
      </c>
      <c r="G544" t="s">
        <v>562</v>
      </c>
      <c r="H544" t="s">
        <v>559</v>
      </c>
      <c r="I544" t="s">
        <v>563</v>
      </c>
      <c r="J544" t="s">
        <v>560</v>
      </c>
      <c r="K544" t="s">
        <v>343</v>
      </c>
      <c r="L544" t="s">
        <v>564</v>
      </c>
      <c r="M544" t="s">
        <v>281</v>
      </c>
      <c r="N544" t="s">
        <v>28</v>
      </c>
      <c r="O544" s="1" t="s">
        <v>29</v>
      </c>
      <c r="P544">
        <v>18</v>
      </c>
      <c r="Q544" t="s">
        <v>129</v>
      </c>
      <c r="R544">
        <v>62.5</v>
      </c>
      <c r="S544">
        <v>20</v>
      </c>
      <c r="T544" s="2">
        <v>0</v>
      </c>
      <c r="U544">
        <v>1250</v>
      </c>
      <c r="V544">
        <v>14.93</v>
      </c>
      <c r="W544">
        <f t="shared" si="24"/>
        <v>1250</v>
      </c>
      <c r="X544" s="2">
        <f t="shared" si="25"/>
        <v>62.5</v>
      </c>
      <c r="Y544" s="3">
        <f t="shared" si="26"/>
        <v>1264.93</v>
      </c>
    </row>
    <row r="545" spans="1:25" x14ac:dyDescent="0.35">
      <c r="A545">
        <v>10861</v>
      </c>
      <c r="B545" t="s">
        <v>587</v>
      </c>
      <c r="C545" t="s">
        <v>560</v>
      </c>
      <c r="D545" t="s">
        <v>343</v>
      </c>
      <c r="E545" t="s">
        <v>561</v>
      </c>
      <c r="F545" t="s">
        <v>281</v>
      </c>
      <c r="G545" t="s">
        <v>562</v>
      </c>
      <c r="H545" t="s">
        <v>559</v>
      </c>
      <c r="I545" t="s">
        <v>563</v>
      </c>
      <c r="J545" t="s">
        <v>560</v>
      </c>
      <c r="K545" t="s">
        <v>343</v>
      </c>
      <c r="L545" t="s">
        <v>564</v>
      </c>
      <c r="M545" t="s">
        <v>281</v>
      </c>
      <c r="N545" t="s">
        <v>28</v>
      </c>
      <c r="O545" s="1" t="s">
        <v>29</v>
      </c>
      <c r="P545">
        <v>21</v>
      </c>
      <c r="Q545" t="s">
        <v>128</v>
      </c>
      <c r="R545">
        <v>10</v>
      </c>
      <c r="S545">
        <v>40</v>
      </c>
      <c r="T545" s="2">
        <v>0</v>
      </c>
      <c r="U545">
        <v>400</v>
      </c>
      <c r="V545">
        <v>14.93</v>
      </c>
      <c r="W545">
        <f t="shared" si="24"/>
        <v>400</v>
      </c>
      <c r="X545" s="2">
        <f t="shared" si="25"/>
        <v>10</v>
      </c>
      <c r="Y545" s="3">
        <f t="shared" si="26"/>
        <v>414.93</v>
      </c>
    </row>
    <row r="546" spans="1:25" x14ac:dyDescent="0.35">
      <c r="A546">
        <v>10861</v>
      </c>
      <c r="B546" t="s">
        <v>587</v>
      </c>
      <c r="C546" t="s">
        <v>560</v>
      </c>
      <c r="D546" t="s">
        <v>343</v>
      </c>
      <c r="E546" t="s">
        <v>561</v>
      </c>
      <c r="F546" t="s">
        <v>281</v>
      </c>
      <c r="G546" t="s">
        <v>562</v>
      </c>
      <c r="H546" t="s">
        <v>559</v>
      </c>
      <c r="I546" t="s">
        <v>563</v>
      </c>
      <c r="J546" t="s">
        <v>560</v>
      </c>
      <c r="K546" t="s">
        <v>343</v>
      </c>
      <c r="L546" t="s">
        <v>564</v>
      </c>
      <c r="M546" t="s">
        <v>281</v>
      </c>
      <c r="N546" t="s">
        <v>28</v>
      </c>
      <c r="O546" s="1" t="s">
        <v>29</v>
      </c>
      <c r="P546">
        <v>33</v>
      </c>
      <c r="Q546" t="s">
        <v>70</v>
      </c>
      <c r="R546">
        <v>2.5</v>
      </c>
      <c r="S546">
        <v>35</v>
      </c>
      <c r="T546" s="2">
        <v>0</v>
      </c>
      <c r="U546">
        <v>87.5</v>
      </c>
      <c r="V546">
        <v>14.93</v>
      </c>
      <c r="W546">
        <f t="shared" si="24"/>
        <v>87.5</v>
      </c>
      <c r="X546" s="2">
        <f t="shared" si="25"/>
        <v>2.5</v>
      </c>
      <c r="Y546" s="3">
        <f t="shared" si="26"/>
        <v>102.43</v>
      </c>
    </row>
    <row r="547" spans="1:25" x14ac:dyDescent="0.35">
      <c r="A547">
        <v>10861</v>
      </c>
      <c r="B547" t="s">
        <v>587</v>
      </c>
      <c r="C547" t="s">
        <v>560</v>
      </c>
      <c r="D547" t="s">
        <v>343</v>
      </c>
      <c r="E547" t="s">
        <v>561</v>
      </c>
      <c r="F547" t="s">
        <v>281</v>
      </c>
      <c r="G547" t="s">
        <v>562</v>
      </c>
      <c r="H547" t="s">
        <v>559</v>
      </c>
      <c r="I547" t="s">
        <v>563</v>
      </c>
      <c r="J547" t="s">
        <v>560</v>
      </c>
      <c r="K547" t="s">
        <v>343</v>
      </c>
      <c r="L547" t="s">
        <v>564</v>
      </c>
      <c r="M547" t="s">
        <v>281</v>
      </c>
      <c r="N547" t="s">
        <v>28</v>
      </c>
      <c r="O547" s="1" t="s">
        <v>29</v>
      </c>
      <c r="P547">
        <v>62</v>
      </c>
      <c r="Q547" t="s">
        <v>137</v>
      </c>
      <c r="R547">
        <v>49.3</v>
      </c>
      <c r="S547">
        <v>3</v>
      </c>
      <c r="T547" s="2">
        <v>0</v>
      </c>
      <c r="U547">
        <v>147.9</v>
      </c>
      <c r="V547">
        <v>14.93</v>
      </c>
      <c r="W547">
        <f t="shared" si="24"/>
        <v>147.89999999999998</v>
      </c>
      <c r="X547" s="2">
        <f t="shared" si="25"/>
        <v>49.3</v>
      </c>
      <c r="Y547" s="3">
        <f t="shared" si="26"/>
        <v>162.82999999999998</v>
      </c>
    </row>
    <row r="548" spans="1:25" x14ac:dyDescent="0.35">
      <c r="A548">
        <v>10860</v>
      </c>
      <c r="B548" t="s">
        <v>636</v>
      </c>
      <c r="C548" t="s">
        <v>211</v>
      </c>
      <c r="E548" t="s">
        <v>212</v>
      </c>
      <c r="F548" t="s">
        <v>134</v>
      </c>
      <c r="G548" t="s">
        <v>242</v>
      </c>
      <c r="H548" t="s">
        <v>240</v>
      </c>
      <c r="I548" t="s">
        <v>241</v>
      </c>
      <c r="J548" t="s">
        <v>211</v>
      </c>
      <c r="L548" t="s">
        <v>212</v>
      </c>
      <c r="M548" t="s">
        <v>134</v>
      </c>
      <c r="N548" t="s">
        <v>38</v>
      </c>
      <c r="O548" s="1" t="s">
        <v>35</v>
      </c>
      <c r="P548">
        <v>51</v>
      </c>
      <c r="Q548" t="s">
        <v>93</v>
      </c>
      <c r="R548">
        <v>53</v>
      </c>
      <c r="S548">
        <v>3</v>
      </c>
      <c r="T548" s="2">
        <v>0</v>
      </c>
      <c r="U548">
        <v>159</v>
      </c>
      <c r="V548">
        <v>19.260000000000002</v>
      </c>
      <c r="W548">
        <f t="shared" si="24"/>
        <v>159</v>
      </c>
      <c r="X548" s="2">
        <f t="shared" si="25"/>
        <v>53</v>
      </c>
      <c r="Y548" s="3">
        <f t="shared" si="26"/>
        <v>178.26</v>
      </c>
    </row>
    <row r="549" spans="1:25" x14ac:dyDescent="0.35">
      <c r="A549">
        <v>10860</v>
      </c>
      <c r="B549" t="s">
        <v>636</v>
      </c>
      <c r="C549" t="s">
        <v>211</v>
      </c>
      <c r="E549" t="s">
        <v>212</v>
      </c>
      <c r="F549" t="s">
        <v>134</v>
      </c>
      <c r="G549" t="s">
        <v>242</v>
      </c>
      <c r="H549" t="s">
        <v>240</v>
      </c>
      <c r="I549" t="s">
        <v>241</v>
      </c>
      <c r="J549" t="s">
        <v>211</v>
      </c>
      <c r="L549" t="s">
        <v>212</v>
      </c>
      <c r="M549" t="s">
        <v>134</v>
      </c>
      <c r="N549" t="s">
        <v>38</v>
      </c>
      <c r="O549" s="1" t="s">
        <v>35</v>
      </c>
      <c r="P549">
        <v>76</v>
      </c>
      <c r="Q549" t="s">
        <v>33</v>
      </c>
      <c r="R549">
        <v>18</v>
      </c>
      <c r="S549">
        <v>20</v>
      </c>
      <c r="T549" s="2">
        <v>0</v>
      </c>
      <c r="U549">
        <v>360</v>
      </c>
      <c r="V549">
        <v>19.260000000000002</v>
      </c>
      <c r="W549">
        <f t="shared" si="24"/>
        <v>360</v>
      </c>
      <c r="X549" s="2">
        <f t="shared" si="25"/>
        <v>18</v>
      </c>
      <c r="Y549" s="3">
        <f t="shared" si="26"/>
        <v>379.26</v>
      </c>
    </row>
    <row r="550" spans="1:25" x14ac:dyDescent="0.35">
      <c r="A550">
        <v>10859</v>
      </c>
      <c r="B550" t="s">
        <v>624</v>
      </c>
      <c r="C550" t="s">
        <v>251</v>
      </c>
      <c r="E550" t="s">
        <v>252</v>
      </c>
      <c r="F550" t="s">
        <v>25</v>
      </c>
      <c r="G550" t="s">
        <v>253</v>
      </c>
      <c r="H550" t="s">
        <v>249</v>
      </c>
      <c r="I550" t="s">
        <v>250</v>
      </c>
      <c r="J550" t="s">
        <v>251</v>
      </c>
      <c r="L550" t="s">
        <v>252</v>
      </c>
      <c r="M550" t="s">
        <v>25</v>
      </c>
      <c r="N550" t="s">
        <v>34</v>
      </c>
      <c r="O550" s="1" t="s">
        <v>29</v>
      </c>
      <c r="P550">
        <v>24</v>
      </c>
      <c r="Q550" t="s">
        <v>88</v>
      </c>
      <c r="R550">
        <v>4.5</v>
      </c>
      <c r="S550">
        <v>40</v>
      </c>
      <c r="T550" s="2">
        <v>0.25</v>
      </c>
      <c r="U550">
        <v>135</v>
      </c>
      <c r="V550">
        <v>76.099999999999994</v>
      </c>
      <c r="W550">
        <f t="shared" si="24"/>
        <v>180</v>
      </c>
      <c r="X550" s="2">
        <f t="shared" si="25"/>
        <v>4.25</v>
      </c>
      <c r="Y550" s="3">
        <f t="shared" si="26"/>
        <v>246.1</v>
      </c>
    </row>
    <row r="551" spans="1:25" x14ac:dyDescent="0.35">
      <c r="A551">
        <v>10859</v>
      </c>
      <c r="B551" t="s">
        <v>624</v>
      </c>
      <c r="C551" t="s">
        <v>251</v>
      </c>
      <c r="E551" t="s">
        <v>252</v>
      </c>
      <c r="F551" t="s">
        <v>25</v>
      </c>
      <c r="G551" t="s">
        <v>253</v>
      </c>
      <c r="H551" t="s">
        <v>249</v>
      </c>
      <c r="I551" t="s">
        <v>250</v>
      </c>
      <c r="J551" t="s">
        <v>251</v>
      </c>
      <c r="L551" t="s">
        <v>252</v>
      </c>
      <c r="M551" t="s">
        <v>25</v>
      </c>
      <c r="N551" t="s">
        <v>34</v>
      </c>
      <c r="O551" s="1" t="s">
        <v>29</v>
      </c>
      <c r="P551">
        <v>54</v>
      </c>
      <c r="Q551" t="s">
        <v>113</v>
      </c>
      <c r="R551">
        <v>7.45</v>
      </c>
      <c r="S551">
        <v>35</v>
      </c>
      <c r="T551" s="2">
        <v>0.25</v>
      </c>
      <c r="U551">
        <v>195.56</v>
      </c>
      <c r="V551">
        <v>76.099999999999994</v>
      </c>
      <c r="W551">
        <f t="shared" si="24"/>
        <v>260.75</v>
      </c>
      <c r="X551" s="2">
        <f t="shared" si="25"/>
        <v>7.2</v>
      </c>
      <c r="Y551" s="3">
        <f t="shared" si="26"/>
        <v>328.1</v>
      </c>
    </row>
    <row r="552" spans="1:25" x14ac:dyDescent="0.35">
      <c r="A552">
        <v>10859</v>
      </c>
      <c r="B552" t="s">
        <v>624</v>
      </c>
      <c r="C552" t="s">
        <v>251</v>
      </c>
      <c r="E552" t="s">
        <v>252</v>
      </c>
      <c r="F552" t="s">
        <v>25</v>
      </c>
      <c r="G552" t="s">
        <v>253</v>
      </c>
      <c r="H552" t="s">
        <v>249</v>
      </c>
      <c r="I552" t="s">
        <v>250</v>
      </c>
      <c r="J552" t="s">
        <v>251</v>
      </c>
      <c r="L552" t="s">
        <v>252</v>
      </c>
      <c r="M552" t="s">
        <v>25</v>
      </c>
      <c r="N552" t="s">
        <v>34</v>
      </c>
      <c r="O552" s="1" t="s">
        <v>29</v>
      </c>
      <c r="P552">
        <v>64</v>
      </c>
      <c r="Q552" t="s">
        <v>138</v>
      </c>
      <c r="R552">
        <v>33.25</v>
      </c>
      <c r="S552">
        <v>30</v>
      </c>
      <c r="T552" s="2">
        <v>0.25</v>
      </c>
      <c r="U552">
        <v>748.12</v>
      </c>
      <c r="V552">
        <v>76.099999999999994</v>
      </c>
      <c r="W552">
        <f t="shared" si="24"/>
        <v>997.5</v>
      </c>
      <c r="X552" s="2">
        <f t="shared" si="25"/>
        <v>33</v>
      </c>
      <c r="Y552" s="3">
        <f t="shared" si="26"/>
        <v>1066.0999999999999</v>
      </c>
    </row>
    <row r="553" spans="1:25" x14ac:dyDescent="0.35">
      <c r="A553">
        <v>10858</v>
      </c>
      <c r="B553" t="s">
        <v>635</v>
      </c>
      <c r="C553" t="s">
        <v>327</v>
      </c>
      <c r="E553" t="s">
        <v>328</v>
      </c>
      <c r="F553" t="s">
        <v>134</v>
      </c>
      <c r="G553" t="s">
        <v>329</v>
      </c>
      <c r="H553" t="s">
        <v>325</v>
      </c>
      <c r="I553" t="s">
        <v>326</v>
      </c>
      <c r="J553" t="s">
        <v>327</v>
      </c>
      <c r="L553" t="s">
        <v>328</v>
      </c>
      <c r="M553" t="s">
        <v>134</v>
      </c>
      <c r="N553" t="s">
        <v>112</v>
      </c>
      <c r="O553" s="1" t="s">
        <v>31</v>
      </c>
      <c r="P553">
        <v>7</v>
      </c>
      <c r="Q553" t="s">
        <v>152</v>
      </c>
      <c r="R553">
        <v>30</v>
      </c>
      <c r="S553">
        <v>5</v>
      </c>
      <c r="T553" s="2">
        <v>0</v>
      </c>
      <c r="U553">
        <v>150</v>
      </c>
      <c r="V553">
        <v>52.51</v>
      </c>
      <c r="W553">
        <f t="shared" si="24"/>
        <v>150</v>
      </c>
      <c r="X553" s="2">
        <f t="shared" si="25"/>
        <v>30</v>
      </c>
      <c r="Y553" s="3">
        <f t="shared" si="26"/>
        <v>202.51</v>
      </c>
    </row>
    <row r="554" spans="1:25" x14ac:dyDescent="0.35">
      <c r="A554">
        <v>10858</v>
      </c>
      <c r="B554" t="s">
        <v>635</v>
      </c>
      <c r="C554" t="s">
        <v>327</v>
      </c>
      <c r="E554" t="s">
        <v>328</v>
      </c>
      <c r="F554" t="s">
        <v>134</v>
      </c>
      <c r="G554" t="s">
        <v>329</v>
      </c>
      <c r="H554" t="s">
        <v>325</v>
      </c>
      <c r="I554" t="s">
        <v>326</v>
      </c>
      <c r="J554" t="s">
        <v>327</v>
      </c>
      <c r="L554" t="s">
        <v>328</v>
      </c>
      <c r="M554" t="s">
        <v>134</v>
      </c>
      <c r="N554" t="s">
        <v>112</v>
      </c>
      <c r="O554" s="1" t="s">
        <v>31</v>
      </c>
      <c r="P554">
        <v>27</v>
      </c>
      <c r="Q554" t="s">
        <v>224</v>
      </c>
      <c r="R554">
        <v>43.9</v>
      </c>
      <c r="S554">
        <v>10</v>
      </c>
      <c r="T554" s="2">
        <v>0</v>
      </c>
      <c r="U554">
        <v>439</v>
      </c>
      <c r="V554">
        <v>52.51</v>
      </c>
      <c r="W554">
        <f t="shared" si="24"/>
        <v>439</v>
      </c>
      <c r="X554" s="2">
        <f t="shared" si="25"/>
        <v>43.9</v>
      </c>
      <c r="Y554" s="3">
        <f t="shared" si="26"/>
        <v>491.51</v>
      </c>
    </row>
    <row r="555" spans="1:25" x14ac:dyDescent="0.35">
      <c r="A555">
        <v>10858</v>
      </c>
      <c r="B555" t="s">
        <v>635</v>
      </c>
      <c r="C555" t="s">
        <v>327</v>
      </c>
      <c r="E555" t="s">
        <v>328</v>
      </c>
      <c r="F555" t="s">
        <v>134</v>
      </c>
      <c r="G555" t="s">
        <v>329</v>
      </c>
      <c r="H555" t="s">
        <v>325</v>
      </c>
      <c r="I555" t="s">
        <v>326</v>
      </c>
      <c r="J555" t="s">
        <v>327</v>
      </c>
      <c r="L555" t="s">
        <v>328</v>
      </c>
      <c r="M555" t="s">
        <v>134</v>
      </c>
      <c r="N555" t="s">
        <v>112</v>
      </c>
      <c r="O555" s="1" t="s">
        <v>31</v>
      </c>
      <c r="P555">
        <v>70</v>
      </c>
      <c r="Q555" t="s">
        <v>54</v>
      </c>
      <c r="R555">
        <v>15</v>
      </c>
      <c r="S555">
        <v>4</v>
      </c>
      <c r="T555" s="2">
        <v>0</v>
      </c>
      <c r="U555">
        <v>60</v>
      </c>
      <c r="V555">
        <v>52.51</v>
      </c>
      <c r="W555">
        <f t="shared" si="24"/>
        <v>60</v>
      </c>
      <c r="X555" s="2">
        <f t="shared" si="25"/>
        <v>15</v>
      </c>
      <c r="Y555" s="3">
        <f t="shared" si="26"/>
        <v>112.50999999999999</v>
      </c>
    </row>
    <row r="556" spans="1:25" x14ac:dyDescent="0.35">
      <c r="A556">
        <v>10857</v>
      </c>
      <c r="B556" t="s">
        <v>646</v>
      </c>
      <c r="C556" t="s">
        <v>107</v>
      </c>
      <c r="E556" t="s">
        <v>108</v>
      </c>
      <c r="F556" t="s">
        <v>109</v>
      </c>
      <c r="G556" t="s">
        <v>110</v>
      </c>
      <c r="H556" t="s">
        <v>105</v>
      </c>
      <c r="I556" t="s">
        <v>106</v>
      </c>
      <c r="J556" t="s">
        <v>107</v>
      </c>
      <c r="L556" t="s">
        <v>108</v>
      </c>
      <c r="M556" t="s">
        <v>109</v>
      </c>
      <c r="N556" t="s">
        <v>89</v>
      </c>
      <c r="O556" s="1" t="s">
        <v>29</v>
      </c>
      <c r="P556">
        <v>3</v>
      </c>
      <c r="Q556" t="s">
        <v>32</v>
      </c>
      <c r="R556">
        <v>10</v>
      </c>
      <c r="S556">
        <v>30</v>
      </c>
      <c r="T556" s="2">
        <v>0</v>
      </c>
      <c r="U556">
        <v>300</v>
      </c>
      <c r="V556">
        <v>188.85</v>
      </c>
      <c r="W556">
        <f t="shared" si="24"/>
        <v>300</v>
      </c>
      <c r="X556" s="2">
        <f t="shared" si="25"/>
        <v>10</v>
      </c>
      <c r="Y556" s="3">
        <f t="shared" si="26"/>
        <v>488.85</v>
      </c>
    </row>
    <row r="557" spans="1:25" x14ac:dyDescent="0.35">
      <c r="A557">
        <v>10857</v>
      </c>
      <c r="B557" t="s">
        <v>646</v>
      </c>
      <c r="C557" t="s">
        <v>107</v>
      </c>
      <c r="E557" t="s">
        <v>108</v>
      </c>
      <c r="F557" t="s">
        <v>109</v>
      </c>
      <c r="G557" t="s">
        <v>110</v>
      </c>
      <c r="H557" t="s">
        <v>105</v>
      </c>
      <c r="I557" t="s">
        <v>106</v>
      </c>
      <c r="J557" t="s">
        <v>107</v>
      </c>
      <c r="L557" t="s">
        <v>108</v>
      </c>
      <c r="M557" t="s">
        <v>109</v>
      </c>
      <c r="N557" t="s">
        <v>89</v>
      </c>
      <c r="O557" s="1" t="s">
        <v>29</v>
      </c>
      <c r="P557">
        <v>26</v>
      </c>
      <c r="Q557" t="s">
        <v>78</v>
      </c>
      <c r="R557">
        <v>31.23</v>
      </c>
      <c r="S557">
        <v>35</v>
      </c>
      <c r="T557" s="2">
        <v>0.25</v>
      </c>
      <c r="U557">
        <v>819.79</v>
      </c>
      <c r="V557">
        <v>188.85</v>
      </c>
      <c r="W557">
        <f t="shared" si="24"/>
        <v>1093.05</v>
      </c>
      <c r="X557" s="2">
        <f t="shared" si="25"/>
        <v>30.98</v>
      </c>
      <c r="Y557" s="3">
        <f t="shared" si="26"/>
        <v>1273.1499999999999</v>
      </c>
    </row>
    <row r="558" spans="1:25" x14ac:dyDescent="0.35">
      <c r="A558">
        <v>10857</v>
      </c>
      <c r="B558" t="s">
        <v>646</v>
      </c>
      <c r="C558" t="s">
        <v>107</v>
      </c>
      <c r="E558" t="s">
        <v>108</v>
      </c>
      <c r="F558" t="s">
        <v>109</v>
      </c>
      <c r="G558" t="s">
        <v>110</v>
      </c>
      <c r="H558" t="s">
        <v>105</v>
      </c>
      <c r="I558" t="s">
        <v>106</v>
      </c>
      <c r="J558" t="s">
        <v>107</v>
      </c>
      <c r="L558" t="s">
        <v>108</v>
      </c>
      <c r="M558" t="s">
        <v>109</v>
      </c>
      <c r="N558" t="s">
        <v>89</v>
      </c>
      <c r="O558" s="1" t="s">
        <v>29</v>
      </c>
      <c r="P558">
        <v>29</v>
      </c>
      <c r="Q558" t="s">
        <v>122</v>
      </c>
      <c r="R558">
        <v>123.79</v>
      </c>
      <c r="S558">
        <v>10</v>
      </c>
      <c r="T558" s="2">
        <v>0.25</v>
      </c>
      <c r="U558">
        <v>928.43</v>
      </c>
      <c r="V558">
        <v>188.85</v>
      </c>
      <c r="W558">
        <f t="shared" si="24"/>
        <v>1237.9000000000001</v>
      </c>
      <c r="X558" s="2">
        <f t="shared" si="25"/>
        <v>123.54</v>
      </c>
      <c r="Y558" s="3">
        <f t="shared" si="26"/>
        <v>1424.25</v>
      </c>
    </row>
    <row r="559" spans="1:25" x14ac:dyDescent="0.35">
      <c r="A559">
        <v>10856</v>
      </c>
      <c r="B559" t="s">
        <v>650</v>
      </c>
      <c r="C559" t="s">
        <v>48</v>
      </c>
      <c r="E559" t="s">
        <v>65</v>
      </c>
      <c r="F559" t="s">
        <v>50</v>
      </c>
      <c r="G559" t="s">
        <v>66</v>
      </c>
      <c r="H559" t="s">
        <v>63</v>
      </c>
      <c r="I559" t="s">
        <v>64</v>
      </c>
      <c r="J559" t="s">
        <v>48</v>
      </c>
      <c r="L559" t="s">
        <v>65</v>
      </c>
      <c r="M559" t="s">
        <v>50</v>
      </c>
      <c r="N559" t="s">
        <v>38</v>
      </c>
      <c r="O559" s="1" t="s">
        <v>29</v>
      </c>
      <c r="P559">
        <v>2</v>
      </c>
      <c r="Q559" t="s">
        <v>73</v>
      </c>
      <c r="R559">
        <v>19</v>
      </c>
      <c r="S559">
        <v>20</v>
      </c>
      <c r="T559" s="2">
        <v>0</v>
      </c>
      <c r="U559">
        <v>380</v>
      </c>
      <c r="V559">
        <v>58.43</v>
      </c>
      <c r="W559">
        <f t="shared" si="24"/>
        <v>380</v>
      </c>
      <c r="X559" s="2">
        <f t="shared" si="25"/>
        <v>19</v>
      </c>
      <c r="Y559" s="3">
        <f t="shared" si="26"/>
        <v>438.43</v>
      </c>
    </row>
    <row r="560" spans="1:25" x14ac:dyDescent="0.35">
      <c r="A560">
        <v>10856</v>
      </c>
      <c r="B560" t="s">
        <v>650</v>
      </c>
      <c r="C560" t="s">
        <v>48</v>
      </c>
      <c r="E560" t="s">
        <v>65</v>
      </c>
      <c r="F560" t="s">
        <v>50</v>
      </c>
      <c r="G560" t="s">
        <v>66</v>
      </c>
      <c r="H560" t="s">
        <v>63</v>
      </c>
      <c r="I560" t="s">
        <v>64</v>
      </c>
      <c r="J560" t="s">
        <v>48</v>
      </c>
      <c r="L560" t="s">
        <v>65</v>
      </c>
      <c r="M560" t="s">
        <v>50</v>
      </c>
      <c r="N560" t="s">
        <v>38</v>
      </c>
      <c r="O560" s="1" t="s">
        <v>29</v>
      </c>
      <c r="P560">
        <v>42</v>
      </c>
      <c r="Q560" t="s">
        <v>56</v>
      </c>
      <c r="R560">
        <v>14</v>
      </c>
      <c r="S560">
        <v>20</v>
      </c>
      <c r="T560" s="2">
        <v>0</v>
      </c>
      <c r="U560">
        <v>280</v>
      </c>
      <c r="V560">
        <v>58.43</v>
      </c>
      <c r="W560">
        <f t="shared" si="24"/>
        <v>280</v>
      </c>
      <c r="X560" s="2">
        <f t="shared" si="25"/>
        <v>14</v>
      </c>
      <c r="Y560" s="3">
        <f t="shared" si="26"/>
        <v>338.43</v>
      </c>
    </row>
    <row r="561" spans="1:25" x14ac:dyDescent="0.35">
      <c r="A561">
        <v>10855</v>
      </c>
      <c r="B561" t="s">
        <v>613</v>
      </c>
      <c r="C561" t="s">
        <v>405</v>
      </c>
      <c r="D561" t="s">
        <v>406</v>
      </c>
      <c r="E561" t="s">
        <v>407</v>
      </c>
      <c r="F561" t="s">
        <v>281</v>
      </c>
      <c r="G561" t="s">
        <v>408</v>
      </c>
      <c r="H561" t="s">
        <v>403</v>
      </c>
      <c r="I561" t="s">
        <v>404</v>
      </c>
      <c r="J561" t="s">
        <v>405</v>
      </c>
      <c r="K561" t="s">
        <v>406</v>
      </c>
      <c r="L561" t="s">
        <v>407</v>
      </c>
      <c r="M561" t="s">
        <v>281</v>
      </c>
      <c r="N561" t="s">
        <v>38</v>
      </c>
      <c r="O561" s="1" t="s">
        <v>31</v>
      </c>
      <c r="P561">
        <v>16</v>
      </c>
      <c r="Q561" t="s">
        <v>117</v>
      </c>
      <c r="R561">
        <v>17.45</v>
      </c>
      <c r="S561">
        <v>50</v>
      </c>
      <c r="T561" s="2">
        <v>0</v>
      </c>
      <c r="U561">
        <v>872.5</v>
      </c>
      <c r="V561">
        <v>170.97</v>
      </c>
      <c r="W561">
        <f t="shared" si="24"/>
        <v>872.5</v>
      </c>
      <c r="X561" s="2">
        <f t="shared" si="25"/>
        <v>17.45</v>
      </c>
      <c r="Y561" s="3">
        <f t="shared" si="26"/>
        <v>1043.47</v>
      </c>
    </row>
    <row r="562" spans="1:25" x14ac:dyDescent="0.35">
      <c r="A562">
        <v>10855</v>
      </c>
      <c r="B562" t="s">
        <v>613</v>
      </c>
      <c r="C562" t="s">
        <v>405</v>
      </c>
      <c r="D562" t="s">
        <v>406</v>
      </c>
      <c r="E562" t="s">
        <v>407</v>
      </c>
      <c r="F562" t="s">
        <v>281</v>
      </c>
      <c r="G562" t="s">
        <v>408</v>
      </c>
      <c r="H562" t="s">
        <v>403</v>
      </c>
      <c r="I562" t="s">
        <v>404</v>
      </c>
      <c r="J562" t="s">
        <v>405</v>
      </c>
      <c r="K562" t="s">
        <v>406</v>
      </c>
      <c r="L562" t="s">
        <v>407</v>
      </c>
      <c r="M562" t="s">
        <v>281</v>
      </c>
      <c r="N562" t="s">
        <v>38</v>
      </c>
      <c r="O562" s="1" t="s">
        <v>31</v>
      </c>
      <c r="P562">
        <v>31</v>
      </c>
      <c r="Q562" t="s">
        <v>98</v>
      </c>
      <c r="R562">
        <v>12.5</v>
      </c>
      <c r="S562">
        <v>14</v>
      </c>
      <c r="T562" s="2">
        <v>0</v>
      </c>
      <c r="U562">
        <v>175</v>
      </c>
      <c r="V562">
        <v>170.97</v>
      </c>
      <c r="W562">
        <f t="shared" si="24"/>
        <v>175</v>
      </c>
      <c r="X562" s="2">
        <f t="shared" si="25"/>
        <v>12.5</v>
      </c>
      <c r="Y562" s="3">
        <f t="shared" si="26"/>
        <v>345.97</v>
      </c>
    </row>
    <row r="563" spans="1:25" x14ac:dyDescent="0.35">
      <c r="A563">
        <v>10855</v>
      </c>
      <c r="B563" t="s">
        <v>613</v>
      </c>
      <c r="C563" t="s">
        <v>405</v>
      </c>
      <c r="D563" t="s">
        <v>406</v>
      </c>
      <c r="E563" t="s">
        <v>407</v>
      </c>
      <c r="F563" t="s">
        <v>281</v>
      </c>
      <c r="G563" t="s">
        <v>408</v>
      </c>
      <c r="H563" t="s">
        <v>403</v>
      </c>
      <c r="I563" t="s">
        <v>404</v>
      </c>
      <c r="J563" t="s">
        <v>405</v>
      </c>
      <c r="K563" t="s">
        <v>406</v>
      </c>
      <c r="L563" t="s">
        <v>407</v>
      </c>
      <c r="M563" t="s">
        <v>281</v>
      </c>
      <c r="N563" t="s">
        <v>38</v>
      </c>
      <c r="O563" s="1" t="s">
        <v>31</v>
      </c>
      <c r="P563">
        <v>56</v>
      </c>
      <c r="Q563" t="s">
        <v>91</v>
      </c>
      <c r="R563">
        <v>38</v>
      </c>
      <c r="S563">
        <v>24</v>
      </c>
      <c r="T563" s="2">
        <v>0</v>
      </c>
      <c r="U563">
        <v>912</v>
      </c>
      <c r="V563">
        <v>170.97</v>
      </c>
      <c r="W563">
        <f t="shared" si="24"/>
        <v>912</v>
      </c>
      <c r="X563" s="2">
        <f t="shared" si="25"/>
        <v>38</v>
      </c>
      <c r="Y563" s="3">
        <f t="shared" si="26"/>
        <v>1082.97</v>
      </c>
    </row>
    <row r="564" spans="1:25" x14ac:dyDescent="0.35">
      <c r="A564">
        <v>10855</v>
      </c>
      <c r="B564" t="s">
        <v>613</v>
      </c>
      <c r="C564" t="s">
        <v>405</v>
      </c>
      <c r="D564" t="s">
        <v>406</v>
      </c>
      <c r="E564" t="s">
        <v>407</v>
      </c>
      <c r="F564" t="s">
        <v>281</v>
      </c>
      <c r="G564" t="s">
        <v>408</v>
      </c>
      <c r="H564" t="s">
        <v>403</v>
      </c>
      <c r="I564" t="s">
        <v>404</v>
      </c>
      <c r="J564" t="s">
        <v>405</v>
      </c>
      <c r="K564" t="s">
        <v>406</v>
      </c>
      <c r="L564" t="s">
        <v>407</v>
      </c>
      <c r="M564" t="s">
        <v>281</v>
      </c>
      <c r="N564" t="s">
        <v>38</v>
      </c>
      <c r="O564" s="1" t="s">
        <v>31</v>
      </c>
      <c r="P564">
        <v>65</v>
      </c>
      <c r="Q564" t="s">
        <v>153</v>
      </c>
      <c r="R564">
        <v>21.05</v>
      </c>
      <c r="S564">
        <v>15</v>
      </c>
      <c r="T564" s="2">
        <v>0.15000000596046448</v>
      </c>
      <c r="U564">
        <v>268.39</v>
      </c>
      <c r="V564">
        <v>170.97</v>
      </c>
      <c r="W564">
        <f t="shared" si="24"/>
        <v>315.75</v>
      </c>
      <c r="X564" s="2">
        <f t="shared" si="25"/>
        <v>20.899999994039536</v>
      </c>
      <c r="Y564" s="3">
        <f t="shared" si="26"/>
        <v>484.46999991059306</v>
      </c>
    </row>
    <row r="565" spans="1:25" x14ac:dyDescent="0.35">
      <c r="A565">
        <v>10854</v>
      </c>
      <c r="B565" t="s">
        <v>581</v>
      </c>
      <c r="C565" t="s">
        <v>220</v>
      </c>
      <c r="E565" t="s">
        <v>221</v>
      </c>
      <c r="F565" t="s">
        <v>222</v>
      </c>
      <c r="G565" t="s">
        <v>223</v>
      </c>
      <c r="H565" t="s">
        <v>218</v>
      </c>
      <c r="I565" t="s">
        <v>219</v>
      </c>
      <c r="J565" t="s">
        <v>220</v>
      </c>
      <c r="L565" t="s">
        <v>221</v>
      </c>
      <c r="M565" t="s">
        <v>222</v>
      </c>
      <c r="N565" t="s">
        <v>38</v>
      </c>
      <c r="O565" s="1" t="s">
        <v>29</v>
      </c>
      <c r="P565">
        <v>10</v>
      </c>
      <c r="Q565" t="s">
        <v>114</v>
      </c>
      <c r="R565">
        <v>31</v>
      </c>
      <c r="S565">
        <v>100</v>
      </c>
      <c r="T565" s="2">
        <v>0.15000000596046448</v>
      </c>
      <c r="U565">
        <v>2635</v>
      </c>
      <c r="V565">
        <v>100.22</v>
      </c>
      <c r="W565">
        <f t="shared" si="24"/>
        <v>3100</v>
      </c>
      <c r="X565" s="2">
        <f t="shared" si="25"/>
        <v>30.849999994039536</v>
      </c>
      <c r="Y565" s="3">
        <f t="shared" si="26"/>
        <v>3185.2199994039534</v>
      </c>
    </row>
    <row r="566" spans="1:25" x14ac:dyDescent="0.35">
      <c r="A566">
        <v>10854</v>
      </c>
      <c r="B566" t="s">
        <v>581</v>
      </c>
      <c r="C566" t="s">
        <v>220</v>
      </c>
      <c r="E566" t="s">
        <v>221</v>
      </c>
      <c r="F566" t="s">
        <v>222</v>
      </c>
      <c r="G566" t="s">
        <v>223</v>
      </c>
      <c r="H566" t="s">
        <v>218</v>
      </c>
      <c r="I566" t="s">
        <v>219</v>
      </c>
      <c r="J566" t="s">
        <v>220</v>
      </c>
      <c r="L566" t="s">
        <v>221</v>
      </c>
      <c r="M566" t="s">
        <v>222</v>
      </c>
      <c r="N566" t="s">
        <v>38</v>
      </c>
      <c r="O566" s="1" t="s">
        <v>29</v>
      </c>
      <c r="P566">
        <v>13</v>
      </c>
      <c r="Q566" t="s">
        <v>60</v>
      </c>
      <c r="R566">
        <v>6</v>
      </c>
      <c r="S566">
        <v>65</v>
      </c>
      <c r="T566" s="2">
        <v>0.15000000596046448</v>
      </c>
      <c r="U566">
        <v>331.5</v>
      </c>
      <c r="V566">
        <v>100.22</v>
      </c>
      <c r="W566">
        <f t="shared" si="24"/>
        <v>390</v>
      </c>
      <c r="X566" s="2">
        <f t="shared" si="25"/>
        <v>5.8499999940395355</v>
      </c>
      <c r="Y566" s="3">
        <f t="shared" si="26"/>
        <v>480.46999961256984</v>
      </c>
    </row>
    <row r="567" spans="1:25" x14ac:dyDescent="0.35">
      <c r="A567">
        <v>10853</v>
      </c>
      <c r="B567" t="s">
        <v>594</v>
      </c>
      <c r="C567" t="s">
        <v>125</v>
      </c>
      <c r="E567" t="s">
        <v>126</v>
      </c>
      <c r="F567" t="s">
        <v>25</v>
      </c>
      <c r="G567" t="s">
        <v>127</v>
      </c>
      <c r="H567" t="s">
        <v>123</v>
      </c>
      <c r="I567" t="s">
        <v>124</v>
      </c>
      <c r="J567" t="s">
        <v>125</v>
      </c>
      <c r="L567" t="s">
        <v>126</v>
      </c>
      <c r="M567" t="s">
        <v>25</v>
      </c>
      <c r="N567" t="s">
        <v>102</v>
      </c>
      <c r="O567" s="1" t="s">
        <v>29</v>
      </c>
      <c r="P567">
        <v>18</v>
      </c>
      <c r="Q567" t="s">
        <v>129</v>
      </c>
      <c r="R567">
        <v>62.5</v>
      </c>
      <c r="S567">
        <v>10</v>
      </c>
      <c r="T567" s="2">
        <v>0</v>
      </c>
      <c r="U567">
        <v>625</v>
      </c>
      <c r="V567">
        <v>53.83</v>
      </c>
      <c r="W567">
        <f t="shared" si="24"/>
        <v>625</v>
      </c>
      <c r="X567" s="2">
        <f t="shared" si="25"/>
        <v>62.5</v>
      </c>
      <c r="Y567" s="3">
        <f t="shared" si="26"/>
        <v>678.83</v>
      </c>
    </row>
    <row r="568" spans="1:25" x14ac:dyDescent="0.35">
      <c r="A568">
        <v>10852</v>
      </c>
      <c r="B568" t="s">
        <v>576</v>
      </c>
      <c r="C568" t="s">
        <v>445</v>
      </c>
      <c r="D568" t="s">
        <v>446</v>
      </c>
      <c r="E568" t="s">
        <v>447</v>
      </c>
      <c r="F568" t="s">
        <v>281</v>
      </c>
      <c r="G568" t="s">
        <v>448</v>
      </c>
      <c r="H568" t="s">
        <v>443</v>
      </c>
      <c r="I568" t="s">
        <v>444</v>
      </c>
      <c r="J568" t="s">
        <v>445</v>
      </c>
      <c r="K568" t="s">
        <v>446</v>
      </c>
      <c r="L568" t="s">
        <v>447</v>
      </c>
      <c r="M568" t="s">
        <v>281</v>
      </c>
      <c r="N568" t="s">
        <v>89</v>
      </c>
      <c r="O568" s="1" t="s">
        <v>31</v>
      </c>
      <c r="P568">
        <v>2</v>
      </c>
      <c r="Q568" t="s">
        <v>73</v>
      </c>
      <c r="R568">
        <v>19</v>
      </c>
      <c r="S568">
        <v>15</v>
      </c>
      <c r="T568" s="2">
        <v>0</v>
      </c>
      <c r="U568">
        <v>285</v>
      </c>
      <c r="V568">
        <v>174.05</v>
      </c>
      <c r="W568">
        <f t="shared" si="24"/>
        <v>285</v>
      </c>
      <c r="X568" s="2">
        <f t="shared" si="25"/>
        <v>19</v>
      </c>
      <c r="Y568" s="3">
        <f t="shared" si="26"/>
        <v>459.05</v>
      </c>
    </row>
    <row r="569" spans="1:25" x14ac:dyDescent="0.35">
      <c r="A569">
        <v>10852</v>
      </c>
      <c r="B569" t="s">
        <v>576</v>
      </c>
      <c r="C569" t="s">
        <v>445</v>
      </c>
      <c r="D569" t="s">
        <v>446</v>
      </c>
      <c r="E569" t="s">
        <v>447</v>
      </c>
      <c r="F569" t="s">
        <v>281</v>
      </c>
      <c r="G569" t="s">
        <v>448</v>
      </c>
      <c r="H569" t="s">
        <v>443</v>
      </c>
      <c r="I569" t="s">
        <v>444</v>
      </c>
      <c r="J569" t="s">
        <v>445</v>
      </c>
      <c r="K569" t="s">
        <v>446</v>
      </c>
      <c r="L569" t="s">
        <v>447</v>
      </c>
      <c r="M569" t="s">
        <v>281</v>
      </c>
      <c r="N569" t="s">
        <v>89</v>
      </c>
      <c r="O569" s="1" t="s">
        <v>31</v>
      </c>
      <c r="P569">
        <v>17</v>
      </c>
      <c r="Q569" t="s">
        <v>67</v>
      </c>
      <c r="R569">
        <v>39</v>
      </c>
      <c r="S569">
        <v>6</v>
      </c>
      <c r="T569" s="2">
        <v>0</v>
      </c>
      <c r="U569">
        <v>234</v>
      </c>
      <c r="V569">
        <v>174.05</v>
      </c>
      <c r="W569">
        <f t="shared" si="24"/>
        <v>234</v>
      </c>
      <c r="X569" s="2">
        <f t="shared" si="25"/>
        <v>39</v>
      </c>
      <c r="Y569" s="3">
        <f t="shared" si="26"/>
        <v>408.05</v>
      </c>
    </row>
    <row r="570" spans="1:25" x14ac:dyDescent="0.35">
      <c r="A570">
        <v>10852</v>
      </c>
      <c r="B570" t="s">
        <v>576</v>
      </c>
      <c r="C570" t="s">
        <v>445</v>
      </c>
      <c r="D570" t="s">
        <v>446</v>
      </c>
      <c r="E570" t="s">
        <v>447</v>
      </c>
      <c r="F570" t="s">
        <v>281</v>
      </c>
      <c r="G570" t="s">
        <v>448</v>
      </c>
      <c r="H570" t="s">
        <v>443</v>
      </c>
      <c r="I570" t="s">
        <v>444</v>
      </c>
      <c r="J570" t="s">
        <v>445</v>
      </c>
      <c r="K570" t="s">
        <v>446</v>
      </c>
      <c r="L570" t="s">
        <v>447</v>
      </c>
      <c r="M570" t="s">
        <v>281</v>
      </c>
      <c r="N570" t="s">
        <v>89</v>
      </c>
      <c r="O570" s="1" t="s">
        <v>31</v>
      </c>
      <c r="P570">
        <v>62</v>
      </c>
      <c r="Q570" t="s">
        <v>137</v>
      </c>
      <c r="R570">
        <v>49.3</v>
      </c>
      <c r="S570">
        <v>50</v>
      </c>
      <c r="T570" s="2">
        <v>0</v>
      </c>
      <c r="U570">
        <v>2465</v>
      </c>
      <c r="V570">
        <v>174.05</v>
      </c>
      <c r="W570">
        <f t="shared" si="24"/>
        <v>2465</v>
      </c>
      <c r="X570" s="2">
        <f t="shared" si="25"/>
        <v>49.3</v>
      </c>
      <c r="Y570" s="3">
        <f t="shared" si="26"/>
        <v>2639.05</v>
      </c>
    </row>
    <row r="571" spans="1:25" x14ac:dyDescent="0.35">
      <c r="A571">
        <v>10851</v>
      </c>
      <c r="B571" t="s">
        <v>593</v>
      </c>
      <c r="C571" t="s">
        <v>292</v>
      </c>
      <c r="D571" t="s">
        <v>293</v>
      </c>
      <c r="E571" t="s">
        <v>456</v>
      </c>
      <c r="F571" t="s">
        <v>190</v>
      </c>
      <c r="G571" t="s">
        <v>457</v>
      </c>
      <c r="H571" t="s">
        <v>454</v>
      </c>
      <c r="I571" t="s">
        <v>455</v>
      </c>
      <c r="J571" t="s">
        <v>292</v>
      </c>
      <c r="K571" t="s">
        <v>293</v>
      </c>
      <c r="L571" t="s">
        <v>456</v>
      </c>
      <c r="M571" t="s">
        <v>190</v>
      </c>
      <c r="N571" t="s">
        <v>118</v>
      </c>
      <c r="O571" s="1" t="s">
        <v>31</v>
      </c>
      <c r="P571">
        <v>2</v>
      </c>
      <c r="Q571" t="s">
        <v>73</v>
      </c>
      <c r="R571">
        <v>19</v>
      </c>
      <c r="S571">
        <v>5</v>
      </c>
      <c r="T571" s="2">
        <v>5.000000074505806E-2</v>
      </c>
      <c r="U571">
        <v>90.25</v>
      </c>
      <c r="V571">
        <v>160.55000000000001</v>
      </c>
      <c r="W571">
        <f t="shared" si="24"/>
        <v>95</v>
      </c>
      <c r="X571" s="2">
        <f t="shared" si="25"/>
        <v>18.949999999254942</v>
      </c>
      <c r="Y571" s="3">
        <f t="shared" si="26"/>
        <v>255.29999999627472</v>
      </c>
    </row>
    <row r="572" spans="1:25" x14ac:dyDescent="0.35">
      <c r="A572">
        <v>10851</v>
      </c>
      <c r="B572" t="s">
        <v>593</v>
      </c>
      <c r="C572" t="s">
        <v>292</v>
      </c>
      <c r="D572" t="s">
        <v>293</v>
      </c>
      <c r="E572" t="s">
        <v>456</v>
      </c>
      <c r="F572" t="s">
        <v>190</v>
      </c>
      <c r="G572" t="s">
        <v>457</v>
      </c>
      <c r="H572" t="s">
        <v>454</v>
      </c>
      <c r="I572" t="s">
        <v>455</v>
      </c>
      <c r="J572" t="s">
        <v>292</v>
      </c>
      <c r="K572" t="s">
        <v>293</v>
      </c>
      <c r="L572" t="s">
        <v>456</v>
      </c>
      <c r="M572" t="s">
        <v>190</v>
      </c>
      <c r="N572" t="s">
        <v>118</v>
      </c>
      <c r="O572" s="1" t="s">
        <v>31</v>
      </c>
      <c r="P572">
        <v>25</v>
      </c>
      <c r="Q572" t="s">
        <v>150</v>
      </c>
      <c r="R572">
        <v>14</v>
      </c>
      <c r="S572">
        <v>10</v>
      </c>
      <c r="T572" s="2">
        <v>5.000000074505806E-2</v>
      </c>
      <c r="U572">
        <v>133</v>
      </c>
      <c r="V572">
        <v>160.55000000000001</v>
      </c>
      <c r="W572">
        <f t="shared" si="24"/>
        <v>140</v>
      </c>
      <c r="X572" s="2">
        <f t="shared" si="25"/>
        <v>13.949999999254942</v>
      </c>
      <c r="Y572" s="3">
        <f t="shared" si="26"/>
        <v>300.04999999254943</v>
      </c>
    </row>
    <row r="573" spans="1:25" x14ac:dyDescent="0.35">
      <c r="A573">
        <v>10851</v>
      </c>
      <c r="B573" t="s">
        <v>593</v>
      </c>
      <c r="C573" t="s">
        <v>292</v>
      </c>
      <c r="D573" t="s">
        <v>293</v>
      </c>
      <c r="E573" t="s">
        <v>456</v>
      </c>
      <c r="F573" t="s">
        <v>190</v>
      </c>
      <c r="G573" t="s">
        <v>457</v>
      </c>
      <c r="H573" t="s">
        <v>454</v>
      </c>
      <c r="I573" t="s">
        <v>455</v>
      </c>
      <c r="J573" t="s">
        <v>292</v>
      </c>
      <c r="K573" t="s">
        <v>293</v>
      </c>
      <c r="L573" t="s">
        <v>456</v>
      </c>
      <c r="M573" t="s">
        <v>190</v>
      </c>
      <c r="N573" t="s">
        <v>118</v>
      </c>
      <c r="O573" s="1" t="s">
        <v>31</v>
      </c>
      <c r="P573">
        <v>57</v>
      </c>
      <c r="Q573" t="s">
        <v>75</v>
      </c>
      <c r="R573">
        <v>19.5</v>
      </c>
      <c r="S573">
        <v>10</v>
      </c>
      <c r="T573" s="2">
        <v>5.000000074505806E-2</v>
      </c>
      <c r="U573">
        <v>185.25</v>
      </c>
      <c r="V573">
        <v>160.55000000000001</v>
      </c>
      <c r="W573">
        <f t="shared" si="24"/>
        <v>195</v>
      </c>
      <c r="X573" s="2">
        <f t="shared" si="25"/>
        <v>19.449999999254942</v>
      </c>
      <c r="Y573" s="3">
        <f t="shared" si="26"/>
        <v>355.04999999254943</v>
      </c>
    </row>
    <row r="574" spans="1:25" x14ac:dyDescent="0.35">
      <c r="A574">
        <v>10851</v>
      </c>
      <c r="B574" t="s">
        <v>593</v>
      </c>
      <c r="C574" t="s">
        <v>292</v>
      </c>
      <c r="D574" t="s">
        <v>293</v>
      </c>
      <c r="E574" t="s">
        <v>456</v>
      </c>
      <c r="F574" t="s">
        <v>190</v>
      </c>
      <c r="G574" t="s">
        <v>457</v>
      </c>
      <c r="H574" t="s">
        <v>454</v>
      </c>
      <c r="I574" t="s">
        <v>455</v>
      </c>
      <c r="J574" t="s">
        <v>292</v>
      </c>
      <c r="K574" t="s">
        <v>293</v>
      </c>
      <c r="L574" t="s">
        <v>456</v>
      </c>
      <c r="M574" t="s">
        <v>190</v>
      </c>
      <c r="N574" t="s">
        <v>118</v>
      </c>
      <c r="O574" s="1" t="s">
        <v>31</v>
      </c>
      <c r="P574">
        <v>59</v>
      </c>
      <c r="Q574" t="s">
        <v>36</v>
      </c>
      <c r="R574">
        <v>55</v>
      </c>
      <c r="S574">
        <v>42</v>
      </c>
      <c r="T574" s="2">
        <v>5.000000074505806E-2</v>
      </c>
      <c r="U574">
        <v>2194.5</v>
      </c>
      <c r="V574">
        <v>160.55000000000001</v>
      </c>
      <c r="W574">
        <f t="shared" si="24"/>
        <v>2310</v>
      </c>
      <c r="X574" s="2">
        <f t="shared" si="25"/>
        <v>54.949999999254942</v>
      </c>
      <c r="Y574" s="3">
        <f t="shared" si="26"/>
        <v>2468.4499999687077</v>
      </c>
    </row>
    <row r="575" spans="1:25" x14ac:dyDescent="0.35">
      <c r="A575">
        <v>10850</v>
      </c>
      <c r="B575" t="s">
        <v>651</v>
      </c>
      <c r="C575" t="s">
        <v>540</v>
      </c>
      <c r="E575" t="s">
        <v>541</v>
      </c>
      <c r="F575" t="s">
        <v>134</v>
      </c>
      <c r="G575" t="s">
        <v>542</v>
      </c>
      <c r="H575" t="s">
        <v>538</v>
      </c>
      <c r="I575" t="s">
        <v>539</v>
      </c>
      <c r="J575" t="s">
        <v>540</v>
      </c>
      <c r="L575" t="s">
        <v>541</v>
      </c>
      <c r="M575" t="s">
        <v>134</v>
      </c>
      <c r="N575" t="s">
        <v>34</v>
      </c>
      <c r="O575" s="1" t="s">
        <v>31</v>
      </c>
      <c r="P575">
        <v>25</v>
      </c>
      <c r="Q575" t="s">
        <v>150</v>
      </c>
      <c r="R575">
        <v>14</v>
      </c>
      <c r="S575">
        <v>20</v>
      </c>
      <c r="T575" s="2">
        <v>0.15000000596046448</v>
      </c>
      <c r="U575">
        <v>238</v>
      </c>
      <c r="V575">
        <v>49.19</v>
      </c>
      <c r="W575">
        <f t="shared" si="24"/>
        <v>280</v>
      </c>
      <c r="X575" s="2">
        <f t="shared" si="25"/>
        <v>13.849999994039536</v>
      </c>
      <c r="Y575" s="3">
        <f t="shared" si="26"/>
        <v>326.18999988079071</v>
      </c>
    </row>
    <row r="576" spans="1:25" x14ac:dyDescent="0.35">
      <c r="A576">
        <v>10850</v>
      </c>
      <c r="B576" t="s">
        <v>651</v>
      </c>
      <c r="C576" t="s">
        <v>540</v>
      </c>
      <c r="E576" t="s">
        <v>541</v>
      </c>
      <c r="F576" t="s">
        <v>134</v>
      </c>
      <c r="G576" t="s">
        <v>542</v>
      </c>
      <c r="H576" t="s">
        <v>538</v>
      </c>
      <c r="I576" t="s">
        <v>539</v>
      </c>
      <c r="J576" t="s">
        <v>540</v>
      </c>
      <c r="L576" t="s">
        <v>541</v>
      </c>
      <c r="M576" t="s">
        <v>134</v>
      </c>
      <c r="N576" t="s">
        <v>34</v>
      </c>
      <c r="O576" s="1" t="s">
        <v>31</v>
      </c>
      <c r="P576">
        <v>33</v>
      </c>
      <c r="Q576" t="s">
        <v>70</v>
      </c>
      <c r="R576">
        <v>2.5</v>
      </c>
      <c r="S576">
        <v>4</v>
      </c>
      <c r="T576" s="2">
        <v>0.15000000596046448</v>
      </c>
      <c r="U576">
        <v>8.5</v>
      </c>
      <c r="V576">
        <v>49.19</v>
      </c>
      <c r="W576">
        <f t="shared" si="24"/>
        <v>10</v>
      </c>
      <c r="X576" s="2">
        <f t="shared" si="25"/>
        <v>2.3499999940395355</v>
      </c>
      <c r="Y576" s="3">
        <f t="shared" si="26"/>
        <v>58.58999997615814</v>
      </c>
    </row>
    <row r="577" spans="1:25" x14ac:dyDescent="0.35">
      <c r="A577">
        <v>10850</v>
      </c>
      <c r="B577" t="s">
        <v>651</v>
      </c>
      <c r="C577" t="s">
        <v>540</v>
      </c>
      <c r="E577" t="s">
        <v>541</v>
      </c>
      <c r="F577" t="s">
        <v>134</v>
      </c>
      <c r="G577" t="s">
        <v>542</v>
      </c>
      <c r="H577" t="s">
        <v>538</v>
      </c>
      <c r="I577" t="s">
        <v>539</v>
      </c>
      <c r="J577" t="s">
        <v>540</v>
      </c>
      <c r="L577" t="s">
        <v>541</v>
      </c>
      <c r="M577" t="s">
        <v>134</v>
      </c>
      <c r="N577" t="s">
        <v>34</v>
      </c>
      <c r="O577" s="1" t="s">
        <v>31</v>
      </c>
      <c r="P577">
        <v>70</v>
      </c>
      <c r="Q577" t="s">
        <v>54</v>
      </c>
      <c r="R577">
        <v>15</v>
      </c>
      <c r="S577">
        <v>30</v>
      </c>
      <c r="T577" s="2">
        <v>0.15000000596046448</v>
      </c>
      <c r="U577">
        <v>382.5</v>
      </c>
      <c r="V577">
        <v>49.19</v>
      </c>
      <c r="W577">
        <f t="shared" si="24"/>
        <v>450</v>
      </c>
      <c r="X577" s="2">
        <f t="shared" si="25"/>
        <v>14.849999994039536</v>
      </c>
      <c r="Y577" s="3">
        <f t="shared" si="26"/>
        <v>494.68999982118606</v>
      </c>
    </row>
    <row r="578" spans="1:25" x14ac:dyDescent="0.35">
      <c r="A578">
        <v>10849</v>
      </c>
      <c r="B578" t="s">
        <v>614</v>
      </c>
      <c r="C578" t="s">
        <v>321</v>
      </c>
      <c r="E578" t="s">
        <v>322</v>
      </c>
      <c r="F578" t="s">
        <v>25</v>
      </c>
      <c r="G578" t="s">
        <v>323</v>
      </c>
      <c r="H578" t="s">
        <v>319</v>
      </c>
      <c r="I578" t="s">
        <v>320</v>
      </c>
      <c r="J578" t="s">
        <v>321</v>
      </c>
      <c r="L578" t="s">
        <v>322</v>
      </c>
      <c r="M578" t="s">
        <v>25</v>
      </c>
      <c r="N578" t="s">
        <v>102</v>
      </c>
      <c r="O578" s="1" t="s">
        <v>29</v>
      </c>
      <c r="P578">
        <v>3</v>
      </c>
      <c r="Q578" t="s">
        <v>32</v>
      </c>
      <c r="R578">
        <v>10</v>
      </c>
      <c r="S578">
        <v>49</v>
      </c>
      <c r="T578" s="2">
        <v>0</v>
      </c>
      <c r="U578">
        <v>490</v>
      </c>
      <c r="V578">
        <v>0.56000000000000005</v>
      </c>
      <c r="W578">
        <f t="shared" ref="W578:W641" si="27" xml:space="preserve"> $R578*$S578</f>
        <v>490</v>
      </c>
      <c r="X578" s="2">
        <f t="shared" ref="X578:X641" si="28" xml:space="preserve"> $R578 - T578</f>
        <v>10</v>
      </c>
      <c r="Y578" s="3">
        <f t="shared" ref="Y578:Y641" si="29">(X578*S578)+V578</f>
        <v>490.56</v>
      </c>
    </row>
    <row r="579" spans="1:25" x14ac:dyDescent="0.35">
      <c r="A579">
        <v>10849</v>
      </c>
      <c r="B579" t="s">
        <v>614</v>
      </c>
      <c r="C579" t="s">
        <v>321</v>
      </c>
      <c r="E579" t="s">
        <v>322</v>
      </c>
      <c r="F579" t="s">
        <v>25</v>
      </c>
      <c r="G579" t="s">
        <v>323</v>
      </c>
      <c r="H579" t="s">
        <v>319</v>
      </c>
      <c r="I579" t="s">
        <v>320</v>
      </c>
      <c r="J579" t="s">
        <v>321</v>
      </c>
      <c r="L579" t="s">
        <v>322</v>
      </c>
      <c r="M579" t="s">
        <v>25</v>
      </c>
      <c r="N579" t="s">
        <v>102</v>
      </c>
      <c r="O579" s="1" t="s">
        <v>29</v>
      </c>
      <c r="P579">
        <v>26</v>
      </c>
      <c r="Q579" t="s">
        <v>78</v>
      </c>
      <c r="R579">
        <v>31.23</v>
      </c>
      <c r="S579">
        <v>18</v>
      </c>
      <c r="T579" s="2">
        <v>0.15000000596046448</v>
      </c>
      <c r="U579">
        <v>477.82</v>
      </c>
      <c r="V579">
        <v>0.56000000000000005</v>
      </c>
      <c r="W579">
        <f t="shared" si="27"/>
        <v>562.14</v>
      </c>
      <c r="X579" s="2">
        <f t="shared" si="28"/>
        <v>31.079999994039536</v>
      </c>
      <c r="Y579" s="3">
        <f t="shared" si="29"/>
        <v>559.99999989271157</v>
      </c>
    </row>
    <row r="580" spans="1:25" x14ac:dyDescent="0.35">
      <c r="A580">
        <v>10848</v>
      </c>
      <c r="B580" t="s">
        <v>652</v>
      </c>
      <c r="C580" t="s">
        <v>86</v>
      </c>
      <c r="E580" t="s">
        <v>195</v>
      </c>
      <c r="F580" t="s">
        <v>83</v>
      </c>
      <c r="G580" t="s">
        <v>196</v>
      </c>
      <c r="H580" t="s">
        <v>193</v>
      </c>
      <c r="I580" t="s">
        <v>194</v>
      </c>
      <c r="J580" t="s">
        <v>86</v>
      </c>
      <c r="L580" t="s">
        <v>195</v>
      </c>
      <c r="M580" t="s">
        <v>83</v>
      </c>
      <c r="N580" t="s">
        <v>52</v>
      </c>
      <c r="O580" s="1" t="s">
        <v>29</v>
      </c>
      <c r="P580">
        <v>5</v>
      </c>
      <c r="Q580" t="s">
        <v>192</v>
      </c>
      <c r="R580">
        <v>21.35</v>
      </c>
      <c r="S580">
        <v>30</v>
      </c>
      <c r="T580" s="2">
        <v>0</v>
      </c>
      <c r="U580">
        <v>640.5</v>
      </c>
      <c r="V580">
        <v>38.24</v>
      </c>
      <c r="W580">
        <f t="shared" si="27"/>
        <v>640.5</v>
      </c>
      <c r="X580" s="2">
        <f t="shared" si="28"/>
        <v>21.35</v>
      </c>
      <c r="Y580" s="3">
        <f t="shared" si="29"/>
        <v>678.74</v>
      </c>
    </row>
    <row r="581" spans="1:25" x14ac:dyDescent="0.35">
      <c r="A581">
        <v>10848</v>
      </c>
      <c r="B581" t="s">
        <v>652</v>
      </c>
      <c r="C581" t="s">
        <v>86</v>
      </c>
      <c r="E581" t="s">
        <v>195</v>
      </c>
      <c r="F581" t="s">
        <v>83</v>
      </c>
      <c r="G581" t="s">
        <v>196</v>
      </c>
      <c r="H581" t="s">
        <v>193</v>
      </c>
      <c r="I581" t="s">
        <v>194</v>
      </c>
      <c r="J581" t="s">
        <v>86</v>
      </c>
      <c r="L581" t="s">
        <v>195</v>
      </c>
      <c r="M581" t="s">
        <v>83</v>
      </c>
      <c r="N581" t="s">
        <v>52</v>
      </c>
      <c r="O581" s="1" t="s">
        <v>29</v>
      </c>
      <c r="P581">
        <v>9</v>
      </c>
      <c r="Q581" t="s">
        <v>197</v>
      </c>
      <c r="R581">
        <v>97</v>
      </c>
      <c r="S581">
        <v>3</v>
      </c>
      <c r="T581" s="2">
        <v>0</v>
      </c>
      <c r="U581">
        <v>291</v>
      </c>
      <c r="V581">
        <v>38.24</v>
      </c>
      <c r="W581">
        <f t="shared" si="27"/>
        <v>291</v>
      </c>
      <c r="X581" s="2">
        <f t="shared" si="28"/>
        <v>97</v>
      </c>
      <c r="Y581" s="3">
        <f t="shared" si="29"/>
        <v>329.24</v>
      </c>
    </row>
    <row r="582" spans="1:25" x14ac:dyDescent="0.35">
      <c r="A582">
        <v>10847</v>
      </c>
      <c r="B582" t="s">
        <v>588</v>
      </c>
      <c r="C582" t="s">
        <v>476</v>
      </c>
      <c r="D582" t="s">
        <v>477</v>
      </c>
      <c r="E582" t="s">
        <v>478</v>
      </c>
      <c r="F582" t="s">
        <v>281</v>
      </c>
      <c r="G582" t="s">
        <v>479</v>
      </c>
      <c r="H582" t="s">
        <v>474</v>
      </c>
      <c r="I582" t="s">
        <v>475</v>
      </c>
      <c r="J582" t="s">
        <v>476</v>
      </c>
      <c r="K582" t="s">
        <v>477</v>
      </c>
      <c r="L582" t="s">
        <v>478</v>
      </c>
      <c r="M582" t="s">
        <v>281</v>
      </c>
      <c r="N582" t="s">
        <v>28</v>
      </c>
      <c r="O582" s="1" t="s">
        <v>35</v>
      </c>
      <c r="P582">
        <v>1</v>
      </c>
      <c r="Q582" t="s">
        <v>121</v>
      </c>
      <c r="R582">
        <v>18</v>
      </c>
      <c r="S582">
        <v>80</v>
      </c>
      <c r="T582" s="2">
        <v>0.20000000298023224</v>
      </c>
      <c r="U582">
        <v>1152</v>
      </c>
      <c r="V582">
        <v>487.57</v>
      </c>
      <c r="W582">
        <f t="shared" si="27"/>
        <v>1440</v>
      </c>
      <c r="X582" s="2">
        <f t="shared" si="28"/>
        <v>17.799999997019768</v>
      </c>
      <c r="Y582" s="3">
        <f t="shared" si="29"/>
        <v>1911.5699997615814</v>
      </c>
    </row>
    <row r="583" spans="1:25" x14ac:dyDescent="0.35">
      <c r="A583">
        <v>10847</v>
      </c>
      <c r="B583" t="s">
        <v>588</v>
      </c>
      <c r="C583" t="s">
        <v>476</v>
      </c>
      <c r="D583" t="s">
        <v>477</v>
      </c>
      <c r="E583" t="s">
        <v>478</v>
      </c>
      <c r="F583" t="s">
        <v>281</v>
      </c>
      <c r="G583" t="s">
        <v>479</v>
      </c>
      <c r="H583" t="s">
        <v>474</v>
      </c>
      <c r="I583" t="s">
        <v>475</v>
      </c>
      <c r="J583" t="s">
        <v>476</v>
      </c>
      <c r="K583" t="s">
        <v>477</v>
      </c>
      <c r="L583" t="s">
        <v>478</v>
      </c>
      <c r="M583" t="s">
        <v>281</v>
      </c>
      <c r="N583" t="s">
        <v>28</v>
      </c>
      <c r="O583" s="1" t="s">
        <v>35</v>
      </c>
      <c r="P583">
        <v>19</v>
      </c>
      <c r="Q583" t="s">
        <v>61</v>
      </c>
      <c r="R583">
        <v>9.1999999999999993</v>
      </c>
      <c r="S583">
        <v>12</v>
      </c>
      <c r="T583" s="2">
        <v>0.20000000298023224</v>
      </c>
      <c r="U583">
        <v>88.32</v>
      </c>
      <c r="V583">
        <v>487.57</v>
      </c>
      <c r="W583">
        <f t="shared" si="27"/>
        <v>110.39999999999999</v>
      </c>
      <c r="X583" s="2">
        <f t="shared" si="28"/>
        <v>8.9999999970197671</v>
      </c>
      <c r="Y583" s="3">
        <f t="shared" si="29"/>
        <v>595.56999996423724</v>
      </c>
    </row>
    <row r="584" spans="1:25" x14ac:dyDescent="0.35">
      <c r="A584">
        <v>10847</v>
      </c>
      <c r="B584" t="s">
        <v>588</v>
      </c>
      <c r="C584" t="s">
        <v>476</v>
      </c>
      <c r="D584" t="s">
        <v>477</v>
      </c>
      <c r="E584" t="s">
        <v>478</v>
      </c>
      <c r="F584" t="s">
        <v>281</v>
      </c>
      <c r="G584" t="s">
        <v>479</v>
      </c>
      <c r="H584" t="s">
        <v>474</v>
      </c>
      <c r="I584" t="s">
        <v>475</v>
      </c>
      <c r="J584" t="s">
        <v>476</v>
      </c>
      <c r="K584" t="s">
        <v>477</v>
      </c>
      <c r="L584" t="s">
        <v>478</v>
      </c>
      <c r="M584" t="s">
        <v>281</v>
      </c>
      <c r="N584" t="s">
        <v>28</v>
      </c>
      <c r="O584" s="1" t="s">
        <v>35</v>
      </c>
      <c r="P584">
        <v>37</v>
      </c>
      <c r="Q584" t="s">
        <v>177</v>
      </c>
      <c r="R584">
        <v>26</v>
      </c>
      <c r="S584">
        <v>60</v>
      </c>
      <c r="T584" s="2">
        <v>0.20000000298023224</v>
      </c>
      <c r="U584">
        <v>1248</v>
      </c>
      <c r="V584">
        <v>487.57</v>
      </c>
      <c r="W584">
        <f t="shared" si="27"/>
        <v>1560</v>
      </c>
      <c r="X584" s="2">
        <f t="shared" si="28"/>
        <v>25.799999997019768</v>
      </c>
      <c r="Y584" s="3">
        <f t="shared" si="29"/>
        <v>2035.569999821186</v>
      </c>
    </row>
    <row r="585" spans="1:25" x14ac:dyDescent="0.35">
      <c r="A585">
        <v>10847</v>
      </c>
      <c r="B585" t="s">
        <v>588</v>
      </c>
      <c r="C585" t="s">
        <v>476</v>
      </c>
      <c r="D585" t="s">
        <v>477</v>
      </c>
      <c r="E585" t="s">
        <v>478</v>
      </c>
      <c r="F585" t="s">
        <v>281</v>
      </c>
      <c r="G585" t="s">
        <v>479</v>
      </c>
      <c r="H585" t="s">
        <v>474</v>
      </c>
      <c r="I585" t="s">
        <v>475</v>
      </c>
      <c r="J585" t="s">
        <v>476</v>
      </c>
      <c r="K585" t="s">
        <v>477</v>
      </c>
      <c r="L585" t="s">
        <v>478</v>
      </c>
      <c r="M585" t="s">
        <v>281</v>
      </c>
      <c r="N585" t="s">
        <v>28</v>
      </c>
      <c r="O585" s="1" t="s">
        <v>35</v>
      </c>
      <c r="P585">
        <v>45</v>
      </c>
      <c r="Q585" t="s">
        <v>225</v>
      </c>
      <c r="R585">
        <v>9.5</v>
      </c>
      <c r="S585">
        <v>36</v>
      </c>
      <c r="T585" s="2">
        <v>0.20000000298023224</v>
      </c>
      <c r="U585">
        <v>273.60000000000002</v>
      </c>
      <c r="V585">
        <v>487.57</v>
      </c>
      <c r="W585">
        <f t="shared" si="27"/>
        <v>342</v>
      </c>
      <c r="X585" s="2">
        <f t="shared" si="28"/>
        <v>9.2999999970197678</v>
      </c>
      <c r="Y585" s="3">
        <f t="shared" si="29"/>
        <v>822.36999989271158</v>
      </c>
    </row>
    <row r="586" spans="1:25" x14ac:dyDescent="0.35">
      <c r="A586">
        <v>10847</v>
      </c>
      <c r="B586" t="s">
        <v>588</v>
      </c>
      <c r="C586" t="s">
        <v>476</v>
      </c>
      <c r="D586" t="s">
        <v>477</v>
      </c>
      <c r="E586" t="s">
        <v>478</v>
      </c>
      <c r="F586" t="s">
        <v>281</v>
      </c>
      <c r="G586" t="s">
        <v>479</v>
      </c>
      <c r="H586" t="s">
        <v>474</v>
      </c>
      <c r="I586" t="s">
        <v>475</v>
      </c>
      <c r="J586" t="s">
        <v>476</v>
      </c>
      <c r="K586" t="s">
        <v>477</v>
      </c>
      <c r="L586" t="s">
        <v>478</v>
      </c>
      <c r="M586" t="s">
        <v>281</v>
      </c>
      <c r="N586" t="s">
        <v>28</v>
      </c>
      <c r="O586" s="1" t="s">
        <v>35</v>
      </c>
      <c r="P586">
        <v>60</v>
      </c>
      <c r="Q586" t="s">
        <v>57</v>
      </c>
      <c r="R586">
        <v>34</v>
      </c>
      <c r="S586">
        <v>45</v>
      </c>
      <c r="T586" s="2">
        <v>0.20000000298023224</v>
      </c>
      <c r="U586">
        <v>1224</v>
      </c>
      <c r="V586">
        <v>487.57</v>
      </c>
      <c r="W586">
        <f t="shared" si="27"/>
        <v>1530</v>
      </c>
      <c r="X586" s="2">
        <f t="shared" si="28"/>
        <v>33.799999997019768</v>
      </c>
      <c r="Y586" s="3">
        <f t="shared" si="29"/>
        <v>2008.5699998658895</v>
      </c>
    </row>
    <row r="587" spans="1:25" x14ac:dyDescent="0.35">
      <c r="A587">
        <v>10847</v>
      </c>
      <c r="B587" t="s">
        <v>588</v>
      </c>
      <c r="C587" t="s">
        <v>476</v>
      </c>
      <c r="D587" t="s">
        <v>477</v>
      </c>
      <c r="E587" t="s">
        <v>478</v>
      </c>
      <c r="F587" t="s">
        <v>281</v>
      </c>
      <c r="G587" t="s">
        <v>479</v>
      </c>
      <c r="H587" t="s">
        <v>474</v>
      </c>
      <c r="I587" t="s">
        <v>475</v>
      </c>
      <c r="J587" t="s">
        <v>476</v>
      </c>
      <c r="K587" t="s">
        <v>477</v>
      </c>
      <c r="L587" t="s">
        <v>478</v>
      </c>
      <c r="M587" t="s">
        <v>281</v>
      </c>
      <c r="N587" t="s">
        <v>28</v>
      </c>
      <c r="O587" s="1" t="s">
        <v>35</v>
      </c>
      <c r="P587">
        <v>71</v>
      </c>
      <c r="Q587" t="s">
        <v>39</v>
      </c>
      <c r="R587">
        <v>21.5</v>
      </c>
      <c r="S587">
        <v>55</v>
      </c>
      <c r="T587" s="2">
        <v>0.20000000298023224</v>
      </c>
      <c r="U587">
        <v>946</v>
      </c>
      <c r="V587">
        <v>487.57</v>
      </c>
      <c r="W587">
        <f t="shared" si="27"/>
        <v>1182.5</v>
      </c>
      <c r="X587" s="2">
        <f t="shared" si="28"/>
        <v>21.299999997019768</v>
      </c>
      <c r="Y587" s="3">
        <f t="shared" si="29"/>
        <v>1659.0699998360872</v>
      </c>
    </row>
    <row r="588" spans="1:25" x14ac:dyDescent="0.35">
      <c r="A588">
        <v>10846</v>
      </c>
      <c r="B588" t="s">
        <v>611</v>
      </c>
      <c r="C588" t="s">
        <v>503</v>
      </c>
      <c r="E588" t="s">
        <v>504</v>
      </c>
      <c r="F588" t="s">
        <v>383</v>
      </c>
      <c r="G588" t="s">
        <v>505</v>
      </c>
      <c r="H588" t="s">
        <v>501</v>
      </c>
      <c r="I588" t="s">
        <v>502</v>
      </c>
      <c r="J588" t="s">
        <v>503</v>
      </c>
      <c r="L588" t="s">
        <v>504</v>
      </c>
      <c r="M588" t="s">
        <v>383</v>
      </c>
      <c r="N588" t="s">
        <v>112</v>
      </c>
      <c r="O588" s="1" t="s">
        <v>35</v>
      </c>
      <c r="P588">
        <v>4</v>
      </c>
      <c r="Q588" t="s">
        <v>119</v>
      </c>
      <c r="R588">
        <v>22</v>
      </c>
      <c r="S588">
        <v>21</v>
      </c>
      <c r="T588" s="2">
        <v>0</v>
      </c>
      <c r="U588">
        <v>462</v>
      </c>
      <c r="V588">
        <v>56.46</v>
      </c>
      <c r="W588">
        <f t="shared" si="27"/>
        <v>462</v>
      </c>
      <c r="X588" s="2">
        <f t="shared" si="28"/>
        <v>22</v>
      </c>
      <c r="Y588" s="3">
        <f t="shared" si="29"/>
        <v>518.46</v>
      </c>
    </row>
    <row r="589" spans="1:25" x14ac:dyDescent="0.35">
      <c r="A589">
        <v>10846</v>
      </c>
      <c r="B589" t="s">
        <v>611</v>
      </c>
      <c r="C589" t="s">
        <v>503</v>
      </c>
      <c r="E589" t="s">
        <v>504</v>
      </c>
      <c r="F589" t="s">
        <v>383</v>
      </c>
      <c r="G589" t="s">
        <v>505</v>
      </c>
      <c r="H589" t="s">
        <v>501</v>
      </c>
      <c r="I589" t="s">
        <v>502</v>
      </c>
      <c r="J589" t="s">
        <v>503</v>
      </c>
      <c r="L589" t="s">
        <v>504</v>
      </c>
      <c r="M589" t="s">
        <v>383</v>
      </c>
      <c r="N589" t="s">
        <v>112</v>
      </c>
      <c r="O589" s="1" t="s">
        <v>35</v>
      </c>
      <c r="P589">
        <v>70</v>
      </c>
      <c r="Q589" t="s">
        <v>54</v>
      </c>
      <c r="R589">
        <v>15</v>
      </c>
      <c r="S589">
        <v>30</v>
      </c>
      <c r="T589" s="2">
        <v>0</v>
      </c>
      <c r="U589">
        <v>450</v>
      </c>
      <c r="V589">
        <v>56.46</v>
      </c>
      <c r="W589">
        <f t="shared" si="27"/>
        <v>450</v>
      </c>
      <c r="X589" s="2">
        <f t="shared" si="28"/>
        <v>15</v>
      </c>
      <c r="Y589" s="3">
        <f t="shared" si="29"/>
        <v>506.46</v>
      </c>
    </row>
    <row r="590" spans="1:25" x14ac:dyDescent="0.35">
      <c r="A590">
        <v>10846</v>
      </c>
      <c r="B590" t="s">
        <v>611</v>
      </c>
      <c r="C590" t="s">
        <v>503</v>
      </c>
      <c r="E590" t="s">
        <v>504</v>
      </c>
      <c r="F590" t="s">
        <v>383</v>
      </c>
      <c r="G590" t="s">
        <v>505</v>
      </c>
      <c r="H590" t="s">
        <v>501</v>
      </c>
      <c r="I590" t="s">
        <v>502</v>
      </c>
      <c r="J590" t="s">
        <v>503</v>
      </c>
      <c r="L590" t="s">
        <v>504</v>
      </c>
      <c r="M590" t="s">
        <v>383</v>
      </c>
      <c r="N590" t="s">
        <v>112</v>
      </c>
      <c r="O590" s="1" t="s">
        <v>35</v>
      </c>
      <c r="P590">
        <v>74</v>
      </c>
      <c r="Q590" t="s">
        <v>184</v>
      </c>
      <c r="R590">
        <v>10</v>
      </c>
      <c r="S590">
        <v>20</v>
      </c>
      <c r="T590" s="2">
        <v>0</v>
      </c>
      <c r="U590">
        <v>200</v>
      </c>
      <c r="V590">
        <v>56.46</v>
      </c>
      <c r="W590">
        <f t="shared" si="27"/>
        <v>200</v>
      </c>
      <c r="X590" s="2">
        <f t="shared" si="28"/>
        <v>10</v>
      </c>
      <c r="Y590" s="3">
        <f t="shared" si="29"/>
        <v>256.45999999999998</v>
      </c>
    </row>
    <row r="591" spans="1:25" x14ac:dyDescent="0.35">
      <c r="A591">
        <v>10845</v>
      </c>
      <c r="B591" t="s">
        <v>617</v>
      </c>
      <c r="C591" t="s">
        <v>437</v>
      </c>
      <c r="E591" t="s">
        <v>438</v>
      </c>
      <c r="F591" t="s">
        <v>25</v>
      </c>
      <c r="G591" t="s">
        <v>439</v>
      </c>
      <c r="H591" t="s">
        <v>435</v>
      </c>
      <c r="I591" t="s">
        <v>436</v>
      </c>
      <c r="J591" t="s">
        <v>437</v>
      </c>
      <c r="L591" t="s">
        <v>438</v>
      </c>
      <c r="M591" t="s">
        <v>25</v>
      </c>
      <c r="N591" t="s">
        <v>89</v>
      </c>
      <c r="O591" s="1" t="s">
        <v>31</v>
      </c>
      <c r="P591">
        <v>64</v>
      </c>
      <c r="Q591" t="s">
        <v>138</v>
      </c>
      <c r="R591">
        <v>33.25</v>
      </c>
      <c r="S591">
        <v>48</v>
      </c>
      <c r="T591" s="2">
        <v>0</v>
      </c>
      <c r="U591">
        <v>1596</v>
      </c>
      <c r="V591">
        <v>212.98</v>
      </c>
      <c r="W591">
        <f t="shared" si="27"/>
        <v>1596</v>
      </c>
      <c r="X591" s="2">
        <f t="shared" si="28"/>
        <v>33.25</v>
      </c>
      <c r="Y591" s="3">
        <f t="shared" si="29"/>
        <v>1808.98</v>
      </c>
    </row>
    <row r="592" spans="1:25" x14ac:dyDescent="0.35">
      <c r="A592">
        <v>10845</v>
      </c>
      <c r="B592" t="s">
        <v>617</v>
      </c>
      <c r="C592" t="s">
        <v>437</v>
      </c>
      <c r="E592" t="s">
        <v>438</v>
      </c>
      <c r="F592" t="s">
        <v>25</v>
      </c>
      <c r="G592" t="s">
        <v>439</v>
      </c>
      <c r="H592" t="s">
        <v>435</v>
      </c>
      <c r="I592" t="s">
        <v>436</v>
      </c>
      <c r="J592" t="s">
        <v>437</v>
      </c>
      <c r="L592" t="s">
        <v>438</v>
      </c>
      <c r="M592" t="s">
        <v>25</v>
      </c>
      <c r="N592" t="s">
        <v>89</v>
      </c>
      <c r="O592" s="1" t="s">
        <v>31</v>
      </c>
      <c r="P592">
        <v>23</v>
      </c>
      <c r="Q592" t="s">
        <v>151</v>
      </c>
      <c r="R592">
        <v>9</v>
      </c>
      <c r="S592">
        <v>70</v>
      </c>
      <c r="T592" s="2">
        <v>0.10000000149011612</v>
      </c>
      <c r="U592">
        <v>567</v>
      </c>
      <c r="V592">
        <v>212.98</v>
      </c>
      <c r="W592">
        <f t="shared" si="27"/>
        <v>630</v>
      </c>
      <c r="X592" s="2">
        <f t="shared" si="28"/>
        <v>8.8999999985098839</v>
      </c>
      <c r="Y592" s="3">
        <f t="shared" si="29"/>
        <v>835.97999989569189</v>
      </c>
    </row>
    <row r="593" spans="1:25" x14ac:dyDescent="0.35">
      <c r="A593">
        <v>10845</v>
      </c>
      <c r="B593" t="s">
        <v>617</v>
      </c>
      <c r="C593" t="s">
        <v>437</v>
      </c>
      <c r="E593" t="s">
        <v>438</v>
      </c>
      <c r="F593" t="s">
        <v>25</v>
      </c>
      <c r="G593" t="s">
        <v>439</v>
      </c>
      <c r="H593" t="s">
        <v>435</v>
      </c>
      <c r="I593" t="s">
        <v>436</v>
      </c>
      <c r="J593" t="s">
        <v>437</v>
      </c>
      <c r="L593" t="s">
        <v>438</v>
      </c>
      <c r="M593" t="s">
        <v>25</v>
      </c>
      <c r="N593" t="s">
        <v>89</v>
      </c>
      <c r="O593" s="1" t="s">
        <v>31</v>
      </c>
      <c r="P593">
        <v>35</v>
      </c>
      <c r="Q593" t="s">
        <v>100</v>
      </c>
      <c r="R593">
        <v>18</v>
      </c>
      <c r="S593">
        <v>25</v>
      </c>
      <c r="T593" s="2">
        <v>0.10000000149011612</v>
      </c>
      <c r="U593">
        <v>405</v>
      </c>
      <c r="V593">
        <v>212.98</v>
      </c>
      <c r="W593">
        <f t="shared" si="27"/>
        <v>450</v>
      </c>
      <c r="X593" s="2">
        <f t="shared" si="28"/>
        <v>17.899999998509884</v>
      </c>
      <c r="Y593" s="3">
        <f t="shared" si="29"/>
        <v>660.47999996274712</v>
      </c>
    </row>
    <row r="594" spans="1:25" x14ac:dyDescent="0.35">
      <c r="A594">
        <v>10845</v>
      </c>
      <c r="B594" t="s">
        <v>617</v>
      </c>
      <c r="C594" t="s">
        <v>437</v>
      </c>
      <c r="E594" t="s">
        <v>438</v>
      </c>
      <c r="F594" t="s">
        <v>25</v>
      </c>
      <c r="G594" t="s">
        <v>439</v>
      </c>
      <c r="H594" t="s">
        <v>435</v>
      </c>
      <c r="I594" t="s">
        <v>436</v>
      </c>
      <c r="J594" t="s">
        <v>437</v>
      </c>
      <c r="L594" t="s">
        <v>438</v>
      </c>
      <c r="M594" t="s">
        <v>25</v>
      </c>
      <c r="N594" t="s">
        <v>89</v>
      </c>
      <c r="O594" s="1" t="s">
        <v>31</v>
      </c>
      <c r="P594">
        <v>42</v>
      </c>
      <c r="Q594" t="s">
        <v>56</v>
      </c>
      <c r="R594">
        <v>14</v>
      </c>
      <c r="S594">
        <v>42</v>
      </c>
      <c r="T594" s="2">
        <v>0.10000000149011612</v>
      </c>
      <c r="U594">
        <v>529.20000000000005</v>
      </c>
      <c r="V594">
        <v>212.98</v>
      </c>
      <c r="W594">
        <f t="shared" si="27"/>
        <v>588</v>
      </c>
      <c r="X594" s="2">
        <f t="shared" si="28"/>
        <v>13.899999998509884</v>
      </c>
      <c r="Y594" s="3">
        <f t="shared" si="29"/>
        <v>796.77999993741514</v>
      </c>
    </row>
    <row r="595" spans="1:25" x14ac:dyDescent="0.35">
      <c r="A595">
        <v>10845</v>
      </c>
      <c r="B595" t="s">
        <v>617</v>
      </c>
      <c r="C595" t="s">
        <v>437</v>
      </c>
      <c r="E595" t="s">
        <v>438</v>
      </c>
      <c r="F595" t="s">
        <v>25</v>
      </c>
      <c r="G595" t="s">
        <v>439</v>
      </c>
      <c r="H595" t="s">
        <v>435</v>
      </c>
      <c r="I595" t="s">
        <v>436</v>
      </c>
      <c r="J595" t="s">
        <v>437</v>
      </c>
      <c r="L595" t="s">
        <v>438</v>
      </c>
      <c r="M595" t="s">
        <v>25</v>
      </c>
      <c r="N595" t="s">
        <v>89</v>
      </c>
      <c r="O595" s="1" t="s">
        <v>31</v>
      </c>
      <c r="P595">
        <v>58</v>
      </c>
      <c r="Q595" t="s">
        <v>41</v>
      </c>
      <c r="R595">
        <v>13.25</v>
      </c>
      <c r="S595">
        <v>60</v>
      </c>
      <c r="T595" s="2">
        <v>0.10000000149011612</v>
      </c>
      <c r="U595">
        <v>715.5</v>
      </c>
      <c r="V595">
        <v>212.98</v>
      </c>
      <c r="W595">
        <f t="shared" si="27"/>
        <v>795</v>
      </c>
      <c r="X595" s="2">
        <f t="shared" si="28"/>
        <v>13.149999998509884</v>
      </c>
      <c r="Y595" s="3">
        <f t="shared" si="29"/>
        <v>1001.9799999105931</v>
      </c>
    </row>
    <row r="596" spans="1:25" x14ac:dyDescent="0.35">
      <c r="A596">
        <v>10844</v>
      </c>
      <c r="B596" t="s">
        <v>599</v>
      </c>
      <c r="C596" t="s">
        <v>420</v>
      </c>
      <c r="E596" t="s">
        <v>421</v>
      </c>
      <c r="F596" t="s">
        <v>222</v>
      </c>
      <c r="G596" t="s">
        <v>422</v>
      </c>
      <c r="H596" t="s">
        <v>418</v>
      </c>
      <c r="I596" t="s">
        <v>419</v>
      </c>
      <c r="J596" t="s">
        <v>420</v>
      </c>
      <c r="L596" t="s">
        <v>421</v>
      </c>
      <c r="M596" t="s">
        <v>222</v>
      </c>
      <c r="N596" t="s">
        <v>89</v>
      </c>
      <c r="O596" s="1" t="s">
        <v>29</v>
      </c>
      <c r="P596">
        <v>22</v>
      </c>
      <c r="Q596" t="s">
        <v>97</v>
      </c>
      <c r="R596">
        <v>21</v>
      </c>
      <c r="S596">
        <v>35</v>
      </c>
      <c r="T596" s="2">
        <v>0</v>
      </c>
      <c r="U596">
        <v>735</v>
      </c>
      <c r="V596">
        <v>25.22</v>
      </c>
      <c r="W596">
        <f t="shared" si="27"/>
        <v>735</v>
      </c>
      <c r="X596" s="2">
        <f t="shared" si="28"/>
        <v>21</v>
      </c>
      <c r="Y596" s="3">
        <f t="shared" si="29"/>
        <v>760.22</v>
      </c>
    </row>
    <row r="597" spans="1:25" x14ac:dyDescent="0.35">
      <c r="A597">
        <v>10843</v>
      </c>
      <c r="B597" t="s">
        <v>651</v>
      </c>
      <c r="C597" t="s">
        <v>540</v>
      </c>
      <c r="E597" t="s">
        <v>541</v>
      </c>
      <c r="F597" t="s">
        <v>134</v>
      </c>
      <c r="G597" t="s">
        <v>542</v>
      </c>
      <c r="H597" t="s">
        <v>538</v>
      </c>
      <c r="I597" t="s">
        <v>539</v>
      </c>
      <c r="J597" t="s">
        <v>540</v>
      </c>
      <c r="L597" t="s">
        <v>541</v>
      </c>
      <c r="M597" t="s">
        <v>134</v>
      </c>
      <c r="N597" t="s">
        <v>28</v>
      </c>
      <c r="O597" s="1" t="s">
        <v>29</v>
      </c>
      <c r="P597">
        <v>51</v>
      </c>
      <c r="Q597" t="s">
        <v>93</v>
      </c>
      <c r="R597">
        <v>53</v>
      </c>
      <c r="S597">
        <v>4</v>
      </c>
      <c r="T597" s="2">
        <v>0.25</v>
      </c>
      <c r="U597">
        <v>159</v>
      </c>
      <c r="V597">
        <v>9.26</v>
      </c>
      <c r="W597">
        <f t="shared" si="27"/>
        <v>212</v>
      </c>
      <c r="X597" s="2">
        <f t="shared" si="28"/>
        <v>52.75</v>
      </c>
      <c r="Y597" s="3">
        <f t="shared" si="29"/>
        <v>220.26</v>
      </c>
    </row>
    <row r="598" spans="1:25" x14ac:dyDescent="0.35">
      <c r="A598">
        <v>10842</v>
      </c>
      <c r="B598" t="s">
        <v>584</v>
      </c>
      <c r="C598" t="s">
        <v>48</v>
      </c>
      <c r="E598" t="s">
        <v>416</v>
      </c>
      <c r="F598" t="s">
        <v>50</v>
      </c>
      <c r="G598" t="s">
        <v>523</v>
      </c>
      <c r="H598" t="s">
        <v>521</v>
      </c>
      <c r="I598" t="s">
        <v>522</v>
      </c>
      <c r="J598" t="s">
        <v>48</v>
      </c>
      <c r="L598" t="s">
        <v>416</v>
      </c>
      <c r="M598" t="s">
        <v>50</v>
      </c>
      <c r="N598" t="s">
        <v>34</v>
      </c>
      <c r="O598" s="1" t="s">
        <v>35</v>
      </c>
      <c r="P598">
        <v>11</v>
      </c>
      <c r="Q598" t="s">
        <v>59</v>
      </c>
      <c r="R598">
        <v>21</v>
      </c>
      <c r="S598">
        <v>15</v>
      </c>
      <c r="T598" s="2">
        <v>0</v>
      </c>
      <c r="U598">
        <v>315</v>
      </c>
      <c r="V598">
        <v>54.42</v>
      </c>
      <c r="W598">
        <f t="shared" si="27"/>
        <v>315</v>
      </c>
      <c r="X598" s="2">
        <f t="shared" si="28"/>
        <v>21</v>
      </c>
      <c r="Y598" s="3">
        <f t="shared" si="29"/>
        <v>369.42</v>
      </c>
    </row>
    <row r="599" spans="1:25" x14ac:dyDescent="0.35">
      <c r="A599">
        <v>10842</v>
      </c>
      <c r="B599" t="s">
        <v>584</v>
      </c>
      <c r="C599" t="s">
        <v>48</v>
      </c>
      <c r="E599" t="s">
        <v>416</v>
      </c>
      <c r="F599" t="s">
        <v>50</v>
      </c>
      <c r="G599" t="s">
        <v>523</v>
      </c>
      <c r="H599" t="s">
        <v>521</v>
      </c>
      <c r="I599" t="s">
        <v>522</v>
      </c>
      <c r="J599" t="s">
        <v>48</v>
      </c>
      <c r="L599" t="s">
        <v>416</v>
      </c>
      <c r="M599" t="s">
        <v>50</v>
      </c>
      <c r="N599" t="s">
        <v>34</v>
      </c>
      <c r="O599" s="1" t="s">
        <v>35</v>
      </c>
      <c r="P599">
        <v>43</v>
      </c>
      <c r="Q599" t="s">
        <v>76</v>
      </c>
      <c r="R599">
        <v>46</v>
      </c>
      <c r="S599">
        <v>5</v>
      </c>
      <c r="T599" s="2">
        <v>0</v>
      </c>
      <c r="U599">
        <v>230</v>
      </c>
      <c r="V599">
        <v>54.42</v>
      </c>
      <c r="W599">
        <f t="shared" si="27"/>
        <v>230</v>
      </c>
      <c r="X599" s="2">
        <f t="shared" si="28"/>
        <v>46</v>
      </c>
      <c r="Y599" s="3">
        <f t="shared" si="29"/>
        <v>284.42</v>
      </c>
    </row>
    <row r="600" spans="1:25" x14ac:dyDescent="0.35">
      <c r="A600">
        <v>10842</v>
      </c>
      <c r="B600" t="s">
        <v>584</v>
      </c>
      <c r="C600" t="s">
        <v>48</v>
      </c>
      <c r="E600" t="s">
        <v>416</v>
      </c>
      <c r="F600" t="s">
        <v>50</v>
      </c>
      <c r="G600" t="s">
        <v>523</v>
      </c>
      <c r="H600" t="s">
        <v>521</v>
      </c>
      <c r="I600" t="s">
        <v>522</v>
      </c>
      <c r="J600" t="s">
        <v>48</v>
      </c>
      <c r="L600" t="s">
        <v>416</v>
      </c>
      <c r="M600" t="s">
        <v>50</v>
      </c>
      <c r="N600" t="s">
        <v>34</v>
      </c>
      <c r="O600" s="1" t="s">
        <v>35</v>
      </c>
      <c r="P600">
        <v>68</v>
      </c>
      <c r="Q600" t="s">
        <v>162</v>
      </c>
      <c r="R600">
        <v>12.5</v>
      </c>
      <c r="S600">
        <v>20</v>
      </c>
      <c r="T600" s="2">
        <v>0</v>
      </c>
      <c r="U600">
        <v>250</v>
      </c>
      <c r="V600">
        <v>54.42</v>
      </c>
      <c r="W600">
        <f t="shared" si="27"/>
        <v>250</v>
      </c>
      <c r="X600" s="2">
        <f t="shared" si="28"/>
        <v>12.5</v>
      </c>
      <c r="Y600" s="3">
        <f t="shared" si="29"/>
        <v>304.42</v>
      </c>
    </row>
    <row r="601" spans="1:25" x14ac:dyDescent="0.35">
      <c r="A601">
        <v>10842</v>
      </c>
      <c r="B601" t="s">
        <v>584</v>
      </c>
      <c r="C601" t="s">
        <v>48</v>
      </c>
      <c r="E601" t="s">
        <v>416</v>
      </c>
      <c r="F601" t="s">
        <v>50</v>
      </c>
      <c r="G601" t="s">
        <v>523</v>
      </c>
      <c r="H601" t="s">
        <v>521</v>
      </c>
      <c r="I601" t="s">
        <v>522</v>
      </c>
      <c r="J601" t="s">
        <v>48</v>
      </c>
      <c r="L601" t="s">
        <v>416</v>
      </c>
      <c r="M601" t="s">
        <v>50</v>
      </c>
      <c r="N601" t="s">
        <v>34</v>
      </c>
      <c r="O601" s="1" t="s">
        <v>35</v>
      </c>
      <c r="P601">
        <v>70</v>
      </c>
      <c r="Q601" t="s">
        <v>54</v>
      </c>
      <c r="R601">
        <v>15</v>
      </c>
      <c r="S601">
        <v>12</v>
      </c>
      <c r="T601" s="2">
        <v>0</v>
      </c>
      <c r="U601">
        <v>180</v>
      </c>
      <c r="V601">
        <v>54.42</v>
      </c>
      <c r="W601">
        <f t="shared" si="27"/>
        <v>180</v>
      </c>
      <c r="X601" s="2">
        <f t="shared" si="28"/>
        <v>15</v>
      </c>
      <c r="Y601" s="3">
        <f t="shared" si="29"/>
        <v>234.42000000000002</v>
      </c>
    </row>
    <row r="602" spans="1:25" x14ac:dyDescent="0.35">
      <c r="A602">
        <v>10841</v>
      </c>
      <c r="B602" t="s">
        <v>611</v>
      </c>
      <c r="C602" t="s">
        <v>503</v>
      </c>
      <c r="E602" t="s">
        <v>504</v>
      </c>
      <c r="F602" t="s">
        <v>383</v>
      </c>
      <c r="G602" t="s">
        <v>505</v>
      </c>
      <c r="H602" t="s">
        <v>501</v>
      </c>
      <c r="I602" t="s">
        <v>502</v>
      </c>
      <c r="J602" t="s">
        <v>503</v>
      </c>
      <c r="L602" t="s">
        <v>504</v>
      </c>
      <c r="M602" t="s">
        <v>383</v>
      </c>
      <c r="N602" t="s">
        <v>118</v>
      </c>
      <c r="O602" s="1" t="s">
        <v>29</v>
      </c>
      <c r="P602">
        <v>10</v>
      </c>
      <c r="Q602" t="s">
        <v>114</v>
      </c>
      <c r="R602">
        <v>31</v>
      </c>
      <c r="S602">
        <v>16</v>
      </c>
      <c r="T602" s="2">
        <v>0</v>
      </c>
      <c r="U602">
        <v>496</v>
      </c>
      <c r="V602">
        <v>424.3</v>
      </c>
      <c r="W602">
        <f t="shared" si="27"/>
        <v>496</v>
      </c>
      <c r="X602" s="2">
        <f t="shared" si="28"/>
        <v>31</v>
      </c>
      <c r="Y602" s="3">
        <f t="shared" si="29"/>
        <v>920.3</v>
      </c>
    </row>
    <row r="603" spans="1:25" x14ac:dyDescent="0.35">
      <c r="A603">
        <v>10841</v>
      </c>
      <c r="B603" t="s">
        <v>611</v>
      </c>
      <c r="C603" t="s">
        <v>503</v>
      </c>
      <c r="E603" t="s">
        <v>504</v>
      </c>
      <c r="F603" t="s">
        <v>383</v>
      </c>
      <c r="G603" t="s">
        <v>505</v>
      </c>
      <c r="H603" t="s">
        <v>501</v>
      </c>
      <c r="I603" t="s">
        <v>502</v>
      </c>
      <c r="J603" t="s">
        <v>503</v>
      </c>
      <c r="L603" t="s">
        <v>504</v>
      </c>
      <c r="M603" t="s">
        <v>383</v>
      </c>
      <c r="N603" t="s">
        <v>118</v>
      </c>
      <c r="O603" s="1" t="s">
        <v>29</v>
      </c>
      <c r="P603">
        <v>56</v>
      </c>
      <c r="Q603" t="s">
        <v>91</v>
      </c>
      <c r="R603">
        <v>38</v>
      </c>
      <c r="S603">
        <v>30</v>
      </c>
      <c r="T603" s="2">
        <v>0</v>
      </c>
      <c r="U603">
        <v>1140</v>
      </c>
      <c r="V603">
        <v>424.3</v>
      </c>
      <c r="W603">
        <f t="shared" si="27"/>
        <v>1140</v>
      </c>
      <c r="X603" s="2">
        <f t="shared" si="28"/>
        <v>38</v>
      </c>
      <c r="Y603" s="3">
        <f t="shared" si="29"/>
        <v>1564.3</v>
      </c>
    </row>
    <row r="604" spans="1:25" x14ac:dyDescent="0.35">
      <c r="A604">
        <v>10841</v>
      </c>
      <c r="B604" t="s">
        <v>611</v>
      </c>
      <c r="C604" t="s">
        <v>503</v>
      </c>
      <c r="E604" t="s">
        <v>504</v>
      </c>
      <c r="F604" t="s">
        <v>383</v>
      </c>
      <c r="G604" t="s">
        <v>505</v>
      </c>
      <c r="H604" t="s">
        <v>501</v>
      </c>
      <c r="I604" t="s">
        <v>502</v>
      </c>
      <c r="J604" t="s">
        <v>503</v>
      </c>
      <c r="L604" t="s">
        <v>504</v>
      </c>
      <c r="M604" t="s">
        <v>383</v>
      </c>
      <c r="N604" t="s">
        <v>118</v>
      </c>
      <c r="O604" s="1" t="s">
        <v>29</v>
      </c>
      <c r="P604">
        <v>59</v>
      </c>
      <c r="Q604" t="s">
        <v>36</v>
      </c>
      <c r="R604">
        <v>55</v>
      </c>
      <c r="S604">
        <v>50</v>
      </c>
      <c r="T604" s="2">
        <v>0</v>
      </c>
      <c r="U604">
        <v>2750</v>
      </c>
      <c r="V604">
        <v>424.3</v>
      </c>
      <c r="W604">
        <f t="shared" si="27"/>
        <v>2750</v>
      </c>
      <c r="X604" s="2">
        <f t="shared" si="28"/>
        <v>55</v>
      </c>
      <c r="Y604" s="3">
        <f t="shared" si="29"/>
        <v>3174.3</v>
      </c>
    </row>
    <row r="605" spans="1:25" x14ac:dyDescent="0.35">
      <c r="A605">
        <v>10841</v>
      </c>
      <c r="B605" t="s">
        <v>611</v>
      </c>
      <c r="C605" t="s">
        <v>503</v>
      </c>
      <c r="E605" t="s">
        <v>504</v>
      </c>
      <c r="F605" t="s">
        <v>383</v>
      </c>
      <c r="G605" t="s">
        <v>505</v>
      </c>
      <c r="H605" t="s">
        <v>501</v>
      </c>
      <c r="I605" t="s">
        <v>502</v>
      </c>
      <c r="J605" t="s">
        <v>503</v>
      </c>
      <c r="L605" t="s">
        <v>504</v>
      </c>
      <c r="M605" t="s">
        <v>383</v>
      </c>
      <c r="N605" t="s">
        <v>118</v>
      </c>
      <c r="O605" s="1" t="s">
        <v>29</v>
      </c>
      <c r="P605">
        <v>77</v>
      </c>
      <c r="Q605" t="s">
        <v>42</v>
      </c>
      <c r="R605">
        <v>13</v>
      </c>
      <c r="S605">
        <v>15</v>
      </c>
      <c r="T605" s="2">
        <v>0</v>
      </c>
      <c r="U605">
        <v>195</v>
      </c>
      <c r="V605">
        <v>424.3</v>
      </c>
      <c r="W605">
        <f t="shared" si="27"/>
        <v>195</v>
      </c>
      <c r="X605" s="2">
        <f t="shared" si="28"/>
        <v>13</v>
      </c>
      <c r="Y605" s="3">
        <f t="shared" si="29"/>
        <v>619.29999999999995</v>
      </c>
    </row>
    <row r="606" spans="1:25" x14ac:dyDescent="0.35">
      <c r="A606">
        <v>10840</v>
      </c>
      <c r="B606" t="s">
        <v>610</v>
      </c>
      <c r="C606" t="s">
        <v>365</v>
      </c>
      <c r="D606" t="s">
        <v>366</v>
      </c>
      <c r="E606" t="s">
        <v>367</v>
      </c>
      <c r="F606" t="s">
        <v>288</v>
      </c>
      <c r="G606" t="s">
        <v>368</v>
      </c>
      <c r="H606" t="s">
        <v>363</v>
      </c>
      <c r="I606" t="s">
        <v>364</v>
      </c>
      <c r="J606" t="s">
        <v>365</v>
      </c>
      <c r="K606" t="s">
        <v>366</v>
      </c>
      <c r="L606" t="s">
        <v>367</v>
      </c>
      <c r="M606" t="s">
        <v>288</v>
      </c>
      <c r="N606" t="s">
        <v>28</v>
      </c>
      <c r="O606" s="1" t="s">
        <v>29</v>
      </c>
      <c r="P606">
        <v>25</v>
      </c>
      <c r="Q606" t="s">
        <v>150</v>
      </c>
      <c r="R606">
        <v>14</v>
      </c>
      <c r="S606">
        <v>6</v>
      </c>
      <c r="T606" s="2">
        <v>0.20000000298023224</v>
      </c>
      <c r="U606">
        <v>67.2</v>
      </c>
      <c r="V606">
        <v>2.71</v>
      </c>
      <c r="W606">
        <f t="shared" si="27"/>
        <v>84</v>
      </c>
      <c r="X606" s="2">
        <f t="shared" si="28"/>
        <v>13.799999997019768</v>
      </c>
      <c r="Y606" s="3">
        <f t="shared" si="29"/>
        <v>85.5099999821186</v>
      </c>
    </row>
    <row r="607" spans="1:25" x14ac:dyDescent="0.35">
      <c r="A607">
        <v>10840</v>
      </c>
      <c r="B607" t="s">
        <v>610</v>
      </c>
      <c r="C607" t="s">
        <v>365</v>
      </c>
      <c r="D607" t="s">
        <v>366</v>
      </c>
      <c r="E607" t="s">
        <v>367</v>
      </c>
      <c r="F607" t="s">
        <v>288</v>
      </c>
      <c r="G607" t="s">
        <v>368</v>
      </c>
      <c r="H607" t="s">
        <v>363</v>
      </c>
      <c r="I607" t="s">
        <v>364</v>
      </c>
      <c r="J607" t="s">
        <v>365</v>
      </c>
      <c r="K607" t="s">
        <v>366</v>
      </c>
      <c r="L607" t="s">
        <v>367</v>
      </c>
      <c r="M607" t="s">
        <v>288</v>
      </c>
      <c r="N607" t="s">
        <v>28</v>
      </c>
      <c r="O607" s="1" t="s">
        <v>29</v>
      </c>
      <c r="P607">
        <v>39</v>
      </c>
      <c r="Q607" t="s">
        <v>44</v>
      </c>
      <c r="R607">
        <v>18</v>
      </c>
      <c r="S607">
        <v>10</v>
      </c>
      <c r="T607" s="2">
        <v>0.20000000298023224</v>
      </c>
      <c r="U607">
        <v>144</v>
      </c>
      <c r="V607">
        <v>2.71</v>
      </c>
      <c r="W607">
        <f t="shared" si="27"/>
        <v>180</v>
      </c>
      <c r="X607" s="2">
        <f t="shared" si="28"/>
        <v>17.799999997019768</v>
      </c>
      <c r="Y607" s="3">
        <f t="shared" si="29"/>
        <v>180.70999997019769</v>
      </c>
    </row>
    <row r="608" spans="1:25" x14ac:dyDescent="0.35">
      <c r="A608">
        <v>10839</v>
      </c>
      <c r="B608" t="s">
        <v>653</v>
      </c>
      <c r="C608" t="s">
        <v>187</v>
      </c>
      <c r="D608" t="s">
        <v>188</v>
      </c>
      <c r="E608" t="s">
        <v>525</v>
      </c>
      <c r="F608" t="s">
        <v>190</v>
      </c>
      <c r="G608" t="s">
        <v>526</v>
      </c>
      <c r="H608" t="s">
        <v>527</v>
      </c>
      <c r="I608" t="s">
        <v>524</v>
      </c>
      <c r="J608" t="s">
        <v>187</v>
      </c>
      <c r="K608" t="s">
        <v>188</v>
      </c>
      <c r="L608" t="s">
        <v>525</v>
      </c>
      <c r="M608" t="s">
        <v>190</v>
      </c>
      <c r="N608" t="s">
        <v>38</v>
      </c>
      <c r="O608" s="1" t="s">
        <v>35</v>
      </c>
      <c r="P608">
        <v>58</v>
      </c>
      <c r="Q608" t="s">
        <v>41</v>
      </c>
      <c r="R608">
        <v>13.25</v>
      </c>
      <c r="S608">
        <v>30</v>
      </c>
      <c r="T608" s="2">
        <v>0.10000000149011612</v>
      </c>
      <c r="U608">
        <v>357.75</v>
      </c>
      <c r="V608">
        <v>35.43</v>
      </c>
      <c r="W608">
        <f t="shared" si="27"/>
        <v>397.5</v>
      </c>
      <c r="X608" s="2">
        <f t="shared" si="28"/>
        <v>13.149999998509884</v>
      </c>
      <c r="Y608" s="3">
        <f t="shared" si="29"/>
        <v>429.92999995529652</v>
      </c>
    </row>
    <row r="609" spans="1:25" x14ac:dyDescent="0.35">
      <c r="A609">
        <v>10839</v>
      </c>
      <c r="B609" t="s">
        <v>653</v>
      </c>
      <c r="C609" t="s">
        <v>187</v>
      </c>
      <c r="D609" t="s">
        <v>188</v>
      </c>
      <c r="E609" t="s">
        <v>525</v>
      </c>
      <c r="F609" t="s">
        <v>190</v>
      </c>
      <c r="G609" t="s">
        <v>526</v>
      </c>
      <c r="H609" t="s">
        <v>527</v>
      </c>
      <c r="I609" t="s">
        <v>524</v>
      </c>
      <c r="J609" t="s">
        <v>187</v>
      </c>
      <c r="K609" t="s">
        <v>188</v>
      </c>
      <c r="L609" t="s">
        <v>525</v>
      </c>
      <c r="M609" t="s">
        <v>190</v>
      </c>
      <c r="N609" t="s">
        <v>38</v>
      </c>
      <c r="O609" s="1" t="s">
        <v>35</v>
      </c>
      <c r="P609">
        <v>72</v>
      </c>
      <c r="Q609" t="s">
        <v>62</v>
      </c>
      <c r="R609">
        <v>34.799999999999997</v>
      </c>
      <c r="S609">
        <v>15</v>
      </c>
      <c r="T609" s="2">
        <v>0.10000000149011612</v>
      </c>
      <c r="U609">
        <v>469.8</v>
      </c>
      <c r="V609">
        <v>35.43</v>
      </c>
      <c r="W609">
        <f t="shared" si="27"/>
        <v>522</v>
      </c>
      <c r="X609" s="2">
        <f t="shared" si="28"/>
        <v>34.699999998509881</v>
      </c>
      <c r="Y609" s="3">
        <f t="shared" si="29"/>
        <v>555.92999997764821</v>
      </c>
    </row>
    <row r="610" spans="1:25" x14ac:dyDescent="0.35">
      <c r="A610">
        <v>10838</v>
      </c>
      <c r="B610" t="s">
        <v>610</v>
      </c>
      <c r="C610" t="s">
        <v>365</v>
      </c>
      <c r="D610" t="s">
        <v>366</v>
      </c>
      <c r="E610" t="s">
        <v>367</v>
      </c>
      <c r="F610" t="s">
        <v>288</v>
      </c>
      <c r="G610" t="s">
        <v>368</v>
      </c>
      <c r="H610" t="s">
        <v>363</v>
      </c>
      <c r="I610" t="s">
        <v>364</v>
      </c>
      <c r="J610" t="s">
        <v>365</v>
      </c>
      <c r="K610" t="s">
        <v>366</v>
      </c>
      <c r="L610" t="s">
        <v>367</v>
      </c>
      <c r="M610" t="s">
        <v>288</v>
      </c>
      <c r="N610" t="s">
        <v>38</v>
      </c>
      <c r="O610" s="1" t="s">
        <v>35</v>
      </c>
      <c r="P610">
        <v>1</v>
      </c>
      <c r="Q610" t="s">
        <v>121</v>
      </c>
      <c r="R610">
        <v>18</v>
      </c>
      <c r="S610">
        <v>4</v>
      </c>
      <c r="T610" s="2">
        <v>0.25</v>
      </c>
      <c r="U610">
        <v>54</v>
      </c>
      <c r="V610">
        <v>59.28</v>
      </c>
      <c r="W610">
        <f t="shared" si="27"/>
        <v>72</v>
      </c>
      <c r="X610" s="2">
        <f t="shared" si="28"/>
        <v>17.75</v>
      </c>
      <c r="Y610" s="3">
        <f t="shared" si="29"/>
        <v>130.28</v>
      </c>
    </row>
    <row r="611" spans="1:25" x14ac:dyDescent="0.35">
      <c r="A611">
        <v>10838</v>
      </c>
      <c r="B611" t="s">
        <v>610</v>
      </c>
      <c r="C611" t="s">
        <v>365</v>
      </c>
      <c r="D611" t="s">
        <v>366</v>
      </c>
      <c r="E611" t="s">
        <v>367</v>
      </c>
      <c r="F611" t="s">
        <v>288</v>
      </c>
      <c r="G611" t="s">
        <v>368</v>
      </c>
      <c r="H611" t="s">
        <v>363</v>
      </c>
      <c r="I611" t="s">
        <v>364</v>
      </c>
      <c r="J611" t="s">
        <v>365</v>
      </c>
      <c r="K611" t="s">
        <v>366</v>
      </c>
      <c r="L611" t="s">
        <v>367</v>
      </c>
      <c r="M611" t="s">
        <v>288</v>
      </c>
      <c r="N611" t="s">
        <v>38</v>
      </c>
      <c r="O611" s="1" t="s">
        <v>35</v>
      </c>
      <c r="P611">
        <v>18</v>
      </c>
      <c r="Q611" t="s">
        <v>129</v>
      </c>
      <c r="R611">
        <v>62.5</v>
      </c>
      <c r="S611">
        <v>25</v>
      </c>
      <c r="T611" s="2">
        <v>0.25</v>
      </c>
      <c r="U611">
        <v>1171.8800000000001</v>
      </c>
      <c r="V611">
        <v>59.28</v>
      </c>
      <c r="W611">
        <f t="shared" si="27"/>
        <v>1562.5</v>
      </c>
      <c r="X611" s="2">
        <f t="shared" si="28"/>
        <v>62.25</v>
      </c>
      <c r="Y611" s="3">
        <f t="shared" si="29"/>
        <v>1615.53</v>
      </c>
    </row>
    <row r="612" spans="1:25" x14ac:dyDescent="0.35">
      <c r="A612">
        <v>10838</v>
      </c>
      <c r="B612" t="s">
        <v>610</v>
      </c>
      <c r="C612" t="s">
        <v>365</v>
      </c>
      <c r="D612" t="s">
        <v>366</v>
      </c>
      <c r="E612" t="s">
        <v>367</v>
      </c>
      <c r="F612" t="s">
        <v>288</v>
      </c>
      <c r="G612" t="s">
        <v>368</v>
      </c>
      <c r="H612" t="s">
        <v>363</v>
      </c>
      <c r="I612" t="s">
        <v>364</v>
      </c>
      <c r="J612" t="s">
        <v>365</v>
      </c>
      <c r="K612" t="s">
        <v>366</v>
      </c>
      <c r="L612" t="s">
        <v>367</v>
      </c>
      <c r="M612" t="s">
        <v>288</v>
      </c>
      <c r="N612" t="s">
        <v>38</v>
      </c>
      <c r="O612" s="1" t="s">
        <v>35</v>
      </c>
      <c r="P612">
        <v>36</v>
      </c>
      <c r="Q612" t="s">
        <v>103</v>
      </c>
      <c r="R612">
        <v>19</v>
      </c>
      <c r="S612">
        <v>50</v>
      </c>
      <c r="T612" s="2">
        <v>0.25</v>
      </c>
      <c r="U612">
        <v>712.5</v>
      </c>
      <c r="V612">
        <v>59.28</v>
      </c>
      <c r="W612">
        <f t="shared" si="27"/>
        <v>950</v>
      </c>
      <c r="X612" s="2">
        <f t="shared" si="28"/>
        <v>18.75</v>
      </c>
      <c r="Y612" s="3">
        <f t="shared" si="29"/>
        <v>996.78</v>
      </c>
    </row>
    <row r="613" spans="1:25" x14ac:dyDescent="0.35">
      <c r="A613">
        <v>10837</v>
      </c>
      <c r="B613" t="s">
        <v>646</v>
      </c>
      <c r="C613" t="s">
        <v>107</v>
      </c>
      <c r="E613" t="s">
        <v>108</v>
      </c>
      <c r="F613" t="s">
        <v>109</v>
      </c>
      <c r="G613" t="s">
        <v>110</v>
      </c>
      <c r="H613" t="s">
        <v>105</v>
      </c>
      <c r="I613" t="s">
        <v>106</v>
      </c>
      <c r="J613" t="s">
        <v>107</v>
      </c>
      <c r="L613" t="s">
        <v>108</v>
      </c>
      <c r="M613" t="s">
        <v>109</v>
      </c>
      <c r="N613" t="s">
        <v>102</v>
      </c>
      <c r="O613" s="1" t="s">
        <v>35</v>
      </c>
      <c r="P613">
        <v>13</v>
      </c>
      <c r="Q613" t="s">
        <v>60</v>
      </c>
      <c r="R613">
        <v>6</v>
      </c>
      <c r="S613">
        <v>6</v>
      </c>
      <c r="T613" s="2">
        <v>0</v>
      </c>
      <c r="U613">
        <v>36</v>
      </c>
      <c r="V613">
        <v>13.32</v>
      </c>
      <c r="W613">
        <f t="shared" si="27"/>
        <v>36</v>
      </c>
      <c r="X613" s="2">
        <f t="shared" si="28"/>
        <v>6</v>
      </c>
      <c r="Y613" s="3">
        <f t="shared" si="29"/>
        <v>49.32</v>
      </c>
    </row>
    <row r="614" spans="1:25" x14ac:dyDescent="0.35">
      <c r="A614">
        <v>10837</v>
      </c>
      <c r="B614" t="s">
        <v>646</v>
      </c>
      <c r="C614" t="s">
        <v>107</v>
      </c>
      <c r="E614" t="s">
        <v>108</v>
      </c>
      <c r="F614" t="s">
        <v>109</v>
      </c>
      <c r="G614" t="s">
        <v>110</v>
      </c>
      <c r="H614" t="s">
        <v>105</v>
      </c>
      <c r="I614" t="s">
        <v>106</v>
      </c>
      <c r="J614" t="s">
        <v>107</v>
      </c>
      <c r="L614" t="s">
        <v>108</v>
      </c>
      <c r="M614" t="s">
        <v>109</v>
      </c>
      <c r="N614" t="s">
        <v>102</v>
      </c>
      <c r="O614" s="1" t="s">
        <v>35</v>
      </c>
      <c r="P614">
        <v>40</v>
      </c>
      <c r="Q614" t="s">
        <v>74</v>
      </c>
      <c r="R614">
        <v>18.399999999999999</v>
      </c>
      <c r="S614">
        <v>25</v>
      </c>
      <c r="T614" s="2">
        <v>0</v>
      </c>
      <c r="U614">
        <v>460</v>
      </c>
      <c r="V614">
        <v>13.32</v>
      </c>
      <c r="W614">
        <f t="shared" si="27"/>
        <v>459.99999999999994</v>
      </c>
      <c r="X614" s="2">
        <f t="shared" si="28"/>
        <v>18.399999999999999</v>
      </c>
      <c r="Y614" s="3">
        <f t="shared" si="29"/>
        <v>473.31999999999994</v>
      </c>
    </row>
    <row r="615" spans="1:25" x14ac:dyDescent="0.35">
      <c r="A615">
        <v>10837</v>
      </c>
      <c r="B615" t="s">
        <v>646</v>
      </c>
      <c r="C615" t="s">
        <v>107</v>
      </c>
      <c r="E615" t="s">
        <v>108</v>
      </c>
      <c r="F615" t="s">
        <v>109</v>
      </c>
      <c r="G615" t="s">
        <v>110</v>
      </c>
      <c r="H615" t="s">
        <v>105</v>
      </c>
      <c r="I615" t="s">
        <v>106</v>
      </c>
      <c r="J615" t="s">
        <v>107</v>
      </c>
      <c r="L615" t="s">
        <v>108</v>
      </c>
      <c r="M615" t="s">
        <v>109</v>
      </c>
      <c r="N615" t="s">
        <v>102</v>
      </c>
      <c r="O615" s="1" t="s">
        <v>35</v>
      </c>
      <c r="P615">
        <v>47</v>
      </c>
      <c r="Q615" t="s">
        <v>92</v>
      </c>
      <c r="R615">
        <v>9.5</v>
      </c>
      <c r="S615">
        <v>40</v>
      </c>
      <c r="T615" s="2">
        <v>0.25</v>
      </c>
      <c r="U615">
        <v>285</v>
      </c>
      <c r="V615">
        <v>13.32</v>
      </c>
      <c r="W615">
        <f t="shared" si="27"/>
        <v>380</v>
      </c>
      <c r="X615" s="2">
        <f t="shared" si="28"/>
        <v>9.25</v>
      </c>
      <c r="Y615" s="3">
        <f t="shared" si="29"/>
        <v>383.32</v>
      </c>
    </row>
    <row r="616" spans="1:25" x14ac:dyDescent="0.35">
      <c r="A616">
        <v>10837</v>
      </c>
      <c r="B616" t="s">
        <v>646</v>
      </c>
      <c r="C616" t="s">
        <v>107</v>
      </c>
      <c r="E616" t="s">
        <v>108</v>
      </c>
      <c r="F616" t="s">
        <v>109</v>
      </c>
      <c r="G616" t="s">
        <v>110</v>
      </c>
      <c r="H616" t="s">
        <v>105</v>
      </c>
      <c r="I616" t="s">
        <v>106</v>
      </c>
      <c r="J616" t="s">
        <v>107</v>
      </c>
      <c r="L616" t="s">
        <v>108</v>
      </c>
      <c r="M616" t="s">
        <v>109</v>
      </c>
      <c r="N616" t="s">
        <v>102</v>
      </c>
      <c r="O616" s="1" t="s">
        <v>35</v>
      </c>
      <c r="P616">
        <v>76</v>
      </c>
      <c r="Q616" t="s">
        <v>33</v>
      </c>
      <c r="R616">
        <v>18</v>
      </c>
      <c r="S616">
        <v>21</v>
      </c>
      <c r="T616" s="2">
        <v>0.25</v>
      </c>
      <c r="U616">
        <v>283.5</v>
      </c>
      <c r="V616">
        <v>13.32</v>
      </c>
      <c r="W616">
        <f t="shared" si="27"/>
        <v>378</v>
      </c>
      <c r="X616" s="2">
        <f t="shared" si="28"/>
        <v>17.75</v>
      </c>
      <c r="Y616" s="3">
        <f t="shared" si="29"/>
        <v>386.07</v>
      </c>
    </row>
    <row r="617" spans="1:25" x14ac:dyDescent="0.35">
      <c r="A617">
        <v>10836</v>
      </c>
      <c r="B617" t="s">
        <v>581</v>
      </c>
      <c r="C617" t="s">
        <v>220</v>
      </c>
      <c r="E617" t="s">
        <v>221</v>
      </c>
      <c r="F617" t="s">
        <v>222</v>
      </c>
      <c r="G617" t="s">
        <v>223</v>
      </c>
      <c r="H617" t="s">
        <v>218</v>
      </c>
      <c r="I617" t="s">
        <v>219</v>
      </c>
      <c r="J617" t="s">
        <v>220</v>
      </c>
      <c r="L617" t="s">
        <v>221</v>
      </c>
      <c r="M617" t="s">
        <v>222</v>
      </c>
      <c r="N617" t="s">
        <v>52</v>
      </c>
      <c r="O617" s="1" t="s">
        <v>31</v>
      </c>
      <c r="P617">
        <v>22</v>
      </c>
      <c r="Q617" t="s">
        <v>97</v>
      </c>
      <c r="R617">
        <v>21</v>
      </c>
      <c r="S617">
        <v>52</v>
      </c>
      <c r="T617" s="2">
        <v>0</v>
      </c>
      <c r="U617">
        <v>1092</v>
      </c>
      <c r="V617">
        <v>411.88</v>
      </c>
      <c r="W617">
        <f t="shared" si="27"/>
        <v>1092</v>
      </c>
      <c r="X617" s="2">
        <f t="shared" si="28"/>
        <v>21</v>
      </c>
      <c r="Y617" s="3">
        <f t="shared" si="29"/>
        <v>1503.88</v>
      </c>
    </row>
    <row r="618" spans="1:25" x14ac:dyDescent="0.35">
      <c r="A618">
        <v>10836</v>
      </c>
      <c r="B618" t="s">
        <v>581</v>
      </c>
      <c r="C618" t="s">
        <v>220</v>
      </c>
      <c r="E618" t="s">
        <v>221</v>
      </c>
      <c r="F618" t="s">
        <v>222</v>
      </c>
      <c r="G618" t="s">
        <v>223</v>
      </c>
      <c r="H618" t="s">
        <v>218</v>
      </c>
      <c r="I618" t="s">
        <v>219</v>
      </c>
      <c r="J618" t="s">
        <v>220</v>
      </c>
      <c r="L618" t="s">
        <v>221</v>
      </c>
      <c r="M618" t="s">
        <v>222</v>
      </c>
      <c r="N618" t="s">
        <v>52</v>
      </c>
      <c r="O618" s="1" t="s">
        <v>31</v>
      </c>
      <c r="P618">
        <v>35</v>
      </c>
      <c r="Q618" t="s">
        <v>100</v>
      </c>
      <c r="R618">
        <v>18</v>
      </c>
      <c r="S618">
        <v>6</v>
      </c>
      <c r="T618" s="2">
        <v>0</v>
      </c>
      <c r="U618">
        <v>108</v>
      </c>
      <c r="V618">
        <v>411.88</v>
      </c>
      <c r="W618">
        <f t="shared" si="27"/>
        <v>108</v>
      </c>
      <c r="X618" s="2">
        <f t="shared" si="28"/>
        <v>18</v>
      </c>
      <c r="Y618" s="3">
        <f t="shared" si="29"/>
        <v>519.88</v>
      </c>
    </row>
    <row r="619" spans="1:25" x14ac:dyDescent="0.35">
      <c r="A619">
        <v>10836</v>
      </c>
      <c r="B619" t="s">
        <v>581</v>
      </c>
      <c r="C619" t="s">
        <v>220</v>
      </c>
      <c r="E619" t="s">
        <v>221</v>
      </c>
      <c r="F619" t="s">
        <v>222</v>
      </c>
      <c r="G619" t="s">
        <v>223</v>
      </c>
      <c r="H619" t="s">
        <v>218</v>
      </c>
      <c r="I619" t="s">
        <v>219</v>
      </c>
      <c r="J619" t="s">
        <v>220</v>
      </c>
      <c r="L619" t="s">
        <v>221</v>
      </c>
      <c r="M619" t="s">
        <v>222</v>
      </c>
      <c r="N619" t="s">
        <v>52</v>
      </c>
      <c r="O619" s="1" t="s">
        <v>31</v>
      </c>
      <c r="P619">
        <v>57</v>
      </c>
      <c r="Q619" t="s">
        <v>75</v>
      </c>
      <c r="R619">
        <v>19.5</v>
      </c>
      <c r="S619">
        <v>24</v>
      </c>
      <c r="T619" s="2">
        <v>0</v>
      </c>
      <c r="U619">
        <v>468</v>
      </c>
      <c r="V619">
        <v>411.88</v>
      </c>
      <c r="W619">
        <f t="shared" si="27"/>
        <v>468</v>
      </c>
      <c r="X619" s="2">
        <f t="shared" si="28"/>
        <v>19.5</v>
      </c>
      <c r="Y619" s="3">
        <f t="shared" si="29"/>
        <v>879.88</v>
      </c>
    </row>
    <row r="620" spans="1:25" x14ac:dyDescent="0.35">
      <c r="A620">
        <v>10836</v>
      </c>
      <c r="B620" t="s">
        <v>581</v>
      </c>
      <c r="C620" t="s">
        <v>220</v>
      </c>
      <c r="E620" t="s">
        <v>221</v>
      </c>
      <c r="F620" t="s">
        <v>222</v>
      </c>
      <c r="G620" t="s">
        <v>223</v>
      </c>
      <c r="H620" t="s">
        <v>218</v>
      </c>
      <c r="I620" t="s">
        <v>219</v>
      </c>
      <c r="J620" t="s">
        <v>220</v>
      </c>
      <c r="L620" t="s">
        <v>221</v>
      </c>
      <c r="M620" t="s">
        <v>222</v>
      </c>
      <c r="N620" t="s">
        <v>52</v>
      </c>
      <c r="O620" s="1" t="s">
        <v>31</v>
      </c>
      <c r="P620">
        <v>60</v>
      </c>
      <c r="Q620" t="s">
        <v>57</v>
      </c>
      <c r="R620">
        <v>34</v>
      </c>
      <c r="S620">
        <v>60</v>
      </c>
      <c r="T620" s="2">
        <v>0</v>
      </c>
      <c r="U620">
        <v>2040</v>
      </c>
      <c r="V620">
        <v>411.88</v>
      </c>
      <c r="W620">
        <f t="shared" si="27"/>
        <v>2040</v>
      </c>
      <c r="X620" s="2">
        <f t="shared" si="28"/>
        <v>34</v>
      </c>
      <c r="Y620" s="3">
        <f t="shared" si="29"/>
        <v>2451.88</v>
      </c>
    </row>
    <row r="621" spans="1:25" x14ac:dyDescent="0.35">
      <c r="A621">
        <v>10836</v>
      </c>
      <c r="B621" t="s">
        <v>581</v>
      </c>
      <c r="C621" t="s">
        <v>220</v>
      </c>
      <c r="E621" t="s">
        <v>221</v>
      </c>
      <c r="F621" t="s">
        <v>222</v>
      </c>
      <c r="G621" t="s">
        <v>223</v>
      </c>
      <c r="H621" t="s">
        <v>218</v>
      </c>
      <c r="I621" t="s">
        <v>219</v>
      </c>
      <c r="J621" t="s">
        <v>220</v>
      </c>
      <c r="L621" t="s">
        <v>221</v>
      </c>
      <c r="M621" t="s">
        <v>222</v>
      </c>
      <c r="N621" t="s">
        <v>52</v>
      </c>
      <c r="O621" s="1" t="s">
        <v>31</v>
      </c>
      <c r="P621">
        <v>64</v>
      </c>
      <c r="Q621" t="s">
        <v>138</v>
      </c>
      <c r="R621">
        <v>33.25</v>
      </c>
      <c r="S621">
        <v>30</v>
      </c>
      <c r="T621" s="2">
        <v>0</v>
      </c>
      <c r="U621">
        <v>997.5</v>
      </c>
      <c r="V621">
        <v>411.88</v>
      </c>
      <c r="W621">
        <f t="shared" si="27"/>
        <v>997.5</v>
      </c>
      <c r="X621" s="2">
        <f t="shared" si="28"/>
        <v>33.25</v>
      </c>
      <c r="Y621" s="3">
        <f t="shared" si="29"/>
        <v>1409.38</v>
      </c>
    </row>
    <row r="622" spans="1:25" x14ac:dyDescent="0.35">
      <c r="A622">
        <v>10835</v>
      </c>
      <c r="B622" t="s">
        <v>625</v>
      </c>
      <c r="C622" t="s">
        <v>23</v>
      </c>
      <c r="E622" t="s">
        <v>24</v>
      </c>
      <c r="F622" t="s">
        <v>25</v>
      </c>
      <c r="G622" t="s">
        <v>26</v>
      </c>
      <c r="H622" t="s">
        <v>27</v>
      </c>
      <c r="I622" t="s">
        <v>22</v>
      </c>
      <c r="J622" t="s">
        <v>23</v>
      </c>
      <c r="L622" t="s">
        <v>24</v>
      </c>
      <c r="M622" t="s">
        <v>25</v>
      </c>
      <c r="N622" t="s">
        <v>34</v>
      </c>
      <c r="O622" s="1" t="s">
        <v>35</v>
      </c>
      <c r="P622">
        <v>59</v>
      </c>
      <c r="Q622" t="s">
        <v>36</v>
      </c>
      <c r="R622">
        <v>55</v>
      </c>
      <c r="S622">
        <v>15</v>
      </c>
      <c r="T622" s="2">
        <v>0</v>
      </c>
      <c r="U622">
        <v>825</v>
      </c>
      <c r="V622">
        <v>69.53</v>
      </c>
      <c r="W622">
        <f t="shared" si="27"/>
        <v>825</v>
      </c>
      <c r="X622" s="2">
        <f t="shared" si="28"/>
        <v>55</v>
      </c>
      <c r="Y622" s="3">
        <f t="shared" si="29"/>
        <v>894.53</v>
      </c>
    </row>
    <row r="623" spans="1:25" x14ac:dyDescent="0.35">
      <c r="A623">
        <v>10835</v>
      </c>
      <c r="B623" t="s">
        <v>625</v>
      </c>
      <c r="C623" t="s">
        <v>23</v>
      </c>
      <c r="E623" t="s">
        <v>24</v>
      </c>
      <c r="F623" t="s">
        <v>25</v>
      </c>
      <c r="G623" t="s">
        <v>26</v>
      </c>
      <c r="H623" t="s">
        <v>27</v>
      </c>
      <c r="I623" t="s">
        <v>22</v>
      </c>
      <c r="J623" t="s">
        <v>23</v>
      </c>
      <c r="L623" t="s">
        <v>24</v>
      </c>
      <c r="M623" t="s">
        <v>25</v>
      </c>
      <c r="N623" t="s">
        <v>34</v>
      </c>
      <c r="O623" s="1" t="s">
        <v>35</v>
      </c>
      <c r="P623">
        <v>77</v>
      </c>
      <c r="Q623" t="s">
        <v>42</v>
      </c>
      <c r="R623">
        <v>13</v>
      </c>
      <c r="S623">
        <v>2</v>
      </c>
      <c r="T623" s="2">
        <v>0.20000000298023224</v>
      </c>
      <c r="U623">
        <v>20.8</v>
      </c>
      <c r="V623">
        <v>69.53</v>
      </c>
      <c r="W623">
        <f t="shared" si="27"/>
        <v>26</v>
      </c>
      <c r="X623" s="2">
        <f t="shared" si="28"/>
        <v>12.799999997019768</v>
      </c>
      <c r="Y623" s="3">
        <f t="shared" si="29"/>
        <v>95.129999994039537</v>
      </c>
    </row>
    <row r="624" spans="1:25" x14ac:dyDescent="0.35">
      <c r="A624">
        <v>10834</v>
      </c>
      <c r="B624" t="s">
        <v>653</v>
      </c>
      <c r="C624" t="s">
        <v>187</v>
      </c>
      <c r="D624" t="s">
        <v>188</v>
      </c>
      <c r="E624" t="s">
        <v>525</v>
      </c>
      <c r="F624" t="s">
        <v>190</v>
      </c>
      <c r="G624" t="s">
        <v>526</v>
      </c>
      <c r="H624" t="s">
        <v>527</v>
      </c>
      <c r="I624" t="s">
        <v>524</v>
      </c>
      <c r="J624" t="s">
        <v>187</v>
      </c>
      <c r="K624" t="s">
        <v>188</v>
      </c>
      <c r="L624" t="s">
        <v>525</v>
      </c>
      <c r="M624" t="s">
        <v>190</v>
      </c>
      <c r="N624" t="s">
        <v>34</v>
      </c>
      <c r="O624" s="1" t="s">
        <v>35</v>
      </c>
      <c r="P624">
        <v>29</v>
      </c>
      <c r="Q624" t="s">
        <v>122</v>
      </c>
      <c r="R624">
        <v>123.79</v>
      </c>
      <c r="S624">
        <v>8</v>
      </c>
      <c r="T624" s="2">
        <v>5.000000074505806E-2</v>
      </c>
      <c r="U624">
        <v>940.8</v>
      </c>
      <c r="V624">
        <v>29.78</v>
      </c>
      <c r="W624">
        <f t="shared" si="27"/>
        <v>990.32</v>
      </c>
      <c r="X624" s="2">
        <f t="shared" si="28"/>
        <v>123.73999999925495</v>
      </c>
      <c r="Y624" s="3">
        <f t="shared" si="29"/>
        <v>1019.6999999940396</v>
      </c>
    </row>
    <row r="625" spans="1:25" x14ac:dyDescent="0.35">
      <c r="A625">
        <v>10834</v>
      </c>
      <c r="B625" t="s">
        <v>653</v>
      </c>
      <c r="C625" t="s">
        <v>187</v>
      </c>
      <c r="D625" t="s">
        <v>188</v>
      </c>
      <c r="E625" t="s">
        <v>525</v>
      </c>
      <c r="F625" t="s">
        <v>190</v>
      </c>
      <c r="G625" t="s">
        <v>526</v>
      </c>
      <c r="H625" t="s">
        <v>527</v>
      </c>
      <c r="I625" t="s">
        <v>524</v>
      </c>
      <c r="J625" t="s">
        <v>187</v>
      </c>
      <c r="K625" t="s">
        <v>188</v>
      </c>
      <c r="L625" t="s">
        <v>525</v>
      </c>
      <c r="M625" t="s">
        <v>190</v>
      </c>
      <c r="N625" t="s">
        <v>34</v>
      </c>
      <c r="O625" s="1" t="s">
        <v>35</v>
      </c>
      <c r="P625">
        <v>30</v>
      </c>
      <c r="Q625" t="s">
        <v>115</v>
      </c>
      <c r="R625">
        <v>25.89</v>
      </c>
      <c r="S625">
        <v>20</v>
      </c>
      <c r="T625" s="2">
        <v>5.000000074505806E-2</v>
      </c>
      <c r="U625">
        <v>491.91</v>
      </c>
      <c r="V625">
        <v>29.78</v>
      </c>
      <c r="W625">
        <f t="shared" si="27"/>
        <v>517.79999999999995</v>
      </c>
      <c r="X625" s="2">
        <f t="shared" si="28"/>
        <v>25.839999999254943</v>
      </c>
      <c r="Y625" s="3">
        <f t="shared" si="29"/>
        <v>546.57999998509877</v>
      </c>
    </row>
    <row r="626" spans="1:25" x14ac:dyDescent="0.35">
      <c r="A626">
        <v>10833</v>
      </c>
      <c r="B626" t="s">
        <v>618</v>
      </c>
      <c r="C626" t="s">
        <v>411</v>
      </c>
      <c r="E626" t="s">
        <v>412</v>
      </c>
      <c r="F626" t="s">
        <v>25</v>
      </c>
      <c r="G626" t="s">
        <v>413</v>
      </c>
      <c r="H626" t="s">
        <v>409</v>
      </c>
      <c r="I626" t="s">
        <v>410</v>
      </c>
      <c r="J626" t="s">
        <v>411</v>
      </c>
      <c r="L626" t="s">
        <v>412</v>
      </c>
      <c r="M626" t="s">
        <v>25</v>
      </c>
      <c r="N626" t="s">
        <v>43</v>
      </c>
      <c r="O626" s="1" t="s">
        <v>29</v>
      </c>
      <c r="P626">
        <v>7</v>
      </c>
      <c r="Q626" t="s">
        <v>152</v>
      </c>
      <c r="R626">
        <v>30</v>
      </c>
      <c r="S626">
        <v>20</v>
      </c>
      <c r="T626" s="2">
        <v>0.10000000149011612</v>
      </c>
      <c r="U626">
        <v>540</v>
      </c>
      <c r="V626">
        <v>71.489999999999995</v>
      </c>
      <c r="W626">
        <f t="shared" si="27"/>
        <v>600</v>
      </c>
      <c r="X626" s="2">
        <f t="shared" si="28"/>
        <v>29.899999998509884</v>
      </c>
      <c r="Y626" s="3">
        <f t="shared" si="29"/>
        <v>669.48999997019769</v>
      </c>
    </row>
    <row r="627" spans="1:25" x14ac:dyDescent="0.35">
      <c r="A627">
        <v>10833</v>
      </c>
      <c r="B627" t="s">
        <v>618</v>
      </c>
      <c r="C627" t="s">
        <v>411</v>
      </c>
      <c r="E627" t="s">
        <v>412</v>
      </c>
      <c r="F627" t="s">
        <v>25</v>
      </c>
      <c r="G627" t="s">
        <v>413</v>
      </c>
      <c r="H627" t="s">
        <v>409</v>
      </c>
      <c r="I627" t="s">
        <v>410</v>
      </c>
      <c r="J627" t="s">
        <v>411</v>
      </c>
      <c r="L627" t="s">
        <v>412</v>
      </c>
      <c r="M627" t="s">
        <v>25</v>
      </c>
      <c r="N627" t="s">
        <v>43</v>
      </c>
      <c r="O627" s="1" t="s">
        <v>29</v>
      </c>
      <c r="P627">
        <v>31</v>
      </c>
      <c r="Q627" t="s">
        <v>98</v>
      </c>
      <c r="R627">
        <v>12.5</v>
      </c>
      <c r="S627">
        <v>9</v>
      </c>
      <c r="T627" s="2">
        <v>0.10000000149011612</v>
      </c>
      <c r="U627">
        <v>101.25</v>
      </c>
      <c r="V627">
        <v>71.489999999999995</v>
      </c>
      <c r="W627">
        <f t="shared" si="27"/>
        <v>112.5</v>
      </c>
      <c r="X627" s="2">
        <f t="shared" si="28"/>
        <v>12.399999998509884</v>
      </c>
      <c r="Y627" s="3">
        <f t="shared" si="29"/>
        <v>183.08999998658896</v>
      </c>
    </row>
    <row r="628" spans="1:25" x14ac:dyDescent="0.35">
      <c r="A628">
        <v>10833</v>
      </c>
      <c r="B628" t="s">
        <v>618</v>
      </c>
      <c r="C628" t="s">
        <v>411</v>
      </c>
      <c r="E628" t="s">
        <v>412</v>
      </c>
      <c r="F628" t="s">
        <v>25</v>
      </c>
      <c r="G628" t="s">
        <v>413</v>
      </c>
      <c r="H628" t="s">
        <v>409</v>
      </c>
      <c r="I628" t="s">
        <v>410</v>
      </c>
      <c r="J628" t="s">
        <v>411</v>
      </c>
      <c r="L628" t="s">
        <v>412</v>
      </c>
      <c r="M628" t="s">
        <v>25</v>
      </c>
      <c r="N628" t="s">
        <v>43</v>
      </c>
      <c r="O628" s="1" t="s">
        <v>29</v>
      </c>
      <c r="P628">
        <v>53</v>
      </c>
      <c r="Q628" t="s">
        <v>69</v>
      </c>
      <c r="R628">
        <v>32.799999999999997</v>
      </c>
      <c r="S628">
        <v>9</v>
      </c>
      <c r="T628" s="2">
        <v>0.10000000149011612</v>
      </c>
      <c r="U628">
        <v>265.68</v>
      </c>
      <c r="V628">
        <v>71.489999999999995</v>
      </c>
      <c r="W628">
        <f t="shared" si="27"/>
        <v>295.2</v>
      </c>
      <c r="X628" s="2">
        <f t="shared" si="28"/>
        <v>32.699999998509881</v>
      </c>
      <c r="Y628" s="3">
        <f t="shared" si="29"/>
        <v>365.78999998658895</v>
      </c>
    </row>
    <row r="629" spans="1:25" x14ac:dyDescent="0.35">
      <c r="A629">
        <v>10832</v>
      </c>
      <c r="B629" t="s">
        <v>601</v>
      </c>
      <c r="C629" t="s">
        <v>332</v>
      </c>
      <c r="E629" t="s">
        <v>333</v>
      </c>
      <c r="F629" t="s">
        <v>134</v>
      </c>
      <c r="G629" t="s">
        <v>334</v>
      </c>
      <c r="H629" t="s">
        <v>330</v>
      </c>
      <c r="I629" t="s">
        <v>331</v>
      </c>
      <c r="J629" t="s">
        <v>332</v>
      </c>
      <c r="L629" t="s">
        <v>333</v>
      </c>
      <c r="M629" t="s">
        <v>134</v>
      </c>
      <c r="N629" t="s">
        <v>112</v>
      </c>
      <c r="O629" s="1" t="s">
        <v>29</v>
      </c>
      <c r="P629">
        <v>64</v>
      </c>
      <c r="Q629" t="s">
        <v>138</v>
      </c>
      <c r="R629">
        <v>33.25</v>
      </c>
      <c r="S629">
        <v>3</v>
      </c>
      <c r="T629" s="2">
        <v>0</v>
      </c>
      <c r="U629">
        <v>99.75</v>
      </c>
      <c r="V629">
        <v>43.26</v>
      </c>
      <c r="W629">
        <f t="shared" si="27"/>
        <v>99.75</v>
      </c>
      <c r="X629" s="2">
        <f t="shared" si="28"/>
        <v>33.25</v>
      </c>
      <c r="Y629" s="3">
        <f t="shared" si="29"/>
        <v>143.01</v>
      </c>
    </row>
    <row r="630" spans="1:25" x14ac:dyDescent="0.35">
      <c r="A630">
        <v>10832</v>
      </c>
      <c r="B630" t="s">
        <v>601</v>
      </c>
      <c r="C630" t="s">
        <v>332</v>
      </c>
      <c r="E630" t="s">
        <v>333</v>
      </c>
      <c r="F630" t="s">
        <v>134</v>
      </c>
      <c r="G630" t="s">
        <v>334</v>
      </c>
      <c r="H630" t="s">
        <v>330</v>
      </c>
      <c r="I630" t="s">
        <v>331</v>
      </c>
      <c r="J630" t="s">
        <v>332</v>
      </c>
      <c r="L630" t="s">
        <v>333</v>
      </c>
      <c r="M630" t="s">
        <v>134</v>
      </c>
      <c r="N630" t="s">
        <v>112</v>
      </c>
      <c r="O630" s="1" t="s">
        <v>29</v>
      </c>
      <c r="P630">
        <v>13</v>
      </c>
      <c r="Q630" t="s">
        <v>60</v>
      </c>
      <c r="R630">
        <v>6</v>
      </c>
      <c r="S630">
        <v>3</v>
      </c>
      <c r="T630" s="2">
        <v>0.20000000298023224</v>
      </c>
      <c r="U630">
        <v>14.4</v>
      </c>
      <c r="V630">
        <v>43.26</v>
      </c>
      <c r="W630">
        <f t="shared" si="27"/>
        <v>18</v>
      </c>
      <c r="X630" s="2">
        <f t="shared" si="28"/>
        <v>5.7999999970197678</v>
      </c>
      <c r="Y630" s="3">
        <f t="shared" si="29"/>
        <v>60.659999991059301</v>
      </c>
    </row>
    <row r="631" spans="1:25" x14ac:dyDescent="0.35">
      <c r="A631">
        <v>10832</v>
      </c>
      <c r="B631" t="s">
        <v>601</v>
      </c>
      <c r="C631" t="s">
        <v>332</v>
      </c>
      <c r="E631" t="s">
        <v>333</v>
      </c>
      <c r="F631" t="s">
        <v>134</v>
      </c>
      <c r="G631" t="s">
        <v>334</v>
      </c>
      <c r="H631" t="s">
        <v>330</v>
      </c>
      <c r="I631" t="s">
        <v>331</v>
      </c>
      <c r="J631" t="s">
        <v>332</v>
      </c>
      <c r="L631" t="s">
        <v>333</v>
      </c>
      <c r="M631" t="s">
        <v>134</v>
      </c>
      <c r="N631" t="s">
        <v>112</v>
      </c>
      <c r="O631" s="1" t="s">
        <v>29</v>
      </c>
      <c r="P631">
        <v>25</v>
      </c>
      <c r="Q631" t="s">
        <v>150</v>
      </c>
      <c r="R631">
        <v>14</v>
      </c>
      <c r="S631">
        <v>10</v>
      </c>
      <c r="T631" s="2">
        <v>0.20000000298023224</v>
      </c>
      <c r="U631">
        <v>112</v>
      </c>
      <c r="V631">
        <v>43.26</v>
      </c>
      <c r="W631">
        <f t="shared" si="27"/>
        <v>140</v>
      </c>
      <c r="X631" s="2">
        <f t="shared" si="28"/>
        <v>13.799999997019768</v>
      </c>
      <c r="Y631" s="3">
        <f t="shared" si="29"/>
        <v>181.25999997019767</v>
      </c>
    </row>
    <row r="632" spans="1:25" x14ac:dyDescent="0.35">
      <c r="A632">
        <v>10832</v>
      </c>
      <c r="B632" t="s">
        <v>601</v>
      </c>
      <c r="C632" t="s">
        <v>332</v>
      </c>
      <c r="E632" t="s">
        <v>333</v>
      </c>
      <c r="F632" t="s">
        <v>134</v>
      </c>
      <c r="G632" t="s">
        <v>334</v>
      </c>
      <c r="H632" t="s">
        <v>330</v>
      </c>
      <c r="I632" t="s">
        <v>331</v>
      </c>
      <c r="J632" t="s">
        <v>332</v>
      </c>
      <c r="L632" t="s">
        <v>333</v>
      </c>
      <c r="M632" t="s">
        <v>134</v>
      </c>
      <c r="N632" t="s">
        <v>112</v>
      </c>
      <c r="O632" s="1" t="s">
        <v>29</v>
      </c>
      <c r="P632">
        <v>44</v>
      </c>
      <c r="Q632" t="s">
        <v>111</v>
      </c>
      <c r="R632">
        <v>19.45</v>
      </c>
      <c r="S632">
        <v>16</v>
      </c>
      <c r="T632" s="2">
        <v>0.20000000298023224</v>
      </c>
      <c r="U632">
        <v>248.96</v>
      </c>
      <c r="V632">
        <v>43.26</v>
      </c>
      <c r="W632">
        <f t="shared" si="27"/>
        <v>311.2</v>
      </c>
      <c r="X632" s="2">
        <f t="shared" si="28"/>
        <v>19.249999997019767</v>
      </c>
      <c r="Y632" s="3">
        <f t="shared" si="29"/>
        <v>351.25999995231626</v>
      </c>
    </row>
    <row r="633" spans="1:25" x14ac:dyDescent="0.35">
      <c r="A633">
        <v>10831</v>
      </c>
      <c r="B633" t="s">
        <v>622</v>
      </c>
      <c r="C633" t="s">
        <v>470</v>
      </c>
      <c r="E633" t="s">
        <v>471</v>
      </c>
      <c r="F633" t="s">
        <v>472</v>
      </c>
      <c r="G633" t="s">
        <v>473</v>
      </c>
      <c r="H633" t="s">
        <v>468</v>
      </c>
      <c r="I633" t="s">
        <v>469</v>
      </c>
      <c r="J633" t="s">
        <v>470</v>
      </c>
      <c r="L633" t="s">
        <v>471</v>
      </c>
      <c r="M633" t="s">
        <v>472</v>
      </c>
      <c r="N633" t="s">
        <v>38</v>
      </c>
      <c r="O633" s="1" t="s">
        <v>29</v>
      </c>
      <c r="P633">
        <v>19</v>
      </c>
      <c r="Q633" t="s">
        <v>61</v>
      </c>
      <c r="R633">
        <v>9.1999999999999993</v>
      </c>
      <c r="S633">
        <v>2</v>
      </c>
      <c r="T633" s="2">
        <v>0</v>
      </c>
      <c r="U633">
        <v>18.399999999999999</v>
      </c>
      <c r="V633">
        <v>72.19</v>
      </c>
      <c r="W633">
        <f t="shared" si="27"/>
        <v>18.399999999999999</v>
      </c>
      <c r="X633" s="2">
        <f t="shared" si="28"/>
        <v>9.1999999999999993</v>
      </c>
      <c r="Y633" s="3">
        <f t="shared" si="29"/>
        <v>90.59</v>
      </c>
    </row>
    <row r="634" spans="1:25" x14ac:dyDescent="0.35">
      <c r="A634">
        <v>10831</v>
      </c>
      <c r="B634" t="s">
        <v>622</v>
      </c>
      <c r="C634" t="s">
        <v>470</v>
      </c>
      <c r="E634" t="s">
        <v>471</v>
      </c>
      <c r="F634" t="s">
        <v>472</v>
      </c>
      <c r="G634" t="s">
        <v>473</v>
      </c>
      <c r="H634" t="s">
        <v>468</v>
      </c>
      <c r="I634" t="s">
        <v>469</v>
      </c>
      <c r="J634" t="s">
        <v>470</v>
      </c>
      <c r="L634" t="s">
        <v>471</v>
      </c>
      <c r="M634" t="s">
        <v>472</v>
      </c>
      <c r="N634" t="s">
        <v>38</v>
      </c>
      <c r="O634" s="1" t="s">
        <v>29</v>
      </c>
      <c r="P634">
        <v>35</v>
      </c>
      <c r="Q634" t="s">
        <v>100</v>
      </c>
      <c r="R634">
        <v>18</v>
      </c>
      <c r="S634">
        <v>8</v>
      </c>
      <c r="T634" s="2">
        <v>0</v>
      </c>
      <c r="U634">
        <v>144</v>
      </c>
      <c r="V634">
        <v>72.19</v>
      </c>
      <c r="W634">
        <f t="shared" si="27"/>
        <v>144</v>
      </c>
      <c r="X634" s="2">
        <f t="shared" si="28"/>
        <v>18</v>
      </c>
      <c r="Y634" s="3">
        <f t="shared" si="29"/>
        <v>216.19</v>
      </c>
    </row>
    <row r="635" spans="1:25" x14ac:dyDescent="0.35">
      <c r="A635">
        <v>10831</v>
      </c>
      <c r="B635" t="s">
        <v>622</v>
      </c>
      <c r="C635" t="s">
        <v>470</v>
      </c>
      <c r="E635" t="s">
        <v>471</v>
      </c>
      <c r="F635" t="s">
        <v>472</v>
      </c>
      <c r="G635" t="s">
        <v>473</v>
      </c>
      <c r="H635" t="s">
        <v>468</v>
      </c>
      <c r="I635" t="s">
        <v>469</v>
      </c>
      <c r="J635" t="s">
        <v>470</v>
      </c>
      <c r="L635" t="s">
        <v>471</v>
      </c>
      <c r="M635" t="s">
        <v>472</v>
      </c>
      <c r="N635" t="s">
        <v>38</v>
      </c>
      <c r="O635" s="1" t="s">
        <v>29</v>
      </c>
      <c r="P635">
        <v>38</v>
      </c>
      <c r="Q635" t="s">
        <v>120</v>
      </c>
      <c r="R635">
        <v>263.5</v>
      </c>
      <c r="S635">
        <v>8</v>
      </c>
      <c r="T635" s="2">
        <v>0</v>
      </c>
      <c r="U635">
        <v>2108</v>
      </c>
      <c r="V635">
        <v>72.19</v>
      </c>
      <c r="W635">
        <f t="shared" si="27"/>
        <v>2108</v>
      </c>
      <c r="X635" s="2">
        <f t="shared" si="28"/>
        <v>263.5</v>
      </c>
      <c r="Y635" s="3">
        <f t="shared" si="29"/>
        <v>2180.19</v>
      </c>
    </row>
    <row r="636" spans="1:25" x14ac:dyDescent="0.35">
      <c r="A636">
        <v>10831</v>
      </c>
      <c r="B636" t="s">
        <v>622</v>
      </c>
      <c r="C636" t="s">
        <v>470</v>
      </c>
      <c r="E636" t="s">
        <v>471</v>
      </c>
      <c r="F636" t="s">
        <v>472</v>
      </c>
      <c r="G636" t="s">
        <v>473</v>
      </c>
      <c r="H636" t="s">
        <v>468</v>
      </c>
      <c r="I636" t="s">
        <v>469</v>
      </c>
      <c r="J636" t="s">
        <v>470</v>
      </c>
      <c r="L636" t="s">
        <v>471</v>
      </c>
      <c r="M636" t="s">
        <v>472</v>
      </c>
      <c r="N636" t="s">
        <v>38</v>
      </c>
      <c r="O636" s="1" t="s">
        <v>29</v>
      </c>
      <c r="P636">
        <v>43</v>
      </c>
      <c r="Q636" t="s">
        <v>76</v>
      </c>
      <c r="R636">
        <v>46</v>
      </c>
      <c r="S636">
        <v>9</v>
      </c>
      <c r="T636" s="2">
        <v>0</v>
      </c>
      <c r="U636">
        <v>414</v>
      </c>
      <c r="V636">
        <v>72.19</v>
      </c>
      <c r="W636">
        <f t="shared" si="27"/>
        <v>414</v>
      </c>
      <c r="X636" s="2">
        <f t="shared" si="28"/>
        <v>46</v>
      </c>
      <c r="Y636" s="3">
        <f t="shared" si="29"/>
        <v>486.19</v>
      </c>
    </row>
    <row r="637" spans="1:25" x14ac:dyDescent="0.35">
      <c r="A637">
        <v>10830</v>
      </c>
      <c r="B637" t="s">
        <v>653</v>
      </c>
      <c r="C637" t="s">
        <v>187</v>
      </c>
      <c r="D637" t="s">
        <v>188</v>
      </c>
      <c r="E637" t="s">
        <v>525</v>
      </c>
      <c r="F637" t="s">
        <v>190</v>
      </c>
      <c r="G637" t="s">
        <v>526</v>
      </c>
      <c r="H637" t="s">
        <v>527</v>
      </c>
      <c r="I637" t="s">
        <v>524</v>
      </c>
      <c r="J637" t="s">
        <v>187</v>
      </c>
      <c r="K637" t="s">
        <v>188</v>
      </c>
      <c r="L637" t="s">
        <v>525</v>
      </c>
      <c r="M637" t="s">
        <v>190</v>
      </c>
      <c r="N637" t="s">
        <v>28</v>
      </c>
      <c r="O637" s="1" t="s">
        <v>29</v>
      </c>
      <c r="P637">
        <v>6</v>
      </c>
      <c r="Q637" t="s">
        <v>40</v>
      </c>
      <c r="R637">
        <v>25</v>
      </c>
      <c r="S637">
        <v>6</v>
      </c>
      <c r="T637" s="2">
        <v>0</v>
      </c>
      <c r="U637">
        <v>150</v>
      </c>
      <c r="V637">
        <v>81.83</v>
      </c>
      <c r="W637">
        <f t="shared" si="27"/>
        <v>150</v>
      </c>
      <c r="X637" s="2">
        <f t="shared" si="28"/>
        <v>25</v>
      </c>
      <c r="Y637" s="3">
        <f t="shared" si="29"/>
        <v>231.82999999999998</v>
      </c>
    </row>
    <row r="638" spans="1:25" x14ac:dyDescent="0.35">
      <c r="A638">
        <v>10830</v>
      </c>
      <c r="B638" t="s">
        <v>653</v>
      </c>
      <c r="C638" t="s">
        <v>187</v>
      </c>
      <c r="D638" t="s">
        <v>188</v>
      </c>
      <c r="E638" t="s">
        <v>525</v>
      </c>
      <c r="F638" t="s">
        <v>190</v>
      </c>
      <c r="G638" t="s">
        <v>526</v>
      </c>
      <c r="H638" t="s">
        <v>527</v>
      </c>
      <c r="I638" t="s">
        <v>524</v>
      </c>
      <c r="J638" t="s">
        <v>187</v>
      </c>
      <c r="K638" t="s">
        <v>188</v>
      </c>
      <c r="L638" t="s">
        <v>525</v>
      </c>
      <c r="M638" t="s">
        <v>190</v>
      </c>
      <c r="N638" t="s">
        <v>28</v>
      </c>
      <c r="O638" s="1" t="s">
        <v>29</v>
      </c>
      <c r="P638">
        <v>39</v>
      </c>
      <c r="Q638" t="s">
        <v>44</v>
      </c>
      <c r="R638">
        <v>18</v>
      </c>
      <c r="S638">
        <v>28</v>
      </c>
      <c r="T638" s="2">
        <v>0</v>
      </c>
      <c r="U638">
        <v>504</v>
      </c>
      <c r="V638">
        <v>81.83</v>
      </c>
      <c r="W638">
        <f t="shared" si="27"/>
        <v>504</v>
      </c>
      <c r="X638" s="2">
        <f t="shared" si="28"/>
        <v>18</v>
      </c>
      <c r="Y638" s="3">
        <f t="shared" si="29"/>
        <v>585.83000000000004</v>
      </c>
    </row>
    <row r="639" spans="1:25" x14ac:dyDescent="0.35">
      <c r="A639">
        <v>10830</v>
      </c>
      <c r="B639" t="s">
        <v>653</v>
      </c>
      <c r="C639" t="s">
        <v>187</v>
      </c>
      <c r="D639" t="s">
        <v>188</v>
      </c>
      <c r="E639" t="s">
        <v>525</v>
      </c>
      <c r="F639" t="s">
        <v>190</v>
      </c>
      <c r="G639" t="s">
        <v>526</v>
      </c>
      <c r="H639" t="s">
        <v>527</v>
      </c>
      <c r="I639" t="s">
        <v>524</v>
      </c>
      <c r="J639" t="s">
        <v>187</v>
      </c>
      <c r="K639" t="s">
        <v>188</v>
      </c>
      <c r="L639" t="s">
        <v>525</v>
      </c>
      <c r="M639" t="s">
        <v>190</v>
      </c>
      <c r="N639" t="s">
        <v>28</v>
      </c>
      <c r="O639" s="1" t="s">
        <v>29</v>
      </c>
      <c r="P639">
        <v>60</v>
      </c>
      <c r="Q639" t="s">
        <v>57</v>
      </c>
      <c r="R639">
        <v>34</v>
      </c>
      <c r="S639">
        <v>30</v>
      </c>
      <c r="T639" s="2">
        <v>0</v>
      </c>
      <c r="U639">
        <v>1020</v>
      </c>
      <c r="V639">
        <v>81.83</v>
      </c>
      <c r="W639">
        <f t="shared" si="27"/>
        <v>1020</v>
      </c>
      <c r="X639" s="2">
        <f t="shared" si="28"/>
        <v>34</v>
      </c>
      <c r="Y639" s="3">
        <f t="shared" si="29"/>
        <v>1101.83</v>
      </c>
    </row>
    <row r="640" spans="1:25" x14ac:dyDescent="0.35">
      <c r="A640">
        <v>10830</v>
      </c>
      <c r="B640" t="s">
        <v>653</v>
      </c>
      <c r="C640" t="s">
        <v>187</v>
      </c>
      <c r="D640" t="s">
        <v>188</v>
      </c>
      <c r="E640" t="s">
        <v>525</v>
      </c>
      <c r="F640" t="s">
        <v>190</v>
      </c>
      <c r="G640" t="s">
        <v>526</v>
      </c>
      <c r="H640" t="s">
        <v>527</v>
      </c>
      <c r="I640" t="s">
        <v>524</v>
      </c>
      <c r="J640" t="s">
        <v>187</v>
      </c>
      <c r="K640" t="s">
        <v>188</v>
      </c>
      <c r="L640" t="s">
        <v>525</v>
      </c>
      <c r="M640" t="s">
        <v>190</v>
      </c>
      <c r="N640" t="s">
        <v>28</v>
      </c>
      <c r="O640" s="1" t="s">
        <v>29</v>
      </c>
      <c r="P640">
        <v>68</v>
      </c>
      <c r="Q640" t="s">
        <v>162</v>
      </c>
      <c r="R640">
        <v>12.5</v>
      </c>
      <c r="S640">
        <v>24</v>
      </c>
      <c r="T640" s="2">
        <v>0</v>
      </c>
      <c r="U640">
        <v>300</v>
      </c>
      <c r="V640">
        <v>81.83</v>
      </c>
      <c r="W640">
        <f t="shared" si="27"/>
        <v>300</v>
      </c>
      <c r="X640" s="2">
        <f t="shared" si="28"/>
        <v>12.5</v>
      </c>
      <c r="Y640" s="3">
        <f t="shared" si="29"/>
        <v>381.83</v>
      </c>
    </row>
    <row r="641" spans="1:25" x14ac:dyDescent="0.35">
      <c r="A641">
        <v>10829</v>
      </c>
      <c r="B641" t="s">
        <v>643</v>
      </c>
      <c r="C641" t="s">
        <v>315</v>
      </c>
      <c r="D641" t="s">
        <v>316</v>
      </c>
      <c r="E641" t="s">
        <v>317</v>
      </c>
      <c r="F641" t="s">
        <v>83</v>
      </c>
      <c r="G641" t="s">
        <v>318</v>
      </c>
      <c r="H641" t="s">
        <v>313</v>
      </c>
      <c r="I641" t="s">
        <v>314</v>
      </c>
      <c r="J641" t="s">
        <v>315</v>
      </c>
      <c r="K641" t="s">
        <v>316</v>
      </c>
      <c r="L641" t="s">
        <v>317</v>
      </c>
      <c r="M641" t="s">
        <v>83</v>
      </c>
      <c r="N641" t="s">
        <v>102</v>
      </c>
      <c r="O641" s="1" t="s">
        <v>31</v>
      </c>
      <c r="P641">
        <v>2</v>
      </c>
      <c r="Q641" t="s">
        <v>73</v>
      </c>
      <c r="R641">
        <v>19</v>
      </c>
      <c r="S641">
        <v>10</v>
      </c>
      <c r="T641" s="2">
        <v>0</v>
      </c>
      <c r="U641">
        <v>190</v>
      </c>
      <c r="V641">
        <v>154.72</v>
      </c>
      <c r="W641">
        <f t="shared" si="27"/>
        <v>190</v>
      </c>
      <c r="X641" s="2">
        <f t="shared" si="28"/>
        <v>19</v>
      </c>
      <c r="Y641" s="3">
        <f t="shared" si="29"/>
        <v>344.72</v>
      </c>
    </row>
    <row r="642" spans="1:25" x14ac:dyDescent="0.35">
      <c r="A642">
        <v>10829</v>
      </c>
      <c r="B642" t="s">
        <v>643</v>
      </c>
      <c r="C642" t="s">
        <v>315</v>
      </c>
      <c r="D642" t="s">
        <v>316</v>
      </c>
      <c r="E642" t="s">
        <v>317</v>
      </c>
      <c r="F642" t="s">
        <v>83</v>
      </c>
      <c r="G642" t="s">
        <v>318</v>
      </c>
      <c r="H642" t="s">
        <v>313</v>
      </c>
      <c r="I642" t="s">
        <v>314</v>
      </c>
      <c r="J642" t="s">
        <v>315</v>
      </c>
      <c r="K642" t="s">
        <v>316</v>
      </c>
      <c r="L642" t="s">
        <v>317</v>
      </c>
      <c r="M642" t="s">
        <v>83</v>
      </c>
      <c r="N642" t="s">
        <v>102</v>
      </c>
      <c r="O642" s="1" t="s">
        <v>31</v>
      </c>
      <c r="P642">
        <v>8</v>
      </c>
      <c r="Q642" t="s">
        <v>154</v>
      </c>
      <c r="R642">
        <v>40</v>
      </c>
      <c r="S642">
        <v>20</v>
      </c>
      <c r="T642" s="2">
        <v>0</v>
      </c>
      <c r="U642">
        <v>800</v>
      </c>
      <c r="V642">
        <v>154.72</v>
      </c>
      <c r="W642">
        <f t="shared" ref="W642:W705" si="30" xml:space="preserve"> $R642*$S642</f>
        <v>800</v>
      </c>
      <c r="X642" s="2">
        <f t="shared" ref="X642:X705" si="31" xml:space="preserve"> $R642 - T642</f>
        <v>40</v>
      </c>
      <c r="Y642" s="3">
        <f t="shared" ref="Y642:Y705" si="32">(X642*S642)+V642</f>
        <v>954.72</v>
      </c>
    </row>
    <row r="643" spans="1:25" x14ac:dyDescent="0.35">
      <c r="A643">
        <v>10829</v>
      </c>
      <c r="B643" t="s">
        <v>643</v>
      </c>
      <c r="C643" t="s">
        <v>315</v>
      </c>
      <c r="D643" t="s">
        <v>316</v>
      </c>
      <c r="E643" t="s">
        <v>317</v>
      </c>
      <c r="F643" t="s">
        <v>83</v>
      </c>
      <c r="G643" t="s">
        <v>318</v>
      </c>
      <c r="H643" t="s">
        <v>313</v>
      </c>
      <c r="I643" t="s">
        <v>314</v>
      </c>
      <c r="J643" t="s">
        <v>315</v>
      </c>
      <c r="K643" t="s">
        <v>316</v>
      </c>
      <c r="L643" t="s">
        <v>317</v>
      </c>
      <c r="M643" t="s">
        <v>83</v>
      </c>
      <c r="N643" t="s">
        <v>102</v>
      </c>
      <c r="O643" s="1" t="s">
        <v>31</v>
      </c>
      <c r="P643">
        <v>13</v>
      </c>
      <c r="Q643" t="s">
        <v>60</v>
      </c>
      <c r="R643">
        <v>6</v>
      </c>
      <c r="S643">
        <v>10</v>
      </c>
      <c r="T643" s="2">
        <v>0</v>
      </c>
      <c r="U643">
        <v>60</v>
      </c>
      <c r="V643">
        <v>154.72</v>
      </c>
      <c r="W643">
        <f t="shared" si="30"/>
        <v>60</v>
      </c>
      <c r="X643" s="2">
        <f t="shared" si="31"/>
        <v>6</v>
      </c>
      <c r="Y643" s="3">
        <f t="shared" si="32"/>
        <v>214.72</v>
      </c>
    </row>
    <row r="644" spans="1:25" x14ac:dyDescent="0.35">
      <c r="A644">
        <v>10829</v>
      </c>
      <c r="B644" t="s">
        <v>643</v>
      </c>
      <c r="C644" t="s">
        <v>315</v>
      </c>
      <c r="D644" t="s">
        <v>316</v>
      </c>
      <c r="E644" t="s">
        <v>317</v>
      </c>
      <c r="F644" t="s">
        <v>83</v>
      </c>
      <c r="G644" t="s">
        <v>318</v>
      </c>
      <c r="H644" t="s">
        <v>313</v>
      </c>
      <c r="I644" t="s">
        <v>314</v>
      </c>
      <c r="J644" t="s">
        <v>315</v>
      </c>
      <c r="K644" t="s">
        <v>316</v>
      </c>
      <c r="L644" t="s">
        <v>317</v>
      </c>
      <c r="M644" t="s">
        <v>83</v>
      </c>
      <c r="N644" t="s">
        <v>102</v>
      </c>
      <c r="O644" s="1" t="s">
        <v>31</v>
      </c>
      <c r="P644">
        <v>60</v>
      </c>
      <c r="Q644" t="s">
        <v>57</v>
      </c>
      <c r="R644">
        <v>34</v>
      </c>
      <c r="S644">
        <v>21</v>
      </c>
      <c r="T644" s="2">
        <v>0</v>
      </c>
      <c r="U644">
        <v>714</v>
      </c>
      <c r="V644">
        <v>154.72</v>
      </c>
      <c r="W644">
        <f t="shared" si="30"/>
        <v>714</v>
      </c>
      <c r="X644" s="2">
        <f t="shared" si="31"/>
        <v>34</v>
      </c>
      <c r="Y644" s="3">
        <f t="shared" si="32"/>
        <v>868.72</v>
      </c>
    </row>
    <row r="645" spans="1:25" x14ac:dyDescent="0.35">
      <c r="A645">
        <v>10828</v>
      </c>
      <c r="B645" t="s">
        <v>619</v>
      </c>
      <c r="C645" t="s">
        <v>169</v>
      </c>
      <c r="E645" t="s">
        <v>170</v>
      </c>
      <c r="F645" t="s">
        <v>171</v>
      </c>
      <c r="G645" t="s">
        <v>442</v>
      </c>
      <c r="H645" t="s">
        <v>440</v>
      </c>
      <c r="I645" t="s">
        <v>441</v>
      </c>
      <c r="J645" t="s">
        <v>169</v>
      </c>
      <c r="L645" t="s">
        <v>170</v>
      </c>
      <c r="M645" t="s">
        <v>171</v>
      </c>
      <c r="N645" t="s">
        <v>102</v>
      </c>
      <c r="O645" s="1" t="s">
        <v>31</v>
      </c>
      <c r="P645">
        <v>20</v>
      </c>
      <c r="Q645" t="s">
        <v>104</v>
      </c>
      <c r="R645">
        <v>81</v>
      </c>
      <c r="S645">
        <v>5</v>
      </c>
      <c r="T645" s="2">
        <v>0</v>
      </c>
      <c r="U645">
        <v>405</v>
      </c>
      <c r="V645">
        <v>90.85</v>
      </c>
      <c r="W645">
        <f t="shared" si="30"/>
        <v>405</v>
      </c>
      <c r="X645" s="2">
        <f t="shared" si="31"/>
        <v>81</v>
      </c>
      <c r="Y645" s="3">
        <f t="shared" si="32"/>
        <v>495.85</v>
      </c>
    </row>
    <row r="646" spans="1:25" x14ac:dyDescent="0.35">
      <c r="A646">
        <v>10828</v>
      </c>
      <c r="B646" t="s">
        <v>619</v>
      </c>
      <c r="C646" t="s">
        <v>169</v>
      </c>
      <c r="E646" t="s">
        <v>170</v>
      </c>
      <c r="F646" t="s">
        <v>171</v>
      </c>
      <c r="G646" t="s">
        <v>442</v>
      </c>
      <c r="H646" t="s">
        <v>440</v>
      </c>
      <c r="I646" t="s">
        <v>441</v>
      </c>
      <c r="J646" t="s">
        <v>169</v>
      </c>
      <c r="L646" t="s">
        <v>170</v>
      </c>
      <c r="M646" t="s">
        <v>171</v>
      </c>
      <c r="N646" t="s">
        <v>102</v>
      </c>
      <c r="O646" s="1" t="s">
        <v>31</v>
      </c>
      <c r="P646">
        <v>38</v>
      </c>
      <c r="Q646" t="s">
        <v>120</v>
      </c>
      <c r="R646">
        <v>263.5</v>
      </c>
      <c r="S646">
        <v>2</v>
      </c>
      <c r="T646" s="2">
        <v>0</v>
      </c>
      <c r="U646">
        <v>527</v>
      </c>
      <c r="V646">
        <v>90.85</v>
      </c>
      <c r="W646">
        <f t="shared" si="30"/>
        <v>527</v>
      </c>
      <c r="X646" s="2">
        <f t="shared" si="31"/>
        <v>263.5</v>
      </c>
      <c r="Y646" s="3">
        <f t="shared" si="32"/>
        <v>617.85</v>
      </c>
    </row>
    <row r="647" spans="1:25" x14ac:dyDescent="0.35">
      <c r="A647">
        <v>10827</v>
      </c>
      <c r="B647" t="s">
        <v>577</v>
      </c>
      <c r="C647" t="s">
        <v>147</v>
      </c>
      <c r="E647" t="s">
        <v>148</v>
      </c>
      <c r="F647" t="s">
        <v>134</v>
      </c>
      <c r="G647" t="s">
        <v>149</v>
      </c>
      <c r="H647" t="s">
        <v>145</v>
      </c>
      <c r="I647" t="s">
        <v>146</v>
      </c>
      <c r="J647" t="s">
        <v>147</v>
      </c>
      <c r="L647" t="s">
        <v>148</v>
      </c>
      <c r="M647" t="s">
        <v>134</v>
      </c>
      <c r="N647" t="s">
        <v>34</v>
      </c>
      <c r="O647" s="1" t="s">
        <v>29</v>
      </c>
      <c r="P647">
        <v>10</v>
      </c>
      <c r="Q647" t="s">
        <v>114</v>
      </c>
      <c r="R647">
        <v>31</v>
      </c>
      <c r="S647">
        <v>15</v>
      </c>
      <c r="T647" s="2">
        <v>0</v>
      </c>
      <c r="U647">
        <v>465</v>
      </c>
      <c r="V647">
        <v>63.54</v>
      </c>
      <c r="W647">
        <f t="shared" si="30"/>
        <v>465</v>
      </c>
      <c r="X647" s="2">
        <f t="shared" si="31"/>
        <v>31</v>
      </c>
      <c r="Y647" s="3">
        <f t="shared" si="32"/>
        <v>528.54</v>
      </c>
    </row>
    <row r="648" spans="1:25" x14ac:dyDescent="0.35">
      <c r="A648">
        <v>10827</v>
      </c>
      <c r="B648" t="s">
        <v>577</v>
      </c>
      <c r="C648" t="s">
        <v>147</v>
      </c>
      <c r="E648" t="s">
        <v>148</v>
      </c>
      <c r="F648" t="s">
        <v>134</v>
      </c>
      <c r="G648" t="s">
        <v>149</v>
      </c>
      <c r="H648" t="s">
        <v>145</v>
      </c>
      <c r="I648" t="s">
        <v>146</v>
      </c>
      <c r="J648" t="s">
        <v>147</v>
      </c>
      <c r="L648" t="s">
        <v>148</v>
      </c>
      <c r="M648" t="s">
        <v>134</v>
      </c>
      <c r="N648" t="s">
        <v>34</v>
      </c>
      <c r="O648" s="1" t="s">
        <v>29</v>
      </c>
      <c r="P648">
        <v>39</v>
      </c>
      <c r="Q648" t="s">
        <v>44</v>
      </c>
      <c r="R648">
        <v>18</v>
      </c>
      <c r="S648">
        <v>21</v>
      </c>
      <c r="T648" s="2">
        <v>0</v>
      </c>
      <c r="U648">
        <v>378</v>
      </c>
      <c r="V648">
        <v>63.54</v>
      </c>
      <c r="W648">
        <f t="shared" si="30"/>
        <v>378</v>
      </c>
      <c r="X648" s="2">
        <f t="shared" si="31"/>
        <v>18</v>
      </c>
      <c r="Y648" s="3">
        <f t="shared" si="32"/>
        <v>441.54</v>
      </c>
    </row>
    <row r="649" spans="1:25" x14ac:dyDescent="0.35">
      <c r="A649">
        <v>10826</v>
      </c>
      <c r="B649" t="s">
        <v>654</v>
      </c>
      <c r="C649" t="s">
        <v>132</v>
      </c>
      <c r="E649" t="s">
        <v>133</v>
      </c>
      <c r="F649" t="s">
        <v>134</v>
      </c>
      <c r="G649" t="s">
        <v>135</v>
      </c>
      <c r="H649" t="s">
        <v>136</v>
      </c>
      <c r="I649" t="s">
        <v>131</v>
      </c>
      <c r="J649" t="s">
        <v>132</v>
      </c>
      <c r="L649" t="s">
        <v>133</v>
      </c>
      <c r="M649" t="s">
        <v>134</v>
      </c>
      <c r="N649" t="s">
        <v>43</v>
      </c>
      <c r="O649" s="1" t="s">
        <v>31</v>
      </c>
      <c r="P649">
        <v>31</v>
      </c>
      <c r="Q649" t="s">
        <v>98</v>
      </c>
      <c r="R649">
        <v>12.5</v>
      </c>
      <c r="S649">
        <v>35</v>
      </c>
      <c r="T649" s="2">
        <v>0</v>
      </c>
      <c r="U649">
        <v>437.5</v>
      </c>
      <c r="V649">
        <v>7.09</v>
      </c>
      <c r="W649">
        <f t="shared" si="30"/>
        <v>437.5</v>
      </c>
      <c r="X649" s="2">
        <f t="shared" si="31"/>
        <v>12.5</v>
      </c>
      <c r="Y649" s="3">
        <f t="shared" si="32"/>
        <v>444.59</v>
      </c>
    </row>
    <row r="650" spans="1:25" x14ac:dyDescent="0.35">
      <c r="A650">
        <v>10826</v>
      </c>
      <c r="B650" t="s">
        <v>654</v>
      </c>
      <c r="C650" t="s">
        <v>132</v>
      </c>
      <c r="E650" t="s">
        <v>133</v>
      </c>
      <c r="F650" t="s">
        <v>134</v>
      </c>
      <c r="G650" t="s">
        <v>135</v>
      </c>
      <c r="H650" t="s">
        <v>136</v>
      </c>
      <c r="I650" t="s">
        <v>131</v>
      </c>
      <c r="J650" t="s">
        <v>132</v>
      </c>
      <c r="L650" t="s">
        <v>133</v>
      </c>
      <c r="M650" t="s">
        <v>134</v>
      </c>
      <c r="N650" t="s">
        <v>43</v>
      </c>
      <c r="O650" s="1" t="s">
        <v>31</v>
      </c>
      <c r="P650">
        <v>57</v>
      </c>
      <c r="Q650" t="s">
        <v>75</v>
      </c>
      <c r="R650">
        <v>19.5</v>
      </c>
      <c r="S650">
        <v>15</v>
      </c>
      <c r="T650" s="2">
        <v>0</v>
      </c>
      <c r="U650">
        <v>292.5</v>
      </c>
      <c r="V650">
        <v>7.09</v>
      </c>
      <c r="W650">
        <f t="shared" si="30"/>
        <v>292.5</v>
      </c>
      <c r="X650" s="2">
        <f t="shared" si="31"/>
        <v>19.5</v>
      </c>
      <c r="Y650" s="3">
        <f t="shared" si="32"/>
        <v>299.58999999999997</v>
      </c>
    </row>
    <row r="651" spans="1:25" x14ac:dyDescent="0.35">
      <c r="A651">
        <v>10825</v>
      </c>
      <c r="B651" t="s">
        <v>586</v>
      </c>
      <c r="C651" t="s">
        <v>206</v>
      </c>
      <c r="E651" t="s">
        <v>207</v>
      </c>
      <c r="F651" t="s">
        <v>25</v>
      </c>
      <c r="G651" t="s">
        <v>208</v>
      </c>
      <c r="H651" t="s">
        <v>204</v>
      </c>
      <c r="I651" t="s">
        <v>205</v>
      </c>
      <c r="J651" t="s">
        <v>206</v>
      </c>
      <c r="L651" t="s">
        <v>207</v>
      </c>
      <c r="M651" t="s">
        <v>25</v>
      </c>
      <c r="N651" t="s">
        <v>34</v>
      </c>
      <c r="O651" s="1" t="s">
        <v>31</v>
      </c>
      <c r="P651">
        <v>26</v>
      </c>
      <c r="Q651" t="s">
        <v>78</v>
      </c>
      <c r="R651">
        <v>31.23</v>
      </c>
      <c r="S651">
        <v>12</v>
      </c>
      <c r="T651" s="2">
        <v>0</v>
      </c>
      <c r="U651">
        <v>374.76</v>
      </c>
      <c r="V651">
        <v>79.25</v>
      </c>
      <c r="W651">
        <f t="shared" si="30"/>
        <v>374.76</v>
      </c>
      <c r="X651" s="2">
        <f t="shared" si="31"/>
        <v>31.23</v>
      </c>
      <c r="Y651" s="3">
        <f t="shared" si="32"/>
        <v>454.01</v>
      </c>
    </row>
    <row r="652" spans="1:25" x14ac:dyDescent="0.35">
      <c r="A652">
        <v>10825</v>
      </c>
      <c r="B652" t="s">
        <v>586</v>
      </c>
      <c r="C652" t="s">
        <v>206</v>
      </c>
      <c r="E652" t="s">
        <v>207</v>
      </c>
      <c r="F652" t="s">
        <v>25</v>
      </c>
      <c r="G652" t="s">
        <v>208</v>
      </c>
      <c r="H652" t="s">
        <v>204</v>
      </c>
      <c r="I652" t="s">
        <v>205</v>
      </c>
      <c r="J652" t="s">
        <v>206</v>
      </c>
      <c r="L652" t="s">
        <v>207</v>
      </c>
      <c r="M652" t="s">
        <v>25</v>
      </c>
      <c r="N652" t="s">
        <v>34</v>
      </c>
      <c r="O652" s="1" t="s">
        <v>31</v>
      </c>
      <c r="P652">
        <v>53</v>
      </c>
      <c r="Q652" t="s">
        <v>69</v>
      </c>
      <c r="R652">
        <v>32.799999999999997</v>
      </c>
      <c r="S652">
        <v>20</v>
      </c>
      <c r="T652" s="2">
        <v>0</v>
      </c>
      <c r="U652">
        <v>656</v>
      </c>
      <c r="V652">
        <v>79.25</v>
      </c>
      <c r="W652">
        <f t="shared" si="30"/>
        <v>656</v>
      </c>
      <c r="X652" s="2">
        <f t="shared" si="31"/>
        <v>32.799999999999997</v>
      </c>
      <c r="Y652" s="3">
        <f t="shared" si="32"/>
        <v>735.25</v>
      </c>
    </row>
    <row r="653" spans="1:25" x14ac:dyDescent="0.35">
      <c r="A653">
        <v>10824</v>
      </c>
      <c r="B653" t="s">
        <v>602</v>
      </c>
      <c r="C653" t="s">
        <v>237</v>
      </c>
      <c r="E653" t="s">
        <v>238</v>
      </c>
      <c r="F653" t="s">
        <v>109</v>
      </c>
      <c r="G653" t="s">
        <v>239</v>
      </c>
      <c r="H653" t="s">
        <v>235</v>
      </c>
      <c r="I653" t="s">
        <v>236</v>
      </c>
      <c r="J653" t="s">
        <v>237</v>
      </c>
      <c r="L653" t="s">
        <v>238</v>
      </c>
      <c r="M653" t="s">
        <v>109</v>
      </c>
      <c r="N653" t="s">
        <v>89</v>
      </c>
      <c r="O653" s="1" t="s">
        <v>31</v>
      </c>
      <c r="P653">
        <v>41</v>
      </c>
      <c r="Q653" t="s">
        <v>99</v>
      </c>
      <c r="R653">
        <v>9.65</v>
      </c>
      <c r="S653">
        <v>12</v>
      </c>
      <c r="T653" s="2">
        <v>0</v>
      </c>
      <c r="U653">
        <v>115.8</v>
      </c>
      <c r="V653">
        <v>1.23</v>
      </c>
      <c r="W653">
        <f t="shared" si="30"/>
        <v>115.80000000000001</v>
      </c>
      <c r="X653" s="2">
        <f t="shared" si="31"/>
        <v>9.65</v>
      </c>
      <c r="Y653" s="3">
        <f t="shared" si="32"/>
        <v>117.03000000000002</v>
      </c>
    </row>
    <row r="654" spans="1:25" x14ac:dyDescent="0.35">
      <c r="A654">
        <v>10824</v>
      </c>
      <c r="B654" t="s">
        <v>602</v>
      </c>
      <c r="C654" t="s">
        <v>237</v>
      </c>
      <c r="E654" t="s">
        <v>238</v>
      </c>
      <c r="F654" t="s">
        <v>109</v>
      </c>
      <c r="G654" t="s">
        <v>239</v>
      </c>
      <c r="H654" t="s">
        <v>235</v>
      </c>
      <c r="I654" t="s">
        <v>236</v>
      </c>
      <c r="J654" t="s">
        <v>237</v>
      </c>
      <c r="L654" t="s">
        <v>238</v>
      </c>
      <c r="M654" t="s">
        <v>109</v>
      </c>
      <c r="N654" t="s">
        <v>89</v>
      </c>
      <c r="O654" s="1" t="s">
        <v>31</v>
      </c>
      <c r="P654">
        <v>70</v>
      </c>
      <c r="Q654" t="s">
        <v>54</v>
      </c>
      <c r="R654">
        <v>15</v>
      </c>
      <c r="S654">
        <v>9</v>
      </c>
      <c r="T654" s="2">
        <v>0</v>
      </c>
      <c r="U654">
        <v>135</v>
      </c>
      <c r="V654">
        <v>1.23</v>
      </c>
      <c r="W654">
        <f t="shared" si="30"/>
        <v>135</v>
      </c>
      <c r="X654" s="2">
        <f t="shared" si="31"/>
        <v>15</v>
      </c>
      <c r="Y654" s="3">
        <f t="shared" si="32"/>
        <v>136.22999999999999</v>
      </c>
    </row>
    <row r="655" spans="1:25" x14ac:dyDescent="0.35">
      <c r="A655">
        <v>10823</v>
      </c>
      <c r="B655" t="s">
        <v>582</v>
      </c>
      <c r="C655" t="s">
        <v>359</v>
      </c>
      <c r="D655" t="s">
        <v>360</v>
      </c>
      <c r="E655" t="s">
        <v>361</v>
      </c>
      <c r="F655" t="s">
        <v>288</v>
      </c>
      <c r="G655" t="s">
        <v>362</v>
      </c>
      <c r="H655" t="s">
        <v>357</v>
      </c>
      <c r="I655" t="s">
        <v>358</v>
      </c>
      <c r="J655" t="s">
        <v>359</v>
      </c>
      <c r="K655" t="s">
        <v>360</v>
      </c>
      <c r="L655" t="s">
        <v>361</v>
      </c>
      <c r="M655" t="s">
        <v>288</v>
      </c>
      <c r="N655" t="s">
        <v>118</v>
      </c>
      <c r="O655" s="1" t="s">
        <v>29</v>
      </c>
      <c r="P655">
        <v>57</v>
      </c>
      <c r="Q655" t="s">
        <v>75</v>
      </c>
      <c r="R655">
        <v>19.5</v>
      </c>
      <c r="S655">
        <v>15</v>
      </c>
      <c r="T655" s="2">
        <v>0</v>
      </c>
      <c r="U655">
        <v>292.5</v>
      </c>
      <c r="V655">
        <v>163.97</v>
      </c>
      <c r="W655">
        <f t="shared" si="30"/>
        <v>292.5</v>
      </c>
      <c r="X655" s="2">
        <f t="shared" si="31"/>
        <v>19.5</v>
      </c>
      <c r="Y655" s="3">
        <f t="shared" si="32"/>
        <v>456.47</v>
      </c>
    </row>
    <row r="656" spans="1:25" x14ac:dyDescent="0.35">
      <c r="A656">
        <v>10823</v>
      </c>
      <c r="B656" t="s">
        <v>582</v>
      </c>
      <c r="C656" t="s">
        <v>359</v>
      </c>
      <c r="D656" t="s">
        <v>360</v>
      </c>
      <c r="E656" t="s">
        <v>361</v>
      </c>
      <c r="F656" t="s">
        <v>288</v>
      </c>
      <c r="G656" t="s">
        <v>362</v>
      </c>
      <c r="H656" t="s">
        <v>357</v>
      </c>
      <c r="I656" t="s">
        <v>358</v>
      </c>
      <c r="J656" t="s">
        <v>359</v>
      </c>
      <c r="K656" t="s">
        <v>360</v>
      </c>
      <c r="L656" t="s">
        <v>361</v>
      </c>
      <c r="M656" t="s">
        <v>288</v>
      </c>
      <c r="N656" t="s">
        <v>118</v>
      </c>
      <c r="O656" s="1" t="s">
        <v>29</v>
      </c>
      <c r="P656">
        <v>11</v>
      </c>
      <c r="Q656" t="s">
        <v>59</v>
      </c>
      <c r="R656">
        <v>21</v>
      </c>
      <c r="S656">
        <v>20</v>
      </c>
      <c r="T656" s="2">
        <v>0.10000000149011612</v>
      </c>
      <c r="U656">
        <v>378</v>
      </c>
      <c r="V656">
        <v>163.97</v>
      </c>
      <c r="W656">
        <f t="shared" si="30"/>
        <v>420</v>
      </c>
      <c r="X656" s="2">
        <f t="shared" si="31"/>
        <v>20.899999998509884</v>
      </c>
      <c r="Y656" s="3">
        <f t="shared" si="32"/>
        <v>581.9699999701977</v>
      </c>
    </row>
    <row r="657" spans="1:25" x14ac:dyDescent="0.35">
      <c r="A657">
        <v>10823</v>
      </c>
      <c r="B657" t="s">
        <v>582</v>
      </c>
      <c r="C657" t="s">
        <v>359</v>
      </c>
      <c r="D657" t="s">
        <v>360</v>
      </c>
      <c r="E657" t="s">
        <v>361</v>
      </c>
      <c r="F657" t="s">
        <v>288</v>
      </c>
      <c r="G657" t="s">
        <v>362</v>
      </c>
      <c r="H657" t="s">
        <v>357</v>
      </c>
      <c r="I657" t="s">
        <v>358</v>
      </c>
      <c r="J657" t="s">
        <v>359</v>
      </c>
      <c r="K657" t="s">
        <v>360</v>
      </c>
      <c r="L657" t="s">
        <v>361</v>
      </c>
      <c r="M657" t="s">
        <v>288</v>
      </c>
      <c r="N657" t="s">
        <v>118</v>
      </c>
      <c r="O657" s="1" t="s">
        <v>29</v>
      </c>
      <c r="P657">
        <v>59</v>
      </c>
      <c r="Q657" t="s">
        <v>36</v>
      </c>
      <c r="R657">
        <v>55</v>
      </c>
      <c r="S657">
        <v>40</v>
      </c>
      <c r="T657" s="2">
        <v>0.10000000149011612</v>
      </c>
      <c r="U657">
        <v>1980</v>
      </c>
      <c r="V657">
        <v>163.97</v>
      </c>
      <c r="W657">
        <f t="shared" si="30"/>
        <v>2200</v>
      </c>
      <c r="X657" s="2">
        <f t="shared" si="31"/>
        <v>54.899999998509884</v>
      </c>
      <c r="Y657" s="3">
        <f t="shared" si="32"/>
        <v>2359.9699999403952</v>
      </c>
    </row>
    <row r="658" spans="1:25" x14ac:dyDescent="0.35">
      <c r="A658">
        <v>10823</v>
      </c>
      <c r="B658" t="s">
        <v>582</v>
      </c>
      <c r="C658" t="s">
        <v>359</v>
      </c>
      <c r="D658" t="s">
        <v>360</v>
      </c>
      <c r="E658" t="s">
        <v>361</v>
      </c>
      <c r="F658" t="s">
        <v>288</v>
      </c>
      <c r="G658" t="s">
        <v>362</v>
      </c>
      <c r="H658" t="s">
        <v>357</v>
      </c>
      <c r="I658" t="s">
        <v>358</v>
      </c>
      <c r="J658" t="s">
        <v>359</v>
      </c>
      <c r="K658" t="s">
        <v>360</v>
      </c>
      <c r="L658" t="s">
        <v>361</v>
      </c>
      <c r="M658" t="s">
        <v>288</v>
      </c>
      <c r="N658" t="s">
        <v>118</v>
      </c>
      <c r="O658" s="1" t="s">
        <v>29</v>
      </c>
      <c r="P658">
        <v>77</v>
      </c>
      <c r="Q658" t="s">
        <v>42</v>
      </c>
      <c r="R658">
        <v>13</v>
      </c>
      <c r="S658">
        <v>15</v>
      </c>
      <c r="T658" s="2">
        <v>0.10000000149011612</v>
      </c>
      <c r="U658">
        <v>175.5</v>
      </c>
      <c r="V658">
        <v>163.97</v>
      </c>
      <c r="W658">
        <f t="shared" si="30"/>
        <v>195</v>
      </c>
      <c r="X658" s="2">
        <f t="shared" si="31"/>
        <v>12.899999998509884</v>
      </c>
      <c r="Y658" s="3">
        <f t="shared" si="32"/>
        <v>357.46999997764829</v>
      </c>
    </row>
    <row r="659" spans="1:25" x14ac:dyDescent="0.35">
      <c r="A659">
        <v>10822</v>
      </c>
      <c r="B659" t="s">
        <v>655</v>
      </c>
      <c r="C659" t="s">
        <v>530</v>
      </c>
      <c r="D659" t="s">
        <v>343</v>
      </c>
      <c r="E659" t="s">
        <v>531</v>
      </c>
      <c r="F659" t="s">
        <v>281</v>
      </c>
      <c r="G659" t="s">
        <v>532</v>
      </c>
      <c r="H659" t="s">
        <v>528</v>
      </c>
      <c r="I659" t="s">
        <v>529</v>
      </c>
      <c r="J659" t="s">
        <v>530</v>
      </c>
      <c r="K659" t="s">
        <v>343</v>
      </c>
      <c r="L659" t="s">
        <v>531</v>
      </c>
      <c r="M659" t="s">
        <v>281</v>
      </c>
      <c r="N659" t="s">
        <v>43</v>
      </c>
      <c r="O659" s="1" t="s">
        <v>35</v>
      </c>
      <c r="P659">
        <v>62</v>
      </c>
      <c r="Q659" t="s">
        <v>137</v>
      </c>
      <c r="R659">
        <v>49.3</v>
      </c>
      <c r="S659">
        <v>3</v>
      </c>
      <c r="T659" s="2">
        <v>0</v>
      </c>
      <c r="U659">
        <v>147.9</v>
      </c>
      <c r="V659">
        <v>7</v>
      </c>
      <c r="W659">
        <f t="shared" si="30"/>
        <v>147.89999999999998</v>
      </c>
      <c r="X659" s="2">
        <f t="shared" si="31"/>
        <v>49.3</v>
      </c>
      <c r="Y659" s="3">
        <f t="shared" si="32"/>
        <v>154.89999999999998</v>
      </c>
    </row>
    <row r="660" spans="1:25" x14ac:dyDescent="0.35">
      <c r="A660">
        <v>10822</v>
      </c>
      <c r="B660" t="s">
        <v>655</v>
      </c>
      <c r="C660" t="s">
        <v>530</v>
      </c>
      <c r="D660" t="s">
        <v>343</v>
      </c>
      <c r="E660" t="s">
        <v>531</v>
      </c>
      <c r="F660" t="s">
        <v>281</v>
      </c>
      <c r="G660" t="s">
        <v>532</v>
      </c>
      <c r="H660" t="s">
        <v>528</v>
      </c>
      <c r="I660" t="s">
        <v>529</v>
      </c>
      <c r="J660" t="s">
        <v>530</v>
      </c>
      <c r="K660" t="s">
        <v>343</v>
      </c>
      <c r="L660" t="s">
        <v>531</v>
      </c>
      <c r="M660" t="s">
        <v>281</v>
      </c>
      <c r="N660" t="s">
        <v>43</v>
      </c>
      <c r="O660" s="1" t="s">
        <v>35</v>
      </c>
      <c r="P660">
        <v>70</v>
      </c>
      <c r="Q660" t="s">
        <v>54</v>
      </c>
      <c r="R660">
        <v>15</v>
      </c>
      <c r="S660">
        <v>6</v>
      </c>
      <c r="T660" s="2">
        <v>0</v>
      </c>
      <c r="U660">
        <v>90</v>
      </c>
      <c r="V660">
        <v>7</v>
      </c>
      <c r="W660">
        <f t="shared" si="30"/>
        <v>90</v>
      </c>
      <c r="X660" s="2">
        <f t="shared" si="31"/>
        <v>15</v>
      </c>
      <c r="Y660" s="3">
        <f t="shared" si="32"/>
        <v>97</v>
      </c>
    </row>
    <row r="661" spans="1:25" x14ac:dyDescent="0.35">
      <c r="A661">
        <v>10821</v>
      </c>
      <c r="B661" t="s">
        <v>634</v>
      </c>
      <c r="C661" t="s">
        <v>497</v>
      </c>
      <c r="D661" t="s">
        <v>498</v>
      </c>
      <c r="E661" t="s">
        <v>499</v>
      </c>
      <c r="F661" t="s">
        <v>281</v>
      </c>
      <c r="G661" t="s">
        <v>500</v>
      </c>
      <c r="H661" t="s">
        <v>495</v>
      </c>
      <c r="I661" t="s">
        <v>496</v>
      </c>
      <c r="J661" t="s">
        <v>497</v>
      </c>
      <c r="K661" t="s">
        <v>498</v>
      </c>
      <c r="L661" t="s">
        <v>499</v>
      </c>
      <c r="M661" t="s">
        <v>281</v>
      </c>
      <c r="N661" t="s">
        <v>34</v>
      </c>
      <c r="O661" s="1" t="s">
        <v>31</v>
      </c>
      <c r="P661">
        <v>35</v>
      </c>
      <c r="Q661" t="s">
        <v>100</v>
      </c>
      <c r="R661">
        <v>18</v>
      </c>
      <c r="S661">
        <v>20</v>
      </c>
      <c r="T661" s="2">
        <v>0</v>
      </c>
      <c r="U661">
        <v>360</v>
      </c>
      <c r="V661">
        <v>36.68</v>
      </c>
      <c r="W661">
        <f t="shared" si="30"/>
        <v>360</v>
      </c>
      <c r="X661" s="2">
        <f t="shared" si="31"/>
        <v>18</v>
      </c>
      <c r="Y661" s="3">
        <f t="shared" si="32"/>
        <v>396.68</v>
      </c>
    </row>
    <row r="662" spans="1:25" x14ac:dyDescent="0.35">
      <c r="A662">
        <v>10821</v>
      </c>
      <c r="B662" t="s">
        <v>634</v>
      </c>
      <c r="C662" t="s">
        <v>497</v>
      </c>
      <c r="D662" t="s">
        <v>498</v>
      </c>
      <c r="E662" t="s">
        <v>499</v>
      </c>
      <c r="F662" t="s">
        <v>281</v>
      </c>
      <c r="G662" t="s">
        <v>500</v>
      </c>
      <c r="H662" t="s">
        <v>495</v>
      </c>
      <c r="I662" t="s">
        <v>496</v>
      </c>
      <c r="J662" t="s">
        <v>497</v>
      </c>
      <c r="K662" t="s">
        <v>498</v>
      </c>
      <c r="L662" t="s">
        <v>499</v>
      </c>
      <c r="M662" t="s">
        <v>281</v>
      </c>
      <c r="N662" t="s">
        <v>34</v>
      </c>
      <c r="O662" s="1" t="s">
        <v>31</v>
      </c>
      <c r="P662">
        <v>51</v>
      </c>
      <c r="Q662" t="s">
        <v>93</v>
      </c>
      <c r="R662">
        <v>53</v>
      </c>
      <c r="S662">
        <v>6</v>
      </c>
      <c r="T662" s="2">
        <v>0</v>
      </c>
      <c r="U662">
        <v>318</v>
      </c>
      <c r="V662">
        <v>36.68</v>
      </c>
      <c r="W662">
        <f t="shared" si="30"/>
        <v>318</v>
      </c>
      <c r="X662" s="2">
        <f t="shared" si="31"/>
        <v>53</v>
      </c>
      <c r="Y662" s="3">
        <f t="shared" si="32"/>
        <v>354.68</v>
      </c>
    </row>
    <row r="663" spans="1:25" x14ac:dyDescent="0.35">
      <c r="A663">
        <v>10820</v>
      </c>
      <c r="B663" t="s">
        <v>576</v>
      </c>
      <c r="C663" t="s">
        <v>445</v>
      </c>
      <c r="D663" t="s">
        <v>446</v>
      </c>
      <c r="E663" t="s">
        <v>447</v>
      </c>
      <c r="F663" t="s">
        <v>281</v>
      </c>
      <c r="G663" t="s">
        <v>448</v>
      </c>
      <c r="H663" t="s">
        <v>443</v>
      </c>
      <c r="I663" t="s">
        <v>444</v>
      </c>
      <c r="J663" t="s">
        <v>445</v>
      </c>
      <c r="K663" t="s">
        <v>446</v>
      </c>
      <c r="L663" t="s">
        <v>447</v>
      </c>
      <c r="M663" t="s">
        <v>281</v>
      </c>
      <c r="N663" t="s">
        <v>38</v>
      </c>
      <c r="O663" s="1" t="s">
        <v>29</v>
      </c>
      <c r="P663">
        <v>56</v>
      </c>
      <c r="Q663" t="s">
        <v>91</v>
      </c>
      <c r="R663">
        <v>38</v>
      </c>
      <c r="S663">
        <v>30</v>
      </c>
      <c r="T663" s="2">
        <v>0</v>
      </c>
      <c r="U663">
        <v>1140</v>
      </c>
      <c r="V663">
        <v>37.520000000000003</v>
      </c>
      <c r="W663">
        <f t="shared" si="30"/>
        <v>1140</v>
      </c>
      <c r="X663" s="2">
        <f t="shared" si="31"/>
        <v>38</v>
      </c>
      <c r="Y663" s="3">
        <f t="shared" si="32"/>
        <v>1177.52</v>
      </c>
    </row>
    <row r="664" spans="1:25" x14ac:dyDescent="0.35">
      <c r="A664">
        <v>10819</v>
      </c>
      <c r="B664" t="s">
        <v>598</v>
      </c>
      <c r="C664" t="s">
        <v>169</v>
      </c>
      <c r="E664" t="s">
        <v>170</v>
      </c>
      <c r="F664" t="s">
        <v>171</v>
      </c>
      <c r="G664" t="s">
        <v>172</v>
      </c>
      <c r="H664" t="s">
        <v>167</v>
      </c>
      <c r="I664" t="s">
        <v>168</v>
      </c>
      <c r="J664" t="s">
        <v>169</v>
      </c>
      <c r="L664" t="s">
        <v>170</v>
      </c>
      <c r="M664" t="s">
        <v>171</v>
      </c>
      <c r="N664" t="s">
        <v>112</v>
      </c>
      <c r="O664" s="1" t="s">
        <v>35</v>
      </c>
      <c r="P664">
        <v>43</v>
      </c>
      <c r="Q664" t="s">
        <v>76</v>
      </c>
      <c r="R664">
        <v>46</v>
      </c>
      <c r="S664">
        <v>7</v>
      </c>
      <c r="T664" s="2">
        <v>0</v>
      </c>
      <c r="U664">
        <v>322</v>
      </c>
      <c r="V664">
        <v>19.760000000000002</v>
      </c>
      <c r="W664">
        <f t="shared" si="30"/>
        <v>322</v>
      </c>
      <c r="X664" s="2">
        <f t="shared" si="31"/>
        <v>46</v>
      </c>
      <c r="Y664" s="3">
        <f t="shared" si="32"/>
        <v>341.76</v>
      </c>
    </row>
    <row r="665" spans="1:25" x14ac:dyDescent="0.35">
      <c r="A665">
        <v>10819</v>
      </c>
      <c r="B665" t="s">
        <v>598</v>
      </c>
      <c r="C665" t="s">
        <v>169</v>
      </c>
      <c r="E665" t="s">
        <v>170</v>
      </c>
      <c r="F665" t="s">
        <v>171</v>
      </c>
      <c r="G665" t="s">
        <v>172</v>
      </c>
      <c r="H665" t="s">
        <v>167</v>
      </c>
      <c r="I665" t="s">
        <v>168</v>
      </c>
      <c r="J665" t="s">
        <v>169</v>
      </c>
      <c r="L665" t="s">
        <v>170</v>
      </c>
      <c r="M665" t="s">
        <v>171</v>
      </c>
      <c r="N665" t="s">
        <v>112</v>
      </c>
      <c r="O665" s="1" t="s">
        <v>35</v>
      </c>
      <c r="P665">
        <v>75</v>
      </c>
      <c r="Q665" t="s">
        <v>72</v>
      </c>
      <c r="R665">
        <v>7.75</v>
      </c>
      <c r="S665">
        <v>20</v>
      </c>
      <c r="T665" s="2">
        <v>0</v>
      </c>
      <c r="U665">
        <v>155</v>
      </c>
      <c r="V665">
        <v>19.760000000000002</v>
      </c>
      <c r="W665">
        <f t="shared" si="30"/>
        <v>155</v>
      </c>
      <c r="X665" s="2">
        <f t="shared" si="31"/>
        <v>7.75</v>
      </c>
      <c r="Y665" s="3">
        <f t="shared" si="32"/>
        <v>174.76</v>
      </c>
    </row>
    <row r="666" spans="1:25" x14ac:dyDescent="0.35">
      <c r="A666">
        <v>10818</v>
      </c>
      <c r="B666" t="s">
        <v>640</v>
      </c>
      <c r="C666" t="s">
        <v>376</v>
      </c>
      <c r="E666" t="s">
        <v>377</v>
      </c>
      <c r="F666" t="s">
        <v>247</v>
      </c>
      <c r="G666" t="s">
        <v>378</v>
      </c>
      <c r="H666" t="s">
        <v>374</v>
      </c>
      <c r="I666" t="s">
        <v>375</v>
      </c>
      <c r="J666" t="s">
        <v>376</v>
      </c>
      <c r="L666" t="s">
        <v>377</v>
      </c>
      <c r="M666" t="s">
        <v>247</v>
      </c>
      <c r="N666" t="s">
        <v>52</v>
      </c>
      <c r="O666" s="1" t="s">
        <v>35</v>
      </c>
      <c r="P666">
        <v>32</v>
      </c>
      <c r="Q666" t="s">
        <v>58</v>
      </c>
      <c r="R666">
        <v>32</v>
      </c>
      <c r="S666">
        <v>20</v>
      </c>
      <c r="T666" s="2">
        <v>0</v>
      </c>
      <c r="U666">
        <v>640</v>
      </c>
      <c r="V666">
        <v>65.48</v>
      </c>
      <c r="W666">
        <f t="shared" si="30"/>
        <v>640</v>
      </c>
      <c r="X666" s="2">
        <f t="shared" si="31"/>
        <v>32</v>
      </c>
      <c r="Y666" s="3">
        <f t="shared" si="32"/>
        <v>705.48</v>
      </c>
    </row>
    <row r="667" spans="1:25" x14ac:dyDescent="0.35">
      <c r="A667">
        <v>10818</v>
      </c>
      <c r="B667" t="s">
        <v>640</v>
      </c>
      <c r="C667" t="s">
        <v>376</v>
      </c>
      <c r="E667" t="s">
        <v>377</v>
      </c>
      <c r="F667" t="s">
        <v>247</v>
      </c>
      <c r="G667" t="s">
        <v>378</v>
      </c>
      <c r="H667" t="s">
        <v>374</v>
      </c>
      <c r="I667" t="s">
        <v>375</v>
      </c>
      <c r="J667" t="s">
        <v>376</v>
      </c>
      <c r="L667" t="s">
        <v>377</v>
      </c>
      <c r="M667" t="s">
        <v>247</v>
      </c>
      <c r="N667" t="s">
        <v>52</v>
      </c>
      <c r="O667" s="1" t="s">
        <v>35</v>
      </c>
      <c r="P667">
        <v>41</v>
      </c>
      <c r="Q667" t="s">
        <v>99</v>
      </c>
      <c r="R667">
        <v>9.65</v>
      </c>
      <c r="S667">
        <v>20</v>
      </c>
      <c r="T667" s="2">
        <v>0</v>
      </c>
      <c r="U667">
        <v>193</v>
      </c>
      <c r="V667">
        <v>65.48</v>
      </c>
      <c r="W667">
        <f t="shared" si="30"/>
        <v>193</v>
      </c>
      <c r="X667" s="2">
        <f t="shared" si="31"/>
        <v>9.65</v>
      </c>
      <c r="Y667" s="3">
        <f t="shared" si="32"/>
        <v>258.48</v>
      </c>
    </row>
    <row r="668" spans="1:25" x14ac:dyDescent="0.35">
      <c r="A668">
        <v>10817</v>
      </c>
      <c r="B668" t="s">
        <v>614</v>
      </c>
      <c r="C668" t="s">
        <v>321</v>
      </c>
      <c r="E668" t="s">
        <v>322</v>
      </c>
      <c r="F668" t="s">
        <v>25</v>
      </c>
      <c r="G668" t="s">
        <v>323</v>
      </c>
      <c r="H668" t="s">
        <v>319</v>
      </c>
      <c r="I668" t="s">
        <v>320</v>
      </c>
      <c r="J668" t="s">
        <v>321</v>
      </c>
      <c r="L668" t="s">
        <v>322</v>
      </c>
      <c r="M668" t="s">
        <v>25</v>
      </c>
      <c r="N668" t="s">
        <v>38</v>
      </c>
      <c r="O668" s="1" t="s">
        <v>29</v>
      </c>
      <c r="P668">
        <v>38</v>
      </c>
      <c r="Q668" t="s">
        <v>120</v>
      </c>
      <c r="R668">
        <v>263.5</v>
      </c>
      <c r="S668">
        <v>30</v>
      </c>
      <c r="T668" s="2">
        <v>0</v>
      </c>
      <c r="U668">
        <v>7905</v>
      </c>
      <c r="V668">
        <v>306.07</v>
      </c>
      <c r="W668">
        <f t="shared" si="30"/>
        <v>7905</v>
      </c>
      <c r="X668" s="2">
        <f t="shared" si="31"/>
        <v>263.5</v>
      </c>
      <c r="Y668" s="3">
        <f t="shared" si="32"/>
        <v>8211.07</v>
      </c>
    </row>
    <row r="669" spans="1:25" x14ac:dyDescent="0.35">
      <c r="A669">
        <v>10817</v>
      </c>
      <c r="B669" t="s">
        <v>614</v>
      </c>
      <c r="C669" t="s">
        <v>321</v>
      </c>
      <c r="E669" t="s">
        <v>322</v>
      </c>
      <c r="F669" t="s">
        <v>25</v>
      </c>
      <c r="G669" t="s">
        <v>323</v>
      </c>
      <c r="H669" t="s">
        <v>319</v>
      </c>
      <c r="I669" t="s">
        <v>320</v>
      </c>
      <c r="J669" t="s">
        <v>321</v>
      </c>
      <c r="L669" t="s">
        <v>322</v>
      </c>
      <c r="M669" t="s">
        <v>25</v>
      </c>
      <c r="N669" t="s">
        <v>38</v>
      </c>
      <c r="O669" s="1" t="s">
        <v>29</v>
      </c>
      <c r="P669">
        <v>26</v>
      </c>
      <c r="Q669" t="s">
        <v>78</v>
      </c>
      <c r="R669">
        <v>31.23</v>
      </c>
      <c r="S669">
        <v>40</v>
      </c>
      <c r="T669" s="2">
        <v>0.15000000596046448</v>
      </c>
      <c r="U669">
        <v>1061.82</v>
      </c>
      <c r="V669">
        <v>306.07</v>
      </c>
      <c r="W669">
        <f t="shared" si="30"/>
        <v>1249.2</v>
      </c>
      <c r="X669" s="2">
        <f t="shared" si="31"/>
        <v>31.079999994039536</v>
      </c>
      <c r="Y669" s="3">
        <f t="shared" si="32"/>
        <v>1549.2699997615814</v>
      </c>
    </row>
    <row r="670" spans="1:25" x14ac:dyDescent="0.35">
      <c r="A670">
        <v>10817</v>
      </c>
      <c r="B670" t="s">
        <v>614</v>
      </c>
      <c r="C670" t="s">
        <v>321</v>
      </c>
      <c r="E670" t="s">
        <v>322</v>
      </c>
      <c r="F670" t="s">
        <v>25</v>
      </c>
      <c r="G670" t="s">
        <v>323</v>
      </c>
      <c r="H670" t="s">
        <v>319</v>
      </c>
      <c r="I670" t="s">
        <v>320</v>
      </c>
      <c r="J670" t="s">
        <v>321</v>
      </c>
      <c r="L670" t="s">
        <v>322</v>
      </c>
      <c r="M670" t="s">
        <v>25</v>
      </c>
      <c r="N670" t="s">
        <v>38</v>
      </c>
      <c r="O670" s="1" t="s">
        <v>29</v>
      </c>
      <c r="P670">
        <v>40</v>
      </c>
      <c r="Q670" t="s">
        <v>74</v>
      </c>
      <c r="R670">
        <v>18.399999999999999</v>
      </c>
      <c r="S670">
        <v>60</v>
      </c>
      <c r="T670" s="2">
        <v>0.15000000596046448</v>
      </c>
      <c r="U670">
        <v>938.4</v>
      </c>
      <c r="V670">
        <v>306.07</v>
      </c>
      <c r="W670">
        <f t="shared" si="30"/>
        <v>1104</v>
      </c>
      <c r="X670" s="2">
        <f t="shared" si="31"/>
        <v>18.249999994039534</v>
      </c>
      <c r="Y670" s="3">
        <f t="shared" si="32"/>
        <v>1401.0699996423721</v>
      </c>
    </row>
    <row r="671" spans="1:25" x14ac:dyDescent="0.35">
      <c r="A671">
        <v>10817</v>
      </c>
      <c r="B671" t="s">
        <v>614</v>
      </c>
      <c r="C671" t="s">
        <v>321</v>
      </c>
      <c r="E671" t="s">
        <v>322</v>
      </c>
      <c r="F671" t="s">
        <v>25</v>
      </c>
      <c r="G671" t="s">
        <v>323</v>
      </c>
      <c r="H671" t="s">
        <v>319</v>
      </c>
      <c r="I671" t="s">
        <v>320</v>
      </c>
      <c r="J671" t="s">
        <v>321</v>
      </c>
      <c r="L671" t="s">
        <v>322</v>
      </c>
      <c r="M671" t="s">
        <v>25</v>
      </c>
      <c r="N671" t="s">
        <v>38</v>
      </c>
      <c r="O671" s="1" t="s">
        <v>29</v>
      </c>
      <c r="P671">
        <v>62</v>
      </c>
      <c r="Q671" t="s">
        <v>137</v>
      </c>
      <c r="R671">
        <v>49.3</v>
      </c>
      <c r="S671">
        <v>25</v>
      </c>
      <c r="T671" s="2">
        <v>0.15000000596046448</v>
      </c>
      <c r="U671">
        <v>1047.6199999999999</v>
      </c>
      <c r="V671">
        <v>306.07</v>
      </c>
      <c r="W671">
        <f t="shared" si="30"/>
        <v>1232.5</v>
      </c>
      <c r="X671" s="2">
        <f t="shared" si="31"/>
        <v>49.149999994039533</v>
      </c>
      <c r="Y671" s="3">
        <f t="shared" si="32"/>
        <v>1534.8199998509883</v>
      </c>
    </row>
    <row r="672" spans="1:25" x14ac:dyDescent="0.35">
      <c r="A672">
        <v>10816</v>
      </c>
      <c r="B672" t="s">
        <v>591</v>
      </c>
      <c r="C672" t="s">
        <v>278</v>
      </c>
      <c r="D672" t="s">
        <v>279</v>
      </c>
      <c r="E672" t="s">
        <v>280</v>
      </c>
      <c r="F672" t="s">
        <v>281</v>
      </c>
      <c r="G672" t="s">
        <v>282</v>
      </c>
      <c r="H672" t="s">
        <v>276</v>
      </c>
      <c r="I672" t="s">
        <v>277</v>
      </c>
      <c r="J672" t="s">
        <v>278</v>
      </c>
      <c r="K672" t="s">
        <v>279</v>
      </c>
      <c r="L672" t="s">
        <v>280</v>
      </c>
      <c r="M672" t="s">
        <v>281</v>
      </c>
      <c r="N672" t="s">
        <v>28</v>
      </c>
      <c r="O672" s="1" t="s">
        <v>29</v>
      </c>
      <c r="P672">
        <v>38</v>
      </c>
      <c r="Q672" t="s">
        <v>120</v>
      </c>
      <c r="R672">
        <v>263.5</v>
      </c>
      <c r="S672">
        <v>30</v>
      </c>
      <c r="T672" s="2">
        <v>5.000000074505806E-2</v>
      </c>
      <c r="U672">
        <v>7509.75</v>
      </c>
      <c r="V672">
        <v>719.78</v>
      </c>
      <c r="W672">
        <f t="shared" si="30"/>
        <v>7905</v>
      </c>
      <c r="X672" s="2">
        <f t="shared" si="31"/>
        <v>263.44999999925494</v>
      </c>
      <c r="Y672" s="3">
        <f t="shared" si="32"/>
        <v>8623.2799999776489</v>
      </c>
    </row>
    <row r="673" spans="1:25" x14ac:dyDescent="0.35">
      <c r="A673">
        <v>10816</v>
      </c>
      <c r="B673" t="s">
        <v>591</v>
      </c>
      <c r="C673" t="s">
        <v>278</v>
      </c>
      <c r="D673" t="s">
        <v>279</v>
      </c>
      <c r="E673" t="s">
        <v>280</v>
      </c>
      <c r="F673" t="s">
        <v>281</v>
      </c>
      <c r="G673" t="s">
        <v>282</v>
      </c>
      <c r="H673" t="s">
        <v>276</v>
      </c>
      <c r="I673" t="s">
        <v>277</v>
      </c>
      <c r="J673" t="s">
        <v>278</v>
      </c>
      <c r="K673" t="s">
        <v>279</v>
      </c>
      <c r="L673" t="s">
        <v>280</v>
      </c>
      <c r="M673" t="s">
        <v>281</v>
      </c>
      <c r="N673" t="s">
        <v>28</v>
      </c>
      <c r="O673" s="1" t="s">
        <v>29</v>
      </c>
      <c r="P673">
        <v>62</v>
      </c>
      <c r="Q673" t="s">
        <v>137</v>
      </c>
      <c r="R673">
        <v>49.3</v>
      </c>
      <c r="S673">
        <v>20</v>
      </c>
      <c r="T673" s="2">
        <v>5.000000074505806E-2</v>
      </c>
      <c r="U673">
        <v>936.7</v>
      </c>
      <c r="V673">
        <v>719.78</v>
      </c>
      <c r="W673">
        <f t="shared" si="30"/>
        <v>986</v>
      </c>
      <c r="X673" s="2">
        <f t="shared" si="31"/>
        <v>49.249999999254939</v>
      </c>
      <c r="Y673" s="3">
        <f t="shared" si="32"/>
        <v>1704.7799999850988</v>
      </c>
    </row>
    <row r="674" spans="1:25" x14ac:dyDescent="0.35">
      <c r="A674">
        <v>10815</v>
      </c>
      <c r="B674" t="s">
        <v>588</v>
      </c>
      <c r="C674" t="s">
        <v>476</v>
      </c>
      <c r="D674" t="s">
        <v>477</v>
      </c>
      <c r="E674" t="s">
        <v>478</v>
      </c>
      <c r="F674" t="s">
        <v>281</v>
      </c>
      <c r="G674" t="s">
        <v>479</v>
      </c>
      <c r="H674" t="s">
        <v>474</v>
      </c>
      <c r="I674" t="s">
        <v>475</v>
      </c>
      <c r="J674" t="s">
        <v>476</v>
      </c>
      <c r="K674" t="s">
        <v>477</v>
      </c>
      <c r="L674" t="s">
        <v>478</v>
      </c>
      <c r="M674" t="s">
        <v>281</v>
      </c>
      <c r="N674" t="s">
        <v>112</v>
      </c>
      <c r="O674" s="1" t="s">
        <v>35</v>
      </c>
      <c r="P674">
        <v>33</v>
      </c>
      <c r="Q674" t="s">
        <v>70</v>
      </c>
      <c r="R674">
        <v>2.5</v>
      </c>
      <c r="S674">
        <v>16</v>
      </c>
      <c r="T674" s="2">
        <v>0</v>
      </c>
      <c r="U674">
        <v>40</v>
      </c>
      <c r="V674">
        <v>14.62</v>
      </c>
      <c r="W674">
        <f t="shared" si="30"/>
        <v>40</v>
      </c>
      <c r="X674" s="2">
        <f t="shared" si="31"/>
        <v>2.5</v>
      </c>
      <c r="Y674" s="3">
        <f t="shared" si="32"/>
        <v>54.62</v>
      </c>
    </row>
    <row r="675" spans="1:25" x14ac:dyDescent="0.35">
      <c r="A675">
        <v>10814</v>
      </c>
      <c r="B675" t="s">
        <v>651</v>
      </c>
      <c r="C675" t="s">
        <v>540</v>
      </c>
      <c r="E675" t="s">
        <v>541</v>
      </c>
      <c r="F675" t="s">
        <v>134</v>
      </c>
      <c r="G675" t="s">
        <v>542</v>
      </c>
      <c r="H675" t="s">
        <v>538</v>
      </c>
      <c r="I675" t="s">
        <v>539</v>
      </c>
      <c r="J675" t="s">
        <v>540</v>
      </c>
      <c r="L675" t="s">
        <v>541</v>
      </c>
      <c r="M675" t="s">
        <v>134</v>
      </c>
      <c r="N675" t="s">
        <v>38</v>
      </c>
      <c r="O675" s="1" t="s">
        <v>35</v>
      </c>
      <c r="P675">
        <v>41</v>
      </c>
      <c r="Q675" t="s">
        <v>99</v>
      </c>
      <c r="R675">
        <v>9.65</v>
      </c>
      <c r="S675">
        <v>20</v>
      </c>
      <c r="T675" s="2">
        <v>0</v>
      </c>
      <c r="U675">
        <v>193</v>
      </c>
      <c r="V675">
        <v>130.94</v>
      </c>
      <c r="W675">
        <f t="shared" si="30"/>
        <v>193</v>
      </c>
      <c r="X675" s="2">
        <f t="shared" si="31"/>
        <v>9.65</v>
      </c>
      <c r="Y675" s="3">
        <f t="shared" si="32"/>
        <v>323.94</v>
      </c>
    </row>
    <row r="676" spans="1:25" x14ac:dyDescent="0.35">
      <c r="A676">
        <v>10814</v>
      </c>
      <c r="B676" t="s">
        <v>651</v>
      </c>
      <c r="C676" t="s">
        <v>540</v>
      </c>
      <c r="E676" t="s">
        <v>541</v>
      </c>
      <c r="F676" t="s">
        <v>134</v>
      </c>
      <c r="G676" t="s">
        <v>542</v>
      </c>
      <c r="H676" t="s">
        <v>538</v>
      </c>
      <c r="I676" t="s">
        <v>539</v>
      </c>
      <c r="J676" t="s">
        <v>540</v>
      </c>
      <c r="L676" t="s">
        <v>541</v>
      </c>
      <c r="M676" t="s">
        <v>134</v>
      </c>
      <c r="N676" t="s">
        <v>38</v>
      </c>
      <c r="O676" s="1" t="s">
        <v>35</v>
      </c>
      <c r="P676">
        <v>43</v>
      </c>
      <c r="Q676" t="s">
        <v>76</v>
      </c>
      <c r="R676">
        <v>46</v>
      </c>
      <c r="S676">
        <v>20</v>
      </c>
      <c r="T676" s="2">
        <v>0.15000000596046448</v>
      </c>
      <c r="U676">
        <v>782</v>
      </c>
      <c r="V676">
        <v>130.94</v>
      </c>
      <c r="W676">
        <f t="shared" si="30"/>
        <v>920</v>
      </c>
      <c r="X676" s="2">
        <f t="shared" si="31"/>
        <v>45.849999994039536</v>
      </c>
      <c r="Y676" s="3">
        <f t="shared" si="32"/>
        <v>1047.9399998807908</v>
      </c>
    </row>
    <row r="677" spans="1:25" x14ac:dyDescent="0.35">
      <c r="A677">
        <v>10814</v>
      </c>
      <c r="B677" t="s">
        <v>651</v>
      </c>
      <c r="C677" t="s">
        <v>540</v>
      </c>
      <c r="E677" t="s">
        <v>541</v>
      </c>
      <c r="F677" t="s">
        <v>134</v>
      </c>
      <c r="G677" t="s">
        <v>542</v>
      </c>
      <c r="H677" t="s">
        <v>538</v>
      </c>
      <c r="I677" t="s">
        <v>539</v>
      </c>
      <c r="J677" t="s">
        <v>540</v>
      </c>
      <c r="L677" t="s">
        <v>541</v>
      </c>
      <c r="M677" t="s">
        <v>134</v>
      </c>
      <c r="N677" t="s">
        <v>38</v>
      </c>
      <c r="O677" s="1" t="s">
        <v>35</v>
      </c>
      <c r="P677">
        <v>48</v>
      </c>
      <c r="Q677" t="s">
        <v>77</v>
      </c>
      <c r="R677">
        <v>12.75</v>
      </c>
      <c r="S677">
        <v>8</v>
      </c>
      <c r="T677" s="2">
        <v>0.15000000596046448</v>
      </c>
      <c r="U677">
        <v>86.7</v>
      </c>
      <c r="V677">
        <v>130.94</v>
      </c>
      <c r="W677">
        <f t="shared" si="30"/>
        <v>102</v>
      </c>
      <c r="X677" s="2">
        <f t="shared" si="31"/>
        <v>12.599999994039536</v>
      </c>
      <c r="Y677" s="3">
        <f t="shared" si="32"/>
        <v>231.73999995231628</v>
      </c>
    </row>
    <row r="678" spans="1:25" x14ac:dyDescent="0.35">
      <c r="A678">
        <v>10814</v>
      </c>
      <c r="B678" t="s">
        <v>651</v>
      </c>
      <c r="C678" t="s">
        <v>540</v>
      </c>
      <c r="E678" t="s">
        <v>541</v>
      </c>
      <c r="F678" t="s">
        <v>134</v>
      </c>
      <c r="G678" t="s">
        <v>542</v>
      </c>
      <c r="H678" t="s">
        <v>538</v>
      </c>
      <c r="I678" t="s">
        <v>539</v>
      </c>
      <c r="J678" t="s">
        <v>540</v>
      </c>
      <c r="L678" t="s">
        <v>541</v>
      </c>
      <c r="M678" t="s">
        <v>134</v>
      </c>
      <c r="N678" t="s">
        <v>38</v>
      </c>
      <c r="O678" s="1" t="s">
        <v>35</v>
      </c>
      <c r="P678">
        <v>61</v>
      </c>
      <c r="Q678" t="s">
        <v>130</v>
      </c>
      <c r="R678">
        <v>28.5</v>
      </c>
      <c r="S678">
        <v>30</v>
      </c>
      <c r="T678" s="2">
        <v>0.15000000596046448</v>
      </c>
      <c r="U678">
        <v>726.75</v>
      </c>
      <c r="V678">
        <v>130.94</v>
      </c>
      <c r="W678">
        <f t="shared" si="30"/>
        <v>855</v>
      </c>
      <c r="X678" s="2">
        <f t="shared" si="31"/>
        <v>28.349999994039536</v>
      </c>
      <c r="Y678" s="3">
        <f t="shared" si="32"/>
        <v>981.43999982118612</v>
      </c>
    </row>
    <row r="679" spans="1:25" x14ac:dyDescent="0.35">
      <c r="A679">
        <v>10813</v>
      </c>
      <c r="B679" t="s">
        <v>593</v>
      </c>
      <c r="C679" t="s">
        <v>292</v>
      </c>
      <c r="D679" t="s">
        <v>293</v>
      </c>
      <c r="E679" t="s">
        <v>456</v>
      </c>
      <c r="F679" t="s">
        <v>190</v>
      </c>
      <c r="G679" t="s">
        <v>457</v>
      </c>
      <c r="H679" t="s">
        <v>454</v>
      </c>
      <c r="I679" t="s">
        <v>455</v>
      </c>
      <c r="J679" t="s">
        <v>292</v>
      </c>
      <c r="K679" t="s">
        <v>293</v>
      </c>
      <c r="L679" t="s">
        <v>456</v>
      </c>
      <c r="M679" t="s">
        <v>190</v>
      </c>
      <c r="N679" t="s">
        <v>34</v>
      </c>
      <c r="O679" s="1" t="s">
        <v>31</v>
      </c>
      <c r="P679">
        <v>46</v>
      </c>
      <c r="Q679" t="s">
        <v>45</v>
      </c>
      <c r="R679">
        <v>12</v>
      </c>
      <c r="S679">
        <v>35</v>
      </c>
      <c r="T679" s="2">
        <v>0</v>
      </c>
      <c r="U679">
        <v>420</v>
      </c>
      <c r="V679">
        <v>47.38</v>
      </c>
      <c r="W679">
        <f t="shared" si="30"/>
        <v>420</v>
      </c>
      <c r="X679" s="2">
        <f t="shared" si="31"/>
        <v>12</v>
      </c>
      <c r="Y679" s="3">
        <f t="shared" si="32"/>
        <v>467.38</v>
      </c>
    </row>
    <row r="680" spans="1:25" x14ac:dyDescent="0.35">
      <c r="A680">
        <v>10813</v>
      </c>
      <c r="B680" t="s">
        <v>593</v>
      </c>
      <c r="C680" t="s">
        <v>292</v>
      </c>
      <c r="D680" t="s">
        <v>293</v>
      </c>
      <c r="E680" t="s">
        <v>456</v>
      </c>
      <c r="F680" t="s">
        <v>190</v>
      </c>
      <c r="G680" t="s">
        <v>457</v>
      </c>
      <c r="H680" t="s">
        <v>454</v>
      </c>
      <c r="I680" t="s">
        <v>455</v>
      </c>
      <c r="J680" t="s">
        <v>292</v>
      </c>
      <c r="K680" t="s">
        <v>293</v>
      </c>
      <c r="L680" t="s">
        <v>456</v>
      </c>
      <c r="M680" t="s">
        <v>190</v>
      </c>
      <c r="N680" t="s">
        <v>34</v>
      </c>
      <c r="O680" s="1" t="s">
        <v>31</v>
      </c>
      <c r="P680">
        <v>2</v>
      </c>
      <c r="Q680" t="s">
        <v>73</v>
      </c>
      <c r="R680">
        <v>19</v>
      </c>
      <c r="S680">
        <v>12</v>
      </c>
      <c r="T680" s="2">
        <v>0.20000000298023224</v>
      </c>
      <c r="U680">
        <v>182.4</v>
      </c>
      <c r="V680">
        <v>47.38</v>
      </c>
      <c r="W680">
        <f t="shared" si="30"/>
        <v>228</v>
      </c>
      <c r="X680" s="2">
        <f t="shared" si="31"/>
        <v>18.799999997019768</v>
      </c>
      <c r="Y680" s="3">
        <f t="shared" si="32"/>
        <v>272.97999996423721</v>
      </c>
    </row>
    <row r="681" spans="1:25" x14ac:dyDescent="0.35">
      <c r="A681">
        <v>10812</v>
      </c>
      <c r="B681" t="s">
        <v>590</v>
      </c>
      <c r="C681" t="s">
        <v>451</v>
      </c>
      <c r="E681" t="s">
        <v>452</v>
      </c>
      <c r="F681" t="s">
        <v>247</v>
      </c>
      <c r="G681" t="s">
        <v>453</v>
      </c>
      <c r="H681" t="s">
        <v>449</v>
      </c>
      <c r="I681" t="s">
        <v>450</v>
      </c>
      <c r="J681" t="s">
        <v>451</v>
      </c>
      <c r="L681" t="s">
        <v>452</v>
      </c>
      <c r="M681" t="s">
        <v>247</v>
      </c>
      <c r="N681" t="s">
        <v>118</v>
      </c>
      <c r="O681" s="1" t="s">
        <v>31</v>
      </c>
      <c r="P681">
        <v>77</v>
      </c>
      <c r="Q681" t="s">
        <v>42</v>
      </c>
      <c r="R681">
        <v>13</v>
      </c>
      <c r="S681">
        <v>20</v>
      </c>
      <c r="T681" s="2">
        <v>0</v>
      </c>
      <c r="U681">
        <v>260</v>
      </c>
      <c r="V681">
        <v>59.78</v>
      </c>
      <c r="W681">
        <f t="shared" si="30"/>
        <v>260</v>
      </c>
      <c r="X681" s="2">
        <f t="shared" si="31"/>
        <v>13</v>
      </c>
      <c r="Y681" s="3">
        <f t="shared" si="32"/>
        <v>319.77999999999997</v>
      </c>
    </row>
    <row r="682" spans="1:25" x14ac:dyDescent="0.35">
      <c r="A682">
        <v>10812</v>
      </c>
      <c r="B682" t="s">
        <v>590</v>
      </c>
      <c r="C682" t="s">
        <v>451</v>
      </c>
      <c r="E682" t="s">
        <v>452</v>
      </c>
      <c r="F682" t="s">
        <v>247</v>
      </c>
      <c r="G682" t="s">
        <v>453</v>
      </c>
      <c r="H682" t="s">
        <v>449</v>
      </c>
      <c r="I682" t="s">
        <v>450</v>
      </c>
      <c r="J682" t="s">
        <v>451</v>
      </c>
      <c r="L682" t="s">
        <v>452</v>
      </c>
      <c r="M682" t="s">
        <v>247</v>
      </c>
      <c r="N682" t="s">
        <v>118</v>
      </c>
      <c r="O682" s="1" t="s">
        <v>31</v>
      </c>
      <c r="P682">
        <v>31</v>
      </c>
      <c r="Q682" t="s">
        <v>98</v>
      </c>
      <c r="R682">
        <v>12.5</v>
      </c>
      <c r="S682">
        <v>16</v>
      </c>
      <c r="T682" s="2">
        <v>0.10000000149011612</v>
      </c>
      <c r="U682">
        <v>180</v>
      </c>
      <c r="V682">
        <v>59.78</v>
      </c>
      <c r="W682">
        <f t="shared" si="30"/>
        <v>200</v>
      </c>
      <c r="X682" s="2">
        <f t="shared" si="31"/>
        <v>12.399999998509884</v>
      </c>
      <c r="Y682" s="3">
        <f t="shared" si="32"/>
        <v>258.17999997615811</v>
      </c>
    </row>
    <row r="683" spans="1:25" x14ac:dyDescent="0.35">
      <c r="A683">
        <v>10812</v>
      </c>
      <c r="B683" t="s">
        <v>590</v>
      </c>
      <c r="C683" t="s">
        <v>451</v>
      </c>
      <c r="E683" t="s">
        <v>452</v>
      </c>
      <c r="F683" t="s">
        <v>247</v>
      </c>
      <c r="G683" t="s">
        <v>453</v>
      </c>
      <c r="H683" t="s">
        <v>449</v>
      </c>
      <c r="I683" t="s">
        <v>450</v>
      </c>
      <c r="J683" t="s">
        <v>451</v>
      </c>
      <c r="L683" t="s">
        <v>452</v>
      </c>
      <c r="M683" t="s">
        <v>247</v>
      </c>
      <c r="N683" t="s">
        <v>118</v>
      </c>
      <c r="O683" s="1" t="s">
        <v>31</v>
      </c>
      <c r="P683">
        <v>72</v>
      </c>
      <c r="Q683" t="s">
        <v>62</v>
      </c>
      <c r="R683">
        <v>34.799999999999997</v>
      </c>
      <c r="S683">
        <v>40</v>
      </c>
      <c r="T683" s="2">
        <v>0.10000000149011612</v>
      </c>
      <c r="U683">
        <v>1252.8</v>
      </c>
      <c r="V683">
        <v>59.78</v>
      </c>
      <c r="W683">
        <f t="shared" si="30"/>
        <v>1392</v>
      </c>
      <c r="X683" s="2">
        <f t="shared" si="31"/>
        <v>34.699999998509881</v>
      </c>
      <c r="Y683" s="3">
        <f t="shared" si="32"/>
        <v>1447.7799999403953</v>
      </c>
    </row>
    <row r="684" spans="1:25" x14ac:dyDescent="0.35">
      <c r="A684">
        <v>10811</v>
      </c>
      <c r="B684" t="s">
        <v>610</v>
      </c>
      <c r="C684" t="s">
        <v>365</v>
      </c>
      <c r="D684" t="s">
        <v>366</v>
      </c>
      <c r="E684" t="s">
        <v>367</v>
      </c>
      <c r="F684" t="s">
        <v>288</v>
      </c>
      <c r="G684" t="s">
        <v>368</v>
      </c>
      <c r="H684" t="s">
        <v>363</v>
      </c>
      <c r="I684" t="s">
        <v>364</v>
      </c>
      <c r="J684" t="s">
        <v>365</v>
      </c>
      <c r="K684" t="s">
        <v>366</v>
      </c>
      <c r="L684" t="s">
        <v>367</v>
      </c>
      <c r="M684" t="s">
        <v>288</v>
      </c>
      <c r="N684" t="s">
        <v>89</v>
      </c>
      <c r="O684" s="1" t="s">
        <v>31</v>
      </c>
      <c r="P684">
        <v>19</v>
      </c>
      <c r="Q684" t="s">
        <v>61</v>
      </c>
      <c r="R684">
        <v>9.1999999999999993</v>
      </c>
      <c r="S684">
        <v>15</v>
      </c>
      <c r="T684" s="2">
        <v>0</v>
      </c>
      <c r="U684">
        <v>138</v>
      </c>
      <c r="V684">
        <v>31.22</v>
      </c>
      <c r="W684">
        <f t="shared" si="30"/>
        <v>138</v>
      </c>
      <c r="X684" s="2">
        <f t="shared" si="31"/>
        <v>9.1999999999999993</v>
      </c>
      <c r="Y684" s="3">
        <f t="shared" si="32"/>
        <v>169.22</v>
      </c>
    </row>
    <row r="685" spans="1:25" x14ac:dyDescent="0.35">
      <c r="A685">
        <v>10811</v>
      </c>
      <c r="B685" t="s">
        <v>610</v>
      </c>
      <c r="C685" t="s">
        <v>365</v>
      </c>
      <c r="D685" t="s">
        <v>366</v>
      </c>
      <c r="E685" t="s">
        <v>367</v>
      </c>
      <c r="F685" t="s">
        <v>288</v>
      </c>
      <c r="G685" t="s">
        <v>368</v>
      </c>
      <c r="H685" t="s">
        <v>363</v>
      </c>
      <c r="I685" t="s">
        <v>364</v>
      </c>
      <c r="J685" t="s">
        <v>365</v>
      </c>
      <c r="K685" t="s">
        <v>366</v>
      </c>
      <c r="L685" t="s">
        <v>367</v>
      </c>
      <c r="M685" t="s">
        <v>288</v>
      </c>
      <c r="N685" t="s">
        <v>89</v>
      </c>
      <c r="O685" s="1" t="s">
        <v>31</v>
      </c>
      <c r="P685">
        <v>23</v>
      </c>
      <c r="Q685" t="s">
        <v>151</v>
      </c>
      <c r="R685">
        <v>9</v>
      </c>
      <c r="S685">
        <v>18</v>
      </c>
      <c r="T685" s="2">
        <v>0</v>
      </c>
      <c r="U685">
        <v>162</v>
      </c>
      <c r="V685">
        <v>31.22</v>
      </c>
      <c r="W685">
        <f t="shared" si="30"/>
        <v>162</v>
      </c>
      <c r="X685" s="2">
        <f t="shared" si="31"/>
        <v>9</v>
      </c>
      <c r="Y685" s="3">
        <f t="shared" si="32"/>
        <v>193.22</v>
      </c>
    </row>
    <row r="686" spans="1:25" x14ac:dyDescent="0.35">
      <c r="A686">
        <v>10811</v>
      </c>
      <c r="B686" t="s">
        <v>610</v>
      </c>
      <c r="C686" t="s">
        <v>365</v>
      </c>
      <c r="D686" t="s">
        <v>366</v>
      </c>
      <c r="E686" t="s">
        <v>367</v>
      </c>
      <c r="F686" t="s">
        <v>288</v>
      </c>
      <c r="G686" t="s">
        <v>368</v>
      </c>
      <c r="H686" t="s">
        <v>363</v>
      </c>
      <c r="I686" t="s">
        <v>364</v>
      </c>
      <c r="J686" t="s">
        <v>365</v>
      </c>
      <c r="K686" t="s">
        <v>366</v>
      </c>
      <c r="L686" t="s">
        <v>367</v>
      </c>
      <c r="M686" t="s">
        <v>288</v>
      </c>
      <c r="N686" t="s">
        <v>89</v>
      </c>
      <c r="O686" s="1" t="s">
        <v>31</v>
      </c>
      <c r="P686">
        <v>40</v>
      </c>
      <c r="Q686" t="s">
        <v>74</v>
      </c>
      <c r="R686">
        <v>18.399999999999999</v>
      </c>
      <c r="S686">
        <v>30</v>
      </c>
      <c r="T686" s="2">
        <v>0</v>
      </c>
      <c r="U686">
        <v>552</v>
      </c>
      <c r="V686">
        <v>31.22</v>
      </c>
      <c r="W686">
        <f t="shared" si="30"/>
        <v>552</v>
      </c>
      <c r="X686" s="2">
        <f t="shared" si="31"/>
        <v>18.399999999999999</v>
      </c>
      <c r="Y686" s="3">
        <f t="shared" si="32"/>
        <v>583.22</v>
      </c>
    </row>
    <row r="687" spans="1:25" x14ac:dyDescent="0.35">
      <c r="A687">
        <v>10810</v>
      </c>
      <c r="B687" t="s">
        <v>656</v>
      </c>
      <c r="C687" t="s">
        <v>336</v>
      </c>
      <c r="D687" t="s">
        <v>158</v>
      </c>
      <c r="E687" t="s">
        <v>337</v>
      </c>
      <c r="F687" t="s">
        <v>160</v>
      </c>
      <c r="G687" t="s">
        <v>338</v>
      </c>
      <c r="H687" t="s">
        <v>335</v>
      </c>
      <c r="I687" t="s">
        <v>339</v>
      </c>
      <c r="J687" t="s">
        <v>336</v>
      </c>
      <c r="K687" t="s">
        <v>158</v>
      </c>
      <c r="L687" t="s">
        <v>337</v>
      </c>
      <c r="M687" t="s">
        <v>160</v>
      </c>
      <c r="N687" t="s">
        <v>112</v>
      </c>
      <c r="O687" s="1" t="s">
        <v>35</v>
      </c>
      <c r="P687">
        <v>13</v>
      </c>
      <c r="Q687" t="s">
        <v>60</v>
      </c>
      <c r="R687">
        <v>6</v>
      </c>
      <c r="S687">
        <v>7</v>
      </c>
      <c r="T687" s="2">
        <v>0</v>
      </c>
      <c r="U687">
        <v>42</v>
      </c>
      <c r="V687">
        <v>4.33</v>
      </c>
      <c r="W687">
        <f t="shared" si="30"/>
        <v>42</v>
      </c>
      <c r="X687" s="2">
        <f t="shared" si="31"/>
        <v>6</v>
      </c>
      <c r="Y687" s="3">
        <f t="shared" si="32"/>
        <v>46.33</v>
      </c>
    </row>
    <row r="688" spans="1:25" x14ac:dyDescent="0.35">
      <c r="A688">
        <v>10810</v>
      </c>
      <c r="B688" t="s">
        <v>656</v>
      </c>
      <c r="C688" t="s">
        <v>336</v>
      </c>
      <c r="D688" t="s">
        <v>158</v>
      </c>
      <c r="E688" t="s">
        <v>337</v>
      </c>
      <c r="F688" t="s">
        <v>160</v>
      </c>
      <c r="G688" t="s">
        <v>338</v>
      </c>
      <c r="H688" t="s">
        <v>335</v>
      </c>
      <c r="I688" t="s">
        <v>339</v>
      </c>
      <c r="J688" t="s">
        <v>336</v>
      </c>
      <c r="K688" t="s">
        <v>158</v>
      </c>
      <c r="L688" t="s">
        <v>337</v>
      </c>
      <c r="M688" t="s">
        <v>160</v>
      </c>
      <c r="N688" t="s">
        <v>112</v>
      </c>
      <c r="O688" s="1" t="s">
        <v>35</v>
      </c>
      <c r="P688">
        <v>25</v>
      </c>
      <c r="Q688" t="s">
        <v>150</v>
      </c>
      <c r="R688">
        <v>14</v>
      </c>
      <c r="S688">
        <v>5</v>
      </c>
      <c r="T688" s="2">
        <v>0</v>
      </c>
      <c r="U688">
        <v>70</v>
      </c>
      <c r="V688">
        <v>4.33</v>
      </c>
      <c r="W688">
        <f t="shared" si="30"/>
        <v>70</v>
      </c>
      <c r="X688" s="2">
        <f t="shared" si="31"/>
        <v>14</v>
      </c>
      <c r="Y688" s="3">
        <f t="shared" si="32"/>
        <v>74.33</v>
      </c>
    </row>
    <row r="689" spans="1:25" x14ac:dyDescent="0.35">
      <c r="A689">
        <v>10810</v>
      </c>
      <c r="B689" t="s">
        <v>656</v>
      </c>
      <c r="C689" t="s">
        <v>336</v>
      </c>
      <c r="D689" t="s">
        <v>158</v>
      </c>
      <c r="E689" t="s">
        <v>337</v>
      </c>
      <c r="F689" t="s">
        <v>160</v>
      </c>
      <c r="G689" t="s">
        <v>338</v>
      </c>
      <c r="H689" t="s">
        <v>335</v>
      </c>
      <c r="I689" t="s">
        <v>339</v>
      </c>
      <c r="J689" t="s">
        <v>336</v>
      </c>
      <c r="K689" t="s">
        <v>158</v>
      </c>
      <c r="L689" t="s">
        <v>337</v>
      </c>
      <c r="M689" t="s">
        <v>160</v>
      </c>
      <c r="N689" t="s">
        <v>112</v>
      </c>
      <c r="O689" s="1" t="s">
        <v>35</v>
      </c>
      <c r="P689">
        <v>70</v>
      </c>
      <c r="Q689" t="s">
        <v>54</v>
      </c>
      <c r="R689">
        <v>15</v>
      </c>
      <c r="S689">
        <v>5</v>
      </c>
      <c r="T689" s="2">
        <v>0</v>
      </c>
      <c r="U689">
        <v>75</v>
      </c>
      <c r="V689">
        <v>4.33</v>
      </c>
      <c r="W689">
        <f t="shared" si="30"/>
        <v>75</v>
      </c>
      <c r="X689" s="2">
        <f t="shared" si="31"/>
        <v>15</v>
      </c>
      <c r="Y689" s="3">
        <f t="shared" si="32"/>
        <v>79.33</v>
      </c>
    </row>
    <row r="690" spans="1:25" x14ac:dyDescent="0.35">
      <c r="A690">
        <v>10809</v>
      </c>
      <c r="B690" t="s">
        <v>642</v>
      </c>
      <c r="C690" t="s">
        <v>556</v>
      </c>
      <c r="D690" t="s">
        <v>188</v>
      </c>
      <c r="E690" t="s">
        <v>557</v>
      </c>
      <c r="F690" t="s">
        <v>190</v>
      </c>
      <c r="G690" t="s">
        <v>558</v>
      </c>
      <c r="H690" t="s">
        <v>554</v>
      </c>
      <c r="I690" t="s">
        <v>555</v>
      </c>
      <c r="J690" t="s">
        <v>556</v>
      </c>
      <c r="K690" t="s">
        <v>188</v>
      </c>
      <c r="L690" t="s">
        <v>557</v>
      </c>
      <c r="M690" t="s">
        <v>190</v>
      </c>
      <c r="N690" t="s">
        <v>52</v>
      </c>
      <c r="O690" s="1" t="s">
        <v>31</v>
      </c>
      <c r="P690">
        <v>52</v>
      </c>
      <c r="Q690" t="s">
        <v>94</v>
      </c>
      <c r="R690">
        <v>7</v>
      </c>
      <c r="S690">
        <v>20</v>
      </c>
      <c r="T690" s="2">
        <v>0</v>
      </c>
      <c r="U690">
        <v>140</v>
      </c>
      <c r="V690">
        <v>4.87</v>
      </c>
      <c r="W690">
        <f t="shared" si="30"/>
        <v>140</v>
      </c>
      <c r="X690" s="2">
        <f t="shared" si="31"/>
        <v>7</v>
      </c>
      <c r="Y690" s="3">
        <f t="shared" si="32"/>
        <v>144.87</v>
      </c>
    </row>
    <row r="691" spans="1:25" x14ac:dyDescent="0.35">
      <c r="A691">
        <v>10808</v>
      </c>
      <c r="B691" t="s">
        <v>613</v>
      </c>
      <c r="C691" t="s">
        <v>405</v>
      </c>
      <c r="D691" t="s">
        <v>406</v>
      </c>
      <c r="E691" t="s">
        <v>407</v>
      </c>
      <c r="F691" t="s">
        <v>281</v>
      </c>
      <c r="G691" t="s">
        <v>408</v>
      </c>
      <c r="H691" t="s">
        <v>403</v>
      </c>
      <c r="I691" t="s">
        <v>404</v>
      </c>
      <c r="J691" t="s">
        <v>405</v>
      </c>
      <c r="K691" t="s">
        <v>406</v>
      </c>
      <c r="L691" t="s">
        <v>407</v>
      </c>
      <c r="M691" t="s">
        <v>281</v>
      </c>
      <c r="N691" t="s">
        <v>112</v>
      </c>
      <c r="O691" s="1" t="s">
        <v>35</v>
      </c>
      <c r="P691">
        <v>56</v>
      </c>
      <c r="Q691" t="s">
        <v>91</v>
      </c>
      <c r="R691">
        <v>38</v>
      </c>
      <c r="S691">
        <v>20</v>
      </c>
      <c r="T691" s="2">
        <v>0.15000000596046448</v>
      </c>
      <c r="U691">
        <v>646</v>
      </c>
      <c r="V691">
        <v>45.53</v>
      </c>
      <c r="W691">
        <f t="shared" si="30"/>
        <v>760</v>
      </c>
      <c r="X691" s="2">
        <f t="shared" si="31"/>
        <v>37.849999994039536</v>
      </c>
      <c r="Y691" s="3">
        <f t="shared" si="32"/>
        <v>802.52999988079068</v>
      </c>
    </row>
    <row r="692" spans="1:25" x14ac:dyDescent="0.35">
      <c r="A692">
        <v>10808</v>
      </c>
      <c r="B692" t="s">
        <v>613</v>
      </c>
      <c r="C692" t="s">
        <v>405</v>
      </c>
      <c r="D692" t="s">
        <v>406</v>
      </c>
      <c r="E692" t="s">
        <v>407</v>
      </c>
      <c r="F692" t="s">
        <v>281</v>
      </c>
      <c r="G692" t="s">
        <v>408</v>
      </c>
      <c r="H692" t="s">
        <v>403</v>
      </c>
      <c r="I692" t="s">
        <v>404</v>
      </c>
      <c r="J692" t="s">
        <v>405</v>
      </c>
      <c r="K692" t="s">
        <v>406</v>
      </c>
      <c r="L692" t="s">
        <v>407</v>
      </c>
      <c r="M692" t="s">
        <v>281</v>
      </c>
      <c r="N692" t="s">
        <v>112</v>
      </c>
      <c r="O692" s="1" t="s">
        <v>35</v>
      </c>
      <c r="P692">
        <v>76</v>
      </c>
      <c r="Q692" t="s">
        <v>33</v>
      </c>
      <c r="R692">
        <v>18</v>
      </c>
      <c r="S692">
        <v>50</v>
      </c>
      <c r="T692" s="2">
        <v>0.15000000596046448</v>
      </c>
      <c r="U692">
        <v>765</v>
      </c>
      <c r="V692">
        <v>45.53</v>
      </c>
      <c r="W692">
        <f t="shared" si="30"/>
        <v>900</v>
      </c>
      <c r="X692" s="2">
        <f t="shared" si="31"/>
        <v>17.849999994039536</v>
      </c>
      <c r="Y692" s="3">
        <f t="shared" si="32"/>
        <v>938.02999970197675</v>
      </c>
    </row>
    <row r="693" spans="1:25" x14ac:dyDescent="0.35">
      <c r="A693">
        <v>10807</v>
      </c>
      <c r="B693" t="s">
        <v>592</v>
      </c>
      <c r="C693" t="s">
        <v>245</v>
      </c>
      <c r="E693" t="s">
        <v>246</v>
      </c>
      <c r="F693" t="s">
        <v>247</v>
      </c>
      <c r="G693" t="s">
        <v>248</v>
      </c>
      <c r="H693" t="s">
        <v>243</v>
      </c>
      <c r="I693" t="s">
        <v>244</v>
      </c>
      <c r="J693" t="s">
        <v>245</v>
      </c>
      <c r="L693" t="s">
        <v>246</v>
      </c>
      <c r="M693" t="s">
        <v>247</v>
      </c>
      <c r="N693" t="s">
        <v>28</v>
      </c>
      <c r="O693" s="1" t="s">
        <v>31</v>
      </c>
      <c r="P693">
        <v>40</v>
      </c>
      <c r="Q693" t="s">
        <v>74</v>
      </c>
      <c r="R693">
        <v>18.399999999999999</v>
      </c>
      <c r="S693">
        <v>1</v>
      </c>
      <c r="T693" s="2">
        <v>0</v>
      </c>
      <c r="U693">
        <v>18.399999999999999</v>
      </c>
      <c r="V693">
        <v>1.36</v>
      </c>
      <c r="W693">
        <f t="shared" si="30"/>
        <v>18.399999999999999</v>
      </c>
      <c r="X693" s="2">
        <f t="shared" si="31"/>
        <v>18.399999999999999</v>
      </c>
      <c r="Y693" s="3">
        <f t="shared" si="32"/>
        <v>19.759999999999998</v>
      </c>
    </row>
    <row r="694" spans="1:25" x14ac:dyDescent="0.35">
      <c r="A694">
        <v>10806</v>
      </c>
      <c r="B694" t="s">
        <v>651</v>
      </c>
      <c r="C694" t="s">
        <v>540</v>
      </c>
      <c r="E694" t="s">
        <v>541</v>
      </c>
      <c r="F694" t="s">
        <v>134</v>
      </c>
      <c r="G694" t="s">
        <v>542</v>
      </c>
      <c r="H694" t="s">
        <v>538</v>
      </c>
      <c r="I694" t="s">
        <v>539</v>
      </c>
      <c r="J694" t="s">
        <v>540</v>
      </c>
      <c r="L694" t="s">
        <v>541</v>
      </c>
      <c r="M694" t="s">
        <v>134</v>
      </c>
      <c r="N694" t="s">
        <v>38</v>
      </c>
      <c r="O694" s="1" t="s">
        <v>29</v>
      </c>
      <c r="P694">
        <v>65</v>
      </c>
      <c r="Q694" t="s">
        <v>153</v>
      </c>
      <c r="R694">
        <v>21.05</v>
      </c>
      <c r="S694">
        <v>2</v>
      </c>
      <c r="T694" s="2">
        <v>0</v>
      </c>
      <c r="U694">
        <v>42.1</v>
      </c>
      <c r="V694">
        <v>22.11</v>
      </c>
      <c r="W694">
        <f t="shared" si="30"/>
        <v>42.1</v>
      </c>
      <c r="X694" s="2">
        <f t="shared" si="31"/>
        <v>21.05</v>
      </c>
      <c r="Y694" s="3">
        <f t="shared" si="32"/>
        <v>64.210000000000008</v>
      </c>
    </row>
    <row r="695" spans="1:25" x14ac:dyDescent="0.35">
      <c r="A695">
        <v>10806</v>
      </c>
      <c r="B695" t="s">
        <v>651</v>
      </c>
      <c r="C695" t="s">
        <v>540</v>
      </c>
      <c r="E695" t="s">
        <v>541</v>
      </c>
      <c r="F695" t="s">
        <v>134</v>
      </c>
      <c r="G695" t="s">
        <v>542</v>
      </c>
      <c r="H695" t="s">
        <v>538</v>
      </c>
      <c r="I695" t="s">
        <v>539</v>
      </c>
      <c r="J695" t="s">
        <v>540</v>
      </c>
      <c r="L695" t="s">
        <v>541</v>
      </c>
      <c r="M695" t="s">
        <v>134</v>
      </c>
      <c r="N695" t="s">
        <v>38</v>
      </c>
      <c r="O695" s="1" t="s">
        <v>29</v>
      </c>
      <c r="P695">
        <v>2</v>
      </c>
      <c r="Q695" t="s">
        <v>73</v>
      </c>
      <c r="R695">
        <v>19</v>
      </c>
      <c r="S695">
        <v>20</v>
      </c>
      <c r="T695" s="2">
        <v>0.25</v>
      </c>
      <c r="U695">
        <v>285</v>
      </c>
      <c r="V695">
        <v>22.11</v>
      </c>
      <c r="W695">
        <f t="shared" si="30"/>
        <v>380</v>
      </c>
      <c r="X695" s="2">
        <f t="shared" si="31"/>
        <v>18.75</v>
      </c>
      <c r="Y695" s="3">
        <f t="shared" si="32"/>
        <v>397.11</v>
      </c>
    </row>
    <row r="696" spans="1:25" x14ac:dyDescent="0.35">
      <c r="A696">
        <v>10806</v>
      </c>
      <c r="B696" t="s">
        <v>651</v>
      </c>
      <c r="C696" t="s">
        <v>540</v>
      </c>
      <c r="E696" t="s">
        <v>541</v>
      </c>
      <c r="F696" t="s">
        <v>134</v>
      </c>
      <c r="G696" t="s">
        <v>542</v>
      </c>
      <c r="H696" t="s">
        <v>538</v>
      </c>
      <c r="I696" t="s">
        <v>539</v>
      </c>
      <c r="J696" t="s">
        <v>540</v>
      </c>
      <c r="L696" t="s">
        <v>541</v>
      </c>
      <c r="M696" t="s">
        <v>134</v>
      </c>
      <c r="N696" t="s">
        <v>38</v>
      </c>
      <c r="O696" s="1" t="s">
        <v>29</v>
      </c>
      <c r="P696">
        <v>74</v>
      </c>
      <c r="Q696" t="s">
        <v>184</v>
      </c>
      <c r="R696">
        <v>10</v>
      </c>
      <c r="S696">
        <v>15</v>
      </c>
      <c r="T696" s="2">
        <v>0.25</v>
      </c>
      <c r="U696">
        <v>112.5</v>
      </c>
      <c r="V696">
        <v>22.11</v>
      </c>
      <c r="W696">
        <f t="shared" si="30"/>
        <v>150</v>
      </c>
      <c r="X696" s="2">
        <f t="shared" si="31"/>
        <v>9.75</v>
      </c>
      <c r="Y696" s="3">
        <f t="shared" si="32"/>
        <v>168.36</v>
      </c>
    </row>
    <row r="697" spans="1:25" x14ac:dyDescent="0.35">
      <c r="A697">
        <v>10805</v>
      </c>
      <c r="B697" t="s">
        <v>631</v>
      </c>
      <c r="C697" t="s">
        <v>371</v>
      </c>
      <c r="D697" t="s">
        <v>279</v>
      </c>
      <c r="E697" t="s">
        <v>508</v>
      </c>
      <c r="F697" t="s">
        <v>281</v>
      </c>
      <c r="G697" t="s">
        <v>509</v>
      </c>
      <c r="H697" t="s">
        <v>506</v>
      </c>
      <c r="I697" t="s">
        <v>507</v>
      </c>
      <c r="J697" t="s">
        <v>371</v>
      </c>
      <c r="K697" t="s">
        <v>279</v>
      </c>
      <c r="L697" t="s">
        <v>508</v>
      </c>
      <c r="M697" t="s">
        <v>281</v>
      </c>
      <c r="N697" t="s">
        <v>112</v>
      </c>
      <c r="O697" s="1" t="s">
        <v>35</v>
      </c>
      <c r="P697">
        <v>34</v>
      </c>
      <c r="Q697" t="s">
        <v>68</v>
      </c>
      <c r="R697">
        <v>14</v>
      </c>
      <c r="S697">
        <v>10</v>
      </c>
      <c r="T697" s="2">
        <v>0</v>
      </c>
      <c r="U697">
        <v>140</v>
      </c>
      <c r="V697">
        <v>237.34</v>
      </c>
      <c r="W697">
        <f t="shared" si="30"/>
        <v>140</v>
      </c>
      <c r="X697" s="2">
        <f t="shared" si="31"/>
        <v>14</v>
      </c>
      <c r="Y697" s="3">
        <f t="shared" si="32"/>
        <v>377.34000000000003</v>
      </c>
    </row>
    <row r="698" spans="1:25" x14ac:dyDescent="0.35">
      <c r="A698">
        <v>10805</v>
      </c>
      <c r="B698" t="s">
        <v>631</v>
      </c>
      <c r="C698" t="s">
        <v>371</v>
      </c>
      <c r="D698" t="s">
        <v>279</v>
      </c>
      <c r="E698" t="s">
        <v>508</v>
      </c>
      <c r="F698" t="s">
        <v>281</v>
      </c>
      <c r="G698" t="s">
        <v>509</v>
      </c>
      <c r="H698" t="s">
        <v>506</v>
      </c>
      <c r="I698" t="s">
        <v>507</v>
      </c>
      <c r="J698" t="s">
        <v>371</v>
      </c>
      <c r="K698" t="s">
        <v>279</v>
      </c>
      <c r="L698" t="s">
        <v>508</v>
      </c>
      <c r="M698" t="s">
        <v>281</v>
      </c>
      <c r="N698" t="s">
        <v>112</v>
      </c>
      <c r="O698" s="1" t="s">
        <v>35</v>
      </c>
      <c r="P698">
        <v>38</v>
      </c>
      <c r="Q698" t="s">
        <v>120</v>
      </c>
      <c r="R698">
        <v>263.5</v>
      </c>
      <c r="S698">
        <v>10</v>
      </c>
      <c r="T698" s="2">
        <v>0</v>
      </c>
      <c r="U698">
        <v>2635</v>
      </c>
      <c r="V698">
        <v>237.34</v>
      </c>
      <c r="W698">
        <f t="shared" si="30"/>
        <v>2635</v>
      </c>
      <c r="X698" s="2">
        <f t="shared" si="31"/>
        <v>263.5</v>
      </c>
      <c r="Y698" s="3">
        <f t="shared" si="32"/>
        <v>2872.34</v>
      </c>
    </row>
    <row r="699" spans="1:25" x14ac:dyDescent="0.35">
      <c r="A699">
        <v>10804</v>
      </c>
      <c r="B699" t="s">
        <v>649</v>
      </c>
      <c r="C699" t="s">
        <v>86</v>
      </c>
      <c r="E699" t="s">
        <v>482</v>
      </c>
      <c r="F699" t="s">
        <v>83</v>
      </c>
      <c r="G699" t="s">
        <v>483</v>
      </c>
      <c r="H699" t="s">
        <v>480</v>
      </c>
      <c r="I699" t="s">
        <v>481</v>
      </c>
      <c r="J699" t="s">
        <v>86</v>
      </c>
      <c r="L699" t="s">
        <v>482</v>
      </c>
      <c r="M699" t="s">
        <v>83</v>
      </c>
      <c r="N699" t="s">
        <v>43</v>
      </c>
      <c r="O699" s="1" t="s">
        <v>29</v>
      </c>
      <c r="P699">
        <v>10</v>
      </c>
      <c r="Q699" t="s">
        <v>114</v>
      </c>
      <c r="R699">
        <v>31</v>
      </c>
      <c r="S699">
        <v>36</v>
      </c>
      <c r="T699" s="2">
        <v>0</v>
      </c>
      <c r="U699">
        <v>1116</v>
      </c>
      <c r="V699">
        <v>27.33</v>
      </c>
      <c r="W699">
        <f t="shared" si="30"/>
        <v>1116</v>
      </c>
      <c r="X699" s="2">
        <f t="shared" si="31"/>
        <v>31</v>
      </c>
      <c r="Y699" s="3">
        <f t="shared" si="32"/>
        <v>1143.33</v>
      </c>
    </row>
    <row r="700" spans="1:25" x14ac:dyDescent="0.35">
      <c r="A700">
        <v>10804</v>
      </c>
      <c r="B700" t="s">
        <v>649</v>
      </c>
      <c r="C700" t="s">
        <v>86</v>
      </c>
      <c r="E700" t="s">
        <v>482</v>
      </c>
      <c r="F700" t="s">
        <v>83</v>
      </c>
      <c r="G700" t="s">
        <v>483</v>
      </c>
      <c r="H700" t="s">
        <v>480</v>
      </c>
      <c r="I700" t="s">
        <v>481</v>
      </c>
      <c r="J700" t="s">
        <v>86</v>
      </c>
      <c r="L700" t="s">
        <v>482</v>
      </c>
      <c r="M700" t="s">
        <v>83</v>
      </c>
      <c r="N700" t="s">
        <v>43</v>
      </c>
      <c r="O700" s="1" t="s">
        <v>29</v>
      </c>
      <c r="P700">
        <v>28</v>
      </c>
      <c r="Q700" t="s">
        <v>37</v>
      </c>
      <c r="R700">
        <v>45.6</v>
      </c>
      <c r="S700">
        <v>24</v>
      </c>
      <c r="T700" s="2">
        <v>0</v>
      </c>
      <c r="U700">
        <v>1094.4000000000001</v>
      </c>
      <c r="V700">
        <v>27.33</v>
      </c>
      <c r="W700">
        <f t="shared" si="30"/>
        <v>1094.4000000000001</v>
      </c>
      <c r="X700" s="2">
        <f t="shared" si="31"/>
        <v>45.6</v>
      </c>
      <c r="Y700" s="3">
        <f t="shared" si="32"/>
        <v>1121.73</v>
      </c>
    </row>
    <row r="701" spans="1:25" x14ac:dyDescent="0.35">
      <c r="A701">
        <v>10804</v>
      </c>
      <c r="B701" t="s">
        <v>649</v>
      </c>
      <c r="C701" t="s">
        <v>86</v>
      </c>
      <c r="E701" t="s">
        <v>482</v>
      </c>
      <c r="F701" t="s">
        <v>83</v>
      </c>
      <c r="G701" t="s">
        <v>483</v>
      </c>
      <c r="H701" t="s">
        <v>480</v>
      </c>
      <c r="I701" t="s">
        <v>481</v>
      </c>
      <c r="J701" t="s">
        <v>86</v>
      </c>
      <c r="L701" t="s">
        <v>482</v>
      </c>
      <c r="M701" t="s">
        <v>83</v>
      </c>
      <c r="N701" t="s">
        <v>43</v>
      </c>
      <c r="O701" s="1" t="s">
        <v>29</v>
      </c>
      <c r="P701">
        <v>49</v>
      </c>
      <c r="Q701" t="s">
        <v>116</v>
      </c>
      <c r="R701">
        <v>20</v>
      </c>
      <c r="S701">
        <v>4</v>
      </c>
      <c r="T701" s="2">
        <v>0.15000000596046448</v>
      </c>
      <c r="U701">
        <v>68</v>
      </c>
      <c r="V701">
        <v>27.33</v>
      </c>
      <c r="W701">
        <f t="shared" si="30"/>
        <v>80</v>
      </c>
      <c r="X701" s="2">
        <f t="shared" si="31"/>
        <v>19.849999994039536</v>
      </c>
      <c r="Y701" s="3">
        <f t="shared" si="32"/>
        <v>106.72999997615814</v>
      </c>
    </row>
    <row r="702" spans="1:25" x14ac:dyDescent="0.35">
      <c r="A702">
        <v>10803</v>
      </c>
      <c r="B702" t="s">
        <v>642</v>
      </c>
      <c r="C702" t="s">
        <v>556</v>
      </c>
      <c r="D702" t="s">
        <v>188</v>
      </c>
      <c r="E702" t="s">
        <v>557</v>
      </c>
      <c r="F702" t="s">
        <v>190</v>
      </c>
      <c r="G702" t="s">
        <v>558</v>
      </c>
      <c r="H702" t="s">
        <v>554</v>
      </c>
      <c r="I702" t="s">
        <v>555</v>
      </c>
      <c r="J702" t="s">
        <v>556</v>
      </c>
      <c r="K702" t="s">
        <v>188</v>
      </c>
      <c r="L702" t="s">
        <v>557</v>
      </c>
      <c r="M702" t="s">
        <v>190</v>
      </c>
      <c r="N702" t="s">
        <v>28</v>
      </c>
      <c r="O702" s="1" t="s">
        <v>31</v>
      </c>
      <c r="P702">
        <v>19</v>
      </c>
      <c r="Q702" t="s">
        <v>61</v>
      </c>
      <c r="R702">
        <v>9.1999999999999993</v>
      </c>
      <c r="S702">
        <v>24</v>
      </c>
      <c r="T702" s="2">
        <v>5.000000074505806E-2</v>
      </c>
      <c r="U702">
        <v>209.76</v>
      </c>
      <c r="V702">
        <v>55.23</v>
      </c>
      <c r="W702">
        <f t="shared" si="30"/>
        <v>220.79999999999998</v>
      </c>
      <c r="X702" s="2">
        <f t="shared" si="31"/>
        <v>9.1499999992549412</v>
      </c>
      <c r="Y702" s="3">
        <f t="shared" si="32"/>
        <v>274.82999998211858</v>
      </c>
    </row>
    <row r="703" spans="1:25" x14ac:dyDescent="0.35">
      <c r="A703">
        <v>10803</v>
      </c>
      <c r="B703" t="s">
        <v>642</v>
      </c>
      <c r="C703" t="s">
        <v>556</v>
      </c>
      <c r="D703" t="s">
        <v>188</v>
      </c>
      <c r="E703" t="s">
        <v>557</v>
      </c>
      <c r="F703" t="s">
        <v>190</v>
      </c>
      <c r="G703" t="s">
        <v>558</v>
      </c>
      <c r="H703" t="s">
        <v>554</v>
      </c>
      <c r="I703" t="s">
        <v>555</v>
      </c>
      <c r="J703" t="s">
        <v>556</v>
      </c>
      <c r="K703" t="s">
        <v>188</v>
      </c>
      <c r="L703" t="s">
        <v>557</v>
      </c>
      <c r="M703" t="s">
        <v>190</v>
      </c>
      <c r="N703" t="s">
        <v>28</v>
      </c>
      <c r="O703" s="1" t="s">
        <v>31</v>
      </c>
      <c r="P703">
        <v>25</v>
      </c>
      <c r="Q703" t="s">
        <v>150</v>
      </c>
      <c r="R703">
        <v>14</v>
      </c>
      <c r="S703">
        <v>15</v>
      </c>
      <c r="T703" s="2">
        <v>5.000000074505806E-2</v>
      </c>
      <c r="U703">
        <v>199.5</v>
      </c>
      <c r="V703">
        <v>55.23</v>
      </c>
      <c r="W703">
        <f t="shared" si="30"/>
        <v>210</v>
      </c>
      <c r="X703" s="2">
        <f t="shared" si="31"/>
        <v>13.949999999254942</v>
      </c>
      <c r="Y703" s="3">
        <f t="shared" si="32"/>
        <v>264.47999998882415</v>
      </c>
    </row>
    <row r="704" spans="1:25" x14ac:dyDescent="0.35">
      <c r="A704">
        <v>10803</v>
      </c>
      <c r="B704" t="s">
        <v>642</v>
      </c>
      <c r="C704" t="s">
        <v>556</v>
      </c>
      <c r="D704" t="s">
        <v>188</v>
      </c>
      <c r="E704" t="s">
        <v>557</v>
      </c>
      <c r="F704" t="s">
        <v>190</v>
      </c>
      <c r="G704" t="s">
        <v>558</v>
      </c>
      <c r="H704" t="s">
        <v>554</v>
      </c>
      <c r="I704" t="s">
        <v>555</v>
      </c>
      <c r="J704" t="s">
        <v>556</v>
      </c>
      <c r="K704" t="s">
        <v>188</v>
      </c>
      <c r="L704" t="s">
        <v>557</v>
      </c>
      <c r="M704" t="s">
        <v>190</v>
      </c>
      <c r="N704" t="s">
        <v>28</v>
      </c>
      <c r="O704" s="1" t="s">
        <v>31</v>
      </c>
      <c r="P704">
        <v>59</v>
      </c>
      <c r="Q704" t="s">
        <v>36</v>
      </c>
      <c r="R704">
        <v>55</v>
      </c>
      <c r="S704">
        <v>15</v>
      </c>
      <c r="T704" s="2">
        <v>5.000000074505806E-2</v>
      </c>
      <c r="U704">
        <v>783.75</v>
      </c>
      <c r="V704">
        <v>55.23</v>
      </c>
      <c r="W704">
        <f t="shared" si="30"/>
        <v>825</v>
      </c>
      <c r="X704" s="2">
        <f t="shared" si="31"/>
        <v>54.949999999254942</v>
      </c>
      <c r="Y704" s="3">
        <f t="shared" si="32"/>
        <v>879.47999998882415</v>
      </c>
    </row>
    <row r="705" spans="1:25" x14ac:dyDescent="0.35">
      <c r="A705">
        <v>10802</v>
      </c>
      <c r="B705" t="s">
        <v>579</v>
      </c>
      <c r="C705" t="s">
        <v>486</v>
      </c>
      <c r="E705" t="s">
        <v>487</v>
      </c>
      <c r="F705" t="s">
        <v>488</v>
      </c>
      <c r="G705" t="s">
        <v>489</v>
      </c>
      <c r="H705" t="s">
        <v>484</v>
      </c>
      <c r="I705" t="s">
        <v>485</v>
      </c>
      <c r="J705" t="s">
        <v>486</v>
      </c>
      <c r="L705" t="s">
        <v>487</v>
      </c>
      <c r="M705" t="s">
        <v>488</v>
      </c>
      <c r="N705" t="s">
        <v>28</v>
      </c>
      <c r="O705" s="1" t="s">
        <v>29</v>
      </c>
      <c r="P705">
        <v>30</v>
      </c>
      <c r="Q705" t="s">
        <v>115</v>
      </c>
      <c r="R705">
        <v>25.89</v>
      </c>
      <c r="S705">
        <v>25</v>
      </c>
      <c r="T705" s="2">
        <v>0.25</v>
      </c>
      <c r="U705">
        <v>485.44</v>
      </c>
      <c r="V705">
        <v>257.26</v>
      </c>
      <c r="W705">
        <f t="shared" si="30"/>
        <v>647.25</v>
      </c>
      <c r="X705" s="2">
        <f t="shared" si="31"/>
        <v>25.64</v>
      </c>
      <c r="Y705" s="3">
        <f t="shared" si="32"/>
        <v>898.26</v>
      </c>
    </row>
    <row r="706" spans="1:25" x14ac:dyDescent="0.35">
      <c r="A706">
        <v>10802</v>
      </c>
      <c r="B706" t="s">
        <v>579</v>
      </c>
      <c r="C706" t="s">
        <v>486</v>
      </c>
      <c r="E706" t="s">
        <v>487</v>
      </c>
      <c r="F706" t="s">
        <v>488</v>
      </c>
      <c r="G706" t="s">
        <v>489</v>
      </c>
      <c r="H706" t="s">
        <v>484</v>
      </c>
      <c r="I706" t="s">
        <v>485</v>
      </c>
      <c r="J706" t="s">
        <v>486</v>
      </c>
      <c r="L706" t="s">
        <v>487</v>
      </c>
      <c r="M706" t="s">
        <v>488</v>
      </c>
      <c r="N706" t="s">
        <v>28</v>
      </c>
      <c r="O706" s="1" t="s">
        <v>29</v>
      </c>
      <c r="P706">
        <v>51</v>
      </c>
      <c r="Q706" t="s">
        <v>93</v>
      </c>
      <c r="R706">
        <v>53</v>
      </c>
      <c r="S706">
        <v>30</v>
      </c>
      <c r="T706" s="2">
        <v>0.25</v>
      </c>
      <c r="U706">
        <v>1192.5</v>
      </c>
      <c r="V706">
        <v>257.26</v>
      </c>
      <c r="W706">
        <f t="shared" ref="W706:W769" si="33" xml:space="preserve"> $R706*$S706</f>
        <v>1590</v>
      </c>
      <c r="X706" s="2">
        <f t="shared" ref="X706:X769" si="34" xml:space="preserve"> $R706 - T706</f>
        <v>52.75</v>
      </c>
      <c r="Y706" s="3">
        <f t="shared" ref="Y706:Y769" si="35">(X706*S706)+V706</f>
        <v>1839.76</v>
      </c>
    </row>
    <row r="707" spans="1:25" x14ac:dyDescent="0.35">
      <c r="A707">
        <v>10802</v>
      </c>
      <c r="B707" t="s">
        <v>579</v>
      </c>
      <c r="C707" t="s">
        <v>486</v>
      </c>
      <c r="E707" t="s">
        <v>487</v>
      </c>
      <c r="F707" t="s">
        <v>488</v>
      </c>
      <c r="G707" t="s">
        <v>489</v>
      </c>
      <c r="H707" t="s">
        <v>484</v>
      </c>
      <c r="I707" t="s">
        <v>485</v>
      </c>
      <c r="J707" t="s">
        <v>486</v>
      </c>
      <c r="L707" t="s">
        <v>487</v>
      </c>
      <c r="M707" t="s">
        <v>488</v>
      </c>
      <c r="N707" t="s">
        <v>28</v>
      </c>
      <c r="O707" s="1" t="s">
        <v>29</v>
      </c>
      <c r="P707">
        <v>55</v>
      </c>
      <c r="Q707" t="s">
        <v>96</v>
      </c>
      <c r="R707">
        <v>24</v>
      </c>
      <c r="S707">
        <v>60</v>
      </c>
      <c r="T707" s="2">
        <v>0.25</v>
      </c>
      <c r="U707">
        <v>1080</v>
      </c>
      <c r="V707">
        <v>257.26</v>
      </c>
      <c r="W707">
        <f t="shared" si="33"/>
        <v>1440</v>
      </c>
      <c r="X707" s="2">
        <f t="shared" si="34"/>
        <v>23.75</v>
      </c>
      <c r="Y707" s="3">
        <f t="shared" si="35"/>
        <v>1682.26</v>
      </c>
    </row>
    <row r="708" spans="1:25" x14ac:dyDescent="0.35">
      <c r="A708">
        <v>10802</v>
      </c>
      <c r="B708" t="s">
        <v>579</v>
      </c>
      <c r="C708" t="s">
        <v>486</v>
      </c>
      <c r="E708" t="s">
        <v>487</v>
      </c>
      <c r="F708" t="s">
        <v>488</v>
      </c>
      <c r="G708" t="s">
        <v>489</v>
      </c>
      <c r="H708" t="s">
        <v>484</v>
      </c>
      <c r="I708" t="s">
        <v>485</v>
      </c>
      <c r="J708" t="s">
        <v>486</v>
      </c>
      <c r="L708" t="s">
        <v>487</v>
      </c>
      <c r="M708" t="s">
        <v>488</v>
      </c>
      <c r="N708" t="s">
        <v>28</v>
      </c>
      <c r="O708" s="1" t="s">
        <v>29</v>
      </c>
      <c r="P708">
        <v>62</v>
      </c>
      <c r="Q708" t="s">
        <v>137</v>
      </c>
      <c r="R708">
        <v>49.3</v>
      </c>
      <c r="S708">
        <v>5</v>
      </c>
      <c r="T708" s="2">
        <v>0.25</v>
      </c>
      <c r="U708">
        <v>184.87</v>
      </c>
      <c r="V708">
        <v>257.26</v>
      </c>
      <c r="W708">
        <f t="shared" si="33"/>
        <v>246.5</v>
      </c>
      <c r="X708" s="2">
        <f t="shared" si="34"/>
        <v>49.05</v>
      </c>
      <c r="Y708" s="3">
        <f t="shared" si="35"/>
        <v>502.51</v>
      </c>
    </row>
    <row r="709" spans="1:25" x14ac:dyDescent="0.35">
      <c r="A709">
        <v>10801</v>
      </c>
      <c r="B709" t="s">
        <v>637</v>
      </c>
      <c r="C709" t="s">
        <v>141</v>
      </c>
      <c r="E709" t="s">
        <v>142</v>
      </c>
      <c r="F709" t="s">
        <v>143</v>
      </c>
      <c r="G709" t="s">
        <v>144</v>
      </c>
      <c r="H709" t="s">
        <v>139</v>
      </c>
      <c r="I709" t="s">
        <v>140</v>
      </c>
      <c r="J709" t="s">
        <v>141</v>
      </c>
      <c r="L709" t="s">
        <v>142</v>
      </c>
      <c r="M709" t="s">
        <v>143</v>
      </c>
      <c r="N709" t="s">
        <v>28</v>
      </c>
      <c r="O709" s="1" t="s">
        <v>29</v>
      </c>
      <c r="P709">
        <v>17</v>
      </c>
      <c r="Q709" t="s">
        <v>67</v>
      </c>
      <c r="R709">
        <v>39</v>
      </c>
      <c r="S709">
        <v>40</v>
      </c>
      <c r="T709" s="2">
        <v>0.25</v>
      </c>
      <c r="U709">
        <v>1170</v>
      </c>
      <c r="V709">
        <v>97.09</v>
      </c>
      <c r="W709">
        <f t="shared" si="33"/>
        <v>1560</v>
      </c>
      <c r="X709" s="2">
        <f t="shared" si="34"/>
        <v>38.75</v>
      </c>
      <c r="Y709" s="3">
        <f t="shared" si="35"/>
        <v>1647.09</v>
      </c>
    </row>
    <row r="710" spans="1:25" x14ac:dyDescent="0.35">
      <c r="A710">
        <v>10801</v>
      </c>
      <c r="B710" t="s">
        <v>637</v>
      </c>
      <c r="C710" t="s">
        <v>141</v>
      </c>
      <c r="E710" t="s">
        <v>142</v>
      </c>
      <c r="F710" t="s">
        <v>143</v>
      </c>
      <c r="G710" t="s">
        <v>144</v>
      </c>
      <c r="H710" t="s">
        <v>139</v>
      </c>
      <c r="I710" t="s">
        <v>140</v>
      </c>
      <c r="J710" t="s">
        <v>141</v>
      </c>
      <c r="L710" t="s">
        <v>142</v>
      </c>
      <c r="M710" t="s">
        <v>143</v>
      </c>
      <c r="N710" t="s">
        <v>28</v>
      </c>
      <c r="O710" s="1" t="s">
        <v>29</v>
      </c>
      <c r="P710">
        <v>29</v>
      </c>
      <c r="Q710" t="s">
        <v>122</v>
      </c>
      <c r="R710">
        <v>123.79</v>
      </c>
      <c r="S710">
        <v>20</v>
      </c>
      <c r="T710" s="2">
        <v>0.25</v>
      </c>
      <c r="U710">
        <v>1856.85</v>
      </c>
      <c r="V710">
        <v>97.09</v>
      </c>
      <c r="W710">
        <f t="shared" si="33"/>
        <v>2475.8000000000002</v>
      </c>
      <c r="X710" s="2">
        <f t="shared" si="34"/>
        <v>123.54</v>
      </c>
      <c r="Y710" s="3">
        <f t="shared" si="35"/>
        <v>2567.8900000000003</v>
      </c>
    </row>
    <row r="711" spans="1:25" x14ac:dyDescent="0.35">
      <c r="A711">
        <v>10800</v>
      </c>
      <c r="B711" t="s">
        <v>649</v>
      </c>
      <c r="C711" t="s">
        <v>86</v>
      </c>
      <c r="E711" t="s">
        <v>482</v>
      </c>
      <c r="F711" t="s">
        <v>83</v>
      </c>
      <c r="G711" t="s">
        <v>483</v>
      </c>
      <c r="H711" t="s">
        <v>480</v>
      </c>
      <c r="I711" t="s">
        <v>481</v>
      </c>
      <c r="J711" t="s">
        <v>86</v>
      </c>
      <c r="L711" t="s">
        <v>482</v>
      </c>
      <c r="M711" t="s">
        <v>83</v>
      </c>
      <c r="N711" t="s">
        <v>34</v>
      </c>
      <c r="O711" s="1" t="s">
        <v>35</v>
      </c>
      <c r="P711">
        <v>11</v>
      </c>
      <c r="Q711" t="s">
        <v>59</v>
      </c>
      <c r="R711">
        <v>21</v>
      </c>
      <c r="S711">
        <v>50</v>
      </c>
      <c r="T711" s="2">
        <v>0.10000000149011612</v>
      </c>
      <c r="U711">
        <v>945</v>
      </c>
      <c r="V711">
        <v>137.44</v>
      </c>
      <c r="W711">
        <f t="shared" si="33"/>
        <v>1050</v>
      </c>
      <c r="X711" s="2">
        <f t="shared" si="34"/>
        <v>20.899999998509884</v>
      </c>
      <c r="Y711" s="3">
        <f t="shared" si="35"/>
        <v>1182.4399999254942</v>
      </c>
    </row>
    <row r="712" spans="1:25" x14ac:dyDescent="0.35">
      <c r="A712">
        <v>10800</v>
      </c>
      <c r="B712" t="s">
        <v>649</v>
      </c>
      <c r="C712" t="s">
        <v>86</v>
      </c>
      <c r="E712" t="s">
        <v>482</v>
      </c>
      <c r="F712" t="s">
        <v>83</v>
      </c>
      <c r="G712" t="s">
        <v>483</v>
      </c>
      <c r="H712" t="s">
        <v>480</v>
      </c>
      <c r="I712" t="s">
        <v>481</v>
      </c>
      <c r="J712" t="s">
        <v>86</v>
      </c>
      <c r="L712" t="s">
        <v>482</v>
      </c>
      <c r="M712" t="s">
        <v>83</v>
      </c>
      <c r="N712" t="s">
        <v>34</v>
      </c>
      <c r="O712" s="1" t="s">
        <v>35</v>
      </c>
      <c r="P712">
        <v>51</v>
      </c>
      <c r="Q712" t="s">
        <v>93</v>
      </c>
      <c r="R712">
        <v>53</v>
      </c>
      <c r="S712">
        <v>10</v>
      </c>
      <c r="T712" s="2">
        <v>0.10000000149011612</v>
      </c>
      <c r="U712">
        <v>477</v>
      </c>
      <c r="V712">
        <v>137.44</v>
      </c>
      <c r="W712">
        <f t="shared" si="33"/>
        <v>530</v>
      </c>
      <c r="X712" s="2">
        <f t="shared" si="34"/>
        <v>52.899999998509884</v>
      </c>
      <c r="Y712" s="3">
        <f t="shared" si="35"/>
        <v>666.43999998509889</v>
      </c>
    </row>
    <row r="713" spans="1:25" x14ac:dyDescent="0.35">
      <c r="A713">
        <v>10800</v>
      </c>
      <c r="B713" t="s">
        <v>649</v>
      </c>
      <c r="C713" t="s">
        <v>86</v>
      </c>
      <c r="E713" t="s">
        <v>482</v>
      </c>
      <c r="F713" t="s">
        <v>83</v>
      </c>
      <c r="G713" t="s">
        <v>483</v>
      </c>
      <c r="H713" t="s">
        <v>480</v>
      </c>
      <c r="I713" t="s">
        <v>481</v>
      </c>
      <c r="J713" t="s">
        <v>86</v>
      </c>
      <c r="L713" t="s">
        <v>482</v>
      </c>
      <c r="M713" t="s">
        <v>83</v>
      </c>
      <c r="N713" t="s">
        <v>34</v>
      </c>
      <c r="O713" s="1" t="s">
        <v>35</v>
      </c>
      <c r="P713">
        <v>54</v>
      </c>
      <c r="Q713" t="s">
        <v>113</v>
      </c>
      <c r="R713">
        <v>7.45</v>
      </c>
      <c r="S713">
        <v>7</v>
      </c>
      <c r="T713" s="2">
        <v>0.10000000149011612</v>
      </c>
      <c r="U713">
        <v>46.94</v>
      </c>
      <c r="V713">
        <v>137.44</v>
      </c>
      <c r="W713">
        <f t="shared" si="33"/>
        <v>52.15</v>
      </c>
      <c r="X713" s="2">
        <f t="shared" si="34"/>
        <v>7.3499999985098841</v>
      </c>
      <c r="Y713" s="3">
        <f t="shared" si="35"/>
        <v>188.88999998956919</v>
      </c>
    </row>
    <row r="714" spans="1:25" x14ac:dyDescent="0.35">
      <c r="A714">
        <v>10799</v>
      </c>
      <c r="B714" t="s">
        <v>614</v>
      </c>
      <c r="C714" t="s">
        <v>321</v>
      </c>
      <c r="E714" t="s">
        <v>322</v>
      </c>
      <c r="F714" t="s">
        <v>25</v>
      </c>
      <c r="G714" t="s">
        <v>323</v>
      </c>
      <c r="H714" t="s">
        <v>319</v>
      </c>
      <c r="I714" t="s">
        <v>320</v>
      </c>
      <c r="J714" t="s">
        <v>321</v>
      </c>
      <c r="L714" t="s">
        <v>322</v>
      </c>
      <c r="M714" t="s">
        <v>25</v>
      </c>
      <c r="N714" t="s">
        <v>102</v>
      </c>
      <c r="O714" s="1" t="s">
        <v>35</v>
      </c>
      <c r="P714">
        <v>59</v>
      </c>
      <c r="Q714" t="s">
        <v>36</v>
      </c>
      <c r="R714">
        <v>55</v>
      </c>
      <c r="S714">
        <v>25</v>
      </c>
      <c r="T714" s="2">
        <v>0</v>
      </c>
      <c r="U714">
        <v>1375</v>
      </c>
      <c r="V714">
        <v>30.76</v>
      </c>
      <c r="W714">
        <f t="shared" si="33"/>
        <v>1375</v>
      </c>
      <c r="X714" s="2">
        <f t="shared" si="34"/>
        <v>55</v>
      </c>
      <c r="Y714" s="3">
        <f t="shared" si="35"/>
        <v>1405.76</v>
      </c>
    </row>
    <row r="715" spans="1:25" x14ac:dyDescent="0.35">
      <c r="A715">
        <v>10799</v>
      </c>
      <c r="B715" t="s">
        <v>614</v>
      </c>
      <c r="C715" t="s">
        <v>321</v>
      </c>
      <c r="E715" t="s">
        <v>322</v>
      </c>
      <c r="F715" t="s">
        <v>25</v>
      </c>
      <c r="G715" t="s">
        <v>323</v>
      </c>
      <c r="H715" t="s">
        <v>319</v>
      </c>
      <c r="I715" t="s">
        <v>320</v>
      </c>
      <c r="J715" t="s">
        <v>321</v>
      </c>
      <c r="L715" t="s">
        <v>322</v>
      </c>
      <c r="M715" t="s">
        <v>25</v>
      </c>
      <c r="N715" t="s">
        <v>102</v>
      </c>
      <c r="O715" s="1" t="s">
        <v>35</v>
      </c>
      <c r="P715">
        <v>13</v>
      </c>
      <c r="Q715" t="s">
        <v>60</v>
      </c>
      <c r="R715">
        <v>6</v>
      </c>
      <c r="S715">
        <v>20</v>
      </c>
      <c r="T715" s="2">
        <v>0.15000000596046448</v>
      </c>
      <c r="U715">
        <v>102</v>
      </c>
      <c r="V715">
        <v>30.76</v>
      </c>
      <c r="W715">
        <f t="shared" si="33"/>
        <v>120</v>
      </c>
      <c r="X715" s="2">
        <f t="shared" si="34"/>
        <v>5.8499999940395355</v>
      </c>
      <c r="Y715" s="3">
        <f t="shared" si="35"/>
        <v>147.7599998807907</v>
      </c>
    </row>
    <row r="716" spans="1:25" x14ac:dyDescent="0.35">
      <c r="A716">
        <v>10799</v>
      </c>
      <c r="B716" t="s">
        <v>614</v>
      </c>
      <c r="C716" t="s">
        <v>321</v>
      </c>
      <c r="E716" t="s">
        <v>322</v>
      </c>
      <c r="F716" t="s">
        <v>25</v>
      </c>
      <c r="G716" t="s">
        <v>323</v>
      </c>
      <c r="H716" t="s">
        <v>319</v>
      </c>
      <c r="I716" t="s">
        <v>320</v>
      </c>
      <c r="J716" t="s">
        <v>321</v>
      </c>
      <c r="L716" t="s">
        <v>322</v>
      </c>
      <c r="M716" t="s">
        <v>25</v>
      </c>
      <c r="N716" t="s">
        <v>102</v>
      </c>
      <c r="O716" s="1" t="s">
        <v>35</v>
      </c>
      <c r="P716">
        <v>24</v>
      </c>
      <c r="Q716" t="s">
        <v>88</v>
      </c>
      <c r="R716">
        <v>4.5</v>
      </c>
      <c r="S716">
        <v>20</v>
      </c>
      <c r="T716" s="2">
        <v>0.15000000596046448</v>
      </c>
      <c r="U716">
        <v>76.5</v>
      </c>
      <c r="V716">
        <v>30.76</v>
      </c>
      <c r="W716">
        <f t="shared" si="33"/>
        <v>90</v>
      </c>
      <c r="X716" s="2">
        <f t="shared" si="34"/>
        <v>4.3499999940395355</v>
      </c>
      <c r="Y716" s="3">
        <f t="shared" si="35"/>
        <v>117.75999988079072</v>
      </c>
    </row>
    <row r="717" spans="1:25" x14ac:dyDescent="0.35">
      <c r="A717">
        <v>10798</v>
      </c>
      <c r="B717" t="s">
        <v>643</v>
      </c>
      <c r="C717" t="s">
        <v>315</v>
      </c>
      <c r="D717" t="s">
        <v>316</v>
      </c>
      <c r="E717" t="s">
        <v>317</v>
      </c>
      <c r="F717" t="s">
        <v>83</v>
      </c>
      <c r="G717" t="s">
        <v>318</v>
      </c>
      <c r="H717" t="s">
        <v>313</v>
      </c>
      <c r="I717" t="s">
        <v>314</v>
      </c>
      <c r="J717" t="s">
        <v>315</v>
      </c>
      <c r="K717" t="s">
        <v>316</v>
      </c>
      <c r="L717" t="s">
        <v>317</v>
      </c>
      <c r="M717" t="s">
        <v>83</v>
      </c>
      <c r="N717" t="s">
        <v>112</v>
      </c>
      <c r="O717" s="1" t="s">
        <v>31</v>
      </c>
      <c r="P717">
        <v>62</v>
      </c>
      <c r="Q717" t="s">
        <v>137</v>
      </c>
      <c r="R717">
        <v>49.3</v>
      </c>
      <c r="S717">
        <v>2</v>
      </c>
      <c r="T717" s="2">
        <v>0</v>
      </c>
      <c r="U717">
        <v>98.6</v>
      </c>
      <c r="V717">
        <v>2.33</v>
      </c>
      <c r="W717">
        <f t="shared" si="33"/>
        <v>98.6</v>
      </c>
      <c r="X717" s="2">
        <f t="shared" si="34"/>
        <v>49.3</v>
      </c>
      <c r="Y717" s="3">
        <f t="shared" si="35"/>
        <v>100.92999999999999</v>
      </c>
    </row>
    <row r="718" spans="1:25" x14ac:dyDescent="0.35">
      <c r="A718">
        <v>10798</v>
      </c>
      <c r="B718" t="s">
        <v>643</v>
      </c>
      <c r="C718" t="s">
        <v>315</v>
      </c>
      <c r="D718" t="s">
        <v>316</v>
      </c>
      <c r="E718" t="s">
        <v>317</v>
      </c>
      <c r="F718" t="s">
        <v>83</v>
      </c>
      <c r="G718" t="s">
        <v>318</v>
      </c>
      <c r="H718" t="s">
        <v>313</v>
      </c>
      <c r="I718" t="s">
        <v>314</v>
      </c>
      <c r="J718" t="s">
        <v>315</v>
      </c>
      <c r="K718" t="s">
        <v>316</v>
      </c>
      <c r="L718" t="s">
        <v>317</v>
      </c>
      <c r="M718" t="s">
        <v>83</v>
      </c>
      <c r="N718" t="s">
        <v>112</v>
      </c>
      <c r="O718" s="1" t="s">
        <v>31</v>
      </c>
      <c r="P718">
        <v>72</v>
      </c>
      <c r="Q718" t="s">
        <v>62</v>
      </c>
      <c r="R718">
        <v>34.799999999999997</v>
      </c>
      <c r="S718">
        <v>10</v>
      </c>
      <c r="T718" s="2">
        <v>0</v>
      </c>
      <c r="U718">
        <v>348</v>
      </c>
      <c r="V718">
        <v>2.33</v>
      </c>
      <c r="W718">
        <f t="shared" si="33"/>
        <v>348</v>
      </c>
      <c r="X718" s="2">
        <f t="shared" si="34"/>
        <v>34.799999999999997</v>
      </c>
      <c r="Y718" s="3">
        <f t="shared" si="35"/>
        <v>350.33</v>
      </c>
    </row>
    <row r="719" spans="1:25" x14ac:dyDescent="0.35">
      <c r="A719">
        <v>10797</v>
      </c>
      <c r="B719" t="s">
        <v>586</v>
      </c>
      <c r="C719" t="s">
        <v>206</v>
      </c>
      <c r="E719" t="s">
        <v>207</v>
      </c>
      <c r="F719" t="s">
        <v>25</v>
      </c>
      <c r="G719" t="s">
        <v>208</v>
      </c>
      <c r="H719" t="s">
        <v>204</v>
      </c>
      <c r="I719" t="s">
        <v>205</v>
      </c>
      <c r="J719" t="s">
        <v>206</v>
      </c>
      <c r="L719" t="s">
        <v>207</v>
      </c>
      <c r="M719" t="s">
        <v>25</v>
      </c>
      <c r="N719" t="s">
        <v>52</v>
      </c>
      <c r="O719" s="1" t="s">
        <v>29</v>
      </c>
      <c r="P719">
        <v>11</v>
      </c>
      <c r="Q719" t="s">
        <v>59</v>
      </c>
      <c r="R719">
        <v>21</v>
      </c>
      <c r="S719">
        <v>20</v>
      </c>
      <c r="T719" s="2">
        <v>0</v>
      </c>
      <c r="U719">
        <v>420</v>
      </c>
      <c r="V719">
        <v>33.35</v>
      </c>
      <c r="W719">
        <f t="shared" si="33"/>
        <v>420</v>
      </c>
      <c r="X719" s="2">
        <f t="shared" si="34"/>
        <v>21</v>
      </c>
      <c r="Y719" s="3">
        <f t="shared" si="35"/>
        <v>453.35</v>
      </c>
    </row>
    <row r="720" spans="1:25" x14ac:dyDescent="0.35">
      <c r="A720">
        <v>10796</v>
      </c>
      <c r="B720" t="s">
        <v>597</v>
      </c>
      <c r="C720" t="s">
        <v>298</v>
      </c>
      <c r="D720" t="s">
        <v>299</v>
      </c>
      <c r="E720" t="s">
        <v>300</v>
      </c>
      <c r="F720" t="s">
        <v>288</v>
      </c>
      <c r="G720" t="s">
        <v>301</v>
      </c>
      <c r="H720" t="s">
        <v>296</v>
      </c>
      <c r="I720" t="s">
        <v>297</v>
      </c>
      <c r="J720" t="s">
        <v>298</v>
      </c>
      <c r="K720" t="s">
        <v>299</v>
      </c>
      <c r="L720" t="s">
        <v>300</v>
      </c>
      <c r="M720" t="s">
        <v>288</v>
      </c>
      <c r="N720" t="s">
        <v>38</v>
      </c>
      <c r="O720" s="1" t="s">
        <v>31</v>
      </c>
      <c r="P720">
        <v>44</v>
      </c>
      <c r="Q720" t="s">
        <v>111</v>
      </c>
      <c r="R720">
        <v>19.45</v>
      </c>
      <c r="S720">
        <v>10</v>
      </c>
      <c r="T720" s="2">
        <v>0</v>
      </c>
      <c r="U720">
        <v>194.5</v>
      </c>
      <c r="V720">
        <v>26.52</v>
      </c>
      <c r="W720">
        <f t="shared" si="33"/>
        <v>194.5</v>
      </c>
      <c r="X720" s="2">
        <f t="shared" si="34"/>
        <v>19.45</v>
      </c>
      <c r="Y720" s="3">
        <f t="shared" si="35"/>
        <v>221.02</v>
      </c>
    </row>
    <row r="721" spans="1:25" x14ac:dyDescent="0.35">
      <c r="A721">
        <v>10796</v>
      </c>
      <c r="B721" t="s">
        <v>597</v>
      </c>
      <c r="C721" t="s">
        <v>298</v>
      </c>
      <c r="D721" t="s">
        <v>299</v>
      </c>
      <c r="E721" t="s">
        <v>300</v>
      </c>
      <c r="F721" t="s">
        <v>288</v>
      </c>
      <c r="G721" t="s">
        <v>301</v>
      </c>
      <c r="H721" t="s">
        <v>296</v>
      </c>
      <c r="I721" t="s">
        <v>297</v>
      </c>
      <c r="J721" t="s">
        <v>298</v>
      </c>
      <c r="K721" t="s">
        <v>299</v>
      </c>
      <c r="L721" t="s">
        <v>300</v>
      </c>
      <c r="M721" t="s">
        <v>288</v>
      </c>
      <c r="N721" t="s">
        <v>38</v>
      </c>
      <c r="O721" s="1" t="s">
        <v>31</v>
      </c>
      <c r="P721">
        <v>26</v>
      </c>
      <c r="Q721" t="s">
        <v>78</v>
      </c>
      <c r="R721">
        <v>31.23</v>
      </c>
      <c r="S721">
        <v>21</v>
      </c>
      <c r="T721" s="2">
        <v>0.20000000298023224</v>
      </c>
      <c r="U721">
        <v>524.66</v>
      </c>
      <c r="V721">
        <v>26.52</v>
      </c>
      <c r="W721">
        <f t="shared" si="33"/>
        <v>655.83</v>
      </c>
      <c r="X721" s="2">
        <f t="shared" si="34"/>
        <v>31.029999997019768</v>
      </c>
      <c r="Y721" s="3">
        <f t="shared" si="35"/>
        <v>678.14999993741515</v>
      </c>
    </row>
    <row r="722" spans="1:25" x14ac:dyDescent="0.35">
      <c r="A722">
        <v>10796</v>
      </c>
      <c r="B722" t="s">
        <v>597</v>
      </c>
      <c r="C722" t="s">
        <v>298</v>
      </c>
      <c r="D722" t="s">
        <v>299</v>
      </c>
      <c r="E722" t="s">
        <v>300</v>
      </c>
      <c r="F722" t="s">
        <v>288</v>
      </c>
      <c r="G722" t="s">
        <v>301</v>
      </c>
      <c r="H722" t="s">
        <v>296</v>
      </c>
      <c r="I722" t="s">
        <v>297</v>
      </c>
      <c r="J722" t="s">
        <v>298</v>
      </c>
      <c r="K722" t="s">
        <v>299</v>
      </c>
      <c r="L722" t="s">
        <v>300</v>
      </c>
      <c r="M722" t="s">
        <v>288</v>
      </c>
      <c r="N722" t="s">
        <v>38</v>
      </c>
      <c r="O722" s="1" t="s">
        <v>31</v>
      </c>
      <c r="P722">
        <v>64</v>
      </c>
      <c r="Q722" t="s">
        <v>138</v>
      </c>
      <c r="R722">
        <v>33.25</v>
      </c>
      <c r="S722">
        <v>35</v>
      </c>
      <c r="T722" s="2">
        <v>0.20000000298023224</v>
      </c>
      <c r="U722">
        <v>931</v>
      </c>
      <c r="V722">
        <v>26.52</v>
      </c>
      <c r="W722">
        <f t="shared" si="33"/>
        <v>1163.75</v>
      </c>
      <c r="X722" s="2">
        <f t="shared" si="34"/>
        <v>33.049999997019768</v>
      </c>
      <c r="Y722" s="3">
        <f t="shared" si="35"/>
        <v>1183.2699998956919</v>
      </c>
    </row>
    <row r="723" spans="1:25" x14ac:dyDescent="0.35">
      <c r="A723">
        <v>10796</v>
      </c>
      <c r="B723" t="s">
        <v>597</v>
      </c>
      <c r="C723" t="s">
        <v>298</v>
      </c>
      <c r="D723" t="s">
        <v>299</v>
      </c>
      <c r="E723" t="s">
        <v>300</v>
      </c>
      <c r="F723" t="s">
        <v>288</v>
      </c>
      <c r="G723" t="s">
        <v>301</v>
      </c>
      <c r="H723" t="s">
        <v>296</v>
      </c>
      <c r="I723" t="s">
        <v>297</v>
      </c>
      <c r="J723" t="s">
        <v>298</v>
      </c>
      <c r="K723" t="s">
        <v>299</v>
      </c>
      <c r="L723" t="s">
        <v>300</v>
      </c>
      <c r="M723" t="s">
        <v>288</v>
      </c>
      <c r="N723" t="s">
        <v>38</v>
      </c>
      <c r="O723" s="1" t="s">
        <v>31</v>
      </c>
      <c r="P723">
        <v>69</v>
      </c>
      <c r="Q723" t="s">
        <v>53</v>
      </c>
      <c r="R723">
        <v>36</v>
      </c>
      <c r="S723">
        <v>24</v>
      </c>
      <c r="T723" s="2">
        <v>0.20000000298023224</v>
      </c>
      <c r="U723">
        <v>691.2</v>
      </c>
      <c r="V723">
        <v>26.52</v>
      </c>
      <c r="W723">
        <f t="shared" si="33"/>
        <v>864</v>
      </c>
      <c r="X723" s="2">
        <f t="shared" si="34"/>
        <v>35.799999997019768</v>
      </c>
      <c r="Y723" s="3">
        <f t="shared" si="35"/>
        <v>885.71999992847441</v>
      </c>
    </row>
    <row r="724" spans="1:25" x14ac:dyDescent="0.35">
      <c r="A724">
        <v>10795</v>
      </c>
      <c r="B724" t="s">
        <v>581</v>
      </c>
      <c r="C724" t="s">
        <v>220</v>
      </c>
      <c r="E724" t="s">
        <v>221</v>
      </c>
      <c r="F724" t="s">
        <v>222</v>
      </c>
      <c r="G724" t="s">
        <v>223</v>
      </c>
      <c r="H724" t="s">
        <v>218</v>
      </c>
      <c r="I724" t="s">
        <v>219</v>
      </c>
      <c r="J724" t="s">
        <v>220</v>
      </c>
      <c r="L724" t="s">
        <v>221</v>
      </c>
      <c r="M724" t="s">
        <v>222</v>
      </c>
      <c r="N724" t="s">
        <v>89</v>
      </c>
      <c r="O724" s="1" t="s">
        <v>29</v>
      </c>
      <c r="P724">
        <v>16</v>
      </c>
      <c r="Q724" t="s">
        <v>117</v>
      </c>
      <c r="R724">
        <v>17.45</v>
      </c>
      <c r="S724">
        <v>65</v>
      </c>
      <c r="T724" s="2">
        <v>0</v>
      </c>
      <c r="U724">
        <v>1134.25</v>
      </c>
      <c r="V724">
        <v>126.66</v>
      </c>
      <c r="W724">
        <f t="shared" si="33"/>
        <v>1134.25</v>
      </c>
      <c r="X724" s="2">
        <f t="shared" si="34"/>
        <v>17.45</v>
      </c>
      <c r="Y724" s="3">
        <f t="shared" si="35"/>
        <v>1260.9100000000001</v>
      </c>
    </row>
    <row r="725" spans="1:25" x14ac:dyDescent="0.35">
      <c r="A725">
        <v>10795</v>
      </c>
      <c r="B725" t="s">
        <v>581</v>
      </c>
      <c r="C725" t="s">
        <v>220</v>
      </c>
      <c r="E725" t="s">
        <v>221</v>
      </c>
      <c r="F725" t="s">
        <v>222</v>
      </c>
      <c r="G725" t="s">
        <v>223</v>
      </c>
      <c r="H725" t="s">
        <v>218</v>
      </c>
      <c r="I725" t="s">
        <v>219</v>
      </c>
      <c r="J725" t="s">
        <v>220</v>
      </c>
      <c r="L725" t="s">
        <v>221</v>
      </c>
      <c r="M725" t="s">
        <v>222</v>
      </c>
      <c r="N725" t="s">
        <v>89</v>
      </c>
      <c r="O725" s="1" t="s">
        <v>29</v>
      </c>
      <c r="P725">
        <v>17</v>
      </c>
      <c r="Q725" t="s">
        <v>67</v>
      </c>
      <c r="R725">
        <v>39</v>
      </c>
      <c r="S725">
        <v>35</v>
      </c>
      <c r="T725" s="2">
        <v>0.25</v>
      </c>
      <c r="U725">
        <v>1023.75</v>
      </c>
      <c r="V725">
        <v>126.66</v>
      </c>
      <c r="W725">
        <f t="shared" si="33"/>
        <v>1365</v>
      </c>
      <c r="X725" s="2">
        <f t="shared" si="34"/>
        <v>38.75</v>
      </c>
      <c r="Y725" s="3">
        <f t="shared" si="35"/>
        <v>1482.91</v>
      </c>
    </row>
    <row r="726" spans="1:25" x14ac:dyDescent="0.35">
      <c r="A726">
        <v>10794</v>
      </c>
      <c r="B726" t="s">
        <v>632</v>
      </c>
      <c r="C726" t="s">
        <v>292</v>
      </c>
      <c r="D726" t="s">
        <v>293</v>
      </c>
      <c r="E726" t="s">
        <v>429</v>
      </c>
      <c r="F726" t="s">
        <v>190</v>
      </c>
      <c r="G726" t="s">
        <v>430</v>
      </c>
      <c r="H726" t="s">
        <v>427</v>
      </c>
      <c r="I726" t="s">
        <v>428</v>
      </c>
      <c r="J726" t="s">
        <v>292</v>
      </c>
      <c r="K726" t="s">
        <v>293</v>
      </c>
      <c r="L726" t="s">
        <v>429</v>
      </c>
      <c r="M726" t="s">
        <v>190</v>
      </c>
      <c r="N726" t="s">
        <v>43</v>
      </c>
      <c r="O726" s="1" t="s">
        <v>31</v>
      </c>
      <c r="P726">
        <v>14</v>
      </c>
      <c r="Q726" t="s">
        <v>55</v>
      </c>
      <c r="R726">
        <v>23.25</v>
      </c>
      <c r="S726">
        <v>15</v>
      </c>
      <c r="T726" s="2">
        <v>0.20000000298023224</v>
      </c>
      <c r="U726">
        <v>279</v>
      </c>
      <c r="V726">
        <v>21.49</v>
      </c>
      <c r="W726">
        <f t="shared" si="33"/>
        <v>348.75</v>
      </c>
      <c r="X726" s="2">
        <f t="shared" si="34"/>
        <v>23.049999997019768</v>
      </c>
      <c r="Y726" s="3">
        <f t="shared" si="35"/>
        <v>367.23999995529653</v>
      </c>
    </row>
    <row r="727" spans="1:25" x14ac:dyDescent="0.35">
      <c r="A727">
        <v>10794</v>
      </c>
      <c r="B727" t="s">
        <v>632</v>
      </c>
      <c r="C727" t="s">
        <v>292</v>
      </c>
      <c r="D727" t="s">
        <v>293</v>
      </c>
      <c r="E727" t="s">
        <v>429</v>
      </c>
      <c r="F727" t="s">
        <v>190</v>
      </c>
      <c r="G727" t="s">
        <v>430</v>
      </c>
      <c r="H727" t="s">
        <v>427</v>
      </c>
      <c r="I727" t="s">
        <v>428</v>
      </c>
      <c r="J727" t="s">
        <v>292</v>
      </c>
      <c r="K727" t="s">
        <v>293</v>
      </c>
      <c r="L727" t="s">
        <v>429</v>
      </c>
      <c r="M727" t="s">
        <v>190</v>
      </c>
      <c r="N727" t="s">
        <v>43</v>
      </c>
      <c r="O727" s="1" t="s">
        <v>31</v>
      </c>
      <c r="P727">
        <v>54</v>
      </c>
      <c r="Q727" t="s">
        <v>113</v>
      </c>
      <c r="R727">
        <v>7.45</v>
      </c>
      <c r="S727">
        <v>6</v>
      </c>
      <c r="T727" s="2">
        <v>0.20000000298023224</v>
      </c>
      <c r="U727">
        <v>35.76</v>
      </c>
      <c r="V727">
        <v>21.49</v>
      </c>
      <c r="W727">
        <f t="shared" si="33"/>
        <v>44.7</v>
      </c>
      <c r="X727" s="2">
        <f t="shared" si="34"/>
        <v>7.2499999970197679</v>
      </c>
      <c r="Y727" s="3">
        <f t="shared" si="35"/>
        <v>64.989999982118604</v>
      </c>
    </row>
    <row r="728" spans="1:25" x14ac:dyDescent="0.35">
      <c r="A728">
        <v>10793</v>
      </c>
      <c r="B728" t="s">
        <v>621</v>
      </c>
      <c r="C728" t="s">
        <v>80</v>
      </c>
      <c r="D728" t="s">
        <v>81</v>
      </c>
      <c r="E728" t="s">
        <v>82</v>
      </c>
      <c r="F728" t="s">
        <v>83</v>
      </c>
      <c r="G728" t="s">
        <v>84</v>
      </c>
      <c r="H728" t="s">
        <v>79</v>
      </c>
      <c r="I728" t="s">
        <v>85</v>
      </c>
      <c r="J728" t="s">
        <v>86</v>
      </c>
      <c r="L728" t="s">
        <v>87</v>
      </c>
      <c r="M728" t="s">
        <v>83</v>
      </c>
      <c r="N728" t="s">
        <v>38</v>
      </c>
      <c r="O728" s="1" t="s">
        <v>35</v>
      </c>
      <c r="P728">
        <v>41</v>
      </c>
      <c r="Q728" t="s">
        <v>99</v>
      </c>
      <c r="R728">
        <v>9.65</v>
      </c>
      <c r="S728">
        <v>14</v>
      </c>
      <c r="T728" s="2">
        <v>0</v>
      </c>
      <c r="U728">
        <v>135.1</v>
      </c>
      <c r="V728">
        <v>4.5199999999999996</v>
      </c>
      <c r="W728">
        <f t="shared" si="33"/>
        <v>135.1</v>
      </c>
      <c r="X728" s="2">
        <f t="shared" si="34"/>
        <v>9.65</v>
      </c>
      <c r="Y728" s="3">
        <f t="shared" si="35"/>
        <v>139.62</v>
      </c>
    </row>
    <row r="729" spans="1:25" x14ac:dyDescent="0.35">
      <c r="A729">
        <v>10793</v>
      </c>
      <c r="B729" t="s">
        <v>621</v>
      </c>
      <c r="C729" t="s">
        <v>80</v>
      </c>
      <c r="D729" t="s">
        <v>81</v>
      </c>
      <c r="E729" t="s">
        <v>82</v>
      </c>
      <c r="F729" t="s">
        <v>83</v>
      </c>
      <c r="G729" t="s">
        <v>84</v>
      </c>
      <c r="H729" t="s">
        <v>79</v>
      </c>
      <c r="I729" t="s">
        <v>85</v>
      </c>
      <c r="J729" t="s">
        <v>86</v>
      </c>
      <c r="L729" t="s">
        <v>87</v>
      </c>
      <c r="M729" t="s">
        <v>83</v>
      </c>
      <c r="N729" t="s">
        <v>38</v>
      </c>
      <c r="O729" s="1" t="s">
        <v>35</v>
      </c>
      <c r="P729">
        <v>52</v>
      </c>
      <c r="Q729" t="s">
        <v>94</v>
      </c>
      <c r="R729">
        <v>7</v>
      </c>
      <c r="S729">
        <v>8</v>
      </c>
      <c r="T729" s="2">
        <v>0</v>
      </c>
      <c r="U729">
        <v>56</v>
      </c>
      <c r="V729">
        <v>4.5199999999999996</v>
      </c>
      <c r="W729">
        <f t="shared" si="33"/>
        <v>56</v>
      </c>
      <c r="X729" s="2">
        <f t="shared" si="34"/>
        <v>7</v>
      </c>
      <c r="Y729" s="3">
        <f t="shared" si="35"/>
        <v>60.519999999999996</v>
      </c>
    </row>
    <row r="730" spans="1:25" x14ac:dyDescent="0.35">
      <c r="A730">
        <v>10792</v>
      </c>
      <c r="B730" t="s">
        <v>606</v>
      </c>
      <c r="C730" t="s">
        <v>571</v>
      </c>
      <c r="E730" t="s">
        <v>572</v>
      </c>
      <c r="F730" t="s">
        <v>573</v>
      </c>
      <c r="G730" t="s">
        <v>574</v>
      </c>
      <c r="H730" t="s">
        <v>575</v>
      </c>
      <c r="I730" t="s">
        <v>570</v>
      </c>
      <c r="J730" t="s">
        <v>571</v>
      </c>
      <c r="L730" t="s">
        <v>572</v>
      </c>
      <c r="M730" t="s">
        <v>573</v>
      </c>
      <c r="N730" t="s">
        <v>34</v>
      </c>
      <c r="O730" s="1" t="s">
        <v>35</v>
      </c>
      <c r="P730">
        <v>2</v>
      </c>
      <c r="Q730" t="s">
        <v>73</v>
      </c>
      <c r="R730">
        <v>19</v>
      </c>
      <c r="S730">
        <v>10</v>
      </c>
      <c r="T730" s="2">
        <v>0</v>
      </c>
      <c r="U730">
        <v>190</v>
      </c>
      <c r="V730">
        <v>23.79</v>
      </c>
      <c r="W730">
        <f t="shared" si="33"/>
        <v>190</v>
      </c>
      <c r="X730" s="2">
        <f t="shared" si="34"/>
        <v>19</v>
      </c>
      <c r="Y730" s="3">
        <f t="shared" si="35"/>
        <v>213.79</v>
      </c>
    </row>
    <row r="731" spans="1:25" x14ac:dyDescent="0.35">
      <c r="A731">
        <v>10792</v>
      </c>
      <c r="B731" t="s">
        <v>606</v>
      </c>
      <c r="C731" t="s">
        <v>571</v>
      </c>
      <c r="E731" t="s">
        <v>572</v>
      </c>
      <c r="F731" t="s">
        <v>573</v>
      </c>
      <c r="G731" t="s">
        <v>574</v>
      </c>
      <c r="H731" t="s">
        <v>575</v>
      </c>
      <c r="I731" t="s">
        <v>570</v>
      </c>
      <c r="J731" t="s">
        <v>571</v>
      </c>
      <c r="L731" t="s">
        <v>572</v>
      </c>
      <c r="M731" t="s">
        <v>573</v>
      </c>
      <c r="N731" t="s">
        <v>34</v>
      </c>
      <c r="O731" s="1" t="s">
        <v>35</v>
      </c>
      <c r="P731">
        <v>54</v>
      </c>
      <c r="Q731" t="s">
        <v>113</v>
      </c>
      <c r="R731">
        <v>7.45</v>
      </c>
      <c r="S731">
        <v>3</v>
      </c>
      <c r="T731" s="2">
        <v>0</v>
      </c>
      <c r="U731">
        <v>22.35</v>
      </c>
      <c r="V731">
        <v>23.79</v>
      </c>
      <c r="W731">
        <f t="shared" si="33"/>
        <v>22.35</v>
      </c>
      <c r="X731" s="2">
        <f t="shared" si="34"/>
        <v>7.45</v>
      </c>
      <c r="Y731" s="3">
        <f t="shared" si="35"/>
        <v>46.14</v>
      </c>
    </row>
    <row r="732" spans="1:25" x14ac:dyDescent="0.35">
      <c r="A732">
        <v>10792</v>
      </c>
      <c r="B732" t="s">
        <v>606</v>
      </c>
      <c r="C732" t="s">
        <v>571</v>
      </c>
      <c r="E732" t="s">
        <v>572</v>
      </c>
      <c r="F732" t="s">
        <v>573</v>
      </c>
      <c r="G732" t="s">
        <v>574</v>
      </c>
      <c r="H732" t="s">
        <v>575</v>
      </c>
      <c r="I732" t="s">
        <v>570</v>
      </c>
      <c r="J732" t="s">
        <v>571</v>
      </c>
      <c r="L732" t="s">
        <v>572</v>
      </c>
      <c r="M732" t="s">
        <v>573</v>
      </c>
      <c r="N732" t="s">
        <v>34</v>
      </c>
      <c r="O732" s="1" t="s">
        <v>35</v>
      </c>
      <c r="P732">
        <v>68</v>
      </c>
      <c r="Q732" t="s">
        <v>162</v>
      </c>
      <c r="R732">
        <v>12.5</v>
      </c>
      <c r="S732">
        <v>15</v>
      </c>
      <c r="T732" s="2">
        <v>0</v>
      </c>
      <c r="U732">
        <v>187.5</v>
      </c>
      <c r="V732">
        <v>23.79</v>
      </c>
      <c r="W732">
        <f t="shared" si="33"/>
        <v>187.5</v>
      </c>
      <c r="X732" s="2">
        <f t="shared" si="34"/>
        <v>12.5</v>
      </c>
      <c r="Y732" s="3">
        <f t="shared" si="35"/>
        <v>211.29</v>
      </c>
    </row>
    <row r="733" spans="1:25" x14ac:dyDescent="0.35">
      <c r="A733">
        <v>10791</v>
      </c>
      <c r="B733" t="s">
        <v>624</v>
      </c>
      <c r="C733" t="s">
        <v>251</v>
      </c>
      <c r="E733" t="s">
        <v>252</v>
      </c>
      <c r="F733" t="s">
        <v>25</v>
      </c>
      <c r="G733" t="s">
        <v>253</v>
      </c>
      <c r="H733" t="s">
        <v>249</v>
      </c>
      <c r="I733" t="s">
        <v>250</v>
      </c>
      <c r="J733" t="s">
        <v>251</v>
      </c>
      <c r="L733" t="s">
        <v>252</v>
      </c>
      <c r="M733" t="s">
        <v>25</v>
      </c>
      <c r="N733" t="s">
        <v>43</v>
      </c>
      <c r="O733" s="1" t="s">
        <v>29</v>
      </c>
      <c r="P733">
        <v>29</v>
      </c>
      <c r="Q733" t="s">
        <v>122</v>
      </c>
      <c r="R733">
        <v>123.79</v>
      </c>
      <c r="S733">
        <v>14</v>
      </c>
      <c r="T733" s="2">
        <v>5.000000074505806E-2</v>
      </c>
      <c r="U733">
        <v>1646.41</v>
      </c>
      <c r="V733">
        <v>16.850000000000001</v>
      </c>
      <c r="W733">
        <f t="shared" si="33"/>
        <v>1733.0600000000002</v>
      </c>
      <c r="X733" s="2">
        <f t="shared" si="34"/>
        <v>123.73999999925495</v>
      </c>
      <c r="Y733" s="3">
        <f t="shared" si="35"/>
        <v>1749.2099999895693</v>
      </c>
    </row>
    <row r="734" spans="1:25" x14ac:dyDescent="0.35">
      <c r="A734">
        <v>10791</v>
      </c>
      <c r="B734" t="s">
        <v>624</v>
      </c>
      <c r="C734" t="s">
        <v>251</v>
      </c>
      <c r="E734" t="s">
        <v>252</v>
      </c>
      <c r="F734" t="s">
        <v>25</v>
      </c>
      <c r="G734" t="s">
        <v>253</v>
      </c>
      <c r="H734" t="s">
        <v>249</v>
      </c>
      <c r="I734" t="s">
        <v>250</v>
      </c>
      <c r="J734" t="s">
        <v>251</v>
      </c>
      <c r="L734" t="s">
        <v>252</v>
      </c>
      <c r="M734" t="s">
        <v>25</v>
      </c>
      <c r="N734" t="s">
        <v>43</v>
      </c>
      <c r="O734" s="1" t="s">
        <v>29</v>
      </c>
      <c r="P734">
        <v>41</v>
      </c>
      <c r="Q734" t="s">
        <v>99</v>
      </c>
      <c r="R734">
        <v>9.65</v>
      </c>
      <c r="S734">
        <v>20</v>
      </c>
      <c r="T734" s="2">
        <v>5.000000074505806E-2</v>
      </c>
      <c r="U734">
        <v>183.35</v>
      </c>
      <c r="V734">
        <v>16.850000000000001</v>
      </c>
      <c r="W734">
        <f t="shared" si="33"/>
        <v>193</v>
      </c>
      <c r="X734" s="2">
        <f t="shared" si="34"/>
        <v>9.5999999992549423</v>
      </c>
      <c r="Y734" s="3">
        <f t="shared" si="35"/>
        <v>208.84999998509883</v>
      </c>
    </row>
    <row r="735" spans="1:25" x14ac:dyDescent="0.35">
      <c r="A735">
        <v>10790</v>
      </c>
      <c r="B735" t="s">
        <v>603</v>
      </c>
      <c r="C735" t="s">
        <v>273</v>
      </c>
      <c r="D735" t="s">
        <v>188</v>
      </c>
      <c r="E735" t="s">
        <v>274</v>
      </c>
      <c r="F735" t="s">
        <v>190</v>
      </c>
      <c r="G735" t="s">
        <v>275</v>
      </c>
      <c r="H735" t="s">
        <v>271</v>
      </c>
      <c r="I735" t="s">
        <v>272</v>
      </c>
      <c r="J735" t="s">
        <v>273</v>
      </c>
      <c r="K735" t="s">
        <v>188</v>
      </c>
      <c r="L735" t="s">
        <v>274</v>
      </c>
      <c r="M735" t="s">
        <v>190</v>
      </c>
      <c r="N735" t="s">
        <v>43</v>
      </c>
      <c r="O735" s="1" t="s">
        <v>31</v>
      </c>
      <c r="P735">
        <v>7</v>
      </c>
      <c r="Q735" t="s">
        <v>152</v>
      </c>
      <c r="R735">
        <v>30</v>
      </c>
      <c r="S735">
        <v>3</v>
      </c>
      <c r="T735" s="2">
        <v>0.15000000596046448</v>
      </c>
      <c r="U735">
        <v>76.5</v>
      </c>
      <c r="V735">
        <v>28.23</v>
      </c>
      <c r="W735">
        <f t="shared" si="33"/>
        <v>90</v>
      </c>
      <c r="X735" s="2">
        <f t="shared" si="34"/>
        <v>29.849999994039536</v>
      </c>
      <c r="Y735" s="3">
        <f t="shared" si="35"/>
        <v>117.77999998211861</v>
      </c>
    </row>
    <row r="736" spans="1:25" x14ac:dyDescent="0.35">
      <c r="A736">
        <v>10790</v>
      </c>
      <c r="B736" t="s">
        <v>603</v>
      </c>
      <c r="C736" t="s">
        <v>273</v>
      </c>
      <c r="D736" t="s">
        <v>188</v>
      </c>
      <c r="E736" t="s">
        <v>274</v>
      </c>
      <c r="F736" t="s">
        <v>190</v>
      </c>
      <c r="G736" t="s">
        <v>275</v>
      </c>
      <c r="H736" t="s">
        <v>271</v>
      </c>
      <c r="I736" t="s">
        <v>272</v>
      </c>
      <c r="J736" t="s">
        <v>273</v>
      </c>
      <c r="K736" t="s">
        <v>188</v>
      </c>
      <c r="L736" t="s">
        <v>274</v>
      </c>
      <c r="M736" t="s">
        <v>190</v>
      </c>
      <c r="N736" t="s">
        <v>43</v>
      </c>
      <c r="O736" s="1" t="s">
        <v>31</v>
      </c>
      <c r="P736">
        <v>56</v>
      </c>
      <c r="Q736" t="s">
        <v>91</v>
      </c>
      <c r="R736">
        <v>38</v>
      </c>
      <c r="S736">
        <v>20</v>
      </c>
      <c r="T736" s="2">
        <v>0.15000000596046448</v>
      </c>
      <c r="U736">
        <v>646</v>
      </c>
      <c r="V736">
        <v>28.23</v>
      </c>
      <c r="W736">
        <f t="shared" si="33"/>
        <v>760</v>
      </c>
      <c r="X736" s="2">
        <f t="shared" si="34"/>
        <v>37.849999994039536</v>
      </c>
      <c r="Y736" s="3">
        <f t="shared" si="35"/>
        <v>785.22999988079073</v>
      </c>
    </row>
    <row r="737" spans="1:25" x14ac:dyDescent="0.35">
      <c r="A737">
        <v>10789</v>
      </c>
      <c r="B737" t="s">
        <v>657</v>
      </c>
      <c r="C737" t="s">
        <v>232</v>
      </c>
      <c r="E737" t="s">
        <v>233</v>
      </c>
      <c r="F737" t="s">
        <v>134</v>
      </c>
      <c r="G737" t="s">
        <v>234</v>
      </c>
      <c r="H737" t="s">
        <v>230</v>
      </c>
      <c r="I737" t="s">
        <v>231</v>
      </c>
      <c r="J737" t="s">
        <v>232</v>
      </c>
      <c r="L737" t="s">
        <v>233</v>
      </c>
      <c r="M737" t="s">
        <v>134</v>
      </c>
      <c r="N737" t="s">
        <v>34</v>
      </c>
      <c r="O737" s="1" t="s">
        <v>29</v>
      </c>
      <c r="P737">
        <v>18</v>
      </c>
      <c r="Q737" t="s">
        <v>129</v>
      </c>
      <c r="R737">
        <v>62.5</v>
      </c>
      <c r="S737">
        <v>30</v>
      </c>
      <c r="T737" s="2">
        <v>0</v>
      </c>
      <c r="U737">
        <v>1875</v>
      </c>
      <c r="V737">
        <v>100.6</v>
      </c>
      <c r="W737">
        <f t="shared" si="33"/>
        <v>1875</v>
      </c>
      <c r="X737" s="2">
        <f t="shared" si="34"/>
        <v>62.5</v>
      </c>
      <c r="Y737" s="3">
        <f t="shared" si="35"/>
        <v>1975.6</v>
      </c>
    </row>
    <row r="738" spans="1:25" x14ac:dyDescent="0.35">
      <c r="A738">
        <v>10789</v>
      </c>
      <c r="B738" t="s">
        <v>657</v>
      </c>
      <c r="C738" t="s">
        <v>232</v>
      </c>
      <c r="E738" t="s">
        <v>233</v>
      </c>
      <c r="F738" t="s">
        <v>134</v>
      </c>
      <c r="G738" t="s">
        <v>234</v>
      </c>
      <c r="H738" t="s">
        <v>230</v>
      </c>
      <c r="I738" t="s">
        <v>231</v>
      </c>
      <c r="J738" t="s">
        <v>232</v>
      </c>
      <c r="L738" t="s">
        <v>233</v>
      </c>
      <c r="M738" t="s">
        <v>134</v>
      </c>
      <c r="N738" t="s">
        <v>34</v>
      </c>
      <c r="O738" s="1" t="s">
        <v>29</v>
      </c>
      <c r="P738">
        <v>35</v>
      </c>
      <c r="Q738" t="s">
        <v>100</v>
      </c>
      <c r="R738">
        <v>18</v>
      </c>
      <c r="S738">
        <v>15</v>
      </c>
      <c r="T738" s="2">
        <v>0</v>
      </c>
      <c r="U738">
        <v>270</v>
      </c>
      <c r="V738">
        <v>100.6</v>
      </c>
      <c r="W738">
        <f t="shared" si="33"/>
        <v>270</v>
      </c>
      <c r="X738" s="2">
        <f t="shared" si="34"/>
        <v>18</v>
      </c>
      <c r="Y738" s="3">
        <f t="shared" si="35"/>
        <v>370.6</v>
      </c>
    </row>
    <row r="739" spans="1:25" x14ac:dyDescent="0.35">
      <c r="A739">
        <v>10789</v>
      </c>
      <c r="B739" t="s">
        <v>657</v>
      </c>
      <c r="C739" t="s">
        <v>232</v>
      </c>
      <c r="E739" t="s">
        <v>233</v>
      </c>
      <c r="F739" t="s">
        <v>134</v>
      </c>
      <c r="G739" t="s">
        <v>234</v>
      </c>
      <c r="H739" t="s">
        <v>230</v>
      </c>
      <c r="I739" t="s">
        <v>231</v>
      </c>
      <c r="J739" t="s">
        <v>232</v>
      </c>
      <c r="L739" t="s">
        <v>233</v>
      </c>
      <c r="M739" t="s">
        <v>134</v>
      </c>
      <c r="N739" t="s">
        <v>34</v>
      </c>
      <c r="O739" s="1" t="s">
        <v>29</v>
      </c>
      <c r="P739">
        <v>63</v>
      </c>
      <c r="Q739" t="s">
        <v>30</v>
      </c>
      <c r="R739">
        <v>43.9</v>
      </c>
      <c r="S739">
        <v>30</v>
      </c>
      <c r="T739" s="2">
        <v>0</v>
      </c>
      <c r="U739">
        <v>1317</v>
      </c>
      <c r="V739">
        <v>100.6</v>
      </c>
      <c r="W739">
        <f t="shared" si="33"/>
        <v>1317</v>
      </c>
      <c r="X739" s="2">
        <f t="shared" si="34"/>
        <v>43.9</v>
      </c>
      <c r="Y739" s="3">
        <f t="shared" si="35"/>
        <v>1417.6</v>
      </c>
    </row>
    <row r="740" spans="1:25" x14ac:dyDescent="0.35">
      <c r="A740">
        <v>10789</v>
      </c>
      <c r="B740" t="s">
        <v>657</v>
      </c>
      <c r="C740" t="s">
        <v>232</v>
      </c>
      <c r="E740" t="s">
        <v>233</v>
      </c>
      <c r="F740" t="s">
        <v>134</v>
      </c>
      <c r="G740" t="s">
        <v>234</v>
      </c>
      <c r="H740" t="s">
        <v>230</v>
      </c>
      <c r="I740" t="s">
        <v>231</v>
      </c>
      <c r="J740" t="s">
        <v>232</v>
      </c>
      <c r="L740" t="s">
        <v>233</v>
      </c>
      <c r="M740" t="s">
        <v>134</v>
      </c>
      <c r="N740" t="s">
        <v>34</v>
      </c>
      <c r="O740" s="1" t="s">
        <v>29</v>
      </c>
      <c r="P740">
        <v>68</v>
      </c>
      <c r="Q740" t="s">
        <v>162</v>
      </c>
      <c r="R740">
        <v>12.5</v>
      </c>
      <c r="S740">
        <v>18</v>
      </c>
      <c r="T740" s="2">
        <v>0</v>
      </c>
      <c r="U740">
        <v>225</v>
      </c>
      <c r="V740">
        <v>100.6</v>
      </c>
      <c r="W740">
        <f t="shared" si="33"/>
        <v>225</v>
      </c>
      <c r="X740" s="2">
        <f t="shared" si="34"/>
        <v>12.5</v>
      </c>
      <c r="Y740" s="3">
        <f t="shared" si="35"/>
        <v>325.60000000000002</v>
      </c>
    </row>
    <row r="741" spans="1:25" x14ac:dyDescent="0.35">
      <c r="A741">
        <v>10788</v>
      </c>
      <c r="B741" t="s">
        <v>617</v>
      </c>
      <c r="C741" t="s">
        <v>437</v>
      </c>
      <c r="E741" t="s">
        <v>438</v>
      </c>
      <c r="F741" t="s">
        <v>25</v>
      </c>
      <c r="G741" t="s">
        <v>439</v>
      </c>
      <c r="H741" t="s">
        <v>435</v>
      </c>
      <c r="I741" t="s">
        <v>436</v>
      </c>
      <c r="J741" t="s">
        <v>437</v>
      </c>
      <c r="L741" t="s">
        <v>438</v>
      </c>
      <c r="M741" t="s">
        <v>25</v>
      </c>
      <c r="N741" t="s">
        <v>34</v>
      </c>
      <c r="O741" s="1" t="s">
        <v>29</v>
      </c>
      <c r="P741">
        <v>19</v>
      </c>
      <c r="Q741" t="s">
        <v>61</v>
      </c>
      <c r="R741">
        <v>9.1999999999999993</v>
      </c>
      <c r="S741">
        <v>50</v>
      </c>
      <c r="T741" s="2">
        <v>5.000000074505806E-2</v>
      </c>
      <c r="U741">
        <v>437</v>
      </c>
      <c r="V741">
        <v>42.7</v>
      </c>
      <c r="W741">
        <f t="shared" si="33"/>
        <v>459.99999999999994</v>
      </c>
      <c r="X741" s="2">
        <f t="shared" si="34"/>
        <v>9.1499999992549412</v>
      </c>
      <c r="Y741" s="3">
        <f t="shared" si="35"/>
        <v>500.19999996274703</v>
      </c>
    </row>
    <row r="742" spans="1:25" x14ac:dyDescent="0.35">
      <c r="A742">
        <v>10788</v>
      </c>
      <c r="B742" t="s">
        <v>617</v>
      </c>
      <c r="C742" t="s">
        <v>437</v>
      </c>
      <c r="E742" t="s">
        <v>438</v>
      </c>
      <c r="F742" t="s">
        <v>25</v>
      </c>
      <c r="G742" t="s">
        <v>439</v>
      </c>
      <c r="H742" t="s">
        <v>435</v>
      </c>
      <c r="I742" t="s">
        <v>436</v>
      </c>
      <c r="J742" t="s">
        <v>437</v>
      </c>
      <c r="L742" t="s">
        <v>438</v>
      </c>
      <c r="M742" t="s">
        <v>25</v>
      </c>
      <c r="N742" t="s">
        <v>34</v>
      </c>
      <c r="O742" s="1" t="s">
        <v>29</v>
      </c>
      <c r="P742">
        <v>75</v>
      </c>
      <c r="Q742" t="s">
        <v>72</v>
      </c>
      <c r="R742">
        <v>7.75</v>
      </c>
      <c r="S742">
        <v>40</v>
      </c>
      <c r="T742" s="2">
        <v>5.000000074505806E-2</v>
      </c>
      <c r="U742">
        <v>294.5</v>
      </c>
      <c r="V742">
        <v>42.7</v>
      </c>
      <c r="W742">
        <f t="shared" si="33"/>
        <v>310</v>
      </c>
      <c r="X742" s="2">
        <f t="shared" si="34"/>
        <v>7.6999999992549419</v>
      </c>
      <c r="Y742" s="3">
        <f t="shared" si="35"/>
        <v>350.69999997019767</v>
      </c>
    </row>
    <row r="743" spans="1:25" x14ac:dyDescent="0.35">
      <c r="A743">
        <v>10787</v>
      </c>
      <c r="B743" t="s">
        <v>601</v>
      </c>
      <c r="C743" t="s">
        <v>332</v>
      </c>
      <c r="E743" t="s">
        <v>333</v>
      </c>
      <c r="F743" t="s">
        <v>134</v>
      </c>
      <c r="G743" t="s">
        <v>334</v>
      </c>
      <c r="H743" t="s">
        <v>330</v>
      </c>
      <c r="I743" t="s">
        <v>331</v>
      </c>
      <c r="J743" t="s">
        <v>332</v>
      </c>
      <c r="L743" t="s">
        <v>333</v>
      </c>
      <c r="M743" t="s">
        <v>134</v>
      </c>
      <c r="N743" t="s">
        <v>112</v>
      </c>
      <c r="O743" s="1" t="s">
        <v>31</v>
      </c>
      <c r="P743">
        <v>2</v>
      </c>
      <c r="Q743" t="s">
        <v>73</v>
      </c>
      <c r="R743">
        <v>19</v>
      </c>
      <c r="S743">
        <v>15</v>
      </c>
      <c r="T743" s="2">
        <v>5.000000074505806E-2</v>
      </c>
      <c r="U743">
        <v>270.75</v>
      </c>
      <c r="V743">
        <v>249.93</v>
      </c>
      <c r="W743">
        <f t="shared" si="33"/>
        <v>285</v>
      </c>
      <c r="X743" s="2">
        <f t="shared" si="34"/>
        <v>18.949999999254942</v>
      </c>
      <c r="Y743" s="3">
        <f t="shared" si="35"/>
        <v>534.17999998882419</v>
      </c>
    </row>
    <row r="744" spans="1:25" x14ac:dyDescent="0.35">
      <c r="A744">
        <v>10787</v>
      </c>
      <c r="B744" t="s">
        <v>601</v>
      </c>
      <c r="C744" t="s">
        <v>332</v>
      </c>
      <c r="E744" t="s">
        <v>333</v>
      </c>
      <c r="F744" t="s">
        <v>134</v>
      </c>
      <c r="G744" t="s">
        <v>334</v>
      </c>
      <c r="H744" t="s">
        <v>330</v>
      </c>
      <c r="I744" t="s">
        <v>331</v>
      </c>
      <c r="J744" t="s">
        <v>332</v>
      </c>
      <c r="L744" t="s">
        <v>333</v>
      </c>
      <c r="M744" t="s">
        <v>134</v>
      </c>
      <c r="N744" t="s">
        <v>112</v>
      </c>
      <c r="O744" s="1" t="s">
        <v>31</v>
      </c>
      <c r="P744">
        <v>29</v>
      </c>
      <c r="Q744" t="s">
        <v>122</v>
      </c>
      <c r="R744">
        <v>123.79</v>
      </c>
      <c r="S744">
        <v>20</v>
      </c>
      <c r="T744" s="2">
        <v>5.000000074505806E-2</v>
      </c>
      <c r="U744">
        <v>2352.0100000000002</v>
      </c>
      <c r="V744">
        <v>249.93</v>
      </c>
      <c r="W744">
        <f t="shared" si="33"/>
        <v>2475.8000000000002</v>
      </c>
      <c r="X744" s="2">
        <f t="shared" si="34"/>
        <v>123.73999999925495</v>
      </c>
      <c r="Y744" s="3">
        <f t="shared" si="35"/>
        <v>2724.7299999850989</v>
      </c>
    </row>
    <row r="745" spans="1:25" x14ac:dyDescent="0.35">
      <c r="A745">
        <v>10786</v>
      </c>
      <c r="B745" t="s">
        <v>585</v>
      </c>
      <c r="C745" t="s">
        <v>187</v>
      </c>
      <c r="D745" t="s">
        <v>188</v>
      </c>
      <c r="E745" t="s">
        <v>433</v>
      </c>
      <c r="F745" t="s">
        <v>190</v>
      </c>
      <c r="G745" t="s">
        <v>434</v>
      </c>
      <c r="H745" t="s">
        <v>431</v>
      </c>
      <c r="I745" t="s">
        <v>432</v>
      </c>
      <c r="J745" t="s">
        <v>187</v>
      </c>
      <c r="K745" t="s">
        <v>188</v>
      </c>
      <c r="L745" t="s">
        <v>433</v>
      </c>
      <c r="M745" t="s">
        <v>190</v>
      </c>
      <c r="N745" t="s">
        <v>89</v>
      </c>
      <c r="O745" s="1" t="s">
        <v>31</v>
      </c>
      <c r="P745">
        <v>8</v>
      </c>
      <c r="Q745" t="s">
        <v>154</v>
      </c>
      <c r="R745">
        <v>40</v>
      </c>
      <c r="S745">
        <v>30</v>
      </c>
      <c r="T745" s="2">
        <v>0.20000000298023224</v>
      </c>
      <c r="U745">
        <v>960</v>
      </c>
      <c r="V745">
        <v>110.87</v>
      </c>
      <c r="W745">
        <f t="shared" si="33"/>
        <v>1200</v>
      </c>
      <c r="X745" s="2">
        <f t="shared" si="34"/>
        <v>39.799999997019768</v>
      </c>
      <c r="Y745" s="3">
        <f t="shared" si="35"/>
        <v>1304.8699999105929</v>
      </c>
    </row>
    <row r="746" spans="1:25" x14ac:dyDescent="0.35">
      <c r="A746">
        <v>10786</v>
      </c>
      <c r="B746" t="s">
        <v>585</v>
      </c>
      <c r="C746" t="s">
        <v>187</v>
      </c>
      <c r="D746" t="s">
        <v>188</v>
      </c>
      <c r="E746" t="s">
        <v>433</v>
      </c>
      <c r="F746" t="s">
        <v>190</v>
      </c>
      <c r="G746" t="s">
        <v>434</v>
      </c>
      <c r="H746" t="s">
        <v>431</v>
      </c>
      <c r="I746" t="s">
        <v>432</v>
      </c>
      <c r="J746" t="s">
        <v>187</v>
      </c>
      <c r="K746" t="s">
        <v>188</v>
      </c>
      <c r="L746" t="s">
        <v>433</v>
      </c>
      <c r="M746" t="s">
        <v>190</v>
      </c>
      <c r="N746" t="s">
        <v>89</v>
      </c>
      <c r="O746" s="1" t="s">
        <v>31</v>
      </c>
      <c r="P746">
        <v>30</v>
      </c>
      <c r="Q746" t="s">
        <v>115</v>
      </c>
      <c r="R746">
        <v>25.89</v>
      </c>
      <c r="S746">
        <v>15</v>
      </c>
      <c r="T746" s="2">
        <v>0.20000000298023224</v>
      </c>
      <c r="U746">
        <v>310.68</v>
      </c>
      <c r="V746">
        <v>110.87</v>
      </c>
      <c r="W746">
        <f t="shared" si="33"/>
        <v>388.35</v>
      </c>
      <c r="X746" s="2">
        <f t="shared" si="34"/>
        <v>25.689999997019768</v>
      </c>
      <c r="Y746" s="3">
        <f t="shared" si="35"/>
        <v>496.21999995529654</v>
      </c>
    </row>
    <row r="747" spans="1:25" x14ac:dyDescent="0.35">
      <c r="A747">
        <v>10786</v>
      </c>
      <c r="B747" t="s">
        <v>585</v>
      </c>
      <c r="C747" t="s">
        <v>187</v>
      </c>
      <c r="D747" t="s">
        <v>188</v>
      </c>
      <c r="E747" t="s">
        <v>433</v>
      </c>
      <c r="F747" t="s">
        <v>190</v>
      </c>
      <c r="G747" t="s">
        <v>434</v>
      </c>
      <c r="H747" t="s">
        <v>431</v>
      </c>
      <c r="I747" t="s">
        <v>432</v>
      </c>
      <c r="J747" t="s">
        <v>187</v>
      </c>
      <c r="K747" t="s">
        <v>188</v>
      </c>
      <c r="L747" t="s">
        <v>433</v>
      </c>
      <c r="M747" t="s">
        <v>190</v>
      </c>
      <c r="N747" t="s">
        <v>89</v>
      </c>
      <c r="O747" s="1" t="s">
        <v>31</v>
      </c>
      <c r="P747">
        <v>75</v>
      </c>
      <c r="Q747" t="s">
        <v>72</v>
      </c>
      <c r="R747">
        <v>7.75</v>
      </c>
      <c r="S747">
        <v>42</v>
      </c>
      <c r="T747" s="2">
        <v>0.20000000298023224</v>
      </c>
      <c r="U747">
        <v>260.39999999999998</v>
      </c>
      <c r="V747">
        <v>110.87</v>
      </c>
      <c r="W747">
        <f t="shared" si="33"/>
        <v>325.5</v>
      </c>
      <c r="X747" s="2">
        <f t="shared" si="34"/>
        <v>7.5499999970197678</v>
      </c>
      <c r="Y747" s="3">
        <f t="shared" si="35"/>
        <v>427.96999987483025</v>
      </c>
    </row>
    <row r="748" spans="1:25" x14ac:dyDescent="0.35">
      <c r="A748">
        <v>10785</v>
      </c>
      <c r="B748" t="s">
        <v>658</v>
      </c>
      <c r="C748" t="s">
        <v>285</v>
      </c>
      <c r="D748" t="s">
        <v>286</v>
      </c>
      <c r="E748" t="s">
        <v>287</v>
      </c>
      <c r="F748" t="s">
        <v>288</v>
      </c>
      <c r="G748" t="s">
        <v>289</v>
      </c>
      <c r="H748" t="s">
        <v>283</v>
      </c>
      <c r="I748" t="s">
        <v>284</v>
      </c>
      <c r="J748" t="s">
        <v>285</v>
      </c>
      <c r="K748" t="s">
        <v>286</v>
      </c>
      <c r="L748" t="s">
        <v>287</v>
      </c>
      <c r="M748" t="s">
        <v>288</v>
      </c>
      <c r="N748" t="s">
        <v>34</v>
      </c>
      <c r="O748" s="1" t="s">
        <v>35</v>
      </c>
      <c r="P748">
        <v>10</v>
      </c>
      <c r="Q748" t="s">
        <v>114</v>
      </c>
      <c r="R748">
        <v>31</v>
      </c>
      <c r="S748">
        <v>10</v>
      </c>
      <c r="T748" s="2">
        <v>0</v>
      </c>
      <c r="U748">
        <v>310</v>
      </c>
      <c r="V748">
        <v>1.51</v>
      </c>
      <c r="W748">
        <f t="shared" si="33"/>
        <v>310</v>
      </c>
      <c r="X748" s="2">
        <f t="shared" si="34"/>
        <v>31</v>
      </c>
      <c r="Y748" s="3">
        <f t="shared" si="35"/>
        <v>311.51</v>
      </c>
    </row>
    <row r="749" spans="1:25" x14ac:dyDescent="0.35">
      <c r="A749">
        <v>10785</v>
      </c>
      <c r="B749" t="s">
        <v>658</v>
      </c>
      <c r="C749" t="s">
        <v>285</v>
      </c>
      <c r="D749" t="s">
        <v>286</v>
      </c>
      <c r="E749" t="s">
        <v>287</v>
      </c>
      <c r="F749" t="s">
        <v>288</v>
      </c>
      <c r="G749" t="s">
        <v>289</v>
      </c>
      <c r="H749" t="s">
        <v>283</v>
      </c>
      <c r="I749" t="s">
        <v>284</v>
      </c>
      <c r="J749" t="s">
        <v>285</v>
      </c>
      <c r="K749" t="s">
        <v>286</v>
      </c>
      <c r="L749" t="s">
        <v>287</v>
      </c>
      <c r="M749" t="s">
        <v>288</v>
      </c>
      <c r="N749" t="s">
        <v>34</v>
      </c>
      <c r="O749" s="1" t="s">
        <v>35</v>
      </c>
      <c r="P749">
        <v>75</v>
      </c>
      <c r="Q749" t="s">
        <v>72</v>
      </c>
      <c r="R749">
        <v>7.75</v>
      </c>
      <c r="S749">
        <v>10</v>
      </c>
      <c r="T749" s="2">
        <v>0</v>
      </c>
      <c r="U749">
        <v>77.5</v>
      </c>
      <c r="V749">
        <v>1.51</v>
      </c>
      <c r="W749">
        <f t="shared" si="33"/>
        <v>77.5</v>
      </c>
      <c r="X749" s="2">
        <f t="shared" si="34"/>
        <v>7.75</v>
      </c>
      <c r="Y749" s="3">
        <f t="shared" si="35"/>
        <v>79.010000000000005</v>
      </c>
    </row>
    <row r="750" spans="1:25" x14ac:dyDescent="0.35">
      <c r="A750">
        <v>10784</v>
      </c>
      <c r="B750" t="s">
        <v>640</v>
      </c>
      <c r="C750" t="s">
        <v>376</v>
      </c>
      <c r="E750" t="s">
        <v>377</v>
      </c>
      <c r="F750" t="s">
        <v>247</v>
      </c>
      <c r="G750" t="s">
        <v>378</v>
      </c>
      <c r="H750" t="s">
        <v>374</v>
      </c>
      <c r="I750" t="s">
        <v>375</v>
      </c>
      <c r="J750" t="s">
        <v>376</v>
      </c>
      <c r="L750" t="s">
        <v>377</v>
      </c>
      <c r="M750" t="s">
        <v>247</v>
      </c>
      <c r="N750" t="s">
        <v>28</v>
      </c>
      <c r="O750" s="1" t="s">
        <v>35</v>
      </c>
      <c r="P750">
        <v>36</v>
      </c>
      <c r="Q750" t="s">
        <v>103</v>
      </c>
      <c r="R750">
        <v>19</v>
      </c>
      <c r="S750">
        <v>30</v>
      </c>
      <c r="T750" s="2">
        <v>0</v>
      </c>
      <c r="U750">
        <v>570</v>
      </c>
      <c r="V750">
        <v>70.09</v>
      </c>
      <c r="W750">
        <f t="shared" si="33"/>
        <v>570</v>
      </c>
      <c r="X750" s="2">
        <f t="shared" si="34"/>
        <v>19</v>
      </c>
      <c r="Y750" s="3">
        <f t="shared" si="35"/>
        <v>640.09</v>
      </c>
    </row>
    <row r="751" spans="1:25" x14ac:dyDescent="0.35">
      <c r="A751">
        <v>10784</v>
      </c>
      <c r="B751" t="s">
        <v>640</v>
      </c>
      <c r="C751" t="s">
        <v>376</v>
      </c>
      <c r="E751" t="s">
        <v>377</v>
      </c>
      <c r="F751" t="s">
        <v>247</v>
      </c>
      <c r="G751" t="s">
        <v>378</v>
      </c>
      <c r="H751" t="s">
        <v>374</v>
      </c>
      <c r="I751" t="s">
        <v>375</v>
      </c>
      <c r="J751" t="s">
        <v>376</v>
      </c>
      <c r="L751" t="s">
        <v>377</v>
      </c>
      <c r="M751" t="s">
        <v>247</v>
      </c>
      <c r="N751" t="s">
        <v>28</v>
      </c>
      <c r="O751" s="1" t="s">
        <v>35</v>
      </c>
      <c r="P751">
        <v>39</v>
      </c>
      <c r="Q751" t="s">
        <v>44</v>
      </c>
      <c r="R751">
        <v>18</v>
      </c>
      <c r="S751">
        <v>2</v>
      </c>
      <c r="T751" s="2">
        <v>0.15000000596046448</v>
      </c>
      <c r="U751">
        <v>30.6</v>
      </c>
      <c r="V751">
        <v>70.09</v>
      </c>
      <c r="W751">
        <f t="shared" si="33"/>
        <v>36</v>
      </c>
      <c r="X751" s="2">
        <f t="shared" si="34"/>
        <v>17.849999994039536</v>
      </c>
      <c r="Y751" s="3">
        <f t="shared" si="35"/>
        <v>105.78999998807907</v>
      </c>
    </row>
    <row r="752" spans="1:25" x14ac:dyDescent="0.35">
      <c r="A752">
        <v>10784</v>
      </c>
      <c r="B752" t="s">
        <v>640</v>
      </c>
      <c r="C752" t="s">
        <v>376</v>
      </c>
      <c r="E752" t="s">
        <v>377</v>
      </c>
      <c r="F752" t="s">
        <v>247</v>
      </c>
      <c r="G752" t="s">
        <v>378</v>
      </c>
      <c r="H752" t="s">
        <v>374</v>
      </c>
      <c r="I752" t="s">
        <v>375</v>
      </c>
      <c r="J752" t="s">
        <v>376</v>
      </c>
      <c r="L752" t="s">
        <v>377</v>
      </c>
      <c r="M752" t="s">
        <v>247</v>
      </c>
      <c r="N752" t="s">
        <v>28</v>
      </c>
      <c r="O752" s="1" t="s">
        <v>35</v>
      </c>
      <c r="P752">
        <v>72</v>
      </c>
      <c r="Q752" t="s">
        <v>62</v>
      </c>
      <c r="R752">
        <v>34.799999999999997</v>
      </c>
      <c r="S752">
        <v>30</v>
      </c>
      <c r="T752" s="2">
        <v>0.15000000596046448</v>
      </c>
      <c r="U752">
        <v>887.4</v>
      </c>
      <c r="V752">
        <v>70.09</v>
      </c>
      <c r="W752">
        <f t="shared" si="33"/>
        <v>1044</v>
      </c>
      <c r="X752" s="2">
        <f t="shared" si="34"/>
        <v>34.649999994039533</v>
      </c>
      <c r="Y752" s="3">
        <f t="shared" si="35"/>
        <v>1109.589999821186</v>
      </c>
    </row>
    <row r="753" spans="1:25" x14ac:dyDescent="0.35">
      <c r="A753">
        <v>10783</v>
      </c>
      <c r="B753" t="s">
        <v>600</v>
      </c>
      <c r="C753" t="s">
        <v>292</v>
      </c>
      <c r="D753" t="s">
        <v>293</v>
      </c>
      <c r="E753" t="s">
        <v>294</v>
      </c>
      <c r="F753" t="s">
        <v>190</v>
      </c>
      <c r="G753" t="s">
        <v>295</v>
      </c>
      <c r="H753" t="s">
        <v>290</v>
      </c>
      <c r="I753" t="s">
        <v>291</v>
      </c>
      <c r="J753" t="s">
        <v>292</v>
      </c>
      <c r="K753" t="s">
        <v>293</v>
      </c>
      <c r="L753" t="s">
        <v>294</v>
      </c>
      <c r="M753" t="s">
        <v>190</v>
      </c>
      <c r="N753" t="s">
        <v>28</v>
      </c>
      <c r="O753" s="1" t="s">
        <v>29</v>
      </c>
      <c r="P753">
        <v>31</v>
      </c>
      <c r="Q753" t="s">
        <v>98</v>
      </c>
      <c r="R753">
        <v>12.5</v>
      </c>
      <c r="S753">
        <v>10</v>
      </c>
      <c r="T753" s="2">
        <v>0</v>
      </c>
      <c r="U753">
        <v>125</v>
      </c>
      <c r="V753">
        <v>124.98</v>
      </c>
      <c r="W753">
        <f t="shared" si="33"/>
        <v>125</v>
      </c>
      <c r="X753" s="2">
        <f t="shared" si="34"/>
        <v>12.5</v>
      </c>
      <c r="Y753" s="3">
        <f t="shared" si="35"/>
        <v>249.98000000000002</v>
      </c>
    </row>
    <row r="754" spans="1:25" x14ac:dyDescent="0.35">
      <c r="A754">
        <v>10783</v>
      </c>
      <c r="B754" t="s">
        <v>600</v>
      </c>
      <c r="C754" t="s">
        <v>292</v>
      </c>
      <c r="D754" t="s">
        <v>293</v>
      </c>
      <c r="E754" t="s">
        <v>294</v>
      </c>
      <c r="F754" t="s">
        <v>190</v>
      </c>
      <c r="G754" t="s">
        <v>295</v>
      </c>
      <c r="H754" t="s">
        <v>290</v>
      </c>
      <c r="I754" t="s">
        <v>291</v>
      </c>
      <c r="J754" t="s">
        <v>292</v>
      </c>
      <c r="K754" t="s">
        <v>293</v>
      </c>
      <c r="L754" t="s">
        <v>294</v>
      </c>
      <c r="M754" t="s">
        <v>190</v>
      </c>
      <c r="N754" t="s">
        <v>28</v>
      </c>
      <c r="O754" s="1" t="s">
        <v>29</v>
      </c>
      <c r="P754">
        <v>38</v>
      </c>
      <c r="Q754" t="s">
        <v>120</v>
      </c>
      <c r="R754">
        <v>263.5</v>
      </c>
      <c r="S754">
        <v>5</v>
      </c>
      <c r="T754" s="2">
        <v>0</v>
      </c>
      <c r="U754">
        <v>1317.5</v>
      </c>
      <c r="V754">
        <v>124.98</v>
      </c>
      <c r="W754">
        <f t="shared" si="33"/>
        <v>1317.5</v>
      </c>
      <c r="X754" s="2">
        <f t="shared" si="34"/>
        <v>263.5</v>
      </c>
      <c r="Y754" s="3">
        <f t="shared" si="35"/>
        <v>1442.48</v>
      </c>
    </row>
    <row r="755" spans="1:25" x14ac:dyDescent="0.35">
      <c r="A755">
        <v>10782</v>
      </c>
      <c r="B755" t="s">
        <v>598</v>
      </c>
      <c r="C755" t="s">
        <v>169</v>
      </c>
      <c r="E755" t="s">
        <v>170</v>
      </c>
      <c r="F755" t="s">
        <v>171</v>
      </c>
      <c r="G755" t="s">
        <v>172</v>
      </c>
      <c r="H755" t="s">
        <v>167</v>
      </c>
      <c r="I755" t="s">
        <v>168</v>
      </c>
      <c r="J755" t="s">
        <v>169</v>
      </c>
      <c r="L755" t="s">
        <v>170</v>
      </c>
      <c r="M755" t="s">
        <v>171</v>
      </c>
      <c r="N755" t="s">
        <v>102</v>
      </c>
      <c r="O755" s="1" t="s">
        <v>35</v>
      </c>
      <c r="P755">
        <v>31</v>
      </c>
      <c r="Q755" t="s">
        <v>98</v>
      </c>
      <c r="R755">
        <v>12.5</v>
      </c>
      <c r="S755">
        <v>1</v>
      </c>
      <c r="T755" s="2">
        <v>0</v>
      </c>
      <c r="U755">
        <v>12.5</v>
      </c>
      <c r="V755">
        <v>1.1000000000000001</v>
      </c>
      <c r="W755">
        <f t="shared" si="33"/>
        <v>12.5</v>
      </c>
      <c r="X755" s="2">
        <f t="shared" si="34"/>
        <v>12.5</v>
      </c>
      <c r="Y755" s="3">
        <f t="shared" si="35"/>
        <v>13.6</v>
      </c>
    </row>
    <row r="756" spans="1:25" x14ac:dyDescent="0.35">
      <c r="A756">
        <v>10781</v>
      </c>
      <c r="B756" t="s">
        <v>615</v>
      </c>
      <c r="C756" t="s">
        <v>550</v>
      </c>
      <c r="E756" t="s">
        <v>551</v>
      </c>
      <c r="F756" t="s">
        <v>552</v>
      </c>
      <c r="G756" t="s">
        <v>553</v>
      </c>
      <c r="H756" t="s">
        <v>548</v>
      </c>
      <c r="I756" t="s">
        <v>549</v>
      </c>
      <c r="J756" t="s">
        <v>550</v>
      </c>
      <c r="L756" t="s">
        <v>551</v>
      </c>
      <c r="M756" t="s">
        <v>552</v>
      </c>
      <c r="N756" t="s">
        <v>112</v>
      </c>
      <c r="O756" s="1" t="s">
        <v>35</v>
      </c>
      <c r="P756">
        <v>74</v>
      </c>
      <c r="Q756" t="s">
        <v>184</v>
      </c>
      <c r="R756">
        <v>10</v>
      </c>
      <c r="S756">
        <v>35</v>
      </c>
      <c r="T756" s="2">
        <v>0</v>
      </c>
      <c r="U756">
        <v>350</v>
      </c>
      <c r="V756">
        <v>73.16</v>
      </c>
      <c r="W756">
        <f t="shared" si="33"/>
        <v>350</v>
      </c>
      <c r="X756" s="2">
        <f t="shared" si="34"/>
        <v>10</v>
      </c>
      <c r="Y756" s="3">
        <f t="shared" si="35"/>
        <v>423.15999999999997</v>
      </c>
    </row>
    <row r="757" spans="1:25" x14ac:dyDescent="0.35">
      <c r="A757">
        <v>10781</v>
      </c>
      <c r="B757" t="s">
        <v>615</v>
      </c>
      <c r="C757" t="s">
        <v>550</v>
      </c>
      <c r="E757" t="s">
        <v>551</v>
      </c>
      <c r="F757" t="s">
        <v>552</v>
      </c>
      <c r="G757" t="s">
        <v>553</v>
      </c>
      <c r="H757" t="s">
        <v>548</v>
      </c>
      <c r="I757" t="s">
        <v>549</v>
      </c>
      <c r="J757" t="s">
        <v>550</v>
      </c>
      <c r="L757" t="s">
        <v>551</v>
      </c>
      <c r="M757" t="s">
        <v>552</v>
      </c>
      <c r="N757" t="s">
        <v>112</v>
      </c>
      <c r="O757" s="1" t="s">
        <v>35</v>
      </c>
      <c r="P757">
        <v>54</v>
      </c>
      <c r="Q757" t="s">
        <v>113</v>
      </c>
      <c r="R757">
        <v>7.45</v>
      </c>
      <c r="S757">
        <v>3</v>
      </c>
      <c r="T757" s="2">
        <v>0.20000000298023224</v>
      </c>
      <c r="U757">
        <v>17.88</v>
      </c>
      <c r="V757">
        <v>73.16</v>
      </c>
      <c r="W757">
        <f t="shared" si="33"/>
        <v>22.35</v>
      </c>
      <c r="X757" s="2">
        <f t="shared" si="34"/>
        <v>7.2499999970197679</v>
      </c>
      <c r="Y757" s="3">
        <f t="shared" si="35"/>
        <v>94.909999991059294</v>
      </c>
    </row>
    <row r="758" spans="1:25" x14ac:dyDescent="0.35">
      <c r="A758">
        <v>10781</v>
      </c>
      <c r="B758" t="s">
        <v>615</v>
      </c>
      <c r="C758" t="s">
        <v>550</v>
      </c>
      <c r="E758" t="s">
        <v>551</v>
      </c>
      <c r="F758" t="s">
        <v>552</v>
      </c>
      <c r="G758" t="s">
        <v>553</v>
      </c>
      <c r="H758" t="s">
        <v>548</v>
      </c>
      <c r="I758" t="s">
        <v>549</v>
      </c>
      <c r="J758" t="s">
        <v>550</v>
      </c>
      <c r="L758" t="s">
        <v>551</v>
      </c>
      <c r="M758" t="s">
        <v>552</v>
      </c>
      <c r="N758" t="s">
        <v>112</v>
      </c>
      <c r="O758" s="1" t="s">
        <v>35</v>
      </c>
      <c r="P758">
        <v>56</v>
      </c>
      <c r="Q758" t="s">
        <v>91</v>
      </c>
      <c r="R758">
        <v>38</v>
      </c>
      <c r="S758">
        <v>20</v>
      </c>
      <c r="T758" s="2">
        <v>0.20000000298023224</v>
      </c>
      <c r="U758">
        <v>608</v>
      </c>
      <c r="V758">
        <v>73.16</v>
      </c>
      <c r="W758">
        <f t="shared" si="33"/>
        <v>760</v>
      </c>
      <c r="X758" s="2">
        <f t="shared" si="34"/>
        <v>37.799999997019768</v>
      </c>
      <c r="Y758" s="3">
        <f t="shared" si="35"/>
        <v>829.15999994039532</v>
      </c>
    </row>
    <row r="759" spans="1:25" x14ac:dyDescent="0.35">
      <c r="A759">
        <v>10780</v>
      </c>
      <c r="B759" t="s">
        <v>582</v>
      </c>
      <c r="C759" t="s">
        <v>359</v>
      </c>
      <c r="D759" t="s">
        <v>360</v>
      </c>
      <c r="E759" t="s">
        <v>361</v>
      </c>
      <c r="F759" t="s">
        <v>288</v>
      </c>
      <c r="G759" t="s">
        <v>362</v>
      </c>
      <c r="H759" t="s">
        <v>357</v>
      </c>
      <c r="I759" t="s">
        <v>358</v>
      </c>
      <c r="J759" t="s">
        <v>359</v>
      </c>
      <c r="K759" t="s">
        <v>360</v>
      </c>
      <c r="L759" t="s">
        <v>361</v>
      </c>
      <c r="M759" t="s">
        <v>288</v>
      </c>
      <c r="N759" t="s">
        <v>112</v>
      </c>
      <c r="O759" s="1" t="s">
        <v>31</v>
      </c>
      <c r="P759">
        <v>70</v>
      </c>
      <c r="Q759" t="s">
        <v>54</v>
      </c>
      <c r="R759">
        <v>15</v>
      </c>
      <c r="S759">
        <v>35</v>
      </c>
      <c r="T759" s="2">
        <v>0</v>
      </c>
      <c r="U759">
        <v>525</v>
      </c>
      <c r="V759">
        <v>42.13</v>
      </c>
      <c r="W759">
        <f t="shared" si="33"/>
        <v>525</v>
      </c>
      <c r="X759" s="2">
        <f t="shared" si="34"/>
        <v>15</v>
      </c>
      <c r="Y759" s="3">
        <f t="shared" si="35"/>
        <v>567.13</v>
      </c>
    </row>
    <row r="760" spans="1:25" x14ac:dyDescent="0.35">
      <c r="A760">
        <v>10780</v>
      </c>
      <c r="B760" t="s">
        <v>582</v>
      </c>
      <c r="C760" t="s">
        <v>359</v>
      </c>
      <c r="D760" t="s">
        <v>360</v>
      </c>
      <c r="E760" t="s">
        <v>361</v>
      </c>
      <c r="F760" t="s">
        <v>288</v>
      </c>
      <c r="G760" t="s">
        <v>362</v>
      </c>
      <c r="H760" t="s">
        <v>357</v>
      </c>
      <c r="I760" t="s">
        <v>358</v>
      </c>
      <c r="J760" t="s">
        <v>359</v>
      </c>
      <c r="K760" t="s">
        <v>360</v>
      </c>
      <c r="L760" t="s">
        <v>361</v>
      </c>
      <c r="M760" t="s">
        <v>288</v>
      </c>
      <c r="N760" t="s">
        <v>112</v>
      </c>
      <c r="O760" s="1" t="s">
        <v>31</v>
      </c>
      <c r="P760">
        <v>77</v>
      </c>
      <c r="Q760" t="s">
        <v>42</v>
      </c>
      <c r="R760">
        <v>13</v>
      </c>
      <c r="S760">
        <v>15</v>
      </c>
      <c r="T760" s="2">
        <v>0</v>
      </c>
      <c r="U760">
        <v>195</v>
      </c>
      <c r="V760">
        <v>42.13</v>
      </c>
      <c r="W760">
        <f t="shared" si="33"/>
        <v>195</v>
      </c>
      <c r="X760" s="2">
        <f t="shared" si="34"/>
        <v>13</v>
      </c>
      <c r="Y760" s="3">
        <f t="shared" si="35"/>
        <v>237.13</v>
      </c>
    </row>
    <row r="761" spans="1:25" x14ac:dyDescent="0.35">
      <c r="A761">
        <v>10779</v>
      </c>
      <c r="B761" t="s">
        <v>641</v>
      </c>
      <c r="C761" t="s">
        <v>393</v>
      </c>
      <c r="E761" t="s">
        <v>394</v>
      </c>
      <c r="F761" t="s">
        <v>25</v>
      </c>
      <c r="G761" t="s">
        <v>395</v>
      </c>
      <c r="H761" t="s">
        <v>391</v>
      </c>
      <c r="I761" t="s">
        <v>392</v>
      </c>
      <c r="J761" t="s">
        <v>393</v>
      </c>
      <c r="L761" t="s">
        <v>394</v>
      </c>
      <c r="M761" t="s">
        <v>25</v>
      </c>
      <c r="N761" t="s">
        <v>38</v>
      </c>
      <c r="O761" s="1" t="s">
        <v>29</v>
      </c>
      <c r="P761">
        <v>16</v>
      </c>
      <c r="Q761" t="s">
        <v>117</v>
      </c>
      <c r="R761">
        <v>17.45</v>
      </c>
      <c r="S761">
        <v>20</v>
      </c>
      <c r="T761" s="2">
        <v>0</v>
      </c>
      <c r="U761">
        <v>349</v>
      </c>
      <c r="V761">
        <v>58.13</v>
      </c>
      <c r="W761">
        <f t="shared" si="33"/>
        <v>349</v>
      </c>
      <c r="X761" s="2">
        <f t="shared" si="34"/>
        <v>17.45</v>
      </c>
      <c r="Y761" s="3">
        <f t="shared" si="35"/>
        <v>407.13</v>
      </c>
    </row>
    <row r="762" spans="1:25" x14ac:dyDescent="0.35">
      <c r="A762">
        <v>10779</v>
      </c>
      <c r="B762" t="s">
        <v>641</v>
      </c>
      <c r="C762" t="s">
        <v>393</v>
      </c>
      <c r="E762" t="s">
        <v>394</v>
      </c>
      <c r="F762" t="s">
        <v>25</v>
      </c>
      <c r="G762" t="s">
        <v>395</v>
      </c>
      <c r="H762" t="s">
        <v>391</v>
      </c>
      <c r="I762" t="s">
        <v>392</v>
      </c>
      <c r="J762" t="s">
        <v>393</v>
      </c>
      <c r="L762" t="s">
        <v>394</v>
      </c>
      <c r="M762" t="s">
        <v>25</v>
      </c>
      <c r="N762" t="s">
        <v>38</v>
      </c>
      <c r="O762" s="1" t="s">
        <v>29</v>
      </c>
      <c r="P762">
        <v>62</v>
      </c>
      <c r="Q762" t="s">
        <v>137</v>
      </c>
      <c r="R762">
        <v>49.3</v>
      </c>
      <c r="S762">
        <v>20</v>
      </c>
      <c r="T762" s="2">
        <v>0</v>
      </c>
      <c r="U762">
        <v>986</v>
      </c>
      <c r="V762">
        <v>58.13</v>
      </c>
      <c r="W762">
        <f t="shared" si="33"/>
        <v>986</v>
      </c>
      <c r="X762" s="2">
        <f t="shared" si="34"/>
        <v>49.3</v>
      </c>
      <c r="Y762" s="3">
        <f t="shared" si="35"/>
        <v>1044.1300000000001</v>
      </c>
    </row>
    <row r="763" spans="1:25" x14ac:dyDescent="0.35">
      <c r="A763">
        <v>10778</v>
      </c>
      <c r="B763" t="s">
        <v>646</v>
      </c>
      <c r="C763" t="s">
        <v>107</v>
      </c>
      <c r="E763" t="s">
        <v>108</v>
      </c>
      <c r="F763" t="s">
        <v>109</v>
      </c>
      <c r="G763" t="s">
        <v>110</v>
      </c>
      <c r="H763" t="s">
        <v>105</v>
      </c>
      <c r="I763" t="s">
        <v>106</v>
      </c>
      <c r="J763" t="s">
        <v>107</v>
      </c>
      <c r="L763" t="s">
        <v>108</v>
      </c>
      <c r="M763" t="s">
        <v>109</v>
      </c>
      <c r="N763" t="s">
        <v>38</v>
      </c>
      <c r="O763" s="1" t="s">
        <v>31</v>
      </c>
      <c r="P763">
        <v>41</v>
      </c>
      <c r="Q763" t="s">
        <v>99</v>
      </c>
      <c r="R763">
        <v>9.65</v>
      </c>
      <c r="S763">
        <v>10</v>
      </c>
      <c r="T763" s="2">
        <v>0</v>
      </c>
      <c r="U763">
        <v>96.5</v>
      </c>
      <c r="V763">
        <v>6.79</v>
      </c>
      <c r="W763">
        <f t="shared" si="33"/>
        <v>96.5</v>
      </c>
      <c r="X763" s="2">
        <f t="shared" si="34"/>
        <v>9.65</v>
      </c>
      <c r="Y763" s="3">
        <f t="shared" si="35"/>
        <v>103.29</v>
      </c>
    </row>
    <row r="764" spans="1:25" x14ac:dyDescent="0.35">
      <c r="A764">
        <v>10777</v>
      </c>
      <c r="B764" t="s">
        <v>603</v>
      </c>
      <c r="C764" t="s">
        <v>273</v>
      </c>
      <c r="D764" t="s">
        <v>188</v>
      </c>
      <c r="E764" t="s">
        <v>274</v>
      </c>
      <c r="F764" t="s">
        <v>190</v>
      </c>
      <c r="G764" t="s">
        <v>275</v>
      </c>
      <c r="H764" t="s">
        <v>271</v>
      </c>
      <c r="I764" t="s">
        <v>272</v>
      </c>
      <c r="J764" t="s">
        <v>273</v>
      </c>
      <c r="K764" t="s">
        <v>188</v>
      </c>
      <c r="L764" t="s">
        <v>274</v>
      </c>
      <c r="M764" t="s">
        <v>190</v>
      </c>
      <c r="N764" t="s">
        <v>52</v>
      </c>
      <c r="O764" s="1" t="s">
        <v>29</v>
      </c>
      <c r="P764">
        <v>42</v>
      </c>
      <c r="Q764" t="s">
        <v>56</v>
      </c>
      <c r="R764">
        <v>14</v>
      </c>
      <c r="S764">
        <v>20</v>
      </c>
      <c r="T764" s="2">
        <v>0.20000000298023224</v>
      </c>
      <c r="U764">
        <v>224</v>
      </c>
      <c r="V764">
        <v>3.01</v>
      </c>
      <c r="W764">
        <f t="shared" si="33"/>
        <v>280</v>
      </c>
      <c r="X764" s="2">
        <f t="shared" si="34"/>
        <v>13.799999997019768</v>
      </c>
      <c r="Y764" s="3">
        <f t="shared" si="35"/>
        <v>279.00999994039535</v>
      </c>
    </row>
    <row r="765" spans="1:25" x14ac:dyDescent="0.35">
      <c r="A765">
        <v>10776</v>
      </c>
      <c r="B765" t="s">
        <v>581</v>
      </c>
      <c r="C765" t="s">
        <v>220</v>
      </c>
      <c r="E765" t="s">
        <v>221</v>
      </c>
      <c r="F765" t="s">
        <v>222</v>
      </c>
      <c r="G765" t="s">
        <v>223</v>
      </c>
      <c r="H765" t="s">
        <v>218</v>
      </c>
      <c r="I765" t="s">
        <v>219</v>
      </c>
      <c r="J765" t="s">
        <v>220</v>
      </c>
      <c r="L765" t="s">
        <v>221</v>
      </c>
      <c r="M765" t="s">
        <v>222</v>
      </c>
      <c r="N765" t="s">
        <v>34</v>
      </c>
      <c r="O765" s="1" t="s">
        <v>35</v>
      </c>
      <c r="P765">
        <v>31</v>
      </c>
      <c r="Q765" t="s">
        <v>98</v>
      </c>
      <c r="R765">
        <v>12.5</v>
      </c>
      <c r="S765">
        <v>16</v>
      </c>
      <c r="T765" s="2">
        <v>5.000000074505806E-2</v>
      </c>
      <c r="U765">
        <v>190</v>
      </c>
      <c r="V765">
        <v>351.53</v>
      </c>
      <c r="W765">
        <f t="shared" si="33"/>
        <v>200</v>
      </c>
      <c r="X765" s="2">
        <f t="shared" si="34"/>
        <v>12.449999999254942</v>
      </c>
      <c r="Y765" s="3">
        <f t="shared" si="35"/>
        <v>550.72999998807904</v>
      </c>
    </row>
    <row r="766" spans="1:25" x14ac:dyDescent="0.35">
      <c r="A766">
        <v>10776</v>
      </c>
      <c r="B766" t="s">
        <v>581</v>
      </c>
      <c r="C766" t="s">
        <v>220</v>
      </c>
      <c r="E766" t="s">
        <v>221</v>
      </c>
      <c r="F766" t="s">
        <v>222</v>
      </c>
      <c r="G766" t="s">
        <v>223</v>
      </c>
      <c r="H766" t="s">
        <v>218</v>
      </c>
      <c r="I766" t="s">
        <v>219</v>
      </c>
      <c r="J766" t="s">
        <v>220</v>
      </c>
      <c r="L766" t="s">
        <v>221</v>
      </c>
      <c r="M766" t="s">
        <v>222</v>
      </c>
      <c r="N766" t="s">
        <v>34</v>
      </c>
      <c r="O766" s="1" t="s">
        <v>35</v>
      </c>
      <c r="P766">
        <v>42</v>
      </c>
      <c r="Q766" t="s">
        <v>56</v>
      </c>
      <c r="R766">
        <v>14</v>
      </c>
      <c r="S766">
        <v>12</v>
      </c>
      <c r="T766" s="2">
        <v>5.000000074505806E-2</v>
      </c>
      <c r="U766">
        <v>159.6</v>
      </c>
      <c r="V766">
        <v>351.53</v>
      </c>
      <c r="W766">
        <f t="shared" si="33"/>
        <v>168</v>
      </c>
      <c r="X766" s="2">
        <f t="shared" si="34"/>
        <v>13.949999999254942</v>
      </c>
      <c r="Y766" s="3">
        <f t="shared" si="35"/>
        <v>518.92999999105928</v>
      </c>
    </row>
    <row r="767" spans="1:25" x14ac:dyDescent="0.35">
      <c r="A767">
        <v>10776</v>
      </c>
      <c r="B767" t="s">
        <v>581</v>
      </c>
      <c r="C767" t="s">
        <v>220</v>
      </c>
      <c r="E767" t="s">
        <v>221</v>
      </c>
      <c r="F767" t="s">
        <v>222</v>
      </c>
      <c r="G767" t="s">
        <v>223</v>
      </c>
      <c r="H767" t="s">
        <v>218</v>
      </c>
      <c r="I767" t="s">
        <v>219</v>
      </c>
      <c r="J767" t="s">
        <v>220</v>
      </c>
      <c r="L767" t="s">
        <v>221</v>
      </c>
      <c r="M767" t="s">
        <v>222</v>
      </c>
      <c r="N767" t="s">
        <v>34</v>
      </c>
      <c r="O767" s="1" t="s">
        <v>35</v>
      </c>
      <c r="P767">
        <v>45</v>
      </c>
      <c r="Q767" t="s">
        <v>225</v>
      </c>
      <c r="R767">
        <v>9.5</v>
      </c>
      <c r="S767">
        <v>27</v>
      </c>
      <c r="T767" s="2">
        <v>5.000000074505806E-2</v>
      </c>
      <c r="U767">
        <v>243.67</v>
      </c>
      <c r="V767">
        <v>351.53</v>
      </c>
      <c r="W767">
        <f t="shared" si="33"/>
        <v>256.5</v>
      </c>
      <c r="X767" s="2">
        <f t="shared" si="34"/>
        <v>9.4499999992549419</v>
      </c>
      <c r="Y767" s="3">
        <f t="shared" si="35"/>
        <v>606.67999997988341</v>
      </c>
    </row>
    <row r="768" spans="1:25" x14ac:dyDescent="0.35">
      <c r="A768">
        <v>10776</v>
      </c>
      <c r="B768" t="s">
        <v>581</v>
      </c>
      <c r="C768" t="s">
        <v>220</v>
      </c>
      <c r="E768" t="s">
        <v>221</v>
      </c>
      <c r="F768" t="s">
        <v>222</v>
      </c>
      <c r="G768" t="s">
        <v>223</v>
      </c>
      <c r="H768" t="s">
        <v>218</v>
      </c>
      <c r="I768" t="s">
        <v>219</v>
      </c>
      <c r="J768" t="s">
        <v>220</v>
      </c>
      <c r="L768" t="s">
        <v>221</v>
      </c>
      <c r="M768" t="s">
        <v>222</v>
      </c>
      <c r="N768" t="s">
        <v>34</v>
      </c>
      <c r="O768" s="1" t="s">
        <v>35</v>
      </c>
      <c r="P768">
        <v>51</v>
      </c>
      <c r="Q768" t="s">
        <v>93</v>
      </c>
      <c r="R768">
        <v>53</v>
      </c>
      <c r="S768">
        <v>120</v>
      </c>
      <c r="T768" s="2">
        <v>5.000000074505806E-2</v>
      </c>
      <c r="U768">
        <v>6042</v>
      </c>
      <c r="V768">
        <v>351.53</v>
      </c>
      <c r="W768">
        <f t="shared" si="33"/>
        <v>6360</v>
      </c>
      <c r="X768" s="2">
        <f t="shared" si="34"/>
        <v>52.949999999254942</v>
      </c>
      <c r="Y768" s="3">
        <f t="shared" si="35"/>
        <v>6705.5299999105928</v>
      </c>
    </row>
    <row r="769" spans="1:25" x14ac:dyDescent="0.35">
      <c r="A769">
        <v>10775</v>
      </c>
      <c r="B769" t="s">
        <v>629</v>
      </c>
      <c r="C769" t="s">
        <v>512</v>
      </c>
      <c r="D769" t="s">
        <v>513</v>
      </c>
      <c r="E769" t="s">
        <v>514</v>
      </c>
      <c r="F769" t="s">
        <v>281</v>
      </c>
      <c r="G769" t="s">
        <v>515</v>
      </c>
      <c r="H769" t="s">
        <v>510</v>
      </c>
      <c r="I769" t="s">
        <v>511</v>
      </c>
      <c r="J769" t="s">
        <v>512</v>
      </c>
      <c r="K769" t="s">
        <v>513</v>
      </c>
      <c r="L769" t="s">
        <v>514</v>
      </c>
      <c r="M769" t="s">
        <v>281</v>
      </c>
      <c r="N769" t="s">
        <v>52</v>
      </c>
      <c r="O769" s="1" t="s">
        <v>31</v>
      </c>
      <c r="P769">
        <v>10</v>
      </c>
      <c r="Q769" t="s">
        <v>114</v>
      </c>
      <c r="R769">
        <v>31</v>
      </c>
      <c r="S769">
        <v>6</v>
      </c>
      <c r="T769" s="2">
        <v>0</v>
      </c>
      <c r="U769">
        <v>186</v>
      </c>
      <c r="V769">
        <v>20.25</v>
      </c>
      <c r="W769">
        <f t="shared" si="33"/>
        <v>186</v>
      </c>
      <c r="X769" s="2">
        <f t="shared" si="34"/>
        <v>31</v>
      </c>
      <c r="Y769" s="3">
        <f t="shared" si="35"/>
        <v>206.25</v>
      </c>
    </row>
    <row r="770" spans="1:25" x14ac:dyDescent="0.35">
      <c r="A770">
        <v>10775</v>
      </c>
      <c r="B770" t="s">
        <v>629</v>
      </c>
      <c r="C770" t="s">
        <v>512</v>
      </c>
      <c r="D770" t="s">
        <v>513</v>
      </c>
      <c r="E770" t="s">
        <v>514</v>
      </c>
      <c r="F770" t="s">
        <v>281</v>
      </c>
      <c r="G770" t="s">
        <v>515</v>
      </c>
      <c r="H770" t="s">
        <v>510</v>
      </c>
      <c r="I770" t="s">
        <v>511</v>
      </c>
      <c r="J770" t="s">
        <v>512</v>
      </c>
      <c r="K770" t="s">
        <v>513</v>
      </c>
      <c r="L770" t="s">
        <v>514</v>
      </c>
      <c r="M770" t="s">
        <v>281</v>
      </c>
      <c r="N770" t="s">
        <v>52</v>
      </c>
      <c r="O770" s="1" t="s">
        <v>31</v>
      </c>
      <c r="P770">
        <v>67</v>
      </c>
      <c r="Q770" t="s">
        <v>101</v>
      </c>
      <c r="R770">
        <v>14</v>
      </c>
      <c r="S770">
        <v>3</v>
      </c>
      <c r="T770" s="2">
        <v>0</v>
      </c>
      <c r="U770">
        <v>42</v>
      </c>
      <c r="V770">
        <v>20.25</v>
      </c>
      <c r="W770">
        <f t="shared" ref="W770:W833" si="36" xml:space="preserve"> $R770*$S770</f>
        <v>42</v>
      </c>
      <c r="X770" s="2">
        <f t="shared" ref="X770:X833" si="37" xml:space="preserve"> $R770 - T770</f>
        <v>14</v>
      </c>
      <c r="Y770" s="3">
        <f t="shared" ref="Y770:Y833" si="38">(X770*S770)+V770</f>
        <v>62.25</v>
      </c>
    </row>
    <row r="771" spans="1:25" x14ac:dyDescent="0.35">
      <c r="A771">
        <v>10774</v>
      </c>
      <c r="B771" t="s">
        <v>602</v>
      </c>
      <c r="C771" t="s">
        <v>237</v>
      </c>
      <c r="E771" t="s">
        <v>238</v>
      </c>
      <c r="F771" t="s">
        <v>109</v>
      </c>
      <c r="G771" t="s">
        <v>239</v>
      </c>
      <c r="H771" t="s">
        <v>235</v>
      </c>
      <c r="I771" t="s">
        <v>236</v>
      </c>
      <c r="J771" t="s">
        <v>237</v>
      </c>
      <c r="L771" t="s">
        <v>238</v>
      </c>
      <c r="M771" t="s">
        <v>109</v>
      </c>
      <c r="N771" t="s">
        <v>28</v>
      </c>
      <c r="O771" s="1" t="s">
        <v>31</v>
      </c>
      <c r="P771">
        <v>66</v>
      </c>
      <c r="Q771" t="s">
        <v>71</v>
      </c>
      <c r="R771">
        <v>17</v>
      </c>
      <c r="S771">
        <v>50</v>
      </c>
      <c r="T771" s="2">
        <v>0</v>
      </c>
      <c r="U771">
        <v>850</v>
      </c>
      <c r="V771">
        <v>48.2</v>
      </c>
      <c r="W771">
        <f t="shared" si="36"/>
        <v>850</v>
      </c>
      <c r="X771" s="2">
        <f t="shared" si="37"/>
        <v>17</v>
      </c>
      <c r="Y771" s="3">
        <f t="shared" si="38"/>
        <v>898.2</v>
      </c>
    </row>
    <row r="772" spans="1:25" x14ac:dyDescent="0.35">
      <c r="A772">
        <v>10774</v>
      </c>
      <c r="B772" t="s">
        <v>602</v>
      </c>
      <c r="C772" t="s">
        <v>237</v>
      </c>
      <c r="E772" t="s">
        <v>238</v>
      </c>
      <c r="F772" t="s">
        <v>109</v>
      </c>
      <c r="G772" t="s">
        <v>239</v>
      </c>
      <c r="H772" t="s">
        <v>235</v>
      </c>
      <c r="I772" t="s">
        <v>236</v>
      </c>
      <c r="J772" t="s">
        <v>237</v>
      </c>
      <c r="L772" t="s">
        <v>238</v>
      </c>
      <c r="M772" t="s">
        <v>109</v>
      </c>
      <c r="N772" t="s">
        <v>28</v>
      </c>
      <c r="O772" s="1" t="s">
        <v>31</v>
      </c>
      <c r="P772">
        <v>31</v>
      </c>
      <c r="Q772" t="s">
        <v>98</v>
      </c>
      <c r="R772">
        <v>12.5</v>
      </c>
      <c r="S772">
        <v>2</v>
      </c>
      <c r="T772" s="2">
        <v>0.25</v>
      </c>
      <c r="U772">
        <v>18.75</v>
      </c>
      <c r="V772">
        <v>48.2</v>
      </c>
      <c r="W772">
        <f t="shared" si="36"/>
        <v>25</v>
      </c>
      <c r="X772" s="2">
        <f t="shared" si="37"/>
        <v>12.25</v>
      </c>
      <c r="Y772" s="3">
        <f t="shared" si="38"/>
        <v>72.7</v>
      </c>
    </row>
    <row r="773" spans="1:25" x14ac:dyDescent="0.35">
      <c r="A773">
        <v>10773</v>
      </c>
      <c r="B773" t="s">
        <v>581</v>
      </c>
      <c r="C773" t="s">
        <v>220</v>
      </c>
      <c r="E773" t="s">
        <v>221</v>
      </c>
      <c r="F773" t="s">
        <v>222</v>
      </c>
      <c r="G773" t="s">
        <v>223</v>
      </c>
      <c r="H773" t="s">
        <v>218</v>
      </c>
      <c r="I773" t="s">
        <v>219</v>
      </c>
      <c r="J773" t="s">
        <v>220</v>
      </c>
      <c r="L773" t="s">
        <v>221</v>
      </c>
      <c r="M773" t="s">
        <v>222</v>
      </c>
      <c r="N773" t="s">
        <v>34</v>
      </c>
      <c r="O773" s="1" t="s">
        <v>35</v>
      </c>
      <c r="P773">
        <v>17</v>
      </c>
      <c r="Q773" t="s">
        <v>67</v>
      </c>
      <c r="R773">
        <v>39</v>
      </c>
      <c r="S773">
        <v>33</v>
      </c>
      <c r="T773" s="2">
        <v>0</v>
      </c>
      <c r="U773">
        <v>1287</v>
      </c>
      <c r="V773">
        <v>96.43</v>
      </c>
      <c r="W773">
        <f t="shared" si="36"/>
        <v>1287</v>
      </c>
      <c r="X773" s="2">
        <f t="shared" si="37"/>
        <v>39</v>
      </c>
      <c r="Y773" s="3">
        <f t="shared" si="38"/>
        <v>1383.43</v>
      </c>
    </row>
    <row r="774" spans="1:25" x14ac:dyDescent="0.35">
      <c r="A774">
        <v>10773</v>
      </c>
      <c r="B774" t="s">
        <v>581</v>
      </c>
      <c r="C774" t="s">
        <v>220</v>
      </c>
      <c r="E774" t="s">
        <v>221</v>
      </c>
      <c r="F774" t="s">
        <v>222</v>
      </c>
      <c r="G774" t="s">
        <v>223</v>
      </c>
      <c r="H774" t="s">
        <v>218</v>
      </c>
      <c r="I774" t="s">
        <v>219</v>
      </c>
      <c r="J774" t="s">
        <v>220</v>
      </c>
      <c r="L774" t="s">
        <v>221</v>
      </c>
      <c r="M774" t="s">
        <v>222</v>
      </c>
      <c r="N774" t="s">
        <v>34</v>
      </c>
      <c r="O774" s="1" t="s">
        <v>35</v>
      </c>
      <c r="P774">
        <v>31</v>
      </c>
      <c r="Q774" t="s">
        <v>98</v>
      </c>
      <c r="R774">
        <v>12.5</v>
      </c>
      <c r="S774">
        <v>70</v>
      </c>
      <c r="T774" s="2">
        <v>0.20000000298023224</v>
      </c>
      <c r="U774">
        <v>700</v>
      </c>
      <c r="V774">
        <v>96.43</v>
      </c>
      <c r="W774">
        <f t="shared" si="36"/>
        <v>875</v>
      </c>
      <c r="X774" s="2">
        <f t="shared" si="37"/>
        <v>12.299999997019768</v>
      </c>
      <c r="Y774" s="3">
        <f t="shared" si="38"/>
        <v>957.42999979138381</v>
      </c>
    </row>
    <row r="775" spans="1:25" x14ac:dyDescent="0.35">
      <c r="A775">
        <v>10773</v>
      </c>
      <c r="B775" t="s">
        <v>581</v>
      </c>
      <c r="C775" t="s">
        <v>220</v>
      </c>
      <c r="E775" t="s">
        <v>221</v>
      </c>
      <c r="F775" t="s">
        <v>222</v>
      </c>
      <c r="G775" t="s">
        <v>223</v>
      </c>
      <c r="H775" t="s">
        <v>218</v>
      </c>
      <c r="I775" t="s">
        <v>219</v>
      </c>
      <c r="J775" t="s">
        <v>220</v>
      </c>
      <c r="L775" t="s">
        <v>221</v>
      </c>
      <c r="M775" t="s">
        <v>222</v>
      </c>
      <c r="N775" t="s">
        <v>34</v>
      </c>
      <c r="O775" s="1" t="s">
        <v>35</v>
      </c>
      <c r="P775">
        <v>75</v>
      </c>
      <c r="Q775" t="s">
        <v>72</v>
      </c>
      <c r="R775">
        <v>7.75</v>
      </c>
      <c r="S775">
        <v>7</v>
      </c>
      <c r="T775" s="2">
        <v>0.20000000298023224</v>
      </c>
      <c r="U775">
        <v>43.4</v>
      </c>
      <c r="V775">
        <v>96.43</v>
      </c>
      <c r="W775">
        <f t="shared" si="36"/>
        <v>54.25</v>
      </c>
      <c r="X775" s="2">
        <f t="shared" si="37"/>
        <v>7.5499999970197678</v>
      </c>
      <c r="Y775" s="3">
        <f t="shared" si="38"/>
        <v>149.27999997913838</v>
      </c>
    </row>
    <row r="776" spans="1:25" x14ac:dyDescent="0.35">
      <c r="A776">
        <v>10772</v>
      </c>
      <c r="B776" t="s">
        <v>583</v>
      </c>
      <c r="C776" t="s">
        <v>348</v>
      </c>
      <c r="E776" t="s">
        <v>349</v>
      </c>
      <c r="F776" t="s">
        <v>25</v>
      </c>
      <c r="G776" t="s">
        <v>350</v>
      </c>
      <c r="H776" t="s">
        <v>346</v>
      </c>
      <c r="I776" t="s">
        <v>347</v>
      </c>
      <c r="J776" t="s">
        <v>348</v>
      </c>
      <c r="L776" t="s">
        <v>349</v>
      </c>
      <c r="M776" t="s">
        <v>25</v>
      </c>
      <c r="N776" t="s">
        <v>38</v>
      </c>
      <c r="O776" s="1" t="s">
        <v>29</v>
      </c>
      <c r="P776">
        <v>29</v>
      </c>
      <c r="Q776" t="s">
        <v>122</v>
      </c>
      <c r="R776">
        <v>123.79</v>
      </c>
      <c r="S776">
        <v>18</v>
      </c>
      <c r="T776" s="2">
        <v>0</v>
      </c>
      <c r="U776">
        <v>2228.2199999999998</v>
      </c>
      <c r="V776">
        <v>91.28</v>
      </c>
      <c r="W776">
        <f t="shared" si="36"/>
        <v>2228.2200000000003</v>
      </c>
      <c r="X776" s="2">
        <f t="shared" si="37"/>
        <v>123.79</v>
      </c>
      <c r="Y776" s="3">
        <f t="shared" si="38"/>
        <v>2319.5000000000005</v>
      </c>
    </row>
    <row r="777" spans="1:25" x14ac:dyDescent="0.35">
      <c r="A777">
        <v>10772</v>
      </c>
      <c r="B777" t="s">
        <v>583</v>
      </c>
      <c r="C777" t="s">
        <v>348</v>
      </c>
      <c r="E777" t="s">
        <v>349</v>
      </c>
      <c r="F777" t="s">
        <v>25</v>
      </c>
      <c r="G777" t="s">
        <v>350</v>
      </c>
      <c r="H777" t="s">
        <v>346</v>
      </c>
      <c r="I777" t="s">
        <v>347</v>
      </c>
      <c r="J777" t="s">
        <v>348</v>
      </c>
      <c r="L777" t="s">
        <v>349</v>
      </c>
      <c r="M777" t="s">
        <v>25</v>
      </c>
      <c r="N777" t="s">
        <v>38</v>
      </c>
      <c r="O777" s="1" t="s">
        <v>29</v>
      </c>
      <c r="P777">
        <v>59</v>
      </c>
      <c r="Q777" t="s">
        <v>36</v>
      </c>
      <c r="R777">
        <v>55</v>
      </c>
      <c r="S777">
        <v>25</v>
      </c>
      <c r="T777" s="2">
        <v>0</v>
      </c>
      <c r="U777">
        <v>1375</v>
      </c>
      <c r="V777">
        <v>91.28</v>
      </c>
      <c r="W777">
        <f t="shared" si="36"/>
        <v>1375</v>
      </c>
      <c r="X777" s="2">
        <f t="shared" si="37"/>
        <v>55</v>
      </c>
      <c r="Y777" s="3">
        <f t="shared" si="38"/>
        <v>1466.28</v>
      </c>
    </row>
    <row r="778" spans="1:25" x14ac:dyDescent="0.35">
      <c r="A778">
        <v>10771</v>
      </c>
      <c r="B778" t="s">
        <v>581</v>
      </c>
      <c r="C778" t="s">
        <v>220</v>
      </c>
      <c r="E778" t="s">
        <v>221</v>
      </c>
      <c r="F778" t="s">
        <v>222</v>
      </c>
      <c r="G778" t="s">
        <v>223</v>
      </c>
      <c r="H778" t="s">
        <v>218</v>
      </c>
      <c r="I778" t="s">
        <v>219</v>
      </c>
      <c r="J778" t="s">
        <v>220</v>
      </c>
      <c r="L778" t="s">
        <v>221</v>
      </c>
      <c r="M778" t="s">
        <v>222</v>
      </c>
      <c r="N778" t="s">
        <v>102</v>
      </c>
      <c r="O778" s="1" t="s">
        <v>29</v>
      </c>
      <c r="P778">
        <v>71</v>
      </c>
      <c r="Q778" t="s">
        <v>39</v>
      </c>
      <c r="R778">
        <v>21.5</v>
      </c>
      <c r="S778">
        <v>16</v>
      </c>
      <c r="T778" s="2">
        <v>0</v>
      </c>
      <c r="U778">
        <v>344</v>
      </c>
      <c r="V778">
        <v>11.19</v>
      </c>
      <c r="W778">
        <f t="shared" si="36"/>
        <v>344</v>
      </c>
      <c r="X778" s="2">
        <f t="shared" si="37"/>
        <v>21.5</v>
      </c>
      <c r="Y778" s="3">
        <f t="shared" si="38"/>
        <v>355.19</v>
      </c>
    </row>
    <row r="779" spans="1:25" x14ac:dyDescent="0.35">
      <c r="A779">
        <v>10770</v>
      </c>
      <c r="B779" t="s">
        <v>600</v>
      </c>
      <c r="C779" t="s">
        <v>292</v>
      </c>
      <c r="D779" t="s">
        <v>293</v>
      </c>
      <c r="E779" t="s">
        <v>294</v>
      </c>
      <c r="F779" t="s">
        <v>190</v>
      </c>
      <c r="G779" t="s">
        <v>295</v>
      </c>
      <c r="H779" t="s">
        <v>290</v>
      </c>
      <c r="I779" t="s">
        <v>291</v>
      </c>
      <c r="J779" t="s">
        <v>292</v>
      </c>
      <c r="K779" t="s">
        <v>293</v>
      </c>
      <c r="L779" t="s">
        <v>294</v>
      </c>
      <c r="M779" t="s">
        <v>190</v>
      </c>
      <c r="N779" t="s">
        <v>89</v>
      </c>
      <c r="O779" s="1" t="s">
        <v>35</v>
      </c>
      <c r="P779">
        <v>11</v>
      </c>
      <c r="Q779" t="s">
        <v>59</v>
      </c>
      <c r="R779">
        <v>21</v>
      </c>
      <c r="S779">
        <v>15</v>
      </c>
      <c r="T779" s="2">
        <v>0.25</v>
      </c>
      <c r="U779">
        <v>236.25</v>
      </c>
      <c r="V779">
        <v>5.32</v>
      </c>
      <c r="W779">
        <f t="shared" si="36"/>
        <v>315</v>
      </c>
      <c r="X779" s="2">
        <f t="shared" si="37"/>
        <v>20.75</v>
      </c>
      <c r="Y779" s="3">
        <f t="shared" si="38"/>
        <v>316.57</v>
      </c>
    </row>
    <row r="780" spans="1:25" x14ac:dyDescent="0.35">
      <c r="A780">
        <v>10769</v>
      </c>
      <c r="B780" t="s">
        <v>630</v>
      </c>
      <c r="C780" t="s">
        <v>535</v>
      </c>
      <c r="E780" t="s">
        <v>536</v>
      </c>
      <c r="F780" t="s">
        <v>488</v>
      </c>
      <c r="G780" t="s">
        <v>537</v>
      </c>
      <c r="H780" t="s">
        <v>533</v>
      </c>
      <c r="I780" t="s">
        <v>534</v>
      </c>
      <c r="J780" t="s">
        <v>535</v>
      </c>
      <c r="L780" t="s">
        <v>536</v>
      </c>
      <c r="M780" t="s">
        <v>488</v>
      </c>
      <c r="N780" t="s">
        <v>38</v>
      </c>
      <c r="O780" s="1" t="s">
        <v>31</v>
      </c>
      <c r="P780">
        <v>61</v>
      </c>
      <c r="Q780" t="s">
        <v>130</v>
      </c>
      <c r="R780">
        <v>28.5</v>
      </c>
      <c r="S780">
        <v>20</v>
      </c>
      <c r="T780" s="2">
        <v>0</v>
      </c>
      <c r="U780">
        <v>570</v>
      </c>
      <c r="V780">
        <v>65.06</v>
      </c>
      <c r="W780">
        <f t="shared" si="36"/>
        <v>570</v>
      </c>
      <c r="X780" s="2">
        <f t="shared" si="37"/>
        <v>28.5</v>
      </c>
      <c r="Y780" s="3">
        <f t="shared" si="38"/>
        <v>635.05999999999995</v>
      </c>
    </row>
    <row r="781" spans="1:25" x14ac:dyDescent="0.35">
      <c r="A781">
        <v>10769</v>
      </c>
      <c r="B781" t="s">
        <v>630</v>
      </c>
      <c r="C781" t="s">
        <v>535</v>
      </c>
      <c r="E781" t="s">
        <v>536</v>
      </c>
      <c r="F781" t="s">
        <v>488</v>
      </c>
      <c r="G781" t="s">
        <v>537</v>
      </c>
      <c r="H781" t="s">
        <v>533</v>
      </c>
      <c r="I781" t="s">
        <v>534</v>
      </c>
      <c r="J781" t="s">
        <v>535</v>
      </c>
      <c r="L781" t="s">
        <v>536</v>
      </c>
      <c r="M781" t="s">
        <v>488</v>
      </c>
      <c r="N781" t="s">
        <v>38</v>
      </c>
      <c r="O781" s="1" t="s">
        <v>31</v>
      </c>
      <c r="P781">
        <v>62</v>
      </c>
      <c r="Q781" t="s">
        <v>137</v>
      </c>
      <c r="R781">
        <v>49.3</v>
      </c>
      <c r="S781">
        <v>15</v>
      </c>
      <c r="T781" s="2">
        <v>0</v>
      </c>
      <c r="U781">
        <v>739.5</v>
      </c>
      <c r="V781">
        <v>65.06</v>
      </c>
      <c r="W781">
        <f t="shared" si="36"/>
        <v>739.5</v>
      </c>
      <c r="X781" s="2">
        <f t="shared" si="37"/>
        <v>49.3</v>
      </c>
      <c r="Y781" s="3">
        <f t="shared" si="38"/>
        <v>804.56</v>
      </c>
    </row>
    <row r="782" spans="1:25" x14ac:dyDescent="0.35">
      <c r="A782">
        <v>10769</v>
      </c>
      <c r="B782" t="s">
        <v>630</v>
      </c>
      <c r="C782" t="s">
        <v>535</v>
      </c>
      <c r="E782" t="s">
        <v>536</v>
      </c>
      <c r="F782" t="s">
        <v>488</v>
      </c>
      <c r="G782" t="s">
        <v>537</v>
      </c>
      <c r="H782" t="s">
        <v>533</v>
      </c>
      <c r="I782" t="s">
        <v>534</v>
      </c>
      <c r="J782" t="s">
        <v>535</v>
      </c>
      <c r="L782" t="s">
        <v>536</v>
      </c>
      <c r="M782" t="s">
        <v>488</v>
      </c>
      <c r="N782" t="s">
        <v>38</v>
      </c>
      <c r="O782" s="1" t="s">
        <v>31</v>
      </c>
      <c r="P782">
        <v>41</v>
      </c>
      <c r="Q782" t="s">
        <v>99</v>
      </c>
      <c r="R782">
        <v>9.65</v>
      </c>
      <c r="S782">
        <v>30</v>
      </c>
      <c r="T782" s="2">
        <v>5.000000074505806E-2</v>
      </c>
      <c r="U782">
        <v>275.02</v>
      </c>
      <c r="V782">
        <v>65.06</v>
      </c>
      <c r="W782">
        <f t="shared" si="36"/>
        <v>289.5</v>
      </c>
      <c r="X782" s="2">
        <f t="shared" si="37"/>
        <v>9.5999999992549423</v>
      </c>
      <c r="Y782" s="3">
        <f t="shared" si="38"/>
        <v>353.05999997764826</v>
      </c>
    </row>
    <row r="783" spans="1:25" x14ac:dyDescent="0.35">
      <c r="A783">
        <v>10769</v>
      </c>
      <c r="B783" t="s">
        <v>630</v>
      </c>
      <c r="C783" t="s">
        <v>535</v>
      </c>
      <c r="E783" t="s">
        <v>536</v>
      </c>
      <c r="F783" t="s">
        <v>488</v>
      </c>
      <c r="G783" t="s">
        <v>537</v>
      </c>
      <c r="H783" t="s">
        <v>533</v>
      </c>
      <c r="I783" t="s">
        <v>534</v>
      </c>
      <c r="J783" t="s">
        <v>535</v>
      </c>
      <c r="L783" t="s">
        <v>536</v>
      </c>
      <c r="M783" t="s">
        <v>488</v>
      </c>
      <c r="N783" t="s">
        <v>38</v>
      </c>
      <c r="O783" s="1" t="s">
        <v>31</v>
      </c>
      <c r="P783">
        <v>52</v>
      </c>
      <c r="Q783" t="s">
        <v>94</v>
      </c>
      <c r="R783">
        <v>7</v>
      </c>
      <c r="S783">
        <v>15</v>
      </c>
      <c r="T783" s="2">
        <v>5.000000074505806E-2</v>
      </c>
      <c r="U783">
        <v>99.75</v>
      </c>
      <c r="V783">
        <v>65.06</v>
      </c>
      <c r="W783">
        <f t="shared" si="36"/>
        <v>105</v>
      </c>
      <c r="X783" s="2">
        <f t="shared" si="37"/>
        <v>6.9499999992549419</v>
      </c>
      <c r="Y783" s="3">
        <f t="shared" si="38"/>
        <v>169.30999998882413</v>
      </c>
    </row>
    <row r="784" spans="1:25" x14ac:dyDescent="0.35">
      <c r="A784">
        <v>10768</v>
      </c>
      <c r="B784" t="s">
        <v>621</v>
      </c>
      <c r="C784" t="s">
        <v>80</v>
      </c>
      <c r="D784" t="s">
        <v>81</v>
      </c>
      <c r="E784" t="s">
        <v>82</v>
      </c>
      <c r="F784" t="s">
        <v>83</v>
      </c>
      <c r="G784" t="s">
        <v>84</v>
      </c>
      <c r="H784" t="s">
        <v>79</v>
      </c>
      <c r="I784" t="s">
        <v>85</v>
      </c>
      <c r="J784" t="s">
        <v>86</v>
      </c>
      <c r="L784" t="s">
        <v>87</v>
      </c>
      <c r="M784" t="s">
        <v>83</v>
      </c>
      <c r="N784" t="s">
        <v>38</v>
      </c>
      <c r="O784" s="1" t="s">
        <v>29</v>
      </c>
      <c r="P784">
        <v>22</v>
      </c>
      <c r="Q784" t="s">
        <v>97</v>
      </c>
      <c r="R784">
        <v>21</v>
      </c>
      <c r="S784">
        <v>4</v>
      </c>
      <c r="T784" s="2">
        <v>0</v>
      </c>
      <c r="U784">
        <v>84</v>
      </c>
      <c r="V784">
        <v>146.32</v>
      </c>
      <c r="W784">
        <f t="shared" si="36"/>
        <v>84</v>
      </c>
      <c r="X784" s="2">
        <f t="shared" si="37"/>
        <v>21</v>
      </c>
      <c r="Y784" s="3">
        <f t="shared" si="38"/>
        <v>230.32</v>
      </c>
    </row>
    <row r="785" spans="1:25" x14ac:dyDescent="0.35">
      <c r="A785">
        <v>10768</v>
      </c>
      <c r="B785" t="s">
        <v>621</v>
      </c>
      <c r="C785" t="s">
        <v>80</v>
      </c>
      <c r="D785" t="s">
        <v>81</v>
      </c>
      <c r="E785" t="s">
        <v>82</v>
      </c>
      <c r="F785" t="s">
        <v>83</v>
      </c>
      <c r="G785" t="s">
        <v>84</v>
      </c>
      <c r="H785" t="s">
        <v>79</v>
      </c>
      <c r="I785" t="s">
        <v>85</v>
      </c>
      <c r="J785" t="s">
        <v>86</v>
      </c>
      <c r="L785" t="s">
        <v>87</v>
      </c>
      <c r="M785" t="s">
        <v>83</v>
      </c>
      <c r="N785" t="s">
        <v>38</v>
      </c>
      <c r="O785" s="1" t="s">
        <v>29</v>
      </c>
      <c r="P785">
        <v>31</v>
      </c>
      <c r="Q785" t="s">
        <v>98</v>
      </c>
      <c r="R785">
        <v>12.5</v>
      </c>
      <c r="S785">
        <v>50</v>
      </c>
      <c r="T785" s="2">
        <v>0</v>
      </c>
      <c r="U785">
        <v>625</v>
      </c>
      <c r="V785">
        <v>146.32</v>
      </c>
      <c r="W785">
        <f t="shared" si="36"/>
        <v>625</v>
      </c>
      <c r="X785" s="2">
        <f t="shared" si="37"/>
        <v>12.5</v>
      </c>
      <c r="Y785" s="3">
        <f t="shared" si="38"/>
        <v>771.31999999999994</v>
      </c>
    </row>
    <row r="786" spans="1:25" x14ac:dyDescent="0.35">
      <c r="A786">
        <v>10768</v>
      </c>
      <c r="B786" t="s">
        <v>621</v>
      </c>
      <c r="C786" t="s">
        <v>80</v>
      </c>
      <c r="D786" t="s">
        <v>81</v>
      </c>
      <c r="E786" t="s">
        <v>82</v>
      </c>
      <c r="F786" t="s">
        <v>83</v>
      </c>
      <c r="G786" t="s">
        <v>84</v>
      </c>
      <c r="H786" t="s">
        <v>79</v>
      </c>
      <c r="I786" t="s">
        <v>85</v>
      </c>
      <c r="J786" t="s">
        <v>86</v>
      </c>
      <c r="L786" t="s">
        <v>87</v>
      </c>
      <c r="M786" t="s">
        <v>83</v>
      </c>
      <c r="N786" t="s">
        <v>38</v>
      </c>
      <c r="O786" s="1" t="s">
        <v>29</v>
      </c>
      <c r="P786">
        <v>60</v>
      </c>
      <c r="Q786" t="s">
        <v>57</v>
      </c>
      <c r="R786">
        <v>34</v>
      </c>
      <c r="S786">
        <v>15</v>
      </c>
      <c r="T786" s="2">
        <v>0</v>
      </c>
      <c r="U786">
        <v>510</v>
      </c>
      <c r="V786">
        <v>146.32</v>
      </c>
      <c r="W786">
        <f t="shared" si="36"/>
        <v>510</v>
      </c>
      <c r="X786" s="2">
        <f t="shared" si="37"/>
        <v>34</v>
      </c>
      <c r="Y786" s="3">
        <f t="shared" si="38"/>
        <v>656.31999999999994</v>
      </c>
    </row>
    <row r="787" spans="1:25" x14ac:dyDescent="0.35">
      <c r="A787">
        <v>10768</v>
      </c>
      <c r="B787" t="s">
        <v>621</v>
      </c>
      <c r="C787" t="s">
        <v>80</v>
      </c>
      <c r="D787" t="s">
        <v>81</v>
      </c>
      <c r="E787" t="s">
        <v>82</v>
      </c>
      <c r="F787" t="s">
        <v>83</v>
      </c>
      <c r="G787" t="s">
        <v>84</v>
      </c>
      <c r="H787" t="s">
        <v>79</v>
      </c>
      <c r="I787" t="s">
        <v>85</v>
      </c>
      <c r="J787" t="s">
        <v>86</v>
      </c>
      <c r="L787" t="s">
        <v>87</v>
      </c>
      <c r="M787" t="s">
        <v>83</v>
      </c>
      <c r="N787" t="s">
        <v>38</v>
      </c>
      <c r="O787" s="1" t="s">
        <v>29</v>
      </c>
      <c r="P787">
        <v>71</v>
      </c>
      <c r="Q787" t="s">
        <v>39</v>
      </c>
      <c r="R787">
        <v>21.5</v>
      </c>
      <c r="S787">
        <v>12</v>
      </c>
      <c r="T787" s="2">
        <v>0</v>
      </c>
      <c r="U787">
        <v>258</v>
      </c>
      <c r="V787">
        <v>146.32</v>
      </c>
      <c r="W787">
        <f t="shared" si="36"/>
        <v>258</v>
      </c>
      <c r="X787" s="2">
        <f t="shared" si="37"/>
        <v>21.5</v>
      </c>
      <c r="Y787" s="3">
        <f t="shared" si="38"/>
        <v>404.32</v>
      </c>
    </row>
    <row r="788" spans="1:25" x14ac:dyDescent="0.35">
      <c r="A788">
        <v>10767</v>
      </c>
      <c r="B788" t="s">
        <v>611</v>
      </c>
      <c r="C788" t="s">
        <v>503</v>
      </c>
      <c r="E788" t="s">
        <v>504</v>
      </c>
      <c r="F788" t="s">
        <v>383</v>
      </c>
      <c r="G788" t="s">
        <v>505</v>
      </c>
      <c r="H788" t="s">
        <v>501</v>
      </c>
      <c r="I788" t="s">
        <v>502</v>
      </c>
      <c r="J788" t="s">
        <v>503</v>
      </c>
      <c r="L788" t="s">
        <v>504</v>
      </c>
      <c r="M788" t="s">
        <v>383</v>
      </c>
      <c r="N788" t="s">
        <v>28</v>
      </c>
      <c r="O788" s="1" t="s">
        <v>35</v>
      </c>
      <c r="P788">
        <v>42</v>
      </c>
      <c r="Q788" t="s">
        <v>56</v>
      </c>
      <c r="R788">
        <v>14</v>
      </c>
      <c r="S788">
        <v>2</v>
      </c>
      <c r="T788" s="2">
        <v>0</v>
      </c>
      <c r="U788">
        <v>28</v>
      </c>
      <c r="V788">
        <v>1.59</v>
      </c>
      <c r="W788">
        <f t="shared" si="36"/>
        <v>28</v>
      </c>
      <c r="X788" s="2">
        <f t="shared" si="37"/>
        <v>14</v>
      </c>
      <c r="Y788" s="3">
        <f t="shared" si="38"/>
        <v>29.59</v>
      </c>
    </row>
    <row r="789" spans="1:25" x14ac:dyDescent="0.35">
      <c r="A789">
        <v>10766</v>
      </c>
      <c r="B789" t="s">
        <v>618</v>
      </c>
      <c r="C789" t="s">
        <v>411</v>
      </c>
      <c r="E789" t="s">
        <v>412</v>
      </c>
      <c r="F789" t="s">
        <v>25</v>
      </c>
      <c r="G789" t="s">
        <v>413</v>
      </c>
      <c r="H789" t="s">
        <v>409</v>
      </c>
      <c r="I789" t="s">
        <v>410</v>
      </c>
      <c r="J789" t="s">
        <v>411</v>
      </c>
      <c r="L789" t="s">
        <v>412</v>
      </c>
      <c r="M789" t="s">
        <v>25</v>
      </c>
      <c r="N789" t="s">
        <v>28</v>
      </c>
      <c r="O789" s="1" t="s">
        <v>31</v>
      </c>
      <c r="P789">
        <v>2</v>
      </c>
      <c r="Q789" t="s">
        <v>73</v>
      </c>
      <c r="R789">
        <v>19</v>
      </c>
      <c r="S789">
        <v>40</v>
      </c>
      <c r="T789" s="2">
        <v>0</v>
      </c>
      <c r="U789">
        <v>760</v>
      </c>
      <c r="V789">
        <v>157.55000000000001</v>
      </c>
      <c r="W789">
        <f t="shared" si="36"/>
        <v>760</v>
      </c>
      <c r="X789" s="2">
        <f t="shared" si="37"/>
        <v>19</v>
      </c>
      <c r="Y789" s="3">
        <f t="shared" si="38"/>
        <v>917.55</v>
      </c>
    </row>
    <row r="790" spans="1:25" x14ac:dyDescent="0.35">
      <c r="A790">
        <v>10766</v>
      </c>
      <c r="B790" t="s">
        <v>618</v>
      </c>
      <c r="C790" t="s">
        <v>411</v>
      </c>
      <c r="E790" t="s">
        <v>412</v>
      </c>
      <c r="F790" t="s">
        <v>25</v>
      </c>
      <c r="G790" t="s">
        <v>413</v>
      </c>
      <c r="H790" t="s">
        <v>409</v>
      </c>
      <c r="I790" t="s">
        <v>410</v>
      </c>
      <c r="J790" t="s">
        <v>411</v>
      </c>
      <c r="L790" t="s">
        <v>412</v>
      </c>
      <c r="M790" t="s">
        <v>25</v>
      </c>
      <c r="N790" t="s">
        <v>28</v>
      </c>
      <c r="O790" s="1" t="s">
        <v>31</v>
      </c>
      <c r="P790">
        <v>7</v>
      </c>
      <c r="Q790" t="s">
        <v>152</v>
      </c>
      <c r="R790">
        <v>30</v>
      </c>
      <c r="S790">
        <v>35</v>
      </c>
      <c r="T790" s="2">
        <v>0</v>
      </c>
      <c r="U790">
        <v>1050</v>
      </c>
      <c r="V790">
        <v>157.55000000000001</v>
      </c>
      <c r="W790">
        <f t="shared" si="36"/>
        <v>1050</v>
      </c>
      <c r="X790" s="2">
        <f t="shared" si="37"/>
        <v>30</v>
      </c>
      <c r="Y790" s="3">
        <f t="shared" si="38"/>
        <v>1207.55</v>
      </c>
    </row>
    <row r="791" spans="1:25" x14ac:dyDescent="0.35">
      <c r="A791">
        <v>10766</v>
      </c>
      <c r="B791" t="s">
        <v>618</v>
      </c>
      <c r="C791" t="s">
        <v>411</v>
      </c>
      <c r="E791" t="s">
        <v>412</v>
      </c>
      <c r="F791" t="s">
        <v>25</v>
      </c>
      <c r="G791" t="s">
        <v>413</v>
      </c>
      <c r="H791" t="s">
        <v>409</v>
      </c>
      <c r="I791" t="s">
        <v>410</v>
      </c>
      <c r="J791" t="s">
        <v>411</v>
      </c>
      <c r="L791" t="s">
        <v>412</v>
      </c>
      <c r="M791" t="s">
        <v>25</v>
      </c>
      <c r="N791" t="s">
        <v>28</v>
      </c>
      <c r="O791" s="1" t="s">
        <v>31</v>
      </c>
      <c r="P791">
        <v>68</v>
      </c>
      <c r="Q791" t="s">
        <v>162</v>
      </c>
      <c r="R791">
        <v>12.5</v>
      </c>
      <c r="S791">
        <v>40</v>
      </c>
      <c r="T791" s="2">
        <v>0</v>
      </c>
      <c r="U791">
        <v>500</v>
      </c>
      <c r="V791">
        <v>157.55000000000001</v>
      </c>
      <c r="W791">
        <f t="shared" si="36"/>
        <v>500</v>
      </c>
      <c r="X791" s="2">
        <f t="shared" si="37"/>
        <v>12.5</v>
      </c>
      <c r="Y791" s="3">
        <f t="shared" si="38"/>
        <v>657.55</v>
      </c>
    </row>
    <row r="792" spans="1:25" x14ac:dyDescent="0.35">
      <c r="A792">
        <v>10765</v>
      </c>
      <c r="B792" t="s">
        <v>617</v>
      </c>
      <c r="C792" t="s">
        <v>437</v>
      </c>
      <c r="E792" t="s">
        <v>438</v>
      </c>
      <c r="F792" t="s">
        <v>25</v>
      </c>
      <c r="G792" t="s">
        <v>439</v>
      </c>
      <c r="H792" t="s">
        <v>435</v>
      </c>
      <c r="I792" t="s">
        <v>436</v>
      </c>
      <c r="J792" t="s">
        <v>437</v>
      </c>
      <c r="L792" t="s">
        <v>438</v>
      </c>
      <c r="M792" t="s">
        <v>25</v>
      </c>
      <c r="N792" t="s">
        <v>38</v>
      </c>
      <c r="O792" s="1" t="s">
        <v>35</v>
      </c>
      <c r="P792">
        <v>65</v>
      </c>
      <c r="Q792" t="s">
        <v>153</v>
      </c>
      <c r="R792">
        <v>21.05</v>
      </c>
      <c r="S792">
        <v>80</v>
      </c>
      <c r="T792" s="2">
        <v>0.10000000149011612</v>
      </c>
      <c r="U792">
        <v>1515.6</v>
      </c>
      <c r="V792">
        <v>42.74</v>
      </c>
      <c r="W792">
        <f t="shared" si="36"/>
        <v>1684</v>
      </c>
      <c r="X792" s="2">
        <f t="shared" si="37"/>
        <v>20.949999998509885</v>
      </c>
      <c r="Y792" s="3">
        <f t="shared" si="38"/>
        <v>1718.7399998807907</v>
      </c>
    </row>
    <row r="793" spans="1:25" x14ac:dyDescent="0.35">
      <c r="A793">
        <v>10764</v>
      </c>
      <c r="B793" t="s">
        <v>581</v>
      </c>
      <c r="C793" t="s">
        <v>220</v>
      </c>
      <c r="E793" t="s">
        <v>221</v>
      </c>
      <c r="F793" t="s">
        <v>222</v>
      </c>
      <c r="G793" t="s">
        <v>223</v>
      </c>
      <c r="H793" t="s">
        <v>218</v>
      </c>
      <c r="I793" t="s">
        <v>219</v>
      </c>
      <c r="J793" t="s">
        <v>220</v>
      </c>
      <c r="L793" t="s">
        <v>221</v>
      </c>
      <c r="M793" t="s">
        <v>222</v>
      </c>
      <c r="N793" t="s">
        <v>43</v>
      </c>
      <c r="O793" s="1" t="s">
        <v>35</v>
      </c>
      <c r="P793">
        <v>3</v>
      </c>
      <c r="Q793" t="s">
        <v>32</v>
      </c>
      <c r="R793">
        <v>10</v>
      </c>
      <c r="S793">
        <v>20</v>
      </c>
      <c r="T793" s="2">
        <v>0.10000000149011612</v>
      </c>
      <c r="U793">
        <v>180</v>
      </c>
      <c r="V793">
        <v>145.44999999999999</v>
      </c>
      <c r="W793">
        <f t="shared" si="36"/>
        <v>200</v>
      </c>
      <c r="X793" s="2">
        <f t="shared" si="37"/>
        <v>9.8999999985098839</v>
      </c>
      <c r="Y793" s="3">
        <f t="shared" si="38"/>
        <v>343.44999997019767</v>
      </c>
    </row>
    <row r="794" spans="1:25" x14ac:dyDescent="0.35">
      <c r="A794">
        <v>10764</v>
      </c>
      <c r="B794" t="s">
        <v>581</v>
      </c>
      <c r="C794" t="s">
        <v>220</v>
      </c>
      <c r="E794" t="s">
        <v>221</v>
      </c>
      <c r="F794" t="s">
        <v>222</v>
      </c>
      <c r="G794" t="s">
        <v>223</v>
      </c>
      <c r="H794" t="s">
        <v>218</v>
      </c>
      <c r="I794" t="s">
        <v>219</v>
      </c>
      <c r="J794" t="s">
        <v>220</v>
      </c>
      <c r="L794" t="s">
        <v>221</v>
      </c>
      <c r="M794" t="s">
        <v>222</v>
      </c>
      <c r="N794" t="s">
        <v>43</v>
      </c>
      <c r="O794" s="1" t="s">
        <v>35</v>
      </c>
      <c r="P794">
        <v>39</v>
      </c>
      <c r="Q794" t="s">
        <v>44</v>
      </c>
      <c r="R794">
        <v>18</v>
      </c>
      <c r="S794">
        <v>130</v>
      </c>
      <c r="T794" s="2">
        <v>0.10000000149011612</v>
      </c>
      <c r="U794">
        <v>2106</v>
      </c>
      <c r="V794">
        <v>145.44999999999999</v>
      </c>
      <c r="W794">
        <f t="shared" si="36"/>
        <v>2340</v>
      </c>
      <c r="X794" s="2">
        <f t="shared" si="37"/>
        <v>17.899999998509884</v>
      </c>
      <c r="Y794" s="3">
        <f t="shared" si="38"/>
        <v>2472.4499998062847</v>
      </c>
    </row>
    <row r="795" spans="1:25" x14ac:dyDescent="0.35">
      <c r="A795">
        <v>10763</v>
      </c>
      <c r="B795" t="s">
        <v>657</v>
      </c>
      <c r="C795" t="s">
        <v>232</v>
      </c>
      <c r="E795" t="s">
        <v>233</v>
      </c>
      <c r="F795" t="s">
        <v>134</v>
      </c>
      <c r="G795" t="s">
        <v>234</v>
      </c>
      <c r="H795" t="s">
        <v>230</v>
      </c>
      <c r="I795" t="s">
        <v>231</v>
      </c>
      <c r="J795" t="s">
        <v>232</v>
      </c>
      <c r="L795" t="s">
        <v>233</v>
      </c>
      <c r="M795" t="s">
        <v>134</v>
      </c>
      <c r="N795" t="s">
        <v>38</v>
      </c>
      <c r="O795" s="1" t="s">
        <v>35</v>
      </c>
      <c r="P795">
        <v>21</v>
      </c>
      <c r="Q795" t="s">
        <v>128</v>
      </c>
      <c r="R795">
        <v>10</v>
      </c>
      <c r="S795">
        <v>40</v>
      </c>
      <c r="T795" s="2">
        <v>0</v>
      </c>
      <c r="U795">
        <v>400</v>
      </c>
      <c r="V795">
        <v>37.35</v>
      </c>
      <c r="W795">
        <f t="shared" si="36"/>
        <v>400</v>
      </c>
      <c r="X795" s="2">
        <f t="shared" si="37"/>
        <v>10</v>
      </c>
      <c r="Y795" s="3">
        <f t="shared" si="38"/>
        <v>437.35</v>
      </c>
    </row>
    <row r="796" spans="1:25" x14ac:dyDescent="0.35">
      <c r="A796">
        <v>10763</v>
      </c>
      <c r="B796" t="s">
        <v>657</v>
      </c>
      <c r="C796" t="s">
        <v>232</v>
      </c>
      <c r="E796" t="s">
        <v>233</v>
      </c>
      <c r="F796" t="s">
        <v>134</v>
      </c>
      <c r="G796" t="s">
        <v>234</v>
      </c>
      <c r="H796" t="s">
        <v>230</v>
      </c>
      <c r="I796" t="s">
        <v>231</v>
      </c>
      <c r="J796" t="s">
        <v>232</v>
      </c>
      <c r="L796" t="s">
        <v>233</v>
      </c>
      <c r="M796" t="s">
        <v>134</v>
      </c>
      <c r="N796" t="s">
        <v>38</v>
      </c>
      <c r="O796" s="1" t="s">
        <v>35</v>
      </c>
      <c r="P796">
        <v>22</v>
      </c>
      <c r="Q796" t="s">
        <v>97</v>
      </c>
      <c r="R796">
        <v>21</v>
      </c>
      <c r="S796">
        <v>6</v>
      </c>
      <c r="T796" s="2">
        <v>0</v>
      </c>
      <c r="U796">
        <v>126</v>
      </c>
      <c r="V796">
        <v>37.35</v>
      </c>
      <c r="W796">
        <f t="shared" si="36"/>
        <v>126</v>
      </c>
      <c r="X796" s="2">
        <f t="shared" si="37"/>
        <v>21</v>
      </c>
      <c r="Y796" s="3">
        <f t="shared" si="38"/>
        <v>163.35</v>
      </c>
    </row>
    <row r="797" spans="1:25" x14ac:dyDescent="0.35">
      <c r="A797">
        <v>10763</v>
      </c>
      <c r="B797" t="s">
        <v>657</v>
      </c>
      <c r="C797" t="s">
        <v>232</v>
      </c>
      <c r="E797" t="s">
        <v>233</v>
      </c>
      <c r="F797" t="s">
        <v>134</v>
      </c>
      <c r="G797" t="s">
        <v>234</v>
      </c>
      <c r="H797" t="s">
        <v>230</v>
      </c>
      <c r="I797" t="s">
        <v>231</v>
      </c>
      <c r="J797" t="s">
        <v>232</v>
      </c>
      <c r="L797" t="s">
        <v>233</v>
      </c>
      <c r="M797" t="s">
        <v>134</v>
      </c>
      <c r="N797" t="s">
        <v>38</v>
      </c>
      <c r="O797" s="1" t="s">
        <v>35</v>
      </c>
      <c r="P797">
        <v>24</v>
      </c>
      <c r="Q797" t="s">
        <v>88</v>
      </c>
      <c r="R797">
        <v>4.5</v>
      </c>
      <c r="S797">
        <v>20</v>
      </c>
      <c r="T797" s="2">
        <v>0</v>
      </c>
      <c r="U797">
        <v>90</v>
      </c>
      <c r="V797">
        <v>37.35</v>
      </c>
      <c r="W797">
        <f t="shared" si="36"/>
        <v>90</v>
      </c>
      <c r="X797" s="2">
        <f t="shared" si="37"/>
        <v>4.5</v>
      </c>
      <c r="Y797" s="3">
        <f t="shared" si="38"/>
        <v>127.35</v>
      </c>
    </row>
    <row r="798" spans="1:25" x14ac:dyDescent="0.35">
      <c r="A798">
        <v>10762</v>
      </c>
      <c r="B798" t="s">
        <v>602</v>
      </c>
      <c r="C798" t="s">
        <v>237</v>
      </c>
      <c r="E798" t="s">
        <v>238</v>
      </c>
      <c r="F798" t="s">
        <v>109</v>
      </c>
      <c r="G798" t="s">
        <v>239</v>
      </c>
      <c r="H798" t="s">
        <v>235</v>
      </c>
      <c r="I798" t="s">
        <v>236</v>
      </c>
      <c r="J798" t="s">
        <v>237</v>
      </c>
      <c r="L798" t="s">
        <v>238</v>
      </c>
      <c r="M798" t="s">
        <v>109</v>
      </c>
      <c r="N798" t="s">
        <v>38</v>
      </c>
      <c r="O798" s="1" t="s">
        <v>31</v>
      </c>
      <c r="P798">
        <v>39</v>
      </c>
      <c r="Q798" t="s">
        <v>44</v>
      </c>
      <c r="R798">
        <v>18</v>
      </c>
      <c r="S798">
        <v>16</v>
      </c>
      <c r="T798" s="2">
        <v>0</v>
      </c>
      <c r="U798">
        <v>288</v>
      </c>
      <c r="V798">
        <v>328.74</v>
      </c>
      <c r="W798">
        <f t="shared" si="36"/>
        <v>288</v>
      </c>
      <c r="X798" s="2">
        <f t="shared" si="37"/>
        <v>18</v>
      </c>
      <c r="Y798" s="3">
        <f t="shared" si="38"/>
        <v>616.74</v>
      </c>
    </row>
    <row r="799" spans="1:25" x14ac:dyDescent="0.35">
      <c r="A799">
        <v>10762</v>
      </c>
      <c r="B799" t="s">
        <v>602</v>
      </c>
      <c r="C799" t="s">
        <v>237</v>
      </c>
      <c r="E799" t="s">
        <v>238</v>
      </c>
      <c r="F799" t="s">
        <v>109</v>
      </c>
      <c r="G799" t="s">
        <v>239</v>
      </c>
      <c r="H799" t="s">
        <v>235</v>
      </c>
      <c r="I799" t="s">
        <v>236</v>
      </c>
      <c r="J799" t="s">
        <v>237</v>
      </c>
      <c r="L799" t="s">
        <v>238</v>
      </c>
      <c r="M799" t="s">
        <v>109</v>
      </c>
      <c r="N799" t="s">
        <v>38</v>
      </c>
      <c r="O799" s="1" t="s">
        <v>31</v>
      </c>
      <c r="P799">
        <v>47</v>
      </c>
      <c r="Q799" t="s">
        <v>92</v>
      </c>
      <c r="R799">
        <v>9.5</v>
      </c>
      <c r="S799">
        <v>30</v>
      </c>
      <c r="T799" s="2">
        <v>0</v>
      </c>
      <c r="U799">
        <v>285</v>
      </c>
      <c r="V799">
        <v>328.74</v>
      </c>
      <c r="W799">
        <f t="shared" si="36"/>
        <v>285</v>
      </c>
      <c r="X799" s="2">
        <f t="shared" si="37"/>
        <v>9.5</v>
      </c>
      <c r="Y799" s="3">
        <f t="shared" si="38"/>
        <v>613.74</v>
      </c>
    </row>
    <row r="800" spans="1:25" x14ac:dyDescent="0.35">
      <c r="A800">
        <v>10762</v>
      </c>
      <c r="B800" t="s">
        <v>602</v>
      </c>
      <c r="C800" t="s">
        <v>237</v>
      </c>
      <c r="E800" t="s">
        <v>238</v>
      </c>
      <c r="F800" t="s">
        <v>109</v>
      </c>
      <c r="G800" t="s">
        <v>239</v>
      </c>
      <c r="H800" t="s">
        <v>235</v>
      </c>
      <c r="I800" t="s">
        <v>236</v>
      </c>
      <c r="J800" t="s">
        <v>237</v>
      </c>
      <c r="L800" t="s">
        <v>238</v>
      </c>
      <c r="M800" t="s">
        <v>109</v>
      </c>
      <c r="N800" t="s">
        <v>38</v>
      </c>
      <c r="O800" s="1" t="s">
        <v>31</v>
      </c>
      <c r="P800">
        <v>51</v>
      </c>
      <c r="Q800" t="s">
        <v>93</v>
      </c>
      <c r="R800">
        <v>53</v>
      </c>
      <c r="S800">
        <v>28</v>
      </c>
      <c r="T800" s="2">
        <v>0</v>
      </c>
      <c r="U800">
        <v>1484</v>
      </c>
      <c r="V800">
        <v>328.74</v>
      </c>
      <c r="W800">
        <f t="shared" si="36"/>
        <v>1484</v>
      </c>
      <c r="X800" s="2">
        <f t="shared" si="37"/>
        <v>53</v>
      </c>
      <c r="Y800" s="3">
        <f t="shared" si="38"/>
        <v>1812.74</v>
      </c>
    </row>
    <row r="801" spans="1:25" x14ac:dyDescent="0.35">
      <c r="A801">
        <v>10762</v>
      </c>
      <c r="B801" t="s">
        <v>602</v>
      </c>
      <c r="C801" t="s">
        <v>237</v>
      </c>
      <c r="E801" t="s">
        <v>238</v>
      </c>
      <c r="F801" t="s">
        <v>109</v>
      </c>
      <c r="G801" t="s">
        <v>239</v>
      </c>
      <c r="H801" t="s">
        <v>235</v>
      </c>
      <c r="I801" t="s">
        <v>236</v>
      </c>
      <c r="J801" t="s">
        <v>237</v>
      </c>
      <c r="L801" t="s">
        <v>238</v>
      </c>
      <c r="M801" t="s">
        <v>109</v>
      </c>
      <c r="N801" t="s">
        <v>38</v>
      </c>
      <c r="O801" s="1" t="s">
        <v>31</v>
      </c>
      <c r="P801">
        <v>56</v>
      </c>
      <c r="Q801" t="s">
        <v>91</v>
      </c>
      <c r="R801">
        <v>38</v>
      </c>
      <c r="S801">
        <v>60</v>
      </c>
      <c r="T801" s="2">
        <v>0</v>
      </c>
      <c r="U801">
        <v>2280</v>
      </c>
      <c r="V801">
        <v>328.74</v>
      </c>
      <c r="W801">
        <f t="shared" si="36"/>
        <v>2280</v>
      </c>
      <c r="X801" s="2">
        <f t="shared" si="37"/>
        <v>38</v>
      </c>
      <c r="Y801" s="3">
        <f t="shared" si="38"/>
        <v>2608.7399999999998</v>
      </c>
    </row>
    <row r="802" spans="1:25" x14ac:dyDescent="0.35">
      <c r="A802">
        <v>10761</v>
      </c>
      <c r="B802" t="s">
        <v>576</v>
      </c>
      <c r="C802" t="s">
        <v>445</v>
      </c>
      <c r="D802" t="s">
        <v>446</v>
      </c>
      <c r="E802" t="s">
        <v>447</v>
      </c>
      <c r="F802" t="s">
        <v>281</v>
      </c>
      <c r="G802" t="s">
        <v>448</v>
      </c>
      <c r="H802" t="s">
        <v>443</v>
      </c>
      <c r="I802" t="s">
        <v>444</v>
      </c>
      <c r="J802" t="s">
        <v>445</v>
      </c>
      <c r="K802" t="s">
        <v>446</v>
      </c>
      <c r="L802" t="s">
        <v>447</v>
      </c>
      <c r="M802" t="s">
        <v>281</v>
      </c>
      <c r="N802" t="s">
        <v>118</v>
      </c>
      <c r="O802" s="1" t="s">
        <v>29</v>
      </c>
      <c r="P802">
        <v>75</v>
      </c>
      <c r="Q802" t="s">
        <v>72</v>
      </c>
      <c r="R802">
        <v>7.75</v>
      </c>
      <c r="S802">
        <v>18</v>
      </c>
      <c r="T802" s="2">
        <v>0</v>
      </c>
      <c r="U802">
        <v>139.5</v>
      </c>
      <c r="V802">
        <v>18.66</v>
      </c>
      <c r="W802">
        <f t="shared" si="36"/>
        <v>139.5</v>
      </c>
      <c r="X802" s="2">
        <f t="shared" si="37"/>
        <v>7.75</v>
      </c>
      <c r="Y802" s="3">
        <f t="shared" si="38"/>
        <v>158.16</v>
      </c>
    </row>
    <row r="803" spans="1:25" x14ac:dyDescent="0.35">
      <c r="A803">
        <v>10761</v>
      </c>
      <c r="B803" t="s">
        <v>576</v>
      </c>
      <c r="C803" t="s">
        <v>445</v>
      </c>
      <c r="D803" t="s">
        <v>446</v>
      </c>
      <c r="E803" t="s">
        <v>447</v>
      </c>
      <c r="F803" t="s">
        <v>281</v>
      </c>
      <c r="G803" t="s">
        <v>448</v>
      </c>
      <c r="H803" t="s">
        <v>443</v>
      </c>
      <c r="I803" t="s">
        <v>444</v>
      </c>
      <c r="J803" t="s">
        <v>445</v>
      </c>
      <c r="K803" t="s">
        <v>446</v>
      </c>
      <c r="L803" t="s">
        <v>447</v>
      </c>
      <c r="M803" t="s">
        <v>281</v>
      </c>
      <c r="N803" t="s">
        <v>118</v>
      </c>
      <c r="O803" s="1" t="s">
        <v>29</v>
      </c>
      <c r="P803">
        <v>25</v>
      </c>
      <c r="Q803" t="s">
        <v>150</v>
      </c>
      <c r="R803">
        <v>14</v>
      </c>
      <c r="S803">
        <v>35</v>
      </c>
      <c r="T803" s="2">
        <v>0.25</v>
      </c>
      <c r="U803">
        <v>367.5</v>
      </c>
      <c r="V803">
        <v>18.66</v>
      </c>
      <c r="W803">
        <f t="shared" si="36"/>
        <v>490</v>
      </c>
      <c r="X803" s="2">
        <f t="shared" si="37"/>
        <v>13.75</v>
      </c>
      <c r="Y803" s="3">
        <f t="shared" si="38"/>
        <v>499.91</v>
      </c>
    </row>
    <row r="804" spans="1:25" x14ac:dyDescent="0.35">
      <c r="A804">
        <v>10760</v>
      </c>
      <c r="B804" t="s">
        <v>628</v>
      </c>
      <c r="C804" t="s">
        <v>381</v>
      </c>
      <c r="E804" t="s">
        <v>382</v>
      </c>
      <c r="F804" t="s">
        <v>383</v>
      </c>
      <c r="G804" t="s">
        <v>384</v>
      </c>
      <c r="H804" t="s">
        <v>379</v>
      </c>
      <c r="I804" t="s">
        <v>380</v>
      </c>
      <c r="J804" t="s">
        <v>381</v>
      </c>
      <c r="L804" t="s">
        <v>382</v>
      </c>
      <c r="M804" t="s">
        <v>383</v>
      </c>
      <c r="N804" t="s">
        <v>28</v>
      </c>
      <c r="O804" s="1" t="s">
        <v>31</v>
      </c>
      <c r="P804">
        <v>27</v>
      </c>
      <c r="Q804" t="s">
        <v>224</v>
      </c>
      <c r="R804">
        <v>43.9</v>
      </c>
      <c r="S804">
        <v>40</v>
      </c>
      <c r="T804" s="2">
        <v>0</v>
      </c>
      <c r="U804">
        <v>1756</v>
      </c>
      <c r="V804">
        <v>155.63999999999999</v>
      </c>
      <c r="W804">
        <f t="shared" si="36"/>
        <v>1756</v>
      </c>
      <c r="X804" s="2">
        <f t="shared" si="37"/>
        <v>43.9</v>
      </c>
      <c r="Y804" s="3">
        <f t="shared" si="38"/>
        <v>1911.6399999999999</v>
      </c>
    </row>
    <row r="805" spans="1:25" x14ac:dyDescent="0.35">
      <c r="A805">
        <v>10760</v>
      </c>
      <c r="B805" t="s">
        <v>628</v>
      </c>
      <c r="C805" t="s">
        <v>381</v>
      </c>
      <c r="E805" t="s">
        <v>382</v>
      </c>
      <c r="F805" t="s">
        <v>383</v>
      </c>
      <c r="G805" t="s">
        <v>384</v>
      </c>
      <c r="H805" t="s">
        <v>379</v>
      </c>
      <c r="I805" t="s">
        <v>380</v>
      </c>
      <c r="J805" t="s">
        <v>381</v>
      </c>
      <c r="L805" t="s">
        <v>382</v>
      </c>
      <c r="M805" t="s">
        <v>383</v>
      </c>
      <c r="N805" t="s">
        <v>28</v>
      </c>
      <c r="O805" s="1" t="s">
        <v>31</v>
      </c>
      <c r="P805">
        <v>25</v>
      </c>
      <c r="Q805" t="s">
        <v>150</v>
      </c>
      <c r="R805">
        <v>14</v>
      </c>
      <c r="S805">
        <v>12</v>
      </c>
      <c r="T805" s="2">
        <v>0.25</v>
      </c>
      <c r="U805">
        <v>126</v>
      </c>
      <c r="V805">
        <v>155.63999999999999</v>
      </c>
      <c r="W805">
        <f t="shared" si="36"/>
        <v>168</v>
      </c>
      <c r="X805" s="2">
        <f t="shared" si="37"/>
        <v>13.75</v>
      </c>
      <c r="Y805" s="3">
        <f t="shared" si="38"/>
        <v>320.64</v>
      </c>
    </row>
    <row r="806" spans="1:25" x14ac:dyDescent="0.35">
      <c r="A806">
        <v>10760</v>
      </c>
      <c r="B806" t="s">
        <v>628</v>
      </c>
      <c r="C806" t="s">
        <v>381</v>
      </c>
      <c r="E806" t="s">
        <v>382</v>
      </c>
      <c r="F806" t="s">
        <v>383</v>
      </c>
      <c r="G806" t="s">
        <v>384</v>
      </c>
      <c r="H806" t="s">
        <v>379</v>
      </c>
      <c r="I806" t="s">
        <v>380</v>
      </c>
      <c r="J806" t="s">
        <v>381</v>
      </c>
      <c r="L806" t="s">
        <v>382</v>
      </c>
      <c r="M806" t="s">
        <v>383</v>
      </c>
      <c r="N806" t="s">
        <v>28</v>
      </c>
      <c r="O806" s="1" t="s">
        <v>31</v>
      </c>
      <c r="P806">
        <v>43</v>
      </c>
      <c r="Q806" t="s">
        <v>76</v>
      </c>
      <c r="R806">
        <v>46</v>
      </c>
      <c r="S806">
        <v>30</v>
      </c>
      <c r="T806" s="2">
        <v>0.25</v>
      </c>
      <c r="U806">
        <v>1035</v>
      </c>
      <c r="V806">
        <v>155.63999999999999</v>
      </c>
      <c r="W806">
        <f t="shared" si="36"/>
        <v>1380</v>
      </c>
      <c r="X806" s="2">
        <f t="shared" si="37"/>
        <v>45.75</v>
      </c>
      <c r="Y806" s="3">
        <f t="shared" si="38"/>
        <v>1528.1399999999999</v>
      </c>
    </row>
    <row r="807" spans="1:25" x14ac:dyDescent="0.35">
      <c r="A807">
        <v>10759</v>
      </c>
      <c r="B807" t="s">
        <v>645</v>
      </c>
      <c r="C807" t="s">
        <v>48</v>
      </c>
      <c r="E807" t="s">
        <v>49</v>
      </c>
      <c r="F807" t="s">
        <v>50</v>
      </c>
      <c r="G807" t="s">
        <v>51</v>
      </c>
      <c r="H807" t="s">
        <v>46</v>
      </c>
      <c r="I807" t="s">
        <v>47</v>
      </c>
      <c r="J807" t="s">
        <v>48</v>
      </c>
      <c r="L807" t="s">
        <v>49</v>
      </c>
      <c r="M807" t="s">
        <v>50</v>
      </c>
      <c r="N807" t="s">
        <v>38</v>
      </c>
      <c r="O807" s="1" t="s">
        <v>35</v>
      </c>
      <c r="P807">
        <v>32</v>
      </c>
      <c r="Q807" t="s">
        <v>58</v>
      </c>
      <c r="R807">
        <v>32</v>
      </c>
      <c r="S807">
        <v>10</v>
      </c>
      <c r="T807" s="2">
        <v>0</v>
      </c>
      <c r="U807">
        <v>320</v>
      </c>
      <c r="V807">
        <v>11.99</v>
      </c>
      <c r="W807">
        <f t="shared" si="36"/>
        <v>320</v>
      </c>
      <c r="X807" s="2">
        <f t="shared" si="37"/>
        <v>32</v>
      </c>
      <c r="Y807" s="3">
        <f t="shared" si="38"/>
        <v>331.99</v>
      </c>
    </row>
    <row r="808" spans="1:25" x14ac:dyDescent="0.35">
      <c r="A808">
        <v>10758</v>
      </c>
      <c r="B808" t="s">
        <v>578</v>
      </c>
      <c r="C808" t="s">
        <v>459</v>
      </c>
      <c r="E808" t="s">
        <v>460</v>
      </c>
      <c r="F808" t="s">
        <v>181</v>
      </c>
      <c r="G808" t="s">
        <v>461</v>
      </c>
      <c r="H808" t="s">
        <v>458</v>
      </c>
      <c r="I808" t="s">
        <v>462</v>
      </c>
      <c r="J808" t="s">
        <v>459</v>
      </c>
      <c r="L808" t="s">
        <v>463</v>
      </c>
      <c r="M808" t="s">
        <v>181</v>
      </c>
      <c r="N808" t="s">
        <v>38</v>
      </c>
      <c r="O808" s="1" t="s">
        <v>35</v>
      </c>
      <c r="P808">
        <v>26</v>
      </c>
      <c r="Q808" t="s">
        <v>78</v>
      </c>
      <c r="R808">
        <v>31.23</v>
      </c>
      <c r="S808">
        <v>20</v>
      </c>
      <c r="T808" s="2">
        <v>0</v>
      </c>
      <c r="U808">
        <v>624.6</v>
      </c>
      <c r="V808">
        <v>138.16999999999999</v>
      </c>
      <c r="W808">
        <f t="shared" si="36"/>
        <v>624.6</v>
      </c>
      <c r="X808" s="2">
        <f t="shared" si="37"/>
        <v>31.23</v>
      </c>
      <c r="Y808" s="3">
        <f t="shared" si="38"/>
        <v>762.77</v>
      </c>
    </row>
    <row r="809" spans="1:25" x14ac:dyDescent="0.35">
      <c r="A809">
        <v>10758</v>
      </c>
      <c r="B809" t="s">
        <v>578</v>
      </c>
      <c r="C809" t="s">
        <v>459</v>
      </c>
      <c r="E809" t="s">
        <v>460</v>
      </c>
      <c r="F809" t="s">
        <v>181</v>
      </c>
      <c r="G809" t="s">
        <v>461</v>
      </c>
      <c r="H809" t="s">
        <v>458</v>
      </c>
      <c r="I809" t="s">
        <v>462</v>
      </c>
      <c r="J809" t="s">
        <v>459</v>
      </c>
      <c r="L809" t="s">
        <v>463</v>
      </c>
      <c r="M809" t="s">
        <v>181</v>
      </c>
      <c r="N809" t="s">
        <v>38</v>
      </c>
      <c r="O809" s="1" t="s">
        <v>35</v>
      </c>
      <c r="P809">
        <v>52</v>
      </c>
      <c r="Q809" t="s">
        <v>94</v>
      </c>
      <c r="R809">
        <v>7</v>
      </c>
      <c r="S809">
        <v>60</v>
      </c>
      <c r="T809" s="2">
        <v>0</v>
      </c>
      <c r="U809">
        <v>420</v>
      </c>
      <c r="V809">
        <v>138.16999999999999</v>
      </c>
      <c r="W809">
        <f t="shared" si="36"/>
        <v>420</v>
      </c>
      <c r="X809" s="2">
        <f t="shared" si="37"/>
        <v>7</v>
      </c>
      <c r="Y809" s="3">
        <f t="shared" si="38"/>
        <v>558.16999999999996</v>
      </c>
    </row>
    <row r="810" spans="1:25" x14ac:dyDescent="0.35">
      <c r="A810">
        <v>10758</v>
      </c>
      <c r="B810" t="s">
        <v>578</v>
      </c>
      <c r="C810" t="s">
        <v>459</v>
      </c>
      <c r="E810" t="s">
        <v>460</v>
      </c>
      <c r="F810" t="s">
        <v>181</v>
      </c>
      <c r="G810" t="s">
        <v>461</v>
      </c>
      <c r="H810" t="s">
        <v>458</v>
      </c>
      <c r="I810" t="s">
        <v>462</v>
      </c>
      <c r="J810" t="s">
        <v>459</v>
      </c>
      <c r="L810" t="s">
        <v>463</v>
      </c>
      <c r="M810" t="s">
        <v>181</v>
      </c>
      <c r="N810" t="s">
        <v>38</v>
      </c>
      <c r="O810" s="1" t="s">
        <v>35</v>
      </c>
      <c r="P810">
        <v>70</v>
      </c>
      <c r="Q810" t="s">
        <v>54</v>
      </c>
      <c r="R810">
        <v>15</v>
      </c>
      <c r="S810">
        <v>40</v>
      </c>
      <c r="T810" s="2">
        <v>0</v>
      </c>
      <c r="U810">
        <v>600</v>
      </c>
      <c r="V810">
        <v>138.16999999999999</v>
      </c>
      <c r="W810">
        <f t="shared" si="36"/>
        <v>600</v>
      </c>
      <c r="X810" s="2">
        <f t="shared" si="37"/>
        <v>15</v>
      </c>
      <c r="Y810" s="3">
        <f t="shared" si="38"/>
        <v>738.17</v>
      </c>
    </row>
    <row r="811" spans="1:25" x14ac:dyDescent="0.35">
      <c r="A811">
        <v>10757</v>
      </c>
      <c r="B811" t="s">
        <v>588</v>
      </c>
      <c r="C811" t="s">
        <v>476</v>
      </c>
      <c r="D811" t="s">
        <v>477</v>
      </c>
      <c r="E811" t="s">
        <v>478</v>
      </c>
      <c r="F811" t="s">
        <v>281</v>
      </c>
      <c r="G811" t="s">
        <v>479</v>
      </c>
      <c r="H811" t="s">
        <v>474</v>
      </c>
      <c r="I811" t="s">
        <v>475</v>
      </c>
      <c r="J811" t="s">
        <v>476</v>
      </c>
      <c r="K811" t="s">
        <v>477</v>
      </c>
      <c r="L811" t="s">
        <v>478</v>
      </c>
      <c r="M811" t="s">
        <v>281</v>
      </c>
      <c r="N811" t="s">
        <v>43</v>
      </c>
      <c r="O811" s="1" t="s">
        <v>31</v>
      </c>
      <c r="P811">
        <v>34</v>
      </c>
      <c r="Q811" t="s">
        <v>68</v>
      </c>
      <c r="R811">
        <v>14</v>
      </c>
      <c r="S811">
        <v>30</v>
      </c>
      <c r="T811" s="2">
        <v>0</v>
      </c>
      <c r="U811">
        <v>420</v>
      </c>
      <c r="V811">
        <v>8.19</v>
      </c>
      <c r="W811">
        <f t="shared" si="36"/>
        <v>420</v>
      </c>
      <c r="X811" s="2">
        <f t="shared" si="37"/>
        <v>14</v>
      </c>
      <c r="Y811" s="3">
        <f t="shared" si="38"/>
        <v>428.19</v>
      </c>
    </row>
    <row r="812" spans="1:25" x14ac:dyDescent="0.35">
      <c r="A812">
        <v>10757</v>
      </c>
      <c r="B812" t="s">
        <v>588</v>
      </c>
      <c r="C812" t="s">
        <v>476</v>
      </c>
      <c r="D812" t="s">
        <v>477</v>
      </c>
      <c r="E812" t="s">
        <v>478</v>
      </c>
      <c r="F812" t="s">
        <v>281</v>
      </c>
      <c r="G812" t="s">
        <v>479</v>
      </c>
      <c r="H812" t="s">
        <v>474</v>
      </c>
      <c r="I812" t="s">
        <v>475</v>
      </c>
      <c r="J812" t="s">
        <v>476</v>
      </c>
      <c r="K812" t="s">
        <v>477</v>
      </c>
      <c r="L812" t="s">
        <v>478</v>
      </c>
      <c r="M812" t="s">
        <v>281</v>
      </c>
      <c r="N812" t="s">
        <v>43</v>
      </c>
      <c r="O812" s="1" t="s">
        <v>31</v>
      </c>
      <c r="P812">
        <v>59</v>
      </c>
      <c r="Q812" t="s">
        <v>36</v>
      </c>
      <c r="R812">
        <v>55</v>
      </c>
      <c r="S812">
        <v>7</v>
      </c>
      <c r="T812" s="2">
        <v>0</v>
      </c>
      <c r="U812">
        <v>385</v>
      </c>
      <c r="V812">
        <v>8.19</v>
      </c>
      <c r="W812">
        <f t="shared" si="36"/>
        <v>385</v>
      </c>
      <c r="X812" s="2">
        <f t="shared" si="37"/>
        <v>55</v>
      </c>
      <c r="Y812" s="3">
        <f t="shared" si="38"/>
        <v>393.19</v>
      </c>
    </row>
    <row r="813" spans="1:25" x14ac:dyDescent="0.35">
      <c r="A813">
        <v>10757</v>
      </c>
      <c r="B813" t="s">
        <v>588</v>
      </c>
      <c r="C813" t="s">
        <v>476</v>
      </c>
      <c r="D813" t="s">
        <v>477</v>
      </c>
      <c r="E813" t="s">
        <v>478</v>
      </c>
      <c r="F813" t="s">
        <v>281</v>
      </c>
      <c r="G813" t="s">
        <v>479</v>
      </c>
      <c r="H813" t="s">
        <v>474</v>
      </c>
      <c r="I813" t="s">
        <v>475</v>
      </c>
      <c r="J813" t="s">
        <v>476</v>
      </c>
      <c r="K813" t="s">
        <v>477</v>
      </c>
      <c r="L813" t="s">
        <v>478</v>
      </c>
      <c r="M813" t="s">
        <v>281</v>
      </c>
      <c r="N813" t="s">
        <v>43</v>
      </c>
      <c r="O813" s="1" t="s">
        <v>31</v>
      </c>
      <c r="P813">
        <v>62</v>
      </c>
      <c r="Q813" t="s">
        <v>137</v>
      </c>
      <c r="R813">
        <v>49.3</v>
      </c>
      <c r="S813">
        <v>30</v>
      </c>
      <c r="T813" s="2">
        <v>0</v>
      </c>
      <c r="U813">
        <v>1479</v>
      </c>
      <c r="V813">
        <v>8.19</v>
      </c>
      <c r="W813">
        <f t="shared" si="36"/>
        <v>1479</v>
      </c>
      <c r="X813" s="2">
        <f t="shared" si="37"/>
        <v>49.3</v>
      </c>
      <c r="Y813" s="3">
        <f t="shared" si="38"/>
        <v>1487.19</v>
      </c>
    </row>
    <row r="814" spans="1:25" x14ac:dyDescent="0.35">
      <c r="A814">
        <v>10757</v>
      </c>
      <c r="B814" t="s">
        <v>588</v>
      </c>
      <c r="C814" t="s">
        <v>476</v>
      </c>
      <c r="D814" t="s">
        <v>477</v>
      </c>
      <c r="E814" t="s">
        <v>478</v>
      </c>
      <c r="F814" t="s">
        <v>281</v>
      </c>
      <c r="G814" t="s">
        <v>479</v>
      </c>
      <c r="H814" t="s">
        <v>474</v>
      </c>
      <c r="I814" t="s">
        <v>475</v>
      </c>
      <c r="J814" t="s">
        <v>476</v>
      </c>
      <c r="K814" t="s">
        <v>477</v>
      </c>
      <c r="L814" t="s">
        <v>478</v>
      </c>
      <c r="M814" t="s">
        <v>281</v>
      </c>
      <c r="N814" t="s">
        <v>43</v>
      </c>
      <c r="O814" s="1" t="s">
        <v>31</v>
      </c>
      <c r="P814">
        <v>64</v>
      </c>
      <c r="Q814" t="s">
        <v>138</v>
      </c>
      <c r="R814">
        <v>33.25</v>
      </c>
      <c r="S814">
        <v>24</v>
      </c>
      <c r="T814" s="2">
        <v>0</v>
      </c>
      <c r="U814">
        <v>798</v>
      </c>
      <c r="V814">
        <v>8.19</v>
      </c>
      <c r="W814">
        <f t="shared" si="36"/>
        <v>798</v>
      </c>
      <c r="X814" s="2">
        <f t="shared" si="37"/>
        <v>33.25</v>
      </c>
      <c r="Y814" s="3">
        <f t="shared" si="38"/>
        <v>806.19</v>
      </c>
    </row>
    <row r="815" spans="1:25" x14ac:dyDescent="0.35">
      <c r="A815">
        <v>10756</v>
      </c>
      <c r="B815" t="s">
        <v>634</v>
      </c>
      <c r="C815" t="s">
        <v>497</v>
      </c>
      <c r="D815" t="s">
        <v>498</v>
      </c>
      <c r="E815" t="s">
        <v>499</v>
      </c>
      <c r="F815" t="s">
        <v>281</v>
      </c>
      <c r="G815" t="s">
        <v>500</v>
      </c>
      <c r="H815" t="s">
        <v>495</v>
      </c>
      <c r="I815" t="s">
        <v>496</v>
      </c>
      <c r="J815" t="s">
        <v>497</v>
      </c>
      <c r="K815" t="s">
        <v>498</v>
      </c>
      <c r="L815" t="s">
        <v>499</v>
      </c>
      <c r="M815" t="s">
        <v>281</v>
      </c>
      <c r="N815" t="s">
        <v>89</v>
      </c>
      <c r="O815" s="1" t="s">
        <v>29</v>
      </c>
      <c r="P815">
        <v>18</v>
      </c>
      <c r="Q815" t="s">
        <v>129</v>
      </c>
      <c r="R815">
        <v>62.5</v>
      </c>
      <c r="S815">
        <v>21</v>
      </c>
      <c r="T815" s="2">
        <v>0.20000000298023224</v>
      </c>
      <c r="U815">
        <v>1050</v>
      </c>
      <c r="V815">
        <v>73.209999999999994</v>
      </c>
      <c r="W815">
        <f t="shared" si="36"/>
        <v>1312.5</v>
      </c>
      <c r="X815" s="2">
        <f t="shared" si="37"/>
        <v>62.299999997019768</v>
      </c>
      <c r="Y815" s="3">
        <f t="shared" si="38"/>
        <v>1381.5099999374152</v>
      </c>
    </row>
    <row r="816" spans="1:25" x14ac:dyDescent="0.35">
      <c r="A816">
        <v>10756</v>
      </c>
      <c r="B816" t="s">
        <v>634</v>
      </c>
      <c r="C816" t="s">
        <v>497</v>
      </c>
      <c r="D816" t="s">
        <v>498</v>
      </c>
      <c r="E816" t="s">
        <v>499</v>
      </c>
      <c r="F816" t="s">
        <v>281</v>
      </c>
      <c r="G816" t="s">
        <v>500</v>
      </c>
      <c r="H816" t="s">
        <v>495</v>
      </c>
      <c r="I816" t="s">
        <v>496</v>
      </c>
      <c r="J816" t="s">
        <v>497</v>
      </c>
      <c r="K816" t="s">
        <v>498</v>
      </c>
      <c r="L816" t="s">
        <v>499</v>
      </c>
      <c r="M816" t="s">
        <v>281</v>
      </c>
      <c r="N816" t="s">
        <v>89</v>
      </c>
      <c r="O816" s="1" t="s">
        <v>29</v>
      </c>
      <c r="P816">
        <v>36</v>
      </c>
      <c r="Q816" t="s">
        <v>103</v>
      </c>
      <c r="R816">
        <v>19</v>
      </c>
      <c r="S816">
        <v>20</v>
      </c>
      <c r="T816" s="2">
        <v>0.20000000298023224</v>
      </c>
      <c r="U816">
        <v>304</v>
      </c>
      <c r="V816">
        <v>73.209999999999994</v>
      </c>
      <c r="W816">
        <f t="shared" si="36"/>
        <v>380</v>
      </c>
      <c r="X816" s="2">
        <f t="shared" si="37"/>
        <v>18.799999997019768</v>
      </c>
      <c r="Y816" s="3">
        <f t="shared" si="38"/>
        <v>449.20999994039533</v>
      </c>
    </row>
    <row r="817" spans="1:25" x14ac:dyDescent="0.35">
      <c r="A817">
        <v>10756</v>
      </c>
      <c r="B817" t="s">
        <v>634</v>
      </c>
      <c r="C817" t="s">
        <v>497</v>
      </c>
      <c r="D817" t="s">
        <v>498</v>
      </c>
      <c r="E817" t="s">
        <v>499</v>
      </c>
      <c r="F817" t="s">
        <v>281</v>
      </c>
      <c r="G817" t="s">
        <v>500</v>
      </c>
      <c r="H817" t="s">
        <v>495</v>
      </c>
      <c r="I817" t="s">
        <v>496</v>
      </c>
      <c r="J817" t="s">
        <v>497</v>
      </c>
      <c r="K817" t="s">
        <v>498</v>
      </c>
      <c r="L817" t="s">
        <v>499</v>
      </c>
      <c r="M817" t="s">
        <v>281</v>
      </c>
      <c r="N817" t="s">
        <v>89</v>
      </c>
      <c r="O817" s="1" t="s">
        <v>29</v>
      </c>
      <c r="P817">
        <v>68</v>
      </c>
      <c r="Q817" t="s">
        <v>162</v>
      </c>
      <c r="R817">
        <v>12.5</v>
      </c>
      <c r="S817">
        <v>6</v>
      </c>
      <c r="T817" s="2">
        <v>0.20000000298023224</v>
      </c>
      <c r="U817">
        <v>60</v>
      </c>
      <c r="V817">
        <v>73.209999999999994</v>
      </c>
      <c r="W817">
        <f t="shared" si="36"/>
        <v>75</v>
      </c>
      <c r="X817" s="2">
        <f t="shared" si="37"/>
        <v>12.299999997019768</v>
      </c>
      <c r="Y817" s="3">
        <f t="shared" si="38"/>
        <v>147.00999998211859</v>
      </c>
    </row>
    <row r="818" spans="1:25" x14ac:dyDescent="0.35">
      <c r="A818">
        <v>10756</v>
      </c>
      <c r="B818" t="s">
        <v>634</v>
      </c>
      <c r="C818" t="s">
        <v>497</v>
      </c>
      <c r="D818" t="s">
        <v>498</v>
      </c>
      <c r="E818" t="s">
        <v>499</v>
      </c>
      <c r="F818" t="s">
        <v>281</v>
      </c>
      <c r="G818" t="s">
        <v>500</v>
      </c>
      <c r="H818" t="s">
        <v>495</v>
      </c>
      <c r="I818" t="s">
        <v>496</v>
      </c>
      <c r="J818" t="s">
        <v>497</v>
      </c>
      <c r="K818" t="s">
        <v>498</v>
      </c>
      <c r="L818" t="s">
        <v>499</v>
      </c>
      <c r="M818" t="s">
        <v>281</v>
      </c>
      <c r="N818" t="s">
        <v>89</v>
      </c>
      <c r="O818" s="1" t="s">
        <v>29</v>
      </c>
      <c r="P818">
        <v>69</v>
      </c>
      <c r="Q818" t="s">
        <v>53</v>
      </c>
      <c r="R818">
        <v>36</v>
      </c>
      <c r="S818">
        <v>20</v>
      </c>
      <c r="T818" s="2">
        <v>0.20000000298023224</v>
      </c>
      <c r="U818">
        <v>576</v>
      </c>
      <c r="V818">
        <v>73.209999999999994</v>
      </c>
      <c r="W818">
        <f t="shared" si="36"/>
        <v>720</v>
      </c>
      <c r="X818" s="2">
        <f t="shared" si="37"/>
        <v>35.799999997019768</v>
      </c>
      <c r="Y818" s="3">
        <f t="shared" si="38"/>
        <v>789.20999994039539</v>
      </c>
    </row>
    <row r="819" spans="1:25" x14ac:dyDescent="0.35">
      <c r="A819">
        <v>10755</v>
      </c>
      <c r="B819" t="s">
        <v>577</v>
      </c>
      <c r="C819" t="s">
        <v>147</v>
      </c>
      <c r="E819" t="s">
        <v>148</v>
      </c>
      <c r="F819" t="s">
        <v>134</v>
      </c>
      <c r="G819" t="s">
        <v>149</v>
      </c>
      <c r="H819" t="s">
        <v>145</v>
      </c>
      <c r="I819" t="s">
        <v>146</v>
      </c>
      <c r="J819" t="s">
        <v>147</v>
      </c>
      <c r="L819" t="s">
        <v>148</v>
      </c>
      <c r="M819" t="s">
        <v>134</v>
      </c>
      <c r="N819" t="s">
        <v>28</v>
      </c>
      <c r="O819" s="1" t="s">
        <v>29</v>
      </c>
      <c r="P819">
        <v>47</v>
      </c>
      <c r="Q819" t="s">
        <v>92</v>
      </c>
      <c r="R819">
        <v>9.5</v>
      </c>
      <c r="S819">
        <v>30</v>
      </c>
      <c r="T819" s="2">
        <v>0.25</v>
      </c>
      <c r="U819">
        <v>213.75</v>
      </c>
      <c r="V819">
        <v>16.71</v>
      </c>
      <c r="W819">
        <f t="shared" si="36"/>
        <v>285</v>
      </c>
      <c r="X819" s="2">
        <f t="shared" si="37"/>
        <v>9.25</v>
      </c>
      <c r="Y819" s="3">
        <f t="shared" si="38"/>
        <v>294.20999999999998</v>
      </c>
    </row>
    <row r="820" spans="1:25" x14ac:dyDescent="0.35">
      <c r="A820">
        <v>10755</v>
      </c>
      <c r="B820" t="s">
        <v>577</v>
      </c>
      <c r="C820" t="s">
        <v>147</v>
      </c>
      <c r="E820" t="s">
        <v>148</v>
      </c>
      <c r="F820" t="s">
        <v>134</v>
      </c>
      <c r="G820" t="s">
        <v>149</v>
      </c>
      <c r="H820" t="s">
        <v>145</v>
      </c>
      <c r="I820" t="s">
        <v>146</v>
      </c>
      <c r="J820" t="s">
        <v>147</v>
      </c>
      <c r="L820" t="s">
        <v>148</v>
      </c>
      <c r="M820" t="s">
        <v>134</v>
      </c>
      <c r="N820" t="s">
        <v>28</v>
      </c>
      <c r="O820" s="1" t="s">
        <v>29</v>
      </c>
      <c r="P820">
        <v>56</v>
      </c>
      <c r="Q820" t="s">
        <v>91</v>
      </c>
      <c r="R820">
        <v>38</v>
      </c>
      <c r="S820">
        <v>30</v>
      </c>
      <c r="T820" s="2">
        <v>0.25</v>
      </c>
      <c r="U820">
        <v>855</v>
      </c>
      <c r="V820">
        <v>16.71</v>
      </c>
      <c r="W820">
        <f t="shared" si="36"/>
        <v>1140</v>
      </c>
      <c r="X820" s="2">
        <f t="shared" si="37"/>
        <v>37.75</v>
      </c>
      <c r="Y820" s="3">
        <f t="shared" si="38"/>
        <v>1149.21</v>
      </c>
    </row>
    <row r="821" spans="1:25" x14ac:dyDescent="0.35">
      <c r="A821">
        <v>10755</v>
      </c>
      <c r="B821" t="s">
        <v>577</v>
      </c>
      <c r="C821" t="s">
        <v>147</v>
      </c>
      <c r="E821" t="s">
        <v>148</v>
      </c>
      <c r="F821" t="s">
        <v>134</v>
      </c>
      <c r="G821" t="s">
        <v>149</v>
      </c>
      <c r="H821" t="s">
        <v>145</v>
      </c>
      <c r="I821" t="s">
        <v>146</v>
      </c>
      <c r="J821" t="s">
        <v>147</v>
      </c>
      <c r="L821" t="s">
        <v>148</v>
      </c>
      <c r="M821" t="s">
        <v>134</v>
      </c>
      <c r="N821" t="s">
        <v>28</v>
      </c>
      <c r="O821" s="1" t="s">
        <v>29</v>
      </c>
      <c r="P821">
        <v>57</v>
      </c>
      <c r="Q821" t="s">
        <v>75</v>
      </c>
      <c r="R821">
        <v>19.5</v>
      </c>
      <c r="S821">
        <v>14</v>
      </c>
      <c r="T821" s="2">
        <v>0.25</v>
      </c>
      <c r="U821">
        <v>204.75</v>
      </c>
      <c r="V821">
        <v>16.71</v>
      </c>
      <c r="W821">
        <f t="shared" si="36"/>
        <v>273</v>
      </c>
      <c r="X821" s="2">
        <f t="shared" si="37"/>
        <v>19.25</v>
      </c>
      <c r="Y821" s="3">
        <f t="shared" si="38"/>
        <v>286.20999999999998</v>
      </c>
    </row>
    <row r="822" spans="1:25" x14ac:dyDescent="0.35">
      <c r="A822">
        <v>10755</v>
      </c>
      <c r="B822" t="s">
        <v>577</v>
      </c>
      <c r="C822" t="s">
        <v>147</v>
      </c>
      <c r="E822" t="s">
        <v>148</v>
      </c>
      <c r="F822" t="s">
        <v>134</v>
      </c>
      <c r="G822" t="s">
        <v>149</v>
      </c>
      <c r="H822" t="s">
        <v>145</v>
      </c>
      <c r="I822" t="s">
        <v>146</v>
      </c>
      <c r="J822" t="s">
        <v>147</v>
      </c>
      <c r="L822" t="s">
        <v>148</v>
      </c>
      <c r="M822" t="s">
        <v>134</v>
      </c>
      <c r="N822" t="s">
        <v>28</v>
      </c>
      <c r="O822" s="1" t="s">
        <v>29</v>
      </c>
      <c r="P822">
        <v>69</v>
      </c>
      <c r="Q822" t="s">
        <v>53</v>
      </c>
      <c r="R822">
        <v>36</v>
      </c>
      <c r="S822">
        <v>25</v>
      </c>
      <c r="T822" s="2">
        <v>0.25</v>
      </c>
      <c r="U822">
        <v>675</v>
      </c>
      <c r="V822">
        <v>16.71</v>
      </c>
      <c r="W822">
        <f t="shared" si="36"/>
        <v>900</v>
      </c>
      <c r="X822" s="2">
        <f t="shared" si="37"/>
        <v>35.75</v>
      </c>
      <c r="Y822" s="3">
        <f t="shared" si="38"/>
        <v>910.46</v>
      </c>
    </row>
    <row r="823" spans="1:25" x14ac:dyDescent="0.35">
      <c r="A823">
        <v>10754</v>
      </c>
      <c r="B823" t="s">
        <v>640</v>
      </c>
      <c r="C823" t="s">
        <v>376</v>
      </c>
      <c r="E823" t="s">
        <v>377</v>
      </c>
      <c r="F823" t="s">
        <v>247</v>
      </c>
      <c r="G823" t="s">
        <v>378</v>
      </c>
      <c r="H823" t="s">
        <v>374</v>
      </c>
      <c r="I823" t="s">
        <v>375</v>
      </c>
      <c r="J823" t="s">
        <v>376</v>
      </c>
      <c r="L823" t="s">
        <v>377</v>
      </c>
      <c r="M823" t="s">
        <v>247</v>
      </c>
      <c r="N823" t="s">
        <v>43</v>
      </c>
      <c r="O823" s="1" t="s">
        <v>35</v>
      </c>
      <c r="P823">
        <v>40</v>
      </c>
      <c r="Q823" t="s">
        <v>74</v>
      </c>
      <c r="R823">
        <v>18.399999999999999</v>
      </c>
      <c r="S823">
        <v>3</v>
      </c>
      <c r="T823" s="2">
        <v>0</v>
      </c>
      <c r="U823">
        <v>55.2</v>
      </c>
      <c r="V823">
        <v>2.38</v>
      </c>
      <c r="W823">
        <f t="shared" si="36"/>
        <v>55.199999999999996</v>
      </c>
      <c r="X823" s="2">
        <f t="shared" si="37"/>
        <v>18.399999999999999</v>
      </c>
      <c r="Y823" s="3">
        <f t="shared" si="38"/>
        <v>57.58</v>
      </c>
    </row>
    <row r="824" spans="1:25" x14ac:dyDescent="0.35">
      <c r="A824">
        <v>10753</v>
      </c>
      <c r="B824" t="s">
        <v>592</v>
      </c>
      <c r="C824" t="s">
        <v>245</v>
      </c>
      <c r="E824" t="s">
        <v>246</v>
      </c>
      <c r="F824" t="s">
        <v>247</v>
      </c>
      <c r="G824" t="s">
        <v>248</v>
      </c>
      <c r="H824" t="s">
        <v>243</v>
      </c>
      <c r="I824" t="s">
        <v>244</v>
      </c>
      <c r="J824" t="s">
        <v>245</v>
      </c>
      <c r="L824" t="s">
        <v>246</v>
      </c>
      <c r="M824" t="s">
        <v>247</v>
      </c>
      <c r="N824" t="s">
        <v>38</v>
      </c>
      <c r="O824" s="1" t="s">
        <v>31</v>
      </c>
      <c r="P824">
        <v>45</v>
      </c>
      <c r="Q824" t="s">
        <v>225</v>
      </c>
      <c r="R824">
        <v>9.5</v>
      </c>
      <c r="S824">
        <v>4</v>
      </c>
      <c r="T824" s="2">
        <v>0</v>
      </c>
      <c r="U824">
        <v>38</v>
      </c>
      <c r="V824">
        <v>7.7</v>
      </c>
      <c r="W824">
        <f t="shared" si="36"/>
        <v>38</v>
      </c>
      <c r="X824" s="2">
        <f t="shared" si="37"/>
        <v>9.5</v>
      </c>
      <c r="Y824" s="3">
        <f t="shared" si="38"/>
        <v>45.7</v>
      </c>
    </row>
    <row r="825" spans="1:25" x14ac:dyDescent="0.35">
      <c r="A825">
        <v>10753</v>
      </c>
      <c r="B825" t="s">
        <v>592</v>
      </c>
      <c r="C825" t="s">
        <v>245</v>
      </c>
      <c r="E825" t="s">
        <v>246</v>
      </c>
      <c r="F825" t="s">
        <v>247</v>
      </c>
      <c r="G825" t="s">
        <v>248</v>
      </c>
      <c r="H825" t="s">
        <v>243</v>
      </c>
      <c r="I825" t="s">
        <v>244</v>
      </c>
      <c r="J825" t="s">
        <v>245</v>
      </c>
      <c r="L825" t="s">
        <v>246</v>
      </c>
      <c r="M825" t="s">
        <v>247</v>
      </c>
      <c r="N825" t="s">
        <v>38</v>
      </c>
      <c r="O825" s="1" t="s">
        <v>31</v>
      </c>
      <c r="P825">
        <v>74</v>
      </c>
      <c r="Q825" t="s">
        <v>184</v>
      </c>
      <c r="R825">
        <v>10</v>
      </c>
      <c r="S825">
        <v>5</v>
      </c>
      <c r="T825" s="2">
        <v>0</v>
      </c>
      <c r="U825">
        <v>50</v>
      </c>
      <c r="V825">
        <v>7.7</v>
      </c>
      <c r="W825">
        <f t="shared" si="36"/>
        <v>50</v>
      </c>
      <c r="X825" s="2">
        <f t="shared" si="37"/>
        <v>10</v>
      </c>
      <c r="Y825" s="3">
        <f t="shared" si="38"/>
        <v>57.7</v>
      </c>
    </row>
    <row r="826" spans="1:25" x14ac:dyDescent="0.35">
      <c r="A826">
        <v>10752</v>
      </c>
      <c r="B826" t="s">
        <v>595</v>
      </c>
      <c r="C826" t="s">
        <v>86</v>
      </c>
      <c r="E826" t="s">
        <v>398</v>
      </c>
      <c r="F826" t="s">
        <v>83</v>
      </c>
      <c r="G826" t="s">
        <v>399</v>
      </c>
      <c r="H826" t="s">
        <v>396</v>
      </c>
      <c r="I826" t="s">
        <v>397</v>
      </c>
      <c r="J826" t="s">
        <v>86</v>
      </c>
      <c r="L826" t="s">
        <v>398</v>
      </c>
      <c r="M826" t="s">
        <v>83</v>
      </c>
      <c r="N826" t="s">
        <v>112</v>
      </c>
      <c r="O826" s="1" t="s">
        <v>35</v>
      </c>
      <c r="P826">
        <v>1</v>
      </c>
      <c r="Q826" t="s">
        <v>121</v>
      </c>
      <c r="R826">
        <v>18</v>
      </c>
      <c r="S826">
        <v>8</v>
      </c>
      <c r="T826" s="2">
        <v>0</v>
      </c>
      <c r="U826">
        <v>144</v>
      </c>
      <c r="V826">
        <v>1.39</v>
      </c>
      <c r="W826">
        <f t="shared" si="36"/>
        <v>144</v>
      </c>
      <c r="X826" s="2">
        <f t="shared" si="37"/>
        <v>18</v>
      </c>
      <c r="Y826" s="3">
        <f t="shared" si="38"/>
        <v>145.38999999999999</v>
      </c>
    </row>
    <row r="827" spans="1:25" x14ac:dyDescent="0.35">
      <c r="A827">
        <v>10752</v>
      </c>
      <c r="B827" t="s">
        <v>595</v>
      </c>
      <c r="C827" t="s">
        <v>86</v>
      </c>
      <c r="E827" t="s">
        <v>398</v>
      </c>
      <c r="F827" t="s">
        <v>83</v>
      </c>
      <c r="G827" t="s">
        <v>399</v>
      </c>
      <c r="H827" t="s">
        <v>396</v>
      </c>
      <c r="I827" t="s">
        <v>397</v>
      </c>
      <c r="J827" t="s">
        <v>86</v>
      </c>
      <c r="L827" t="s">
        <v>398</v>
      </c>
      <c r="M827" t="s">
        <v>83</v>
      </c>
      <c r="N827" t="s">
        <v>112</v>
      </c>
      <c r="O827" s="1" t="s">
        <v>35</v>
      </c>
      <c r="P827">
        <v>69</v>
      </c>
      <c r="Q827" t="s">
        <v>53</v>
      </c>
      <c r="R827">
        <v>36</v>
      </c>
      <c r="S827">
        <v>3</v>
      </c>
      <c r="T827" s="2">
        <v>0</v>
      </c>
      <c r="U827">
        <v>108</v>
      </c>
      <c r="V827">
        <v>1.39</v>
      </c>
      <c r="W827">
        <f t="shared" si="36"/>
        <v>108</v>
      </c>
      <c r="X827" s="2">
        <f t="shared" si="37"/>
        <v>36</v>
      </c>
      <c r="Y827" s="3">
        <f t="shared" si="38"/>
        <v>109.39</v>
      </c>
    </row>
    <row r="828" spans="1:25" x14ac:dyDescent="0.35">
      <c r="A828">
        <v>10751</v>
      </c>
      <c r="B828" t="s">
        <v>578</v>
      </c>
      <c r="C828" t="s">
        <v>459</v>
      </c>
      <c r="E828" t="s">
        <v>460</v>
      </c>
      <c r="F828" t="s">
        <v>181</v>
      </c>
      <c r="G828" t="s">
        <v>461</v>
      </c>
      <c r="H828" t="s">
        <v>458</v>
      </c>
      <c r="I828" t="s">
        <v>462</v>
      </c>
      <c r="J828" t="s">
        <v>459</v>
      </c>
      <c r="L828" t="s">
        <v>463</v>
      </c>
      <c r="M828" t="s">
        <v>181</v>
      </c>
      <c r="N828" t="s">
        <v>38</v>
      </c>
      <c r="O828" s="1" t="s">
        <v>35</v>
      </c>
      <c r="P828">
        <v>30</v>
      </c>
      <c r="Q828" t="s">
        <v>115</v>
      </c>
      <c r="R828">
        <v>25.89</v>
      </c>
      <c r="S828">
        <v>30</v>
      </c>
      <c r="T828" s="2">
        <v>0</v>
      </c>
      <c r="U828">
        <v>776.7</v>
      </c>
      <c r="V828">
        <v>130.79</v>
      </c>
      <c r="W828">
        <f t="shared" si="36"/>
        <v>776.7</v>
      </c>
      <c r="X828" s="2">
        <f t="shared" si="37"/>
        <v>25.89</v>
      </c>
      <c r="Y828" s="3">
        <f t="shared" si="38"/>
        <v>907.49</v>
      </c>
    </row>
    <row r="829" spans="1:25" x14ac:dyDescent="0.35">
      <c r="A829">
        <v>10751</v>
      </c>
      <c r="B829" t="s">
        <v>578</v>
      </c>
      <c r="C829" t="s">
        <v>459</v>
      </c>
      <c r="E829" t="s">
        <v>460</v>
      </c>
      <c r="F829" t="s">
        <v>181</v>
      </c>
      <c r="G829" t="s">
        <v>461</v>
      </c>
      <c r="H829" t="s">
        <v>458</v>
      </c>
      <c r="I829" t="s">
        <v>462</v>
      </c>
      <c r="J829" t="s">
        <v>459</v>
      </c>
      <c r="L829" t="s">
        <v>463</v>
      </c>
      <c r="M829" t="s">
        <v>181</v>
      </c>
      <c r="N829" t="s">
        <v>38</v>
      </c>
      <c r="O829" s="1" t="s">
        <v>35</v>
      </c>
      <c r="P829">
        <v>73</v>
      </c>
      <c r="Q829" t="s">
        <v>95</v>
      </c>
      <c r="R829">
        <v>15</v>
      </c>
      <c r="S829">
        <v>15</v>
      </c>
      <c r="T829" s="2">
        <v>0</v>
      </c>
      <c r="U829">
        <v>225</v>
      </c>
      <c r="V829">
        <v>130.79</v>
      </c>
      <c r="W829">
        <f t="shared" si="36"/>
        <v>225</v>
      </c>
      <c r="X829" s="2">
        <f t="shared" si="37"/>
        <v>15</v>
      </c>
      <c r="Y829" s="3">
        <f t="shared" si="38"/>
        <v>355.78999999999996</v>
      </c>
    </row>
    <row r="830" spans="1:25" x14ac:dyDescent="0.35">
      <c r="A830">
        <v>10751</v>
      </c>
      <c r="B830" t="s">
        <v>578</v>
      </c>
      <c r="C830" t="s">
        <v>459</v>
      </c>
      <c r="E830" t="s">
        <v>460</v>
      </c>
      <c r="F830" t="s">
        <v>181</v>
      </c>
      <c r="G830" t="s">
        <v>461</v>
      </c>
      <c r="H830" t="s">
        <v>458</v>
      </c>
      <c r="I830" t="s">
        <v>462</v>
      </c>
      <c r="J830" t="s">
        <v>459</v>
      </c>
      <c r="L830" t="s">
        <v>463</v>
      </c>
      <c r="M830" t="s">
        <v>181</v>
      </c>
      <c r="N830" t="s">
        <v>38</v>
      </c>
      <c r="O830" s="1" t="s">
        <v>35</v>
      </c>
      <c r="P830">
        <v>26</v>
      </c>
      <c r="Q830" t="s">
        <v>78</v>
      </c>
      <c r="R830">
        <v>31.23</v>
      </c>
      <c r="S830">
        <v>12</v>
      </c>
      <c r="T830" s="2">
        <v>0.10000000149011612</v>
      </c>
      <c r="U830">
        <v>337.28</v>
      </c>
      <c r="V830">
        <v>130.79</v>
      </c>
      <c r="W830">
        <f t="shared" si="36"/>
        <v>374.76</v>
      </c>
      <c r="X830" s="2">
        <f t="shared" si="37"/>
        <v>31.129999998509884</v>
      </c>
      <c r="Y830" s="3">
        <f t="shared" si="38"/>
        <v>504.34999998211856</v>
      </c>
    </row>
    <row r="831" spans="1:25" x14ac:dyDescent="0.35">
      <c r="A831">
        <v>10751</v>
      </c>
      <c r="B831" t="s">
        <v>578</v>
      </c>
      <c r="C831" t="s">
        <v>459</v>
      </c>
      <c r="E831" t="s">
        <v>460</v>
      </c>
      <c r="F831" t="s">
        <v>181</v>
      </c>
      <c r="G831" t="s">
        <v>461</v>
      </c>
      <c r="H831" t="s">
        <v>458</v>
      </c>
      <c r="I831" t="s">
        <v>462</v>
      </c>
      <c r="J831" t="s">
        <v>459</v>
      </c>
      <c r="L831" t="s">
        <v>463</v>
      </c>
      <c r="M831" t="s">
        <v>181</v>
      </c>
      <c r="N831" t="s">
        <v>38</v>
      </c>
      <c r="O831" s="1" t="s">
        <v>35</v>
      </c>
      <c r="P831">
        <v>50</v>
      </c>
      <c r="Q831" t="s">
        <v>90</v>
      </c>
      <c r="R831">
        <v>16.25</v>
      </c>
      <c r="S831">
        <v>20</v>
      </c>
      <c r="T831" s="2">
        <v>0.10000000149011612</v>
      </c>
      <c r="U831">
        <v>292.5</v>
      </c>
      <c r="V831">
        <v>130.79</v>
      </c>
      <c r="W831">
        <f t="shared" si="36"/>
        <v>325</v>
      </c>
      <c r="X831" s="2">
        <f t="shared" si="37"/>
        <v>16.149999998509884</v>
      </c>
      <c r="Y831" s="3">
        <f t="shared" si="38"/>
        <v>453.78999997019764</v>
      </c>
    </row>
    <row r="832" spans="1:25" x14ac:dyDescent="0.35">
      <c r="A832">
        <v>10750</v>
      </c>
      <c r="B832" t="s">
        <v>615</v>
      </c>
      <c r="C832" t="s">
        <v>550</v>
      </c>
      <c r="E832" t="s">
        <v>551</v>
      </c>
      <c r="F832" t="s">
        <v>552</v>
      </c>
      <c r="G832" t="s">
        <v>553</v>
      </c>
      <c r="H832" t="s">
        <v>548</v>
      </c>
      <c r="I832" t="s">
        <v>549</v>
      </c>
      <c r="J832" t="s">
        <v>550</v>
      </c>
      <c r="L832" t="s">
        <v>551</v>
      </c>
      <c r="M832" t="s">
        <v>552</v>
      </c>
      <c r="N832" t="s">
        <v>102</v>
      </c>
      <c r="O832" s="1" t="s">
        <v>31</v>
      </c>
      <c r="P832">
        <v>14</v>
      </c>
      <c r="Q832" t="s">
        <v>55</v>
      </c>
      <c r="R832">
        <v>23.25</v>
      </c>
      <c r="S832">
        <v>5</v>
      </c>
      <c r="T832" s="2">
        <v>0.15000000596046448</v>
      </c>
      <c r="U832">
        <v>98.81</v>
      </c>
      <c r="V832">
        <v>79.3</v>
      </c>
      <c r="W832">
        <f t="shared" si="36"/>
        <v>116.25</v>
      </c>
      <c r="X832" s="2">
        <f t="shared" si="37"/>
        <v>23.099999994039536</v>
      </c>
      <c r="Y832" s="3">
        <f t="shared" si="38"/>
        <v>194.79999997019769</v>
      </c>
    </row>
    <row r="833" spans="1:25" x14ac:dyDescent="0.35">
      <c r="A833">
        <v>10750</v>
      </c>
      <c r="B833" t="s">
        <v>615</v>
      </c>
      <c r="C833" t="s">
        <v>550</v>
      </c>
      <c r="E833" t="s">
        <v>551</v>
      </c>
      <c r="F833" t="s">
        <v>552</v>
      </c>
      <c r="G833" t="s">
        <v>553</v>
      </c>
      <c r="H833" t="s">
        <v>548</v>
      </c>
      <c r="I833" t="s">
        <v>549</v>
      </c>
      <c r="J833" t="s">
        <v>550</v>
      </c>
      <c r="L833" t="s">
        <v>551</v>
      </c>
      <c r="M833" t="s">
        <v>552</v>
      </c>
      <c r="N833" t="s">
        <v>102</v>
      </c>
      <c r="O833" s="1" t="s">
        <v>31</v>
      </c>
      <c r="P833">
        <v>45</v>
      </c>
      <c r="Q833" t="s">
        <v>225</v>
      </c>
      <c r="R833">
        <v>9.5</v>
      </c>
      <c r="S833">
        <v>40</v>
      </c>
      <c r="T833" s="2">
        <v>0.15000000596046448</v>
      </c>
      <c r="U833">
        <v>323</v>
      </c>
      <c r="V833">
        <v>79.3</v>
      </c>
      <c r="W833">
        <f t="shared" si="36"/>
        <v>380</v>
      </c>
      <c r="X833" s="2">
        <f t="shared" si="37"/>
        <v>9.3499999940395355</v>
      </c>
      <c r="Y833" s="3">
        <f t="shared" si="38"/>
        <v>453.29999976158143</v>
      </c>
    </row>
    <row r="834" spans="1:25" x14ac:dyDescent="0.35">
      <c r="A834">
        <v>10750</v>
      </c>
      <c r="B834" t="s">
        <v>615</v>
      </c>
      <c r="C834" t="s">
        <v>550</v>
      </c>
      <c r="E834" t="s">
        <v>551</v>
      </c>
      <c r="F834" t="s">
        <v>552</v>
      </c>
      <c r="G834" t="s">
        <v>553</v>
      </c>
      <c r="H834" t="s">
        <v>548</v>
      </c>
      <c r="I834" t="s">
        <v>549</v>
      </c>
      <c r="J834" t="s">
        <v>550</v>
      </c>
      <c r="L834" t="s">
        <v>551</v>
      </c>
      <c r="M834" t="s">
        <v>552</v>
      </c>
      <c r="N834" t="s">
        <v>102</v>
      </c>
      <c r="O834" s="1" t="s">
        <v>31</v>
      </c>
      <c r="P834">
        <v>59</v>
      </c>
      <c r="Q834" t="s">
        <v>36</v>
      </c>
      <c r="R834">
        <v>55</v>
      </c>
      <c r="S834">
        <v>25</v>
      </c>
      <c r="T834" s="2">
        <v>0.15000000596046448</v>
      </c>
      <c r="U834">
        <v>1168.75</v>
      </c>
      <c r="V834">
        <v>79.3</v>
      </c>
      <c r="W834">
        <f t="shared" ref="W834:W897" si="39" xml:space="preserve"> $R834*$S834</f>
        <v>1375</v>
      </c>
      <c r="X834" s="2">
        <f t="shared" ref="X834:X897" si="40" xml:space="preserve"> $R834 - T834</f>
        <v>54.849999994039536</v>
      </c>
      <c r="Y834" s="3">
        <f t="shared" ref="Y834:Y897" si="41">(X834*S834)+V834</f>
        <v>1450.5499998509883</v>
      </c>
    </row>
    <row r="835" spans="1:25" x14ac:dyDescent="0.35">
      <c r="A835">
        <v>10749</v>
      </c>
      <c r="B835" t="s">
        <v>643</v>
      </c>
      <c r="C835" t="s">
        <v>315</v>
      </c>
      <c r="D835" t="s">
        <v>316</v>
      </c>
      <c r="E835" t="s">
        <v>317</v>
      </c>
      <c r="F835" t="s">
        <v>83</v>
      </c>
      <c r="G835" t="s">
        <v>318</v>
      </c>
      <c r="H835" t="s">
        <v>313</v>
      </c>
      <c r="I835" t="s">
        <v>314</v>
      </c>
      <c r="J835" t="s">
        <v>315</v>
      </c>
      <c r="K835" t="s">
        <v>316</v>
      </c>
      <c r="L835" t="s">
        <v>317</v>
      </c>
      <c r="M835" t="s">
        <v>83</v>
      </c>
      <c r="N835" t="s">
        <v>28</v>
      </c>
      <c r="O835" s="1" t="s">
        <v>29</v>
      </c>
      <c r="P835">
        <v>56</v>
      </c>
      <c r="Q835" t="s">
        <v>91</v>
      </c>
      <c r="R835">
        <v>38</v>
      </c>
      <c r="S835">
        <v>15</v>
      </c>
      <c r="T835" s="2">
        <v>0</v>
      </c>
      <c r="U835">
        <v>570</v>
      </c>
      <c r="V835">
        <v>61.53</v>
      </c>
      <c r="W835">
        <f t="shared" si="39"/>
        <v>570</v>
      </c>
      <c r="X835" s="2">
        <f t="shared" si="40"/>
        <v>38</v>
      </c>
      <c r="Y835" s="3">
        <f t="shared" si="41"/>
        <v>631.53</v>
      </c>
    </row>
    <row r="836" spans="1:25" x14ac:dyDescent="0.35">
      <c r="A836">
        <v>10749</v>
      </c>
      <c r="B836" t="s">
        <v>643</v>
      </c>
      <c r="C836" t="s">
        <v>315</v>
      </c>
      <c r="D836" t="s">
        <v>316</v>
      </c>
      <c r="E836" t="s">
        <v>317</v>
      </c>
      <c r="F836" t="s">
        <v>83</v>
      </c>
      <c r="G836" t="s">
        <v>318</v>
      </c>
      <c r="H836" t="s">
        <v>313</v>
      </c>
      <c r="I836" t="s">
        <v>314</v>
      </c>
      <c r="J836" t="s">
        <v>315</v>
      </c>
      <c r="K836" t="s">
        <v>316</v>
      </c>
      <c r="L836" t="s">
        <v>317</v>
      </c>
      <c r="M836" t="s">
        <v>83</v>
      </c>
      <c r="N836" t="s">
        <v>28</v>
      </c>
      <c r="O836" s="1" t="s">
        <v>29</v>
      </c>
      <c r="P836">
        <v>59</v>
      </c>
      <c r="Q836" t="s">
        <v>36</v>
      </c>
      <c r="R836">
        <v>55</v>
      </c>
      <c r="S836">
        <v>6</v>
      </c>
      <c r="T836" s="2">
        <v>0</v>
      </c>
      <c r="U836">
        <v>330</v>
      </c>
      <c r="V836">
        <v>61.53</v>
      </c>
      <c r="W836">
        <f t="shared" si="39"/>
        <v>330</v>
      </c>
      <c r="X836" s="2">
        <f t="shared" si="40"/>
        <v>55</v>
      </c>
      <c r="Y836" s="3">
        <f t="shared" si="41"/>
        <v>391.53</v>
      </c>
    </row>
    <row r="837" spans="1:25" x14ac:dyDescent="0.35">
      <c r="A837">
        <v>10749</v>
      </c>
      <c r="B837" t="s">
        <v>643</v>
      </c>
      <c r="C837" t="s">
        <v>315</v>
      </c>
      <c r="D837" t="s">
        <v>316</v>
      </c>
      <c r="E837" t="s">
        <v>317</v>
      </c>
      <c r="F837" t="s">
        <v>83</v>
      </c>
      <c r="G837" t="s">
        <v>318</v>
      </c>
      <c r="H837" t="s">
        <v>313</v>
      </c>
      <c r="I837" t="s">
        <v>314</v>
      </c>
      <c r="J837" t="s">
        <v>315</v>
      </c>
      <c r="K837" t="s">
        <v>316</v>
      </c>
      <c r="L837" t="s">
        <v>317</v>
      </c>
      <c r="M837" t="s">
        <v>83</v>
      </c>
      <c r="N837" t="s">
        <v>28</v>
      </c>
      <c r="O837" s="1" t="s">
        <v>29</v>
      </c>
      <c r="P837">
        <v>76</v>
      </c>
      <c r="Q837" t="s">
        <v>33</v>
      </c>
      <c r="R837">
        <v>18</v>
      </c>
      <c r="S837">
        <v>10</v>
      </c>
      <c r="T837" s="2">
        <v>0</v>
      </c>
      <c r="U837">
        <v>180</v>
      </c>
      <c r="V837">
        <v>61.53</v>
      </c>
      <c r="W837">
        <f t="shared" si="39"/>
        <v>180</v>
      </c>
      <c r="X837" s="2">
        <f t="shared" si="40"/>
        <v>18</v>
      </c>
      <c r="Y837" s="3">
        <f t="shared" si="41"/>
        <v>241.53</v>
      </c>
    </row>
    <row r="838" spans="1:25" x14ac:dyDescent="0.35">
      <c r="A838">
        <v>10748</v>
      </c>
      <c r="B838" t="s">
        <v>588</v>
      </c>
      <c r="C838" t="s">
        <v>476</v>
      </c>
      <c r="D838" t="s">
        <v>477</v>
      </c>
      <c r="E838" t="s">
        <v>478</v>
      </c>
      <c r="F838" t="s">
        <v>281</v>
      </c>
      <c r="G838" t="s">
        <v>479</v>
      </c>
      <c r="H838" t="s">
        <v>474</v>
      </c>
      <c r="I838" t="s">
        <v>475</v>
      </c>
      <c r="J838" t="s">
        <v>476</v>
      </c>
      <c r="K838" t="s">
        <v>477</v>
      </c>
      <c r="L838" t="s">
        <v>478</v>
      </c>
      <c r="M838" t="s">
        <v>281</v>
      </c>
      <c r="N838" t="s">
        <v>38</v>
      </c>
      <c r="O838" s="1" t="s">
        <v>31</v>
      </c>
      <c r="P838">
        <v>23</v>
      </c>
      <c r="Q838" t="s">
        <v>151</v>
      </c>
      <c r="R838">
        <v>9</v>
      </c>
      <c r="S838">
        <v>44</v>
      </c>
      <c r="T838" s="2">
        <v>0</v>
      </c>
      <c r="U838">
        <v>396</v>
      </c>
      <c r="V838">
        <v>232.55</v>
      </c>
      <c r="W838">
        <f t="shared" si="39"/>
        <v>396</v>
      </c>
      <c r="X838" s="2">
        <f t="shared" si="40"/>
        <v>9</v>
      </c>
      <c r="Y838" s="3">
        <f t="shared" si="41"/>
        <v>628.54999999999995</v>
      </c>
    </row>
    <row r="839" spans="1:25" x14ac:dyDescent="0.35">
      <c r="A839">
        <v>10748</v>
      </c>
      <c r="B839" t="s">
        <v>588</v>
      </c>
      <c r="C839" t="s">
        <v>476</v>
      </c>
      <c r="D839" t="s">
        <v>477</v>
      </c>
      <c r="E839" t="s">
        <v>478</v>
      </c>
      <c r="F839" t="s">
        <v>281</v>
      </c>
      <c r="G839" t="s">
        <v>479</v>
      </c>
      <c r="H839" t="s">
        <v>474</v>
      </c>
      <c r="I839" t="s">
        <v>475</v>
      </c>
      <c r="J839" t="s">
        <v>476</v>
      </c>
      <c r="K839" t="s">
        <v>477</v>
      </c>
      <c r="L839" t="s">
        <v>478</v>
      </c>
      <c r="M839" t="s">
        <v>281</v>
      </c>
      <c r="N839" t="s">
        <v>38</v>
      </c>
      <c r="O839" s="1" t="s">
        <v>31</v>
      </c>
      <c r="P839">
        <v>40</v>
      </c>
      <c r="Q839" t="s">
        <v>74</v>
      </c>
      <c r="R839">
        <v>18.399999999999999</v>
      </c>
      <c r="S839">
        <v>40</v>
      </c>
      <c r="T839" s="2">
        <v>0</v>
      </c>
      <c r="U839">
        <v>736</v>
      </c>
      <c r="V839">
        <v>232.55</v>
      </c>
      <c r="W839">
        <f t="shared" si="39"/>
        <v>736</v>
      </c>
      <c r="X839" s="2">
        <f t="shared" si="40"/>
        <v>18.399999999999999</v>
      </c>
      <c r="Y839" s="3">
        <f t="shared" si="41"/>
        <v>968.55</v>
      </c>
    </row>
    <row r="840" spans="1:25" x14ac:dyDescent="0.35">
      <c r="A840">
        <v>10748</v>
      </c>
      <c r="B840" t="s">
        <v>588</v>
      </c>
      <c r="C840" t="s">
        <v>476</v>
      </c>
      <c r="D840" t="s">
        <v>477</v>
      </c>
      <c r="E840" t="s">
        <v>478</v>
      </c>
      <c r="F840" t="s">
        <v>281</v>
      </c>
      <c r="G840" t="s">
        <v>479</v>
      </c>
      <c r="H840" t="s">
        <v>474</v>
      </c>
      <c r="I840" t="s">
        <v>475</v>
      </c>
      <c r="J840" t="s">
        <v>476</v>
      </c>
      <c r="K840" t="s">
        <v>477</v>
      </c>
      <c r="L840" t="s">
        <v>478</v>
      </c>
      <c r="M840" t="s">
        <v>281</v>
      </c>
      <c r="N840" t="s">
        <v>38</v>
      </c>
      <c r="O840" s="1" t="s">
        <v>31</v>
      </c>
      <c r="P840">
        <v>56</v>
      </c>
      <c r="Q840" t="s">
        <v>91</v>
      </c>
      <c r="R840">
        <v>38</v>
      </c>
      <c r="S840">
        <v>28</v>
      </c>
      <c r="T840" s="2">
        <v>0</v>
      </c>
      <c r="U840">
        <v>1064</v>
      </c>
      <c r="V840">
        <v>232.55</v>
      </c>
      <c r="W840">
        <f t="shared" si="39"/>
        <v>1064</v>
      </c>
      <c r="X840" s="2">
        <f t="shared" si="40"/>
        <v>38</v>
      </c>
      <c r="Y840" s="3">
        <f t="shared" si="41"/>
        <v>1296.55</v>
      </c>
    </row>
    <row r="841" spans="1:25" x14ac:dyDescent="0.35">
      <c r="A841">
        <v>10747</v>
      </c>
      <c r="B841" t="s">
        <v>599</v>
      </c>
      <c r="C841" t="s">
        <v>420</v>
      </c>
      <c r="E841" t="s">
        <v>421</v>
      </c>
      <c r="F841" t="s">
        <v>222</v>
      </c>
      <c r="G841" t="s">
        <v>422</v>
      </c>
      <c r="H841" t="s">
        <v>418</v>
      </c>
      <c r="I841" t="s">
        <v>419</v>
      </c>
      <c r="J841" t="s">
        <v>420</v>
      </c>
      <c r="L841" t="s">
        <v>421</v>
      </c>
      <c r="M841" t="s">
        <v>222</v>
      </c>
      <c r="N841" t="s">
        <v>43</v>
      </c>
      <c r="O841" s="1" t="s">
        <v>31</v>
      </c>
      <c r="P841">
        <v>31</v>
      </c>
      <c r="Q841" t="s">
        <v>98</v>
      </c>
      <c r="R841">
        <v>12.5</v>
      </c>
      <c r="S841">
        <v>8</v>
      </c>
      <c r="T841" s="2">
        <v>0</v>
      </c>
      <c r="U841">
        <v>100</v>
      </c>
      <c r="V841">
        <v>117.33</v>
      </c>
      <c r="W841">
        <f t="shared" si="39"/>
        <v>100</v>
      </c>
      <c r="X841" s="2">
        <f t="shared" si="40"/>
        <v>12.5</v>
      </c>
      <c r="Y841" s="3">
        <f t="shared" si="41"/>
        <v>217.32999999999998</v>
      </c>
    </row>
    <row r="842" spans="1:25" x14ac:dyDescent="0.35">
      <c r="A842">
        <v>10747</v>
      </c>
      <c r="B842" t="s">
        <v>599</v>
      </c>
      <c r="C842" t="s">
        <v>420</v>
      </c>
      <c r="E842" t="s">
        <v>421</v>
      </c>
      <c r="F842" t="s">
        <v>222</v>
      </c>
      <c r="G842" t="s">
        <v>422</v>
      </c>
      <c r="H842" t="s">
        <v>418</v>
      </c>
      <c r="I842" t="s">
        <v>419</v>
      </c>
      <c r="J842" t="s">
        <v>420</v>
      </c>
      <c r="L842" t="s">
        <v>421</v>
      </c>
      <c r="M842" t="s">
        <v>222</v>
      </c>
      <c r="N842" t="s">
        <v>43</v>
      </c>
      <c r="O842" s="1" t="s">
        <v>31</v>
      </c>
      <c r="P842">
        <v>41</v>
      </c>
      <c r="Q842" t="s">
        <v>99</v>
      </c>
      <c r="R842">
        <v>9.65</v>
      </c>
      <c r="S842">
        <v>35</v>
      </c>
      <c r="T842" s="2">
        <v>0</v>
      </c>
      <c r="U842">
        <v>337.75</v>
      </c>
      <c r="V842">
        <v>117.33</v>
      </c>
      <c r="W842">
        <f t="shared" si="39"/>
        <v>337.75</v>
      </c>
      <c r="X842" s="2">
        <f t="shared" si="40"/>
        <v>9.65</v>
      </c>
      <c r="Y842" s="3">
        <f t="shared" si="41"/>
        <v>455.08</v>
      </c>
    </row>
    <row r="843" spans="1:25" x14ac:dyDescent="0.35">
      <c r="A843">
        <v>10747</v>
      </c>
      <c r="B843" t="s">
        <v>599</v>
      </c>
      <c r="C843" t="s">
        <v>420</v>
      </c>
      <c r="E843" t="s">
        <v>421</v>
      </c>
      <c r="F843" t="s">
        <v>222</v>
      </c>
      <c r="G843" t="s">
        <v>422</v>
      </c>
      <c r="H843" t="s">
        <v>418</v>
      </c>
      <c r="I843" t="s">
        <v>419</v>
      </c>
      <c r="J843" t="s">
        <v>420</v>
      </c>
      <c r="L843" t="s">
        <v>421</v>
      </c>
      <c r="M843" t="s">
        <v>222</v>
      </c>
      <c r="N843" t="s">
        <v>43</v>
      </c>
      <c r="O843" s="1" t="s">
        <v>31</v>
      </c>
      <c r="P843">
        <v>63</v>
      </c>
      <c r="Q843" t="s">
        <v>30</v>
      </c>
      <c r="R843">
        <v>43.9</v>
      </c>
      <c r="S843">
        <v>9</v>
      </c>
      <c r="T843" s="2">
        <v>0</v>
      </c>
      <c r="U843">
        <v>395.1</v>
      </c>
      <c r="V843">
        <v>117.33</v>
      </c>
      <c r="W843">
        <f t="shared" si="39"/>
        <v>395.09999999999997</v>
      </c>
      <c r="X843" s="2">
        <f t="shared" si="40"/>
        <v>43.9</v>
      </c>
      <c r="Y843" s="3">
        <f t="shared" si="41"/>
        <v>512.42999999999995</v>
      </c>
    </row>
    <row r="844" spans="1:25" x14ac:dyDescent="0.35">
      <c r="A844">
        <v>10747</v>
      </c>
      <c r="B844" t="s">
        <v>599</v>
      </c>
      <c r="C844" t="s">
        <v>420</v>
      </c>
      <c r="E844" t="s">
        <v>421</v>
      </c>
      <c r="F844" t="s">
        <v>222</v>
      </c>
      <c r="G844" t="s">
        <v>422</v>
      </c>
      <c r="H844" t="s">
        <v>418</v>
      </c>
      <c r="I844" t="s">
        <v>419</v>
      </c>
      <c r="J844" t="s">
        <v>420</v>
      </c>
      <c r="L844" t="s">
        <v>421</v>
      </c>
      <c r="M844" t="s">
        <v>222</v>
      </c>
      <c r="N844" t="s">
        <v>43</v>
      </c>
      <c r="O844" s="1" t="s">
        <v>31</v>
      </c>
      <c r="P844">
        <v>69</v>
      </c>
      <c r="Q844" t="s">
        <v>53</v>
      </c>
      <c r="R844">
        <v>36</v>
      </c>
      <c r="S844">
        <v>30</v>
      </c>
      <c r="T844" s="2">
        <v>0</v>
      </c>
      <c r="U844">
        <v>1080</v>
      </c>
      <c r="V844">
        <v>117.33</v>
      </c>
      <c r="W844">
        <f t="shared" si="39"/>
        <v>1080</v>
      </c>
      <c r="X844" s="2">
        <f t="shared" si="40"/>
        <v>36</v>
      </c>
      <c r="Y844" s="3">
        <f t="shared" si="41"/>
        <v>1197.33</v>
      </c>
    </row>
    <row r="845" spans="1:25" x14ac:dyDescent="0.35">
      <c r="A845">
        <v>10746</v>
      </c>
      <c r="B845" t="s">
        <v>609</v>
      </c>
      <c r="C845" t="s">
        <v>179</v>
      </c>
      <c r="E845" t="s">
        <v>180</v>
      </c>
      <c r="F845" t="s">
        <v>181</v>
      </c>
      <c r="G845" t="s">
        <v>182</v>
      </c>
      <c r="H845" t="s">
        <v>178</v>
      </c>
      <c r="I845" t="s">
        <v>183</v>
      </c>
      <c r="J845" t="s">
        <v>179</v>
      </c>
      <c r="L845" t="s">
        <v>180</v>
      </c>
      <c r="M845" t="s">
        <v>181</v>
      </c>
      <c r="N845" t="s">
        <v>34</v>
      </c>
      <c r="O845" s="1" t="s">
        <v>35</v>
      </c>
      <c r="P845">
        <v>13</v>
      </c>
      <c r="Q845" t="s">
        <v>60</v>
      </c>
      <c r="R845">
        <v>6</v>
      </c>
      <c r="S845">
        <v>6</v>
      </c>
      <c r="T845" s="2">
        <v>0</v>
      </c>
      <c r="U845">
        <v>36</v>
      </c>
      <c r="V845">
        <v>31.43</v>
      </c>
      <c r="W845">
        <f t="shared" si="39"/>
        <v>36</v>
      </c>
      <c r="X845" s="2">
        <f t="shared" si="40"/>
        <v>6</v>
      </c>
      <c r="Y845" s="3">
        <f t="shared" si="41"/>
        <v>67.430000000000007</v>
      </c>
    </row>
    <row r="846" spans="1:25" x14ac:dyDescent="0.35">
      <c r="A846">
        <v>10746</v>
      </c>
      <c r="B846" t="s">
        <v>609</v>
      </c>
      <c r="C846" t="s">
        <v>179</v>
      </c>
      <c r="E846" t="s">
        <v>180</v>
      </c>
      <c r="F846" t="s">
        <v>181</v>
      </c>
      <c r="G846" t="s">
        <v>182</v>
      </c>
      <c r="H846" t="s">
        <v>178</v>
      </c>
      <c r="I846" t="s">
        <v>183</v>
      </c>
      <c r="J846" t="s">
        <v>179</v>
      </c>
      <c r="L846" t="s">
        <v>180</v>
      </c>
      <c r="M846" t="s">
        <v>181</v>
      </c>
      <c r="N846" t="s">
        <v>34</v>
      </c>
      <c r="O846" s="1" t="s">
        <v>35</v>
      </c>
      <c r="P846">
        <v>42</v>
      </c>
      <c r="Q846" t="s">
        <v>56</v>
      </c>
      <c r="R846">
        <v>14</v>
      </c>
      <c r="S846">
        <v>28</v>
      </c>
      <c r="T846" s="2">
        <v>0</v>
      </c>
      <c r="U846">
        <v>392</v>
      </c>
      <c r="V846">
        <v>31.43</v>
      </c>
      <c r="W846">
        <f t="shared" si="39"/>
        <v>392</v>
      </c>
      <c r="X846" s="2">
        <f t="shared" si="40"/>
        <v>14</v>
      </c>
      <c r="Y846" s="3">
        <f t="shared" si="41"/>
        <v>423.43</v>
      </c>
    </row>
    <row r="847" spans="1:25" x14ac:dyDescent="0.35">
      <c r="A847">
        <v>10746</v>
      </c>
      <c r="B847" t="s">
        <v>609</v>
      </c>
      <c r="C847" t="s">
        <v>179</v>
      </c>
      <c r="E847" t="s">
        <v>180</v>
      </c>
      <c r="F847" t="s">
        <v>181</v>
      </c>
      <c r="G847" t="s">
        <v>182</v>
      </c>
      <c r="H847" t="s">
        <v>178</v>
      </c>
      <c r="I847" t="s">
        <v>183</v>
      </c>
      <c r="J847" t="s">
        <v>179</v>
      </c>
      <c r="L847" t="s">
        <v>180</v>
      </c>
      <c r="M847" t="s">
        <v>181</v>
      </c>
      <c r="N847" t="s">
        <v>34</v>
      </c>
      <c r="O847" s="1" t="s">
        <v>35</v>
      </c>
      <c r="P847">
        <v>62</v>
      </c>
      <c r="Q847" t="s">
        <v>137</v>
      </c>
      <c r="R847">
        <v>49.3</v>
      </c>
      <c r="S847">
        <v>9</v>
      </c>
      <c r="T847" s="2">
        <v>0</v>
      </c>
      <c r="U847">
        <v>443.7</v>
      </c>
      <c r="V847">
        <v>31.43</v>
      </c>
      <c r="W847">
        <f t="shared" si="39"/>
        <v>443.7</v>
      </c>
      <c r="X847" s="2">
        <f t="shared" si="40"/>
        <v>49.3</v>
      </c>
      <c r="Y847" s="3">
        <f t="shared" si="41"/>
        <v>475.13</v>
      </c>
    </row>
    <row r="848" spans="1:25" x14ac:dyDescent="0.35">
      <c r="A848">
        <v>10746</v>
      </c>
      <c r="B848" t="s">
        <v>609</v>
      </c>
      <c r="C848" t="s">
        <v>179</v>
      </c>
      <c r="E848" t="s">
        <v>180</v>
      </c>
      <c r="F848" t="s">
        <v>181</v>
      </c>
      <c r="G848" t="s">
        <v>182</v>
      </c>
      <c r="H848" t="s">
        <v>178</v>
      </c>
      <c r="I848" t="s">
        <v>183</v>
      </c>
      <c r="J848" t="s">
        <v>179</v>
      </c>
      <c r="L848" t="s">
        <v>180</v>
      </c>
      <c r="M848" t="s">
        <v>181</v>
      </c>
      <c r="N848" t="s">
        <v>34</v>
      </c>
      <c r="O848" s="1" t="s">
        <v>35</v>
      </c>
      <c r="P848">
        <v>69</v>
      </c>
      <c r="Q848" t="s">
        <v>53</v>
      </c>
      <c r="R848">
        <v>36</v>
      </c>
      <c r="S848">
        <v>40</v>
      </c>
      <c r="T848" s="2">
        <v>0</v>
      </c>
      <c r="U848">
        <v>1440</v>
      </c>
      <c r="V848">
        <v>31.43</v>
      </c>
      <c r="W848">
        <f t="shared" si="39"/>
        <v>1440</v>
      </c>
      <c r="X848" s="2">
        <f t="shared" si="40"/>
        <v>36</v>
      </c>
      <c r="Y848" s="3">
        <f t="shared" si="41"/>
        <v>1471.43</v>
      </c>
    </row>
    <row r="849" spans="1:25" x14ac:dyDescent="0.35">
      <c r="A849">
        <v>10745</v>
      </c>
      <c r="B849" t="s">
        <v>617</v>
      </c>
      <c r="C849" t="s">
        <v>437</v>
      </c>
      <c r="E849" t="s">
        <v>438</v>
      </c>
      <c r="F849" t="s">
        <v>25</v>
      </c>
      <c r="G849" t="s">
        <v>439</v>
      </c>
      <c r="H849" t="s">
        <v>435</v>
      </c>
      <c r="I849" t="s">
        <v>436</v>
      </c>
      <c r="J849" t="s">
        <v>437</v>
      </c>
      <c r="L849" t="s">
        <v>438</v>
      </c>
      <c r="M849" t="s">
        <v>25</v>
      </c>
      <c r="N849" t="s">
        <v>102</v>
      </c>
      <c r="O849" s="1" t="s">
        <v>31</v>
      </c>
      <c r="P849">
        <v>18</v>
      </c>
      <c r="Q849" t="s">
        <v>129</v>
      </c>
      <c r="R849">
        <v>62.5</v>
      </c>
      <c r="S849">
        <v>24</v>
      </c>
      <c r="T849" s="2">
        <v>0</v>
      </c>
      <c r="U849">
        <v>1500</v>
      </c>
      <c r="V849">
        <v>3.52</v>
      </c>
      <c r="W849">
        <f t="shared" si="39"/>
        <v>1500</v>
      </c>
      <c r="X849" s="2">
        <f t="shared" si="40"/>
        <v>62.5</v>
      </c>
      <c r="Y849" s="3">
        <f t="shared" si="41"/>
        <v>1503.52</v>
      </c>
    </row>
    <row r="850" spans="1:25" x14ac:dyDescent="0.35">
      <c r="A850">
        <v>10745</v>
      </c>
      <c r="B850" t="s">
        <v>617</v>
      </c>
      <c r="C850" t="s">
        <v>437</v>
      </c>
      <c r="E850" t="s">
        <v>438</v>
      </c>
      <c r="F850" t="s">
        <v>25</v>
      </c>
      <c r="G850" t="s">
        <v>439</v>
      </c>
      <c r="H850" t="s">
        <v>435</v>
      </c>
      <c r="I850" t="s">
        <v>436</v>
      </c>
      <c r="J850" t="s">
        <v>437</v>
      </c>
      <c r="L850" t="s">
        <v>438</v>
      </c>
      <c r="M850" t="s">
        <v>25</v>
      </c>
      <c r="N850" t="s">
        <v>102</v>
      </c>
      <c r="O850" s="1" t="s">
        <v>31</v>
      </c>
      <c r="P850">
        <v>44</v>
      </c>
      <c r="Q850" t="s">
        <v>111</v>
      </c>
      <c r="R850">
        <v>19.45</v>
      </c>
      <c r="S850">
        <v>16</v>
      </c>
      <c r="T850" s="2">
        <v>0</v>
      </c>
      <c r="U850">
        <v>311.2</v>
      </c>
      <c r="V850">
        <v>3.52</v>
      </c>
      <c r="W850">
        <f t="shared" si="39"/>
        <v>311.2</v>
      </c>
      <c r="X850" s="2">
        <f t="shared" si="40"/>
        <v>19.45</v>
      </c>
      <c r="Y850" s="3">
        <f t="shared" si="41"/>
        <v>314.71999999999997</v>
      </c>
    </row>
    <row r="851" spans="1:25" x14ac:dyDescent="0.35">
      <c r="A851">
        <v>10745</v>
      </c>
      <c r="B851" t="s">
        <v>617</v>
      </c>
      <c r="C851" t="s">
        <v>437</v>
      </c>
      <c r="E851" t="s">
        <v>438</v>
      </c>
      <c r="F851" t="s">
        <v>25</v>
      </c>
      <c r="G851" t="s">
        <v>439</v>
      </c>
      <c r="H851" t="s">
        <v>435</v>
      </c>
      <c r="I851" t="s">
        <v>436</v>
      </c>
      <c r="J851" t="s">
        <v>437</v>
      </c>
      <c r="L851" t="s">
        <v>438</v>
      </c>
      <c r="M851" t="s">
        <v>25</v>
      </c>
      <c r="N851" t="s">
        <v>102</v>
      </c>
      <c r="O851" s="1" t="s">
        <v>31</v>
      </c>
      <c r="P851">
        <v>59</v>
      </c>
      <c r="Q851" t="s">
        <v>36</v>
      </c>
      <c r="R851">
        <v>55</v>
      </c>
      <c r="S851">
        <v>45</v>
      </c>
      <c r="T851" s="2">
        <v>0</v>
      </c>
      <c r="U851">
        <v>2475</v>
      </c>
      <c r="V851">
        <v>3.52</v>
      </c>
      <c r="W851">
        <f t="shared" si="39"/>
        <v>2475</v>
      </c>
      <c r="X851" s="2">
        <f t="shared" si="40"/>
        <v>55</v>
      </c>
      <c r="Y851" s="3">
        <f t="shared" si="41"/>
        <v>2478.52</v>
      </c>
    </row>
    <row r="852" spans="1:25" x14ac:dyDescent="0.35">
      <c r="A852">
        <v>10745</v>
      </c>
      <c r="B852" t="s">
        <v>617</v>
      </c>
      <c r="C852" t="s">
        <v>437</v>
      </c>
      <c r="E852" t="s">
        <v>438</v>
      </c>
      <c r="F852" t="s">
        <v>25</v>
      </c>
      <c r="G852" t="s">
        <v>439</v>
      </c>
      <c r="H852" t="s">
        <v>435</v>
      </c>
      <c r="I852" t="s">
        <v>436</v>
      </c>
      <c r="J852" t="s">
        <v>437</v>
      </c>
      <c r="L852" t="s">
        <v>438</v>
      </c>
      <c r="M852" t="s">
        <v>25</v>
      </c>
      <c r="N852" t="s">
        <v>102</v>
      </c>
      <c r="O852" s="1" t="s">
        <v>31</v>
      </c>
      <c r="P852">
        <v>72</v>
      </c>
      <c r="Q852" t="s">
        <v>62</v>
      </c>
      <c r="R852">
        <v>34.799999999999997</v>
      </c>
      <c r="S852">
        <v>7</v>
      </c>
      <c r="T852" s="2">
        <v>0</v>
      </c>
      <c r="U852">
        <v>243.6</v>
      </c>
      <c r="V852">
        <v>3.52</v>
      </c>
      <c r="W852">
        <f t="shared" si="39"/>
        <v>243.59999999999997</v>
      </c>
      <c r="X852" s="2">
        <f t="shared" si="40"/>
        <v>34.799999999999997</v>
      </c>
      <c r="Y852" s="3">
        <f t="shared" si="41"/>
        <v>247.11999999999998</v>
      </c>
    </row>
    <row r="853" spans="1:25" x14ac:dyDescent="0.35">
      <c r="A853">
        <v>10744</v>
      </c>
      <c r="B853" t="s">
        <v>630</v>
      </c>
      <c r="C853" t="s">
        <v>535</v>
      </c>
      <c r="E853" t="s">
        <v>536</v>
      </c>
      <c r="F853" t="s">
        <v>488</v>
      </c>
      <c r="G853" t="s">
        <v>537</v>
      </c>
      <c r="H853" t="s">
        <v>533</v>
      </c>
      <c r="I853" t="s">
        <v>534</v>
      </c>
      <c r="J853" t="s">
        <v>535</v>
      </c>
      <c r="L853" t="s">
        <v>536</v>
      </c>
      <c r="M853" t="s">
        <v>488</v>
      </c>
      <c r="N853" t="s">
        <v>43</v>
      </c>
      <c r="O853" s="1" t="s">
        <v>31</v>
      </c>
      <c r="P853">
        <v>40</v>
      </c>
      <c r="Q853" t="s">
        <v>74</v>
      </c>
      <c r="R853">
        <v>18.399999999999999</v>
      </c>
      <c r="S853">
        <v>50</v>
      </c>
      <c r="T853" s="2">
        <v>0.20000000298023224</v>
      </c>
      <c r="U853">
        <v>736</v>
      </c>
      <c r="V853">
        <v>69.19</v>
      </c>
      <c r="W853">
        <f t="shared" si="39"/>
        <v>919.99999999999989</v>
      </c>
      <c r="X853" s="2">
        <f t="shared" si="40"/>
        <v>18.199999997019766</v>
      </c>
      <c r="Y853" s="3">
        <f t="shared" si="41"/>
        <v>979.18999985098822</v>
      </c>
    </row>
    <row r="854" spans="1:25" x14ac:dyDescent="0.35">
      <c r="A854">
        <v>10743</v>
      </c>
      <c r="B854" t="s">
        <v>621</v>
      </c>
      <c r="C854" t="s">
        <v>80</v>
      </c>
      <c r="D854" t="s">
        <v>81</v>
      </c>
      <c r="E854" t="s">
        <v>82</v>
      </c>
      <c r="F854" t="s">
        <v>83</v>
      </c>
      <c r="G854" t="s">
        <v>84</v>
      </c>
      <c r="H854" t="s">
        <v>79</v>
      </c>
      <c r="I854" t="s">
        <v>85</v>
      </c>
      <c r="J854" t="s">
        <v>86</v>
      </c>
      <c r="L854" t="s">
        <v>87</v>
      </c>
      <c r="M854" t="s">
        <v>83</v>
      </c>
      <c r="N854" t="s">
        <v>34</v>
      </c>
      <c r="O854" s="1" t="s">
        <v>29</v>
      </c>
      <c r="P854">
        <v>46</v>
      </c>
      <c r="Q854" t="s">
        <v>45</v>
      </c>
      <c r="R854">
        <v>12</v>
      </c>
      <c r="S854">
        <v>28</v>
      </c>
      <c r="T854" s="2">
        <v>5.000000074505806E-2</v>
      </c>
      <c r="U854">
        <v>319.2</v>
      </c>
      <c r="V854">
        <v>23.72</v>
      </c>
      <c r="W854">
        <f t="shared" si="39"/>
        <v>336</v>
      </c>
      <c r="X854" s="2">
        <f t="shared" si="40"/>
        <v>11.949999999254942</v>
      </c>
      <c r="Y854" s="3">
        <f t="shared" si="41"/>
        <v>358.3199999791384</v>
      </c>
    </row>
    <row r="855" spans="1:25" x14ac:dyDescent="0.35">
      <c r="A855">
        <v>10742</v>
      </c>
      <c r="B855" t="s">
        <v>604</v>
      </c>
      <c r="C855" t="s">
        <v>157</v>
      </c>
      <c r="D855" t="s">
        <v>158</v>
      </c>
      <c r="E855" t="s">
        <v>159</v>
      </c>
      <c r="F855" t="s">
        <v>160</v>
      </c>
      <c r="G855" t="s">
        <v>161</v>
      </c>
      <c r="H855" t="s">
        <v>155</v>
      </c>
      <c r="I855" t="s">
        <v>156</v>
      </c>
      <c r="J855" t="s">
        <v>157</v>
      </c>
      <c r="K855" t="s">
        <v>158</v>
      </c>
      <c r="L855" t="s">
        <v>159</v>
      </c>
      <c r="M855" t="s">
        <v>160</v>
      </c>
      <c r="N855" t="s">
        <v>38</v>
      </c>
      <c r="O855" s="1" t="s">
        <v>35</v>
      </c>
      <c r="P855">
        <v>3</v>
      </c>
      <c r="Q855" t="s">
        <v>32</v>
      </c>
      <c r="R855">
        <v>10</v>
      </c>
      <c r="S855">
        <v>20</v>
      </c>
      <c r="T855" s="2">
        <v>0</v>
      </c>
      <c r="U855">
        <v>200</v>
      </c>
      <c r="V855">
        <v>243.73</v>
      </c>
      <c r="W855">
        <f t="shared" si="39"/>
        <v>200</v>
      </c>
      <c r="X855" s="2">
        <f t="shared" si="40"/>
        <v>10</v>
      </c>
      <c r="Y855" s="3">
        <f t="shared" si="41"/>
        <v>443.73</v>
      </c>
    </row>
    <row r="856" spans="1:25" x14ac:dyDescent="0.35">
      <c r="A856">
        <v>10742</v>
      </c>
      <c r="B856" t="s">
        <v>604</v>
      </c>
      <c r="C856" t="s">
        <v>157</v>
      </c>
      <c r="D856" t="s">
        <v>158</v>
      </c>
      <c r="E856" t="s">
        <v>159</v>
      </c>
      <c r="F856" t="s">
        <v>160</v>
      </c>
      <c r="G856" t="s">
        <v>161</v>
      </c>
      <c r="H856" t="s">
        <v>155</v>
      </c>
      <c r="I856" t="s">
        <v>156</v>
      </c>
      <c r="J856" t="s">
        <v>157</v>
      </c>
      <c r="K856" t="s">
        <v>158</v>
      </c>
      <c r="L856" t="s">
        <v>159</v>
      </c>
      <c r="M856" t="s">
        <v>160</v>
      </c>
      <c r="N856" t="s">
        <v>38</v>
      </c>
      <c r="O856" s="1" t="s">
        <v>35</v>
      </c>
      <c r="P856">
        <v>60</v>
      </c>
      <c r="Q856" t="s">
        <v>57</v>
      </c>
      <c r="R856">
        <v>34</v>
      </c>
      <c r="S856">
        <v>50</v>
      </c>
      <c r="T856" s="2">
        <v>0</v>
      </c>
      <c r="U856">
        <v>1700</v>
      </c>
      <c r="V856">
        <v>243.73</v>
      </c>
      <c r="W856">
        <f t="shared" si="39"/>
        <v>1700</v>
      </c>
      <c r="X856" s="2">
        <f t="shared" si="40"/>
        <v>34</v>
      </c>
      <c r="Y856" s="3">
        <f t="shared" si="41"/>
        <v>1943.73</v>
      </c>
    </row>
    <row r="857" spans="1:25" x14ac:dyDescent="0.35">
      <c r="A857">
        <v>10742</v>
      </c>
      <c r="B857" t="s">
        <v>604</v>
      </c>
      <c r="C857" t="s">
        <v>157</v>
      </c>
      <c r="D857" t="s">
        <v>158</v>
      </c>
      <c r="E857" t="s">
        <v>159</v>
      </c>
      <c r="F857" t="s">
        <v>160</v>
      </c>
      <c r="G857" t="s">
        <v>161</v>
      </c>
      <c r="H857" t="s">
        <v>155</v>
      </c>
      <c r="I857" t="s">
        <v>156</v>
      </c>
      <c r="J857" t="s">
        <v>157</v>
      </c>
      <c r="K857" t="s">
        <v>158</v>
      </c>
      <c r="L857" t="s">
        <v>159</v>
      </c>
      <c r="M857" t="s">
        <v>160</v>
      </c>
      <c r="N857" t="s">
        <v>38</v>
      </c>
      <c r="O857" s="1" t="s">
        <v>35</v>
      </c>
      <c r="P857">
        <v>72</v>
      </c>
      <c r="Q857" t="s">
        <v>62</v>
      </c>
      <c r="R857">
        <v>34.799999999999997</v>
      </c>
      <c r="S857">
        <v>35</v>
      </c>
      <c r="T857" s="2">
        <v>0</v>
      </c>
      <c r="U857">
        <v>1218</v>
      </c>
      <c r="V857">
        <v>243.73</v>
      </c>
      <c r="W857">
        <f t="shared" si="39"/>
        <v>1218</v>
      </c>
      <c r="X857" s="2">
        <f t="shared" si="40"/>
        <v>34.799999999999997</v>
      </c>
      <c r="Y857" s="3">
        <f t="shared" si="41"/>
        <v>1461.73</v>
      </c>
    </row>
    <row r="858" spans="1:25" x14ac:dyDescent="0.35">
      <c r="A858">
        <v>10741</v>
      </c>
      <c r="B858" t="s">
        <v>621</v>
      </c>
      <c r="C858" t="s">
        <v>80</v>
      </c>
      <c r="D858" t="s">
        <v>81</v>
      </c>
      <c r="E858" t="s">
        <v>82</v>
      </c>
      <c r="F858" t="s">
        <v>83</v>
      </c>
      <c r="G858" t="s">
        <v>84</v>
      </c>
      <c r="H858" t="s">
        <v>79</v>
      </c>
      <c r="I858" t="s">
        <v>85</v>
      </c>
      <c r="J858" t="s">
        <v>86</v>
      </c>
      <c r="L858" t="s">
        <v>87</v>
      </c>
      <c r="M858" t="s">
        <v>83</v>
      </c>
      <c r="N858" t="s">
        <v>28</v>
      </c>
      <c r="O858" s="1" t="s">
        <v>35</v>
      </c>
      <c r="P858">
        <v>2</v>
      </c>
      <c r="Q858" t="s">
        <v>73</v>
      </c>
      <c r="R858">
        <v>19</v>
      </c>
      <c r="S858">
        <v>15</v>
      </c>
      <c r="T858" s="2">
        <v>0.20000000298023224</v>
      </c>
      <c r="U858">
        <v>228</v>
      </c>
      <c r="V858">
        <v>10.96</v>
      </c>
      <c r="W858">
        <f t="shared" si="39"/>
        <v>285</v>
      </c>
      <c r="X858" s="2">
        <f t="shared" si="40"/>
        <v>18.799999997019768</v>
      </c>
      <c r="Y858" s="3">
        <f t="shared" si="41"/>
        <v>292.9599999552965</v>
      </c>
    </row>
    <row r="859" spans="1:25" x14ac:dyDescent="0.35">
      <c r="A859">
        <v>10740</v>
      </c>
      <c r="B859" t="s">
        <v>587</v>
      </c>
      <c r="C859" t="s">
        <v>560</v>
      </c>
      <c r="D859" t="s">
        <v>343</v>
      </c>
      <c r="E859" t="s">
        <v>561</v>
      </c>
      <c r="F859" t="s">
        <v>281</v>
      </c>
      <c r="G859" t="s">
        <v>562</v>
      </c>
      <c r="H859" t="s">
        <v>559</v>
      </c>
      <c r="I859" t="s">
        <v>563</v>
      </c>
      <c r="J859" t="s">
        <v>560</v>
      </c>
      <c r="K859" t="s">
        <v>343</v>
      </c>
      <c r="L859" t="s">
        <v>564</v>
      </c>
      <c r="M859" t="s">
        <v>281</v>
      </c>
      <c r="N859" t="s">
        <v>28</v>
      </c>
      <c r="O859" s="1" t="s">
        <v>29</v>
      </c>
      <c r="P859">
        <v>28</v>
      </c>
      <c r="Q859" t="s">
        <v>37</v>
      </c>
      <c r="R859">
        <v>45.6</v>
      </c>
      <c r="S859">
        <v>5</v>
      </c>
      <c r="T859" s="2">
        <v>0.20000000298023224</v>
      </c>
      <c r="U859">
        <v>182.4</v>
      </c>
      <c r="V859">
        <v>81.88</v>
      </c>
      <c r="W859">
        <f t="shared" si="39"/>
        <v>228</v>
      </c>
      <c r="X859" s="2">
        <f t="shared" si="40"/>
        <v>45.399999997019769</v>
      </c>
      <c r="Y859" s="3">
        <f t="shared" si="41"/>
        <v>308.87999998509883</v>
      </c>
    </row>
    <row r="860" spans="1:25" x14ac:dyDescent="0.35">
      <c r="A860">
        <v>10740</v>
      </c>
      <c r="B860" t="s">
        <v>587</v>
      </c>
      <c r="C860" t="s">
        <v>560</v>
      </c>
      <c r="D860" t="s">
        <v>343</v>
      </c>
      <c r="E860" t="s">
        <v>561</v>
      </c>
      <c r="F860" t="s">
        <v>281</v>
      </c>
      <c r="G860" t="s">
        <v>562</v>
      </c>
      <c r="H860" t="s">
        <v>559</v>
      </c>
      <c r="I860" t="s">
        <v>563</v>
      </c>
      <c r="J860" t="s">
        <v>560</v>
      </c>
      <c r="K860" t="s">
        <v>343</v>
      </c>
      <c r="L860" t="s">
        <v>564</v>
      </c>
      <c r="M860" t="s">
        <v>281</v>
      </c>
      <c r="N860" t="s">
        <v>28</v>
      </c>
      <c r="O860" s="1" t="s">
        <v>29</v>
      </c>
      <c r="P860">
        <v>35</v>
      </c>
      <c r="Q860" t="s">
        <v>100</v>
      </c>
      <c r="R860">
        <v>18</v>
      </c>
      <c r="S860">
        <v>35</v>
      </c>
      <c r="T860" s="2">
        <v>0.20000000298023224</v>
      </c>
      <c r="U860">
        <v>504</v>
      </c>
      <c r="V860">
        <v>81.88</v>
      </c>
      <c r="W860">
        <f t="shared" si="39"/>
        <v>630</v>
      </c>
      <c r="X860" s="2">
        <f t="shared" si="40"/>
        <v>17.799999997019768</v>
      </c>
      <c r="Y860" s="3">
        <f t="shared" si="41"/>
        <v>704.87999989569187</v>
      </c>
    </row>
    <row r="861" spans="1:25" x14ac:dyDescent="0.35">
      <c r="A861">
        <v>10740</v>
      </c>
      <c r="B861" t="s">
        <v>587</v>
      </c>
      <c r="C861" t="s">
        <v>560</v>
      </c>
      <c r="D861" t="s">
        <v>343</v>
      </c>
      <c r="E861" t="s">
        <v>561</v>
      </c>
      <c r="F861" t="s">
        <v>281</v>
      </c>
      <c r="G861" t="s">
        <v>562</v>
      </c>
      <c r="H861" t="s">
        <v>559</v>
      </c>
      <c r="I861" t="s">
        <v>563</v>
      </c>
      <c r="J861" t="s">
        <v>560</v>
      </c>
      <c r="K861" t="s">
        <v>343</v>
      </c>
      <c r="L861" t="s">
        <v>564</v>
      </c>
      <c r="M861" t="s">
        <v>281</v>
      </c>
      <c r="N861" t="s">
        <v>28</v>
      </c>
      <c r="O861" s="1" t="s">
        <v>29</v>
      </c>
      <c r="P861">
        <v>45</v>
      </c>
      <c r="Q861" t="s">
        <v>225</v>
      </c>
      <c r="R861">
        <v>9.5</v>
      </c>
      <c r="S861">
        <v>40</v>
      </c>
      <c r="T861" s="2">
        <v>0.20000000298023224</v>
      </c>
      <c r="U861">
        <v>304</v>
      </c>
      <c r="V861">
        <v>81.88</v>
      </c>
      <c r="W861">
        <f t="shared" si="39"/>
        <v>380</v>
      </c>
      <c r="X861" s="2">
        <f t="shared" si="40"/>
        <v>9.2999999970197678</v>
      </c>
      <c r="Y861" s="3">
        <f t="shared" si="41"/>
        <v>453.87999988079071</v>
      </c>
    </row>
    <row r="862" spans="1:25" x14ac:dyDescent="0.35">
      <c r="A862">
        <v>10740</v>
      </c>
      <c r="B862" t="s">
        <v>587</v>
      </c>
      <c r="C862" t="s">
        <v>560</v>
      </c>
      <c r="D862" t="s">
        <v>343</v>
      </c>
      <c r="E862" t="s">
        <v>561</v>
      </c>
      <c r="F862" t="s">
        <v>281</v>
      </c>
      <c r="G862" t="s">
        <v>562</v>
      </c>
      <c r="H862" t="s">
        <v>559</v>
      </c>
      <c r="I862" t="s">
        <v>563</v>
      </c>
      <c r="J862" t="s">
        <v>560</v>
      </c>
      <c r="K862" t="s">
        <v>343</v>
      </c>
      <c r="L862" t="s">
        <v>564</v>
      </c>
      <c r="M862" t="s">
        <v>281</v>
      </c>
      <c r="N862" t="s">
        <v>28</v>
      </c>
      <c r="O862" s="1" t="s">
        <v>29</v>
      </c>
      <c r="P862">
        <v>56</v>
      </c>
      <c r="Q862" t="s">
        <v>91</v>
      </c>
      <c r="R862">
        <v>38</v>
      </c>
      <c r="S862">
        <v>14</v>
      </c>
      <c r="T862" s="2">
        <v>0.20000000298023224</v>
      </c>
      <c r="U862">
        <v>425.6</v>
      </c>
      <c r="V862">
        <v>81.88</v>
      </c>
      <c r="W862">
        <f t="shared" si="39"/>
        <v>532</v>
      </c>
      <c r="X862" s="2">
        <f t="shared" si="40"/>
        <v>37.799999997019768</v>
      </c>
      <c r="Y862" s="3">
        <f t="shared" si="41"/>
        <v>611.07999995827674</v>
      </c>
    </row>
    <row r="863" spans="1:25" x14ac:dyDescent="0.35">
      <c r="A863">
        <v>10739</v>
      </c>
      <c r="B863" t="s">
        <v>659</v>
      </c>
      <c r="C863" t="s">
        <v>545</v>
      </c>
      <c r="E863" t="s">
        <v>546</v>
      </c>
      <c r="F863" t="s">
        <v>134</v>
      </c>
      <c r="G863" t="s">
        <v>547</v>
      </c>
      <c r="H863" t="s">
        <v>543</v>
      </c>
      <c r="I863" t="s">
        <v>544</v>
      </c>
      <c r="J863" t="s">
        <v>545</v>
      </c>
      <c r="L863" t="s">
        <v>546</v>
      </c>
      <c r="M863" t="s">
        <v>134</v>
      </c>
      <c r="N863" t="s">
        <v>38</v>
      </c>
      <c r="O863" s="1" t="s">
        <v>35</v>
      </c>
      <c r="P863">
        <v>36</v>
      </c>
      <c r="Q863" t="s">
        <v>103</v>
      </c>
      <c r="R863">
        <v>19</v>
      </c>
      <c r="S863">
        <v>6</v>
      </c>
      <c r="T863" s="2">
        <v>0</v>
      </c>
      <c r="U863">
        <v>114</v>
      </c>
      <c r="V863">
        <v>11.08</v>
      </c>
      <c r="W863">
        <f t="shared" si="39"/>
        <v>114</v>
      </c>
      <c r="X863" s="2">
        <f t="shared" si="40"/>
        <v>19</v>
      </c>
      <c r="Y863" s="3">
        <f t="shared" si="41"/>
        <v>125.08</v>
      </c>
    </row>
    <row r="864" spans="1:25" x14ac:dyDescent="0.35">
      <c r="A864">
        <v>10739</v>
      </c>
      <c r="B864" t="s">
        <v>659</v>
      </c>
      <c r="C864" t="s">
        <v>545</v>
      </c>
      <c r="E864" t="s">
        <v>546</v>
      </c>
      <c r="F864" t="s">
        <v>134</v>
      </c>
      <c r="G864" t="s">
        <v>547</v>
      </c>
      <c r="H864" t="s">
        <v>543</v>
      </c>
      <c r="I864" t="s">
        <v>544</v>
      </c>
      <c r="J864" t="s">
        <v>545</v>
      </c>
      <c r="L864" t="s">
        <v>546</v>
      </c>
      <c r="M864" t="s">
        <v>134</v>
      </c>
      <c r="N864" t="s">
        <v>38</v>
      </c>
      <c r="O864" s="1" t="s">
        <v>35</v>
      </c>
      <c r="P864">
        <v>52</v>
      </c>
      <c r="Q864" t="s">
        <v>94</v>
      </c>
      <c r="R864">
        <v>7</v>
      </c>
      <c r="S864">
        <v>18</v>
      </c>
      <c r="T864" s="2">
        <v>0</v>
      </c>
      <c r="U864">
        <v>126</v>
      </c>
      <c r="V864">
        <v>11.08</v>
      </c>
      <c r="W864">
        <f t="shared" si="39"/>
        <v>126</v>
      </c>
      <c r="X864" s="2">
        <f t="shared" si="40"/>
        <v>7</v>
      </c>
      <c r="Y864" s="3">
        <f t="shared" si="41"/>
        <v>137.08000000000001</v>
      </c>
    </row>
    <row r="865" spans="1:25" x14ac:dyDescent="0.35">
      <c r="A865">
        <v>10738</v>
      </c>
      <c r="B865" t="s">
        <v>607</v>
      </c>
      <c r="C865" t="s">
        <v>492</v>
      </c>
      <c r="E865" t="s">
        <v>493</v>
      </c>
      <c r="F865" t="s">
        <v>134</v>
      </c>
      <c r="G865" t="s">
        <v>494</v>
      </c>
      <c r="H865" t="s">
        <v>490</v>
      </c>
      <c r="I865" t="s">
        <v>491</v>
      </c>
      <c r="J865" t="s">
        <v>492</v>
      </c>
      <c r="L865" t="s">
        <v>493</v>
      </c>
      <c r="M865" t="s">
        <v>134</v>
      </c>
      <c r="N865" t="s">
        <v>112</v>
      </c>
      <c r="O865" s="1" t="s">
        <v>31</v>
      </c>
      <c r="P865">
        <v>16</v>
      </c>
      <c r="Q865" t="s">
        <v>117</v>
      </c>
      <c r="R865">
        <v>17.45</v>
      </c>
      <c r="S865">
        <v>3</v>
      </c>
      <c r="T865" s="2">
        <v>0</v>
      </c>
      <c r="U865">
        <v>52.35</v>
      </c>
      <c r="V865">
        <v>2.91</v>
      </c>
      <c r="W865">
        <f t="shared" si="39"/>
        <v>52.349999999999994</v>
      </c>
      <c r="X865" s="2">
        <f t="shared" si="40"/>
        <v>17.45</v>
      </c>
      <c r="Y865" s="3">
        <f t="shared" si="41"/>
        <v>55.259999999999991</v>
      </c>
    </row>
    <row r="866" spans="1:25" x14ac:dyDescent="0.35">
      <c r="A866">
        <v>10737</v>
      </c>
      <c r="B866" t="s">
        <v>659</v>
      </c>
      <c r="C866" t="s">
        <v>545</v>
      </c>
      <c r="E866" t="s">
        <v>546</v>
      </c>
      <c r="F866" t="s">
        <v>134</v>
      </c>
      <c r="G866" t="s">
        <v>547</v>
      </c>
      <c r="H866" t="s">
        <v>543</v>
      </c>
      <c r="I866" t="s">
        <v>544</v>
      </c>
      <c r="J866" t="s">
        <v>545</v>
      </c>
      <c r="L866" t="s">
        <v>546</v>
      </c>
      <c r="M866" t="s">
        <v>134</v>
      </c>
      <c r="N866" t="s">
        <v>112</v>
      </c>
      <c r="O866" s="1" t="s">
        <v>29</v>
      </c>
      <c r="P866">
        <v>13</v>
      </c>
      <c r="Q866" t="s">
        <v>60</v>
      </c>
      <c r="R866">
        <v>6</v>
      </c>
      <c r="S866">
        <v>4</v>
      </c>
      <c r="T866" s="2">
        <v>0</v>
      </c>
      <c r="U866">
        <v>24</v>
      </c>
      <c r="V866">
        <v>7.79</v>
      </c>
      <c r="W866">
        <f t="shared" si="39"/>
        <v>24</v>
      </c>
      <c r="X866" s="2">
        <f t="shared" si="40"/>
        <v>6</v>
      </c>
      <c r="Y866" s="3">
        <f t="shared" si="41"/>
        <v>31.79</v>
      </c>
    </row>
    <row r="867" spans="1:25" x14ac:dyDescent="0.35">
      <c r="A867">
        <v>10737</v>
      </c>
      <c r="B867" t="s">
        <v>659</v>
      </c>
      <c r="C867" t="s">
        <v>545</v>
      </c>
      <c r="E867" t="s">
        <v>546</v>
      </c>
      <c r="F867" t="s">
        <v>134</v>
      </c>
      <c r="G867" t="s">
        <v>547</v>
      </c>
      <c r="H867" t="s">
        <v>543</v>
      </c>
      <c r="I867" t="s">
        <v>544</v>
      </c>
      <c r="J867" t="s">
        <v>545</v>
      </c>
      <c r="L867" t="s">
        <v>546</v>
      </c>
      <c r="M867" t="s">
        <v>134</v>
      </c>
      <c r="N867" t="s">
        <v>112</v>
      </c>
      <c r="O867" s="1" t="s">
        <v>29</v>
      </c>
      <c r="P867">
        <v>41</v>
      </c>
      <c r="Q867" t="s">
        <v>99</v>
      </c>
      <c r="R867">
        <v>9.65</v>
      </c>
      <c r="S867">
        <v>12</v>
      </c>
      <c r="T867" s="2">
        <v>0</v>
      </c>
      <c r="U867">
        <v>115.8</v>
      </c>
      <c r="V867">
        <v>7.79</v>
      </c>
      <c r="W867">
        <f t="shared" si="39"/>
        <v>115.80000000000001</v>
      </c>
      <c r="X867" s="2">
        <f t="shared" si="40"/>
        <v>9.65</v>
      </c>
      <c r="Y867" s="3">
        <f t="shared" si="41"/>
        <v>123.59000000000002</v>
      </c>
    </row>
    <row r="868" spans="1:25" x14ac:dyDescent="0.35">
      <c r="A868">
        <v>10736</v>
      </c>
      <c r="B868" t="s">
        <v>589</v>
      </c>
      <c r="C868" t="s">
        <v>309</v>
      </c>
      <c r="D868" t="s">
        <v>310</v>
      </c>
      <c r="F868" t="s">
        <v>311</v>
      </c>
      <c r="G868" t="s">
        <v>312</v>
      </c>
      <c r="H868" t="s">
        <v>307</v>
      </c>
      <c r="I868" t="s">
        <v>308</v>
      </c>
      <c r="J868" t="s">
        <v>309</v>
      </c>
      <c r="K868" t="s">
        <v>310</v>
      </c>
      <c r="M868" t="s">
        <v>311</v>
      </c>
      <c r="N868" t="s">
        <v>102</v>
      </c>
      <c r="O868" s="1" t="s">
        <v>29</v>
      </c>
      <c r="P868">
        <v>65</v>
      </c>
      <c r="Q868" t="s">
        <v>153</v>
      </c>
      <c r="R868">
        <v>21.05</v>
      </c>
      <c r="S868">
        <v>40</v>
      </c>
      <c r="T868" s="2">
        <v>0</v>
      </c>
      <c r="U868">
        <v>842</v>
      </c>
      <c r="V868">
        <v>44.1</v>
      </c>
      <c r="W868">
        <f t="shared" si="39"/>
        <v>842</v>
      </c>
      <c r="X868" s="2">
        <f t="shared" si="40"/>
        <v>21.05</v>
      </c>
      <c r="Y868" s="3">
        <f t="shared" si="41"/>
        <v>886.1</v>
      </c>
    </row>
    <row r="869" spans="1:25" x14ac:dyDescent="0.35">
      <c r="A869">
        <v>10736</v>
      </c>
      <c r="B869" t="s">
        <v>589</v>
      </c>
      <c r="C869" t="s">
        <v>309</v>
      </c>
      <c r="D869" t="s">
        <v>310</v>
      </c>
      <c r="F869" t="s">
        <v>311</v>
      </c>
      <c r="G869" t="s">
        <v>312</v>
      </c>
      <c r="H869" t="s">
        <v>307</v>
      </c>
      <c r="I869" t="s">
        <v>308</v>
      </c>
      <c r="J869" t="s">
        <v>309</v>
      </c>
      <c r="K869" t="s">
        <v>310</v>
      </c>
      <c r="M869" t="s">
        <v>311</v>
      </c>
      <c r="N869" t="s">
        <v>102</v>
      </c>
      <c r="O869" s="1" t="s">
        <v>29</v>
      </c>
      <c r="P869">
        <v>75</v>
      </c>
      <c r="Q869" t="s">
        <v>72</v>
      </c>
      <c r="R869">
        <v>7.75</v>
      </c>
      <c r="S869">
        <v>20</v>
      </c>
      <c r="T869" s="2">
        <v>0</v>
      </c>
      <c r="U869">
        <v>155</v>
      </c>
      <c r="V869">
        <v>44.1</v>
      </c>
      <c r="W869">
        <f t="shared" si="39"/>
        <v>155</v>
      </c>
      <c r="X869" s="2">
        <f t="shared" si="40"/>
        <v>7.75</v>
      </c>
      <c r="Y869" s="3">
        <f t="shared" si="41"/>
        <v>199.1</v>
      </c>
    </row>
    <row r="870" spans="1:25" x14ac:dyDescent="0.35">
      <c r="A870">
        <v>10735</v>
      </c>
      <c r="B870" t="s">
        <v>648</v>
      </c>
      <c r="C870" t="s">
        <v>353</v>
      </c>
      <c r="D870" t="s">
        <v>354</v>
      </c>
      <c r="E870" t="s">
        <v>355</v>
      </c>
      <c r="F870" t="s">
        <v>281</v>
      </c>
      <c r="G870" t="s">
        <v>356</v>
      </c>
      <c r="H870" t="s">
        <v>351</v>
      </c>
      <c r="I870" t="s">
        <v>352</v>
      </c>
      <c r="J870" t="s">
        <v>353</v>
      </c>
      <c r="K870" t="s">
        <v>354</v>
      </c>
      <c r="L870" t="s">
        <v>355</v>
      </c>
      <c r="M870" t="s">
        <v>281</v>
      </c>
      <c r="N870" t="s">
        <v>43</v>
      </c>
      <c r="O870" s="1" t="s">
        <v>29</v>
      </c>
      <c r="P870">
        <v>61</v>
      </c>
      <c r="Q870" t="s">
        <v>130</v>
      </c>
      <c r="R870">
        <v>28.5</v>
      </c>
      <c r="S870">
        <v>20</v>
      </c>
      <c r="T870" s="2">
        <v>0.10000000149011612</v>
      </c>
      <c r="U870">
        <v>513</v>
      </c>
      <c r="V870">
        <v>45.97</v>
      </c>
      <c r="W870">
        <f t="shared" si="39"/>
        <v>570</v>
      </c>
      <c r="X870" s="2">
        <f t="shared" si="40"/>
        <v>28.399999998509884</v>
      </c>
      <c r="Y870" s="3">
        <f t="shared" si="41"/>
        <v>613.9699999701977</v>
      </c>
    </row>
    <row r="871" spans="1:25" x14ac:dyDescent="0.35">
      <c r="A871">
        <v>10735</v>
      </c>
      <c r="B871" t="s">
        <v>648</v>
      </c>
      <c r="C871" t="s">
        <v>353</v>
      </c>
      <c r="D871" t="s">
        <v>354</v>
      </c>
      <c r="E871" t="s">
        <v>355</v>
      </c>
      <c r="F871" t="s">
        <v>281</v>
      </c>
      <c r="G871" t="s">
        <v>356</v>
      </c>
      <c r="H871" t="s">
        <v>351</v>
      </c>
      <c r="I871" t="s">
        <v>352</v>
      </c>
      <c r="J871" t="s">
        <v>353</v>
      </c>
      <c r="K871" t="s">
        <v>354</v>
      </c>
      <c r="L871" t="s">
        <v>355</v>
      </c>
      <c r="M871" t="s">
        <v>281</v>
      </c>
      <c r="N871" t="s">
        <v>43</v>
      </c>
      <c r="O871" s="1" t="s">
        <v>29</v>
      </c>
      <c r="P871">
        <v>77</v>
      </c>
      <c r="Q871" t="s">
        <v>42</v>
      </c>
      <c r="R871">
        <v>13</v>
      </c>
      <c r="S871">
        <v>2</v>
      </c>
      <c r="T871" s="2">
        <v>0.10000000149011612</v>
      </c>
      <c r="U871">
        <v>23.4</v>
      </c>
      <c r="V871">
        <v>45.97</v>
      </c>
      <c r="W871">
        <f t="shared" si="39"/>
        <v>26</v>
      </c>
      <c r="X871" s="2">
        <f t="shared" si="40"/>
        <v>12.899999998509884</v>
      </c>
      <c r="Y871" s="3">
        <f t="shared" si="41"/>
        <v>71.769999997019767</v>
      </c>
    </row>
    <row r="872" spans="1:25" x14ac:dyDescent="0.35">
      <c r="A872">
        <v>10734</v>
      </c>
      <c r="B872" t="s">
        <v>603</v>
      </c>
      <c r="C872" t="s">
        <v>273</v>
      </c>
      <c r="D872" t="s">
        <v>188</v>
      </c>
      <c r="E872" t="s">
        <v>274</v>
      </c>
      <c r="F872" t="s">
        <v>190</v>
      </c>
      <c r="G872" t="s">
        <v>275</v>
      </c>
      <c r="H872" t="s">
        <v>271</v>
      </c>
      <c r="I872" t="s">
        <v>272</v>
      </c>
      <c r="J872" t="s">
        <v>273</v>
      </c>
      <c r="K872" t="s">
        <v>188</v>
      </c>
      <c r="L872" t="s">
        <v>274</v>
      </c>
      <c r="M872" t="s">
        <v>190</v>
      </c>
      <c r="N872" t="s">
        <v>112</v>
      </c>
      <c r="O872" s="1" t="s">
        <v>35</v>
      </c>
      <c r="P872">
        <v>6</v>
      </c>
      <c r="Q872" t="s">
        <v>40</v>
      </c>
      <c r="R872">
        <v>25</v>
      </c>
      <c r="S872">
        <v>30</v>
      </c>
      <c r="T872" s="2">
        <v>0</v>
      </c>
      <c r="U872">
        <v>750</v>
      </c>
      <c r="V872">
        <v>1.63</v>
      </c>
      <c r="W872">
        <f t="shared" si="39"/>
        <v>750</v>
      </c>
      <c r="X872" s="2">
        <f t="shared" si="40"/>
        <v>25</v>
      </c>
      <c r="Y872" s="3">
        <f t="shared" si="41"/>
        <v>751.63</v>
      </c>
    </row>
    <row r="873" spans="1:25" x14ac:dyDescent="0.35">
      <c r="A873">
        <v>10734</v>
      </c>
      <c r="B873" t="s">
        <v>603</v>
      </c>
      <c r="C873" t="s">
        <v>273</v>
      </c>
      <c r="D873" t="s">
        <v>188</v>
      </c>
      <c r="E873" t="s">
        <v>274</v>
      </c>
      <c r="F873" t="s">
        <v>190</v>
      </c>
      <c r="G873" t="s">
        <v>275</v>
      </c>
      <c r="H873" t="s">
        <v>271</v>
      </c>
      <c r="I873" t="s">
        <v>272</v>
      </c>
      <c r="J873" t="s">
        <v>273</v>
      </c>
      <c r="K873" t="s">
        <v>188</v>
      </c>
      <c r="L873" t="s">
        <v>274</v>
      </c>
      <c r="M873" t="s">
        <v>190</v>
      </c>
      <c r="N873" t="s">
        <v>112</v>
      </c>
      <c r="O873" s="1" t="s">
        <v>35</v>
      </c>
      <c r="P873">
        <v>30</v>
      </c>
      <c r="Q873" t="s">
        <v>115</v>
      </c>
      <c r="R873">
        <v>25.89</v>
      </c>
      <c r="S873">
        <v>15</v>
      </c>
      <c r="T873" s="2">
        <v>0</v>
      </c>
      <c r="U873">
        <v>388.35</v>
      </c>
      <c r="V873">
        <v>1.63</v>
      </c>
      <c r="W873">
        <f t="shared" si="39"/>
        <v>388.35</v>
      </c>
      <c r="X873" s="2">
        <f t="shared" si="40"/>
        <v>25.89</v>
      </c>
      <c r="Y873" s="3">
        <f t="shared" si="41"/>
        <v>389.98</v>
      </c>
    </row>
    <row r="874" spans="1:25" x14ac:dyDescent="0.35">
      <c r="A874">
        <v>10734</v>
      </c>
      <c r="B874" t="s">
        <v>603</v>
      </c>
      <c r="C874" t="s">
        <v>273</v>
      </c>
      <c r="D874" t="s">
        <v>188</v>
      </c>
      <c r="E874" t="s">
        <v>274</v>
      </c>
      <c r="F874" t="s">
        <v>190</v>
      </c>
      <c r="G874" t="s">
        <v>275</v>
      </c>
      <c r="H874" t="s">
        <v>271</v>
      </c>
      <c r="I874" t="s">
        <v>272</v>
      </c>
      <c r="J874" t="s">
        <v>273</v>
      </c>
      <c r="K874" t="s">
        <v>188</v>
      </c>
      <c r="L874" t="s">
        <v>274</v>
      </c>
      <c r="M874" t="s">
        <v>190</v>
      </c>
      <c r="N874" t="s">
        <v>112</v>
      </c>
      <c r="O874" s="1" t="s">
        <v>35</v>
      </c>
      <c r="P874">
        <v>76</v>
      </c>
      <c r="Q874" t="s">
        <v>33</v>
      </c>
      <c r="R874">
        <v>18</v>
      </c>
      <c r="S874">
        <v>20</v>
      </c>
      <c r="T874" s="2">
        <v>0</v>
      </c>
      <c r="U874">
        <v>360</v>
      </c>
      <c r="V874">
        <v>1.63</v>
      </c>
      <c r="W874">
        <f t="shared" si="39"/>
        <v>360</v>
      </c>
      <c r="X874" s="2">
        <f t="shared" si="40"/>
        <v>18</v>
      </c>
      <c r="Y874" s="3">
        <f t="shared" si="41"/>
        <v>361.63</v>
      </c>
    </row>
    <row r="875" spans="1:25" x14ac:dyDescent="0.35">
      <c r="A875">
        <v>10733</v>
      </c>
      <c r="B875" t="s">
        <v>646</v>
      </c>
      <c r="C875" t="s">
        <v>107</v>
      </c>
      <c r="E875" t="s">
        <v>108</v>
      </c>
      <c r="F875" t="s">
        <v>109</v>
      </c>
      <c r="G875" t="s">
        <v>110</v>
      </c>
      <c r="H875" t="s">
        <v>105</v>
      </c>
      <c r="I875" t="s">
        <v>106</v>
      </c>
      <c r="J875" t="s">
        <v>107</v>
      </c>
      <c r="L875" t="s">
        <v>108</v>
      </c>
      <c r="M875" t="s">
        <v>109</v>
      </c>
      <c r="N875" t="s">
        <v>34</v>
      </c>
      <c r="O875" s="1" t="s">
        <v>35</v>
      </c>
      <c r="P875">
        <v>14</v>
      </c>
      <c r="Q875" t="s">
        <v>55</v>
      </c>
      <c r="R875">
        <v>23.25</v>
      </c>
      <c r="S875">
        <v>16</v>
      </c>
      <c r="T875" s="2">
        <v>0</v>
      </c>
      <c r="U875">
        <v>372</v>
      </c>
      <c r="V875">
        <v>110.11</v>
      </c>
      <c r="W875">
        <f t="shared" si="39"/>
        <v>372</v>
      </c>
      <c r="X875" s="2">
        <f t="shared" si="40"/>
        <v>23.25</v>
      </c>
      <c r="Y875" s="3">
        <f t="shared" si="41"/>
        <v>482.11</v>
      </c>
    </row>
    <row r="876" spans="1:25" x14ac:dyDescent="0.35">
      <c r="A876">
        <v>10733</v>
      </c>
      <c r="B876" t="s">
        <v>646</v>
      </c>
      <c r="C876" t="s">
        <v>107</v>
      </c>
      <c r="E876" t="s">
        <v>108</v>
      </c>
      <c r="F876" t="s">
        <v>109</v>
      </c>
      <c r="G876" t="s">
        <v>110</v>
      </c>
      <c r="H876" t="s">
        <v>105</v>
      </c>
      <c r="I876" t="s">
        <v>106</v>
      </c>
      <c r="J876" t="s">
        <v>107</v>
      </c>
      <c r="L876" t="s">
        <v>108</v>
      </c>
      <c r="M876" t="s">
        <v>109</v>
      </c>
      <c r="N876" t="s">
        <v>34</v>
      </c>
      <c r="O876" s="1" t="s">
        <v>35</v>
      </c>
      <c r="P876">
        <v>28</v>
      </c>
      <c r="Q876" t="s">
        <v>37</v>
      </c>
      <c r="R876">
        <v>45.6</v>
      </c>
      <c r="S876">
        <v>20</v>
      </c>
      <c r="T876" s="2">
        <v>0</v>
      </c>
      <c r="U876">
        <v>912</v>
      </c>
      <c r="V876">
        <v>110.11</v>
      </c>
      <c r="W876">
        <f t="shared" si="39"/>
        <v>912</v>
      </c>
      <c r="X876" s="2">
        <f t="shared" si="40"/>
        <v>45.6</v>
      </c>
      <c r="Y876" s="3">
        <f t="shared" si="41"/>
        <v>1022.11</v>
      </c>
    </row>
    <row r="877" spans="1:25" x14ac:dyDescent="0.35">
      <c r="A877">
        <v>10733</v>
      </c>
      <c r="B877" t="s">
        <v>646</v>
      </c>
      <c r="C877" t="s">
        <v>107</v>
      </c>
      <c r="E877" t="s">
        <v>108</v>
      </c>
      <c r="F877" t="s">
        <v>109</v>
      </c>
      <c r="G877" t="s">
        <v>110</v>
      </c>
      <c r="H877" t="s">
        <v>105</v>
      </c>
      <c r="I877" t="s">
        <v>106</v>
      </c>
      <c r="J877" t="s">
        <v>107</v>
      </c>
      <c r="L877" t="s">
        <v>108</v>
      </c>
      <c r="M877" t="s">
        <v>109</v>
      </c>
      <c r="N877" t="s">
        <v>34</v>
      </c>
      <c r="O877" s="1" t="s">
        <v>35</v>
      </c>
      <c r="P877">
        <v>52</v>
      </c>
      <c r="Q877" t="s">
        <v>94</v>
      </c>
      <c r="R877">
        <v>7</v>
      </c>
      <c r="S877">
        <v>25</v>
      </c>
      <c r="T877" s="2">
        <v>0</v>
      </c>
      <c r="U877">
        <v>175</v>
      </c>
      <c r="V877">
        <v>110.11</v>
      </c>
      <c r="W877">
        <f t="shared" si="39"/>
        <v>175</v>
      </c>
      <c r="X877" s="2">
        <f t="shared" si="40"/>
        <v>7</v>
      </c>
      <c r="Y877" s="3">
        <f t="shared" si="41"/>
        <v>285.11</v>
      </c>
    </row>
    <row r="878" spans="1:25" x14ac:dyDescent="0.35">
      <c r="A878">
        <v>10732</v>
      </c>
      <c r="B878" t="s">
        <v>577</v>
      </c>
      <c r="C878" t="s">
        <v>147</v>
      </c>
      <c r="E878" t="s">
        <v>148</v>
      </c>
      <c r="F878" t="s">
        <v>134</v>
      </c>
      <c r="G878" t="s">
        <v>149</v>
      </c>
      <c r="H878" t="s">
        <v>145</v>
      </c>
      <c r="I878" t="s">
        <v>146</v>
      </c>
      <c r="J878" t="s">
        <v>147</v>
      </c>
      <c r="L878" t="s">
        <v>148</v>
      </c>
      <c r="M878" t="s">
        <v>134</v>
      </c>
      <c r="N878" t="s">
        <v>38</v>
      </c>
      <c r="O878" s="1" t="s">
        <v>31</v>
      </c>
      <c r="P878">
        <v>76</v>
      </c>
      <c r="Q878" t="s">
        <v>33</v>
      </c>
      <c r="R878">
        <v>18</v>
      </c>
      <c r="S878">
        <v>20</v>
      </c>
      <c r="T878" s="2">
        <v>0</v>
      </c>
      <c r="U878">
        <v>360</v>
      </c>
      <c r="V878">
        <v>16.97</v>
      </c>
      <c r="W878">
        <f t="shared" si="39"/>
        <v>360</v>
      </c>
      <c r="X878" s="2">
        <f t="shared" si="40"/>
        <v>18</v>
      </c>
      <c r="Y878" s="3">
        <f t="shared" si="41"/>
        <v>376.97</v>
      </c>
    </row>
    <row r="879" spans="1:25" x14ac:dyDescent="0.35">
      <c r="A879">
        <v>10731</v>
      </c>
      <c r="B879" t="s">
        <v>609</v>
      </c>
      <c r="C879" t="s">
        <v>179</v>
      </c>
      <c r="E879" t="s">
        <v>180</v>
      </c>
      <c r="F879" t="s">
        <v>181</v>
      </c>
      <c r="G879" t="s">
        <v>182</v>
      </c>
      <c r="H879" t="s">
        <v>178</v>
      </c>
      <c r="I879" t="s">
        <v>183</v>
      </c>
      <c r="J879" t="s">
        <v>179</v>
      </c>
      <c r="L879" t="s">
        <v>180</v>
      </c>
      <c r="M879" t="s">
        <v>181</v>
      </c>
      <c r="N879" t="s">
        <v>52</v>
      </c>
      <c r="O879" s="1" t="s">
        <v>31</v>
      </c>
      <c r="P879">
        <v>21</v>
      </c>
      <c r="Q879" t="s">
        <v>128</v>
      </c>
      <c r="R879">
        <v>10</v>
      </c>
      <c r="S879">
        <v>40</v>
      </c>
      <c r="T879" s="2">
        <v>5.000000074505806E-2</v>
      </c>
      <c r="U879">
        <v>380</v>
      </c>
      <c r="V879">
        <v>96.65</v>
      </c>
      <c r="W879">
        <f t="shared" si="39"/>
        <v>400</v>
      </c>
      <c r="X879" s="2">
        <f t="shared" si="40"/>
        <v>9.9499999992549419</v>
      </c>
      <c r="Y879" s="3">
        <f t="shared" si="41"/>
        <v>494.64999997019765</v>
      </c>
    </row>
    <row r="880" spans="1:25" x14ac:dyDescent="0.35">
      <c r="A880">
        <v>10731</v>
      </c>
      <c r="B880" t="s">
        <v>609</v>
      </c>
      <c r="C880" t="s">
        <v>179</v>
      </c>
      <c r="E880" t="s">
        <v>180</v>
      </c>
      <c r="F880" t="s">
        <v>181</v>
      </c>
      <c r="G880" t="s">
        <v>182</v>
      </c>
      <c r="H880" t="s">
        <v>178</v>
      </c>
      <c r="I880" t="s">
        <v>183</v>
      </c>
      <c r="J880" t="s">
        <v>179</v>
      </c>
      <c r="L880" t="s">
        <v>180</v>
      </c>
      <c r="M880" t="s">
        <v>181</v>
      </c>
      <c r="N880" t="s">
        <v>52</v>
      </c>
      <c r="O880" s="1" t="s">
        <v>31</v>
      </c>
      <c r="P880">
        <v>51</v>
      </c>
      <c r="Q880" t="s">
        <v>93</v>
      </c>
      <c r="R880">
        <v>53</v>
      </c>
      <c r="S880">
        <v>30</v>
      </c>
      <c r="T880" s="2">
        <v>5.000000074505806E-2</v>
      </c>
      <c r="U880">
        <v>1510.5</v>
      </c>
      <c r="V880">
        <v>96.65</v>
      </c>
      <c r="W880">
        <f t="shared" si="39"/>
        <v>1590</v>
      </c>
      <c r="X880" s="2">
        <f t="shared" si="40"/>
        <v>52.949999999254942</v>
      </c>
      <c r="Y880" s="3">
        <f t="shared" si="41"/>
        <v>1685.1499999776483</v>
      </c>
    </row>
    <row r="881" spans="1:25" x14ac:dyDescent="0.35">
      <c r="A881">
        <v>10730</v>
      </c>
      <c r="B881" t="s">
        <v>577</v>
      </c>
      <c r="C881" t="s">
        <v>147</v>
      </c>
      <c r="E881" t="s">
        <v>148</v>
      </c>
      <c r="F881" t="s">
        <v>134</v>
      </c>
      <c r="G881" t="s">
        <v>149</v>
      </c>
      <c r="H881" t="s">
        <v>145</v>
      </c>
      <c r="I881" t="s">
        <v>146</v>
      </c>
      <c r="J881" t="s">
        <v>147</v>
      </c>
      <c r="L881" t="s">
        <v>148</v>
      </c>
      <c r="M881" t="s">
        <v>134</v>
      </c>
      <c r="N881" t="s">
        <v>118</v>
      </c>
      <c r="O881" s="1" t="s">
        <v>31</v>
      </c>
      <c r="P881">
        <v>16</v>
      </c>
      <c r="Q881" t="s">
        <v>117</v>
      </c>
      <c r="R881">
        <v>17.45</v>
      </c>
      <c r="S881">
        <v>15</v>
      </c>
      <c r="T881" s="2">
        <v>5.000000074505806E-2</v>
      </c>
      <c r="U881">
        <v>248.66</v>
      </c>
      <c r="V881">
        <v>20.12</v>
      </c>
      <c r="W881">
        <f t="shared" si="39"/>
        <v>261.75</v>
      </c>
      <c r="X881" s="2">
        <f t="shared" si="40"/>
        <v>17.399999999254941</v>
      </c>
      <c r="Y881" s="3">
        <f t="shared" si="41"/>
        <v>281.11999998882413</v>
      </c>
    </row>
    <row r="882" spans="1:25" x14ac:dyDescent="0.35">
      <c r="A882">
        <v>10730</v>
      </c>
      <c r="B882" t="s">
        <v>577</v>
      </c>
      <c r="C882" t="s">
        <v>147</v>
      </c>
      <c r="E882" t="s">
        <v>148</v>
      </c>
      <c r="F882" t="s">
        <v>134</v>
      </c>
      <c r="G882" t="s">
        <v>149</v>
      </c>
      <c r="H882" t="s">
        <v>145</v>
      </c>
      <c r="I882" t="s">
        <v>146</v>
      </c>
      <c r="J882" t="s">
        <v>147</v>
      </c>
      <c r="L882" t="s">
        <v>148</v>
      </c>
      <c r="M882" t="s">
        <v>134</v>
      </c>
      <c r="N882" t="s">
        <v>118</v>
      </c>
      <c r="O882" s="1" t="s">
        <v>31</v>
      </c>
      <c r="P882">
        <v>31</v>
      </c>
      <c r="Q882" t="s">
        <v>98</v>
      </c>
      <c r="R882">
        <v>12.5</v>
      </c>
      <c r="S882">
        <v>3</v>
      </c>
      <c r="T882" s="2">
        <v>5.000000074505806E-2</v>
      </c>
      <c r="U882">
        <v>35.619999999999997</v>
      </c>
      <c r="V882">
        <v>20.12</v>
      </c>
      <c r="W882">
        <f t="shared" si="39"/>
        <v>37.5</v>
      </c>
      <c r="X882" s="2">
        <f t="shared" si="40"/>
        <v>12.449999999254942</v>
      </c>
      <c r="Y882" s="3">
        <f t="shared" si="41"/>
        <v>57.46999999776483</v>
      </c>
    </row>
    <row r="883" spans="1:25" x14ac:dyDescent="0.35">
      <c r="A883">
        <v>10730</v>
      </c>
      <c r="B883" t="s">
        <v>577</v>
      </c>
      <c r="C883" t="s">
        <v>147</v>
      </c>
      <c r="E883" t="s">
        <v>148</v>
      </c>
      <c r="F883" t="s">
        <v>134</v>
      </c>
      <c r="G883" t="s">
        <v>149</v>
      </c>
      <c r="H883" t="s">
        <v>145</v>
      </c>
      <c r="I883" t="s">
        <v>146</v>
      </c>
      <c r="J883" t="s">
        <v>147</v>
      </c>
      <c r="L883" t="s">
        <v>148</v>
      </c>
      <c r="M883" t="s">
        <v>134</v>
      </c>
      <c r="N883" t="s">
        <v>118</v>
      </c>
      <c r="O883" s="1" t="s">
        <v>31</v>
      </c>
      <c r="P883">
        <v>65</v>
      </c>
      <c r="Q883" t="s">
        <v>153</v>
      </c>
      <c r="R883">
        <v>21.05</v>
      </c>
      <c r="S883">
        <v>10</v>
      </c>
      <c r="T883" s="2">
        <v>5.000000074505806E-2</v>
      </c>
      <c r="U883">
        <v>199.97</v>
      </c>
      <c r="V883">
        <v>20.12</v>
      </c>
      <c r="W883">
        <f t="shared" si="39"/>
        <v>210.5</v>
      </c>
      <c r="X883" s="2">
        <f t="shared" si="40"/>
        <v>20.999999999254943</v>
      </c>
      <c r="Y883" s="3">
        <f t="shared" si="41"/>
        <v>230.11999999254942</v>
      </c>
    </row>
    <row r="884" spans="1:25" x14ac:dyDescent="0.35">
      <c r="A884">
        <v>10729</v>
      </c>
      <c r="B884" t="s">
        <v>610</v>
      </c>
      <c r="C884" t="s">
        <v>365</v>
      </c>
      <c r="D884" t="s">
        <v>366</v>
      </c>
      <c r="E884" t="s">
        <v>367</v>
      </c>
      <c r="F884" t="s">
        <v>288</v>
      </c>
      <c r="G884" t="s">
        <v>368</v>
      </c>
      <c r="H884" t="s">
        <v>363</v>
      </c>
      <c r="I884" t="s">
        <v>364</v>
      </c>
      <c r="J884" t="s">
        <v>365</v>
      </c>
      <c r="K884" t="s">
        <v>366</v>
      </c>
      <c r="L884" t="s">
        <v>367</v>
      </c>
      <c r="M884" t="s">
        <v>288</v>
      </c>
      <c r="N884" t="s">
        <v>89</v>
      </c>
      <c r="O884" s="1" t="s">
        <v>35</v>
      </c>
      <c r="P884">
        <v>1</v>
      </c>
      <c r="Q884" t="s">
        <v>121</v>
      </c>
      <c r="R884">
        <v>18</v>
      </c>
      <c r="S884">
        <v>50</v>
      </c>
      <c r="T884" s="2">
        <v>0</v>
      </c>
      <c r="U884">
        <v>900</v>
      </c>
      <c r="V884">
        <v>141.06</v>
      </c>
      <c r="W884">
        <f t="shared" si="39"/>
        <v>900</v>
      </c>
      <c r="X884" s="2">
        <f t="shared" si="40"/>
        <v>18</v>
      </c>
      <c r="Y884" s="3">
        <f t="shared" si="41"/>
        <v>1041.06</v>
      </c>
    </row>
    <row r="885" spans="1:25" x14ac:dyDescent="0.35">
      <c r="A885">
        <v>10729</v>
      </c>
      <c r="B885" t="s">
        <v>610</v>
      </c>
      <c r="C885" t="s">
        <v>365</v>
      </c>
      <c r="D885" t="s">
        <v>366</v>
      </c>
      <c r="E885" t="s">
        <v>367</v>
      </c>
      <c r="F885" t="s">
        <v>288</v>
      </c>
      <c r="G885" t="s">
        <v>368</v>
      </c>
      <c r="H885" t="s">
        <v>363</v>
      </c>
      <c r="I885" t="s">
        <v>364</v>
      </c>
      <c r="J885" t="s">
        <v>365</v>
      </c>
      <c r="K885" t="s">
        <v>366</v>
      </c>
      <c r="L885" t="s">
        <v>367</v>
      </c>
      <c r="M885" t="s">
        <v>288</v>
      </c>
      <c r="N885" t="s">
        <v>89</v>
      </c>
      <c r="O885" s="1" t="s">
        <v>35</v>
      </c>
      <c r="P885">
        <v>21</v>
      </c>
      <c r="Q885" t="s">
        <v>128</v>
      </c>
      <c r="R885">
        <v>10</v>
      </c>
      <c r="S885">
        <v>30</v>
      </c>
      <c r="T885" s="2">
        <v>0</v>
      </c>
      <c r="U885">
        <v>300</v>
      </c>
      <c r="V885">
        <v>141.06</v>
      </c>
      <c r="W885">
        <f t="shared" si="39"/>
        <v>300</v>
      </c>
      <c r="X885" s="2">
        <f t="shared" si="40"/>
        <v>10</v>
      </c>
      <c r="Y885" s="3">
        <f t="shared" si="41"/>
        <v>441.06</v>
      </c>
    </row>
    <row r="886" spans="1:25" x14ac:dyDescent="0.35">
      <c r="A886">
        <v>10729</v>
      </c>
      <c r="B886" t="s">
        <v>610</v>
      </c>
      <c r="C886" t="s">
        <v>365</v>
      </c>
      <c r="D886" t="s">
        <v>366</v>
      </c>
      <c r="E886" t="s">
        <v>367</v>
      </c>
      <c r="F886" t="s">
        <v>288</v>
      </c>
      <c r="G886" t="s">
        <v>368</v>
      </c>
      <c r="H886" t="s">
        <v>363</v>
      </c>
      <c r="I886" t="s">
        <v>364</v>
      </c>
      <c r="J886" t="s">
        <v>365</v>
      </c>
      <c r="K886" t="s">
        <v>366</v>
      </c>
      <c r="L886" t="s">
        <v>367</v>
      </c>
      <c r="M886" t="s">
        <v>288</v>
      </c>
      <c r="N886" t="s">
        <v>89</v>
      </c>
      <c r="O886" s="1" t="s">
        <v>35</v>
      </c>
      <c r="P886">
        <v>50</v>
      </c>
      <c r="Q886" t="s">
        <v>90</v>
      </c>
      <c r="R886">
        <v>16.25</v>
      </c>
      <c r="S886">
        <v>40</v>
      </c>
      <c r="T886" s="2">
        <v>0</v>
      </c>
      <c r="U886">
        <v>650</v>
      </c>
      <c r="V886">
        <v>141.06</v>
      </c>
      <c r="W886">
        <f t="shared" si="39"/>
        <v>650</v>
      </c>
      <c r="X886" s="2">
        <f t="shared" si="40"/>
        <v>16.25</v>
      </c>
      <c r="Y886" s="3">
        <f t="shared" si="41"/>
        <v>791.06</v>
      </c>
    </row>
    <row r="887" spans="1:25" x14ac:dyDescent="0.35">
      <c r="A887">
        <v>10728</v>
      </c>
      <c r="B887" t="s">
        <v>585</v>
      </c>
      <c r="C887" t="s">
        <v>187</v>
      </c>
      <c r="D887" t="s">
        <v>188</v>
      </c>
      <c r="E887" t="s">
        <v>433</v>
      </c>
      <c r="F887" t="s">
        <v>190</v>
      </c>
      <c r="G887" t="s">
        <v>434</v>
      </c>
      <c r="H887" t="s">
        <v>431</v>
      </c>
      <c r="I887" t="s">
        <v>432</v>
      </c>
      <c r="J887" t="s">
        <v>187</v>
      </c>
      <c r="K887" t="s">
        <v>188</v>
      </c>
      <c r="L887" t="s">
        <v>433</v>
      </c>
      <c r="M887" t="s">
        <v>190</v>
      </c>
      <c r="N887" t="s">
        <v>28</v>
      </c>
      <c r="O887" s="1" t="s">
        <v>29</v>
      </c>
      <c r="P887">
        <v>30</v>
      </c>
      <c r="Q887" t="s">
        <v>115</v>
      </c>
      <c r="R887">
        <v>25.89</v>
      </c>
      <c r="S887">
        <v>15</v>
      </c>
      <c r="T887" s="2">
        <v>0</v>
      </c>
      <c r="U887">
        <v>388.35</v>
      </c>
      <c r="V887">
        <v>58.33</v>
      </c>
      <c r="W887">
        <f t="shared" si="39"/>
        <v>388.35</v>
      </c>
      <c r="X887" s="2">
        <f t="shared" si="40"/>
        <v>25.89</v>
      </c>
      <c r="Y887" s="3">
        <f t="shared" si="41"/>
        <v>446.68</v>
      </c>
    </row>
    <row r="888" spans="1:25" x14ac:dyDescent="0.35">
      <c r="A888">
        <v>10728</v>
      </c>
      <c r="B888" t="s">
        <v>585</v>
      </c>
      <c r="C888" t="s">
        <v>187</v>
      </c>
      <c r="D888" t="s">
        <v>188</v>
      </c>
      <c r="E888" t="s">
        <v>433</v>
      </c>
      <c r="F888" t="s">
        <v>190</v>
      </c>
      <c r="G888" t="s">
        <v>434</v>
      </c>
      <c r="H888" t="s">
        <v>431</v>
      </c>
      <c r="I888" t="s">
        <v>432</v>
      </c>
      <c r="J888" t="s">
        <v>187</v>
      </c>
      <c r="K888" t="s">
        <v>188</v>
      </c>
      <c r="L888" t="s">
        <v>433</v>
      </c>
      <c r="M888" t="s">
        <v>190</v>
      </c>
      <c r="N888" t="s">
        <v>28</v>
      </c>
      <c r="O888" s="1" t="s">
        <v>29</v>
      </c>
      <c r="P888">
        <v>40</v>
      </c>
      <c r="Q888" t="s">
        <v>74</v>
      </c>
      <c r="R888">
        <v>18.399999999999999</v>
      </c>
      <c r="S888">
        <v>6</v>
      </c>
      <c r="T888" s="2">
        <v>0</v>
      </c>
      <c r="U888">
        <v>110.4</v>
      </c>
      <c r="V888">
        <v>58.33</v>
      </c>
      <c r="W888">
        <f t="shared" si="39"/>
        <v>110.39999999999999</v>
      </c>
      <c r="X888" s="2">
        <f t="shared" si="40"/>
        <v>18.399999999999999</v>
      </c>
      <c r="Y888" s="3">
        <f t="shared" si="41"/>
        <v>168.73</v>
      </c>
    </row>
    <row r="889" spans="1:25" x14ac:dyDescent="0.35">
      <c r="A889">
        <v>10728</v>
      </c>
      <c r="B889" t="s">
        <v>585</v>
      </c>
      <c r="C889" t="s">
        <v>187</v>
      </c>
      <c r="D889" t="s">
        <v>188</v>
      </c>
      <c r="E889" t="s">
        <v>433</v>
      </c>
      <c r="F889" t="s">
        <v>190</v>
      </c>
      <c r="G889" t="s">
        <v>434</v>
      </c>
      <c r="H889" t="s">
        <v>431</v>
      </c>
      <c r="I889" t="s">
        <v>432</v>
      </c>
      <c r="J889" t="s">
        <v>187</v>
      </c>
      <c r="K889" t="s">
        <v>188</v>
      </c>
      <c r="L889" t="s">
        <v>433</v>
      </c>
      <c r="M889" t="s">
        <v>190</v>
      </c>
      <c r="N889" t="s">
        <v>28</v>
      </c>
      <c r="O889" s="1" t="s">
        <v>29</v>
      </c>
      <c r="P889">
        <v>55</v>
      </c>
      <c r="Q889" t="s">
        <v>96</v>
      </c>
      <c r="R889">
        <v>24</v>
      </c>
      <c r="S889">
        <v>12</v>
      </c>
      <c r="T889" s="2">
        <v>0</v>
      </c>
      <c r="U889">
        <v>288</v>
      </c>
      <c r="V889">
        <v>58.33</v>
      </c>
      <c r="W889">
        <f t="shared" si="39"/>
        <v>288</v>
      </c>
      <c r="X889" s="2">
        <f t="shared" si="40"/>
        <v>24</v>
      </c>
      <c r="Y889" s="3">
        <f t="shared" si="41"/>
        <v>346.33</v>
      </c>
    </row>
    <row r="890" spans="1:25" x14ac:dyDescent="0.35">
      <c r="A890">
        <v>10728</v>
      </c>
      <c r="B890" t="s">
        <v>585</v>
      </c>
      <c r="C890" t="s">
        <v>187</v>
      </c>
      <c r="D890" t="s">
        <v>188</v>
      </c>
      <c r="E890" t="s">
        <v>433</v>
      </c>
      <c r="F890" t="s">
        <v>190</v>
      </c>
      <c r="G890" t="s">
        <v>434</v>
      </c>
      <c r="H890" t="s">
        <v>431</v>
      </c>
      <c r="I890" t="s">
        <v>432</v>
      </c>
      <c r="J890" t="s">
        <v>187</v>
      </c>
      <c r="K890" t="s">
        <v>188</v>
      </c>
      <c r="L890" t="s">
        <v>433</v>
      </c>
      <c r="M890" t="s">
        <v>190</v>
      </c>
      <c r="N890" t="s">
        <v>28</v>
      </c>
      <c r="O890" s="1" t="s">
        <v>29</v>
      </c>
      <c r="P890">
        <v>60</v>
      </c>
      <c r="Q890" t="s">
        <v>57</v>
      </c>
      <c r="R890">
        <v>34</v>
      </c>
      <c r="S890">
        <v>15</v>
      </c>
      <c r="T890" s="2">
        <v>0</v>
      </c>
      <c r="U890">
        <v>510</v>
      </c>
      <c r="V890">
        <v>58.33</v>
      </c>
      <c r="W890">
        <f t="shared" si="39"/>
        <v>510</v>
      </c>
      <c r="X890" s="2">
        <f t="shared" si="40"/>
        <v>34</v>
      </c>
      <c r="Y890" s="3">
        <f t="shared" si="41"/>
        <v>568.33000000000004</v>
      </c>
    </row>
    <row r="891" spans="1:25" x14ac:dyDescent="0.35">
      <c r="A891">
        <v>10727</v>
      </c>
      <c r="B891" t="s">
        <v>590</v>
      </c>
      <c r="C891" t="s">
        <v>451</v>
      </c>
      <c r="E891" t="s">
        <v>452</v>
      </c>
      <c r="F891" t="s">
        <v>247</v>
      </c>
      <c r="G891" t="s">
        <v>453</v>
      </c>
      <c r="H891" t="s">
        <v>449</v>
      </c>
      <c r="I891" t="s">
        <v>450</v>
      </c>
      <c r="J891" t="s">
        <v>451</v>
      </c>
      <c r="L891" t="s">
        <v>452</v>
      </c>
      <c r="M891" t="s">
        <v>247</v>
      </c>
      <c r="N891" t="s">
        <v>112</v>
      </c>
      <c r="O891" s="1" t="s">
        <v>31</v>
      </c>
      <c r="P891">
        <v>17</v>
      </c>
      <c r="Q891" t="s">
        <v>67</v>
      </c>
      <c r="R891">
        <v>39</v>
      </c>
      <c r="S891">
        <v>20</v>
      </c>
      <c r="T891" s="2">
        <v>5.000000074505806E-2</v>
      </c>
      <c r="U891">
        <v>741</v>
      </c>
      <c r="V891">
        <v>89.9</v>
      </c>
      <c r="W891">
        <f t="shared" si="39"/>
        <v>780</v>
      </c>
      <c r="X891" s="2">
        <f t="shared" si="40"/>
        <v>38.949999999254942</v>
      </c>
      <c r="Y891" s="3">
        <f t="shared" si="41"/>
        <v>868.89999998509882</v>
      </c>
    </row>
    <row r="892" spans="1:25" x14ac:dyDescent="0.35">
      <c r="A892">
        <v>10727</v>
      </c>
      <c r="B892" t="s">
        <v>590</v>
      </c>
      <c r="C892" t="s">
        <v>451</v>
      </c>
      <c r="E892" t="s">
        <v>452</v>
      </c>
      <c r="F892" t="s">
        <v>247</v>
      </c>
      <c r="G892" t="s">
        <v>453</v>
      </c>
      <c r="H892" t="s">
        <v>449</v>
      </c>
      <c r="I892" t="s">
        <v>450</v>
      </c>
      <c r="J892" t="s">
        <v>451</v>
      </c>
      <c r="L892" t="s">
        <v>452</v>
      </c>
      <c r="M892" t="s">
        <v>247</v>
      </c>
      <c r="N892" t="s">
        <v>112</v>
      </c>
      <c r="O892" s="1" t="s">
        <v>31</v>
      </c>
      <c r="P892">
        <v>56</v>
      </c>
      <c r="Q892" t="s">
        <v>91</v>
      </c>
      <c r="R892">
        <v>38</v>
      </c>
      <c r="S892">
        <v>10</v>
      </c>
      <c r="T892" s="2">
        <v>5.000000074505806E-2</v>
      </c>
      <c r="U892">
        <v>361</v>
      </c>
      <c r="V892">
        <v>89.9</v>
      </c>
      <c r="W892">
        <f t="shared" si="39"/>
        <v>380</v>
      </c>
      <c r="X892" s="2">
        <f t="shared" si="40"/>
        <v>37.949999999254942</v>
      </c>
      <c r="Y892" s="3">
        <f t="shared" si="41"/>
        <v>469.3999999925494</v>
      </c>
    </row>
    <row r="893" spans="1:25" x14ac:dyDescent="0.35">
      <c r="A893">
        <v>10727</v>
      </c>
      <c r="B893" t="s">
        <v>590</v>
      </c>
      <c r="C893" t="s">
        <v>451</v>
      </c>
      <c r="E893" t="s">
        <v>452</v>
      </c>
      <c r="F893" t="s">
        <v>247</v>
      </c>
      <c r="G893" t="s">
        <v>453</v>
      </c>
      <c r="H893" t="s">
        <v>449</v>
      </c>
      <c r="I893" t="s">
        <v>450</v>
      </c>
      <c r="J893" t="s">
        <v>451</v>
      </c>
      <c r="L893" t="s">
        <v>452</v>
      </c>
      <c r="M893" t="s">
        <v>247</v>
      </c>
      <c r="N893" t="s">
        <v>112</v>
      </c>
      <c r="O893" s="1" t="s">
        <v>31</v>
      </c>
      <c r="P893">
        <v>59</v>
      </c>
      <c r="Q893" t="s">
        <v>36</v>
      </c>
      <c r="R893">
        <v>55</v>
      </c>
      <c r="S893">
        <v>10</v>
      </c>
      <c r="T893" s="2">
        <v>5.000000074505806E-2</v>
      </c>
      <c r="U893">
        <v>522.5</v>
      </c>
      <c r="V893">
        <v>89.9</v>
      </c>
      <c r="W893">
        <f t="shared" si="39"/>
        <v>550</v>
      </c>
      <c r="X893" s="2">
        <f t="shared" si="40"/>
        <v>54.949999999254942</v>
      </c>
      <c r="Y893" s="3">
        <f t="shared" si="41"/>
        <v>639.3999999925494</v>
      </c>
    </row>
    <row r="894" spans="1:25" x14ac:dyDescent="0.35">
      <c r="A894">
        <v>10726</v>
      </c>
      <c r="B894" t="s">
        <v>596</v>
      </c>
      <c r="C894" t="s">
        <v>86</v>
      </c>
      <c r="E894" t="s">
        <v>216</v>
      </c>
      <c r="F894" t="s">
        <v>83</v>
      </c>
      <c r="G894" t="s">
        <v>217</v>
      </c>
      <c r="H894" t="s">
        <v>214</v>
      </c>
      <c r="I894" t="s">
        <v>215</v>
      </c>
      <c r="J894" t="s">
        <v>86</v>
      </c>
      <c r="L894" t="s">
        <v>216</v>
      </c>
      <c r="M894" t="s">
        <v>83</v>
      </c>
      <c r="N894" t="s">
        <v>28</v>
      </c>
      <c r="O894" s="1" t="s">
        <v>31</v>
      </c>
      <c r="P894">
        <v>4</v>
      </c>
      <c r="Q894" t="s">
        <v>119</v>
      </c>
      <c r="R894">
        <v>22</v>
      </c>
      <c r="S894">
        <v>25</v>
      </c>
      <c r="T894" s="2">
        <v>0</v>
      </c>
      <c r="U894">
        <v>550</v>
      </c>
      <c r="V894">
        <v>16.559999999999999</v>
      </c>
      <c r="W894">
        <f t="shared" si="39"/>
        <v>550</v>
      </c>
      <c r="X894" s="2">
        <f t="shared" si="40"/>
        <v>22</v>
      </c>
      <c r="Y894" s="3">
        <f t="shared" si="41"/>
        <v>566.55999999999995</v>
      </c>
    </row>
    <row r="895" spans="1:25" x14ac:dyDescent="0.35">
      <c r="A895">
        <v>10726</v>
      </c>
      <c r="B895" t="s">
        <v>596</v>
      </c>
      <c r="C895" t="s">
        <v>86</v>
      </c>
      <c r="E895" t="s">
        <v>216</v>
      </c>
      <c r="F895" t="s">
        <v>83</v>
      </c>
      <c r="G895" t="s">
        <v>217</v>
      </c>
      <c r="H895" t="s">
        <v>214</v>
      </c>
      <c r="I895" t="s">
        <v>215</v>
      </c>
      <c r="J895" t="s">
        <v>86</v>
      </c>
      <c r="L895" t="s">
        <v>216</v>
      </c>
      <c r="M895" t="s">
        <v>83</v>
      </c>
      <c r="N895" t="s">
        <v>28</v>
      </c>
      <c r="O895" s="1" t="s">
        <v>31</v>
      </c>
      <c r="P895">
        <v>11</v>
      </c>
      <c r="Q895" t="s">
        <v>59</v>
      </c>
      <c r="R895">
        <v>21</v>
      </c>
      <c r="S895">
        <v>5</v>
      </c>
      <c r="T895" s="2">
        <v>0</v>
      </c>
      <c r="U895">
        <v>105</v>
      </c>
      <c r="V895">
        <v>16.559999999999999</v>
      </c>
      <c r="W895">
        <f t="shared" si="39"/>
        <v>105</v>
      </c>
      <c r="X895" s="2">
        <f t="shared" si="40"/>
        <v>21</v>
      </c>
      <c r="Y895" s="3">
        <f t="shared" si="41"/>
        <v>121.56</v>
      </c>
    </row>
    <row r="896" spans="1:25" x14ac:dyDescent="0.35">
      <c r="A896">
        <v>10725</v>
      </c>
      <c r="B896" t="s">
        <v>660</v>
      </c>
      <c r="C896" t="s">
        <v>187</v>
      </c>
      <c r="D896" t="s">
        <v>188</v>
      </c>
      <c r="E896" t="s">
        <v>228</v>
      </c>
      <c r="F896" t="s">
        <v>190</v>
      </c>
      <c r="G896" t="s">
        <v>229</v>
      </c>
      <c r="H896" t="s">
        <v>226</v>
      </c>
      <c r="I896" t="s">
        <v>227</v>
      </c>
      <c r="J896" t="s">
        <v>187</v>
      </c>
      <c r="K896" t="s">
        <v>188</v>
      </c>
      <c r="L896" t="s">
        <v>228</v>
      </c>
      <c r="M896" t="s">
        <v>190</v>
      </c>
      <c r="N896" t="s">
        <v>28</v>
      </c>
      <c r="O896" s="1" t="s">
        <v>35</v>
      </c>
      <c r="P896">
        <v>41</v>
      </c>
      <c r="Q896" t="s">
        <v>99</v>
      </c>
      <c r="R896">
        <v>9.65</v>
      </c>
      <c r="S896">
        <v>12</v>
      </c>
      <c r="T896" s="2">
        <v>0</v>
      </c>
      <c r="U896">
        <v>115.8</v>
      </c>
      <c r="V896">
        <v>10.83</v>
      </c>
      <c r="W896">
        <f t="shared" si="39"/>
        <v>115.80000000000001</v>
      </c>
      <c r="X896" s="2">
        <f t="shared" si="40"/>
        <v>9.65</v>
      </c>
      <c r="Y896" s="3">
        <f t="shared" si="41"/>
        <v>126.63000000000001</v>
      </c>
    </row>
    <row r="897" spans="1:25" x14ac:dyDescent="0.35">
      <c r="A897">
        <v>10725</v>
      </c>
      <c r="B897" t="s">
        <v>660</v>
      </c>
      <c r="C897" t="s">
        <v>187</v>
      </c>
      <c r="D897" t="s">
        <v>188</v>
      </c>
      <c r="E897" t="s">
        <v>228</v>
      </c>
      <c r="F897" t="s">
        <v>190</v>
      </c>
      <c r="G897" t="s">
        <v>229</v>
      </c>
      <c r="H897" t="s">
        <v>226</v>
      </c>
      <c r="I897" t="s">
        <v>227</v>
      </c>
      <c r="J897" t="s">
        <v>187</v>
      </c>
      <c r="K897" t="s">
        <v>188</v>
      </c>
      <c r="L897" t="s">
        <v>228</v>
      </c>
      <c r="M897" t="s">
        <v>190</v>
      </c>
      <c r="N897" t="s">
        <v>28</v>
      </c>
      <c r="O897" s="1" t="s">
        <v>35</v>
      </c>
      <c r="P897">
        <v>52</v>
      </c>
      <c r="Q897" t="s">
        <v>94</v>
      </c>
      <c r="R897">
        <v>7</v>
      </c>
      <c r="S897">
        <v>4</v>
      </c>
      <c r="T897" s="2">
        <v>0</v>
      </c>
      <c r="U897">
        <v>28</v>
      </c>
      <c r="V897">
        <v>10.83</v>
      </c>
      <c r="W897">
        <f t="shared" si="39"/>
        <v>28</v>
      </c>
      <c r="X897" s="2">
        <f t="shared" si="40"/>
        <v>7</v>
      </c>
      <c r="Y897" s="3">
        <f t="shared" si="41"/>
        <v>38.83</v>
      </c>
    </row>
    <row r="898" spans="1:25" x14ac:dyDescent="0.35">
      <c r="A898">
        <v>10725</v>
      </c>
      <c r="B898" t="s">
        <v>660</v>
      </c>
      <c r="C898" t="s">
        <v>187</v>
      </c>
      <c r="D898" t="s">
        <v>188</v>
      </c>
      <c r="E898" t="s">
        <v>228</v>
      </c>
      <c r="F898" t="s">
        <v>190</v>
      </c>
      <c r="G898" t="s">
        <v>229</v>
      </c>
      <c r="H898" t="s">
        <v>226</v>
      </c>
      <c r="I898" t="s">
        <v>227</v>
      </c>
      <c r="J898" t="s">
        <v>187</v>
      </c>
      <c r="K898" t="s">
        <v>188</v>
      </c>
      <c r="L898" t="s">
        <v>228</v>
      </c>
      <c r="M898" t="s">
        <v>190</v>
      </c>
      <c r="N898" t="s">
        <v>28</v>
      </c>
      <c r="O898" s="1" t="s">
        <v>35</v>
      </c>
      <c r="P898">
        <v>55</v>
      </c>
      <c r="Q898" t="s">
        <v>96</v>
      </c>
      <c r="R898">
        <v>24</v>
      </c>
      <c r="S898">
        <v>6</v>
      </c>
      <c r="T898" s="2">
        <v>0</v>
      </c>
      <c r="U898">
        <v>144</v>
      </c>
      <c r="V898">
        <v>10.83</v>
      </c>
      <c r="W898">
        <f t="shared" ref="W898:W961" si="42" xml:space="preserve"> $R898*$S898</f>
        <v>144</v>
      </c>
      <c r="X898" s="2">
        <f t="shared" ref="X898:X961" si="43" xml:space="preserve"> $R898 - T898</f>
        <v>24</v>
      </c>
      <c r="Y898" s="3">
        <f t="shared" ref="Y898:Y961" si="44">(X898*S898)+V898</f>
        <v>154.83000000000001</v>
      </c>
    </row>
    <row r="899" spans="1:25" x14ac:dyDescent="0.35">
      <c r="A899">
        <v>10724</v>
      </c>
      <c r="B899" t="s">
        <v>661</v>
      </c>
      <c r="C899" t="s">
        <v>387</v>
      </c>
      <c r="D899" t="s">
        <v>388</v>
      </c>
      <c r="E899" t="s">
        <v>389</v>
      </c>
      <c r="F899" t="s">
        <v>160</v>
      </c>
      <c r="G899" t="s">
        <v>390</v>
      </c>
      <c r="H899" t="s">
        <v>385</v>
      </c>
      <c r="I899" t="s">
        <v>386</v>
      </c>
      <c r="J899" t="s">
        <v>387</v>
      </c>
      <c r="K899" t="s">
        <v>388</v>
      </c>
      <c r="L899" t="s">
        <v>389</v>
      </c>
      <c r="M899" t="s">
        <v>160</v>
      </c>
      <c r="N899" t="s">
        <v>89</v>
      </c>
      <c r="O899" s="1" t="s">
        <v>29</v>
      </c>
      <c r="P899">
        <v>10</v>
      </c>
      <c r="Q899" t="s">
        <v>114</v>
      </c>
      <c r="R899">
        <v>31</v>
      </c>
      <c r="S899">
        <v>16</v>
      </c>
      <c r="T899" s="2">
        <v>0</v>
      </c>
      <c r="U899">
        <v>496</v>
      </c>
      <c r="V899">
        <v>57.75</v>
      </c>
      <c r="W899">
        <f t="shared" si="42"/>
        <v>496</v>
      </c>
      <c r="X899" s="2">
        <f t="shared" si="43"/>
        <v>31</v>
      </c>
      <c r="Y899" s="3">
        <f t="shared" si="44"/>
        <v>553.75</v>
      </c>
    </row>
    <row r="900" spans="1:25" x14ac:dyDescent="0.35">
      <c r="A900">
        <v>10724</v>
      </c>
      <c r="B900" t="s">
        <v>661</v>
      </c>
      <c r="C900" t="s">
        <v>387</v>
      </c>
      <c r="D900" t="s">
        <v>388</v>
      </c>
      <c r="E900" t="s">
        <v>389</v>
      </c>
      <c r="F900" t="s">
        <v>160</v>
      </c>
      <c r="G900" t="s">
        <v>390</v>
      </c>
      <c r="H900" t="s">
        <v>385</v>
      </c>
      <c r="I900" t="s">
        <v>386</v>
      </c>
      <c r="J900" t="s">
        <v>387</v>
      </c>
      <c r="K900" t="s">
        <v>388</v>
      </c>
      <c r="L900" t="s">
        <v>389</v>
      </c>
      <c r="M900" t="s">
        <v>160</v>
      </c>
      <c r="N900" t="s">
        <v>89</v>
      </c>
      <c r="O900" s="1" t="s">
        <v>29</v>
      </c>
      <c r="P900">
        <v>61</v>
      </c>
      <c r="Q900" t="s">
        <v>130</v>
      </c>
      <c r="R900">
        <v>28.5</v>
      </c>
      <c r="S900">
        <v>5</v>
      </c>
      <c r="T900" s="2">
        <v>0</v>
      </c>
      <c r="U900">
        <v>142.5</v>
      </c>
      <c r="V900">
        <v>57.75</v>
      </c>
      <c r="W900">
        <f t="shared" si="42"/>
        <v>142.5</v>
      </c>
      <c r="X900" s="2">
        <f t="shared" si="43"/>
        <v>28.5</v>
      </c>
      <c r="Y900" s="3">
        <f t="shared" si="44"/>
        <v>200.25</v>
      </c>
    </row>
    <row r="901" spans="1:25" x14ac:dyDescent="0.35">
      <c r="A901">
        <v>10723</v>
      </c>
      <c r="B901" t="s">
        <v>587</v>
      </c>
      <c r="C901" t="s">
        <v>560</v>
      </c>
      <c r="D901" t="s">
        <v>343</v>
      </c>
      <c r="E901" t="s">
        <v>561</v>
      </c>
      <c r="F901" t="s">
        <v>281</v>
      </c>
      <c r="G901" t="s">
        <v>562</v>
      </c>
      <c r="H901" t="s">
        <v>559</v>
      </c>
      <c r="I901" t="s">
        <v>563</v>
      </c>
      <c r="J901" t="s">
        <v>560</v>
      </c>
      <c r="K901" t="s">
        <v>343</v>
      </c>
      <c r="L901" t="s">
        <v>564</v>
      </c>
      <c r="M901" t="s">
        <v>281</v>
      </c>
      <c r="N901" t="s">
        <v>38</v>
      </c>
      <c r="O901" s="1" t="s">
        <v>31</v>
      </c>
      <c r="P901">
        <v>26</v>
      </c>
      <c r="Q901" t="s">
        <v>78</v>
      </c>
      <c r="R901">
        <v>31.23</v>
      </c>
      <c r="S901">
        <v>15</v>
      </c>
      <c r="T901" s="2">
        <v>0</v>
      </c>
      <c r="U901">
        <v>468.45</v>
      </c>
      <c r="V901">
        <v>21.72</v>
      </c>
      <c r="W901">
        <f t="shared" si="42"/>
        <v>468.45</v>
      </c>
      <c r="X901" s="2">
        <f t="shared" si="43"/>
        <v>31.23</v>
      </c>
      <c r="Y901" s="3">
        <f t="shared" si="44"/>
        <v>490.16999999999996</v>
      </c>
    </row>
    <row r="902" spans="1:25" x14ac:dyDescent="0.35">
      <c r="A902">
        <v>10722</v>
      </c>
      <c r="B902" t="s">
        <v>588</v>
      </c>
      <c r="C902" t="s">
        <v>476</v>
      </c>
      <c r="D902" t="s">
        <v>477</v>
      </c>
      <c r="E902" t="s">
        <v>478</v>
      </c>
      <c r="F902" t="s">
        <v>281</v>
      </c>
      <c r="G902" t="s">
        <v>479</v>
      </c>
      <c r="H902" t="s">
        <v>474</v>
      </c>
      <c r="I902" t="s">
        <v>475</v>
      </c>
      <c r="J902" t="s">
        <v>476</v>
      </c>
      <c r="K902" t="s">
        <v>477</v>
      </c>
      <c r="L902" t="s">
        <v>478</v>
      </c>
      <c r="M902" t="s">
        <v>281</v>
      </c>
      <c r="N902" t="s">
        <v>89</v>
      </c>
      <c r="O902" s="1" t="s">
        <v>31</v>
      </c>
      <c r="P902">
        <v>2</v>
      </c>
      <c r="Q902" t="s">
        <v>73</v>
      </c>
      <c r="R902">
        <v>19</v>
      </c>
      <c r="S902">
        <v>3</v>
      </c>
      <c r="T902" s="2">
        <v>0</v>
      </c>
      <c r="U902">
        <v>57</v>
      </c>
      <c r="V902">
        <v>74.58</v>
      </c>
      <c r="W902">
        <f t="shared" si="42"/>
        <v>57</v>
      </c>
      <c r="X902" s="2">
        <f t="shared" si="43"/>
        <v>19</v>
      </c>
      <c r="Y902" s="3">
        <f t="shared" si="44"/>
        <v>131.57999999999998</v>
      </c>
    </row>
    <row r="903" spans="1:25" x14ac:dyDescent="0.35">
      <c r="A903">
        <v>10722</v>
      </c>
      <c r="B903" t="s">
        <v>588</v>
      </c>
      <c r="C903" t="s">
        <v>476</v>
      </c>
      <c r="D903" t="s">
        <v>477</v>
      </c>
      <c r="E903" t="s">
        <v>478</v>
      </c>
      <c r="F903" t="s">
        <v>281</v>
      </c>
      <c r="G903" t="s">
        <v>479</v>
      </c>
      <c r="H903" t="s">
        <v>474</v>
      </c>
      <c r="I903" t="s">
        <v>475</v>
      </c>
      <c r="J903" t="s">
        <v>476</v>
      </c>
      <c r="K903" t="s">
        <v>477</v>
      </c>
      <c r="L903" t="s">
        <v>478</v>
      </c>
      <c r="M903" t="s">
        <v>281</v>
      </c>
      <c r="N903" t="s">
        <v>89</v>
      </c>
      <c r="O903" s="1" t="s">
        <v>31</v>
      </c>
      <c r="P903">
        <v>31</v>
      </c>
      <c r="Q903" t="s">
        <v>98</v>
      </c>
      <c r="R903">
        <v>12.5</v>
      </c>
      <c r="S903">
        <v>50</v>
      </c>
      <c r="T903" s="2">
        <v>0</v>
      </c>
      <c r="U903">
        <v>625</v>
      </c>
      <c r="V903">
        <v>74.58</v>
      </c>
      <c r="W903">
        <f t="shared" si="42"/>
        <v>625</v>
      </c>
      <c r="X903" s="2">
        <f t="shared" si="43"/>
        <v>12.5</v>
      </c>
      <c r="Y903" s="3">
        <f t="shared" si="44"/>
        <v>699.58</v>
      </c>
    </row>
    <row r="904" spans="1:25" x14ac:dyDescent="0.35">
      <c r="A904">
        <v>10722</v>
      </c>
      <c r="B904" t="s">
        <v>588</v>
      </c>
      <c r="C904" t="s">
        <v>476</v>
      </c>
      <c r="D904" t="s">
        <v>477</v>
      </c>
      <c r="E904" t="s">
        <v>478</v>
      </c>
      <c r="F904" t="s">
        <v>281</v>
      </c>
      <c r="G904" t="s">
        <v>479</v>
      </c>
      <c r="H904" t="s">
        <v>474</v>
      </c>
      <c r="I904" t="s">
        <v>475</v>
      </c>
      <c r="J904" t="s">
        <v>476</v>
      </c>
      <c r="K904" t="s">
        <v>477</v>
      </c>
      <c r="L904" t="s">
        <v>478</v>
      </c>
      <c r="M904" t="s">
        <v>281</v>
      </c>
      <c r="N904" t="s">
        <v>89</v>
      </c>
      <c r="O904" s="1" t="s">
        <v>31</v>
      </c>
      <c r="P904">
        <v>68</v>
      </c>
      <c r="Q904" t="s">
        <v>162</v>
      </c>
      <c r="R904">
        <v>12.5</v>
      </c>
      <c r="S904">
        <v>45</v>
      </c>
      <c r="T904" s="2">
        <v>0</v>
      </c>
      <c r="U904">
        <v>562.5</v>
      </c>
      <c r="V904">
        <v>74.58</v>
      </c>
      <c r="W904">
        <f t="shared" si="42"/>
        <v>562.5</v>
      </c>
      <c r="X904" s="2">
        <f t="shared" si="43"/>
        <v>12.5</v>
      </c>
      <c r="Y904" s="3">
        <f t="shared" si="44"/>
        <v>637.08000000000004</v>
      </c>
    </row>
    <row r="905" spans="1:25" x14ac:dyDescent="0.35">
      <c r="A905">
        <v>10722</v>
      </c>
      <c r="B905" t="s">
        <v>588</v>
      </c>
      <c r="C905" t="s">
        <v>476</v>
      </c>
      <c r="D905" t="s">
        <v>477</v>
      </c>
      <c r="E905" t="s">
        <v>478</v>
      </c>
      <c r="F905" t="s">
        <v>281</v>
      </c>
      <c r="G905" t="s">
        <v>479</v>
      </c>
      <c r="H905" t="s">
        <v>474</v>
      </c>
      <c r="I905" t="s">
        <v>475</v>
      </c>
      <c r="J905" t="s">
        <v>476</v>
      </c>
      <c r="K905" t="s">
        <v>477</v>
      </c>
      <c r="L905" t="s">
        <v>478</v>
      </c>
      <c r="M905" t="s">
        <v>281</v>
      </c>
      <c r="N905" t="s">
        <v>89</v>
      </c>
      <c r="O905" s="1" t="s">
        <v>31</v>
      </c>
      <c r="P905">
        <v>75</v>
      </c>
      <c r="Q905" t="s">
        <v>72</v>
      </c>
      <c r="R905">
        <v>7.75</v>
      </c>
      <c r="S905">
        <v>42</v>
      </c>
      <c r="T905" s="2">
        <v>0</v>
      </c>
      <c r="U905">
        <v>325.5</v>
      </c>
      <c r="V905">
        <v>74.58</v>
      </c>
      <c r="W905">
        <f t="shared" si="42"/>
        <v>325.5</v>
      </c>
      <c r="X905" s="2">
        <f t="shared" si="43"/>
        <v>7.75</v>
      </c>
      <c r="Y905" s="3">
        <f t="shared" si="44"/>
        <v>400.08</v>
      </c>
    </row>
    <row r="906" spans="1:25" x14ac:dyDescent="0.35">
      <c r="A906">
        <v>10721</v>
      </c>
      <c r="B906" t="s">
        <v>617</v>
      </c>
      <c r="C906" t="s">
        <v>437</v>
      </c>
      <c r="E906" t="s">
        <v>438</v>
      </c>
      <c r="F906" t="s">
        <v>25</v>
      </c>
      <c r="G906" t="s">
        <v>439</v>
      </c>
      <c r="H906" t="s">
        <v>435</v>
      </c>
      <c r="I906" t="s">
        <v>436</v>
      </c>
      <c r="J906" t="s">
        <v>437</v>
      </c>
      <c r="L906" t="s">
        <v>438</v>
      </c>
      <c r="M906" t="s">
        <v>25</v>
      </c>
      <c r="N906" t="s">
        <v>118</v>
      </c>
      <c r="O906" s="1" t="s">
        <v>35</v>
      </c>
      <c r="P906">
        <v>44</v>
      </c>
      <c r="Q906" t="s">
        <v>111</v>
      </c>
      <c r="R906">
        <v>19.45</v>
      </c>
      <c r="S906">
        <v>50</v>
      </c>
      <c r="T906" s="2">
        <v>5.000000074505806E-2</v>
      </c>
      <c r="U906">
        <v>923.88</v>
      </c>
      <c r="V906">
        <v>48.92</v>
      </c>
      <c r="W906">
        <f t="shared" si="42"/>
        <v>972.5</v>
      </c>
      <c r="X906" s="2">
        <f t="shared" si="43"/>
        <v>19.399999999254941</v>
      </c>
      <c r="Y906" s="3">
        <f t="shared" si="44"/>
        <v>1018.9199999627471</v>
      </c>
    </row>
    <row r="907" spans="1:25" x14ac:dyDescent="0.35">
      <c r="A907">
        <v>10720</v>
      </c>
      <c r="B907" t="s">
        <v>632</v>
      </c>
      <c r="C907" t="s">
        <v>292</v>
      </c>
      <c r="D907" t="s">
        <v>293</v>
      </c>
      <c r="E907" t="s">
        <v>429</v>
      </c>
      <c r="F907" t="s">
        <v>190</v>
      </c>
      <c r="G907" t="s">
        <v>430</v>
      </c>
      <c r="H907" t="s">
        <v>427</v>
      </c>
      <c r="I907" t="s">
        <v>428</v>
      </c>
      <c r="J907" t="s">
        <v>292</v>
      </c>
      <c r="K907" t="s">
        <v>293</v>
      </c>
      <c r="L907" t="s">
        <v>429</v>
      </c>
      <c r="M907" t="s">
        <v>190</v>
      </c>
      <c r="N907" t="s">
        <v>89</v>
      </c>
      <c r="O907" s="1" t="s">
        <v>29</v>
      </c>
      <c r="P907">
        <v>35</v>
      </c>
      <c r="Q907" t="s">
        <v>100</v>
      </c>
      <c r="R907">
        <v>18</v>
      </c>
      <c r="S907">
        <v>21</v>
      </c>
      <c r="T907" s="2">
        <v>0</v>
      </c>
      <c r="U907">
        <v>378</v>
      </c>
      <c r="V907">
        <v>9.5299999999999994</v>
      </c>
      <c r="W907">
        <f t="shared" si="42"/>
        <v>378</v>
      </c>
      <c r="X907" s="2">
        <f t="shared" si="43"/>
        <v>18</v>
      </c>
      <c r="Y907" s="3">
        <f t="shared" si="44"/>
        <v>387.53</v>
      </c>
    </row>
    <row r="908" spans="1:25" x14ac:dyDescent="0.35">
      <c r="A908">
        <v>10720</v>
      </c>
      <c r="B908" t="s">
        <v>632</v>
      </c>
      <c r="C908" t="s">
        <v>292</v>
      </c>
      <c r="D908" t="s">
        <v>293</v>
      </c>
      <c r="E908" t="s">
        <v>429</v>
      </c>
      <c r="F908" t="s">
        <v>190</v>
      </c>
      <c r="G908" t="s">
        <v>430</v>
      </c>
      <c r="H908" t="s">
        <v>427</v>
      </c>
      <c r="I908" t="s">
        <v>428</v>
      </c>
      <c r="J908" t="s">
        <v>292</v>
      </c>
      <c r="K908" t="s">
        <v>293</v>
      </c>
      <c r="L908" t="s">
        <v>429</v>
      </c>
      <c r="M908" t="s">
        <v>190</v>
      </c>
      <c r="N908" t="s">
        <v>89</v>
      </c>
      <c r="O908" s="1" t="s">
        <v>29</v>
      </c>
      <c r="P908">
        <v>71</v>
      </c>
      <c r="Q908" t="s">
        <v>39</v>
      </c>
      <c r="R908">
        <v>21.5</v>
      </c>
      <c r="S908">
        <v>8</v>
      </c>
      <c r="T908" s="2">
        <v>0</v>
      </c>
      <c r="U908">
        <v>172</v>
      </c>
      <c r="V908">
        <v>9.5299999999999994</v>
      </c>
      <c r="W908">
        <f t="shared" si="42"/>
        <v>172</v>
      </c>
      <c r="X908" s="2">
        <f t="shared" si="43"/>
        <v>21.5</v>
      </c>
      <c r="Y908" s="3">
        <f t="shared" si="44"/>
        <v>181.53</v>
      </c>
    </row>
    <row r="909" spans="1:25" x14ac:dyDescent="0.35">
      <c r="A909">
        <v>10719</v>
      </c>
      <c r="B909" t="s">
        <v>648</v>
      </c>
      <c r="C909" t="s">
        <v>353</v>
      </c>
      <c r="D909" t="s">
        <v>354</v>
      </c>
      <c r="E909" t="s">
        <v>355</v>
      </c>
      <c r="F909" t="s">
        <v>281</v>
      </c>
      <c r="G909" t="s">
        <v>356</v>
      </c>
      <c r="H909" t="s">
        <v>351</v>
      </c>
      <c r="I909" t="s">
        <v>352</v>
      </c>
      <c r="J909" t="s">
        <v>353</v>
      </c>
      <c r="K909" t="s">
        <v>354</v>
      </c>
      <c r="L909" t="s">
        <v>355</v>
      </c>
      <c r="M909" t="s">
        <v>281</v>
      </c>
      <c r="N909" t="s">
        <v>89</v>
      </c>
      <c r="O909" s="1" t="s">
        <v>29</v>
      </c>
      <c r="P909">
        <v>18</v>
      </c>
      <c r="Q909" t="s">
        <v>129</v>
      </c>
      <c r="R909">
        <v>62.5</v>
      </c>
      <c r="S909">
        <v>12</v>
      </c>
      <c r="T909" s="2">
        <v>0.25</v>
      </c>
      <c r="U909">
        <v>562.5</v>
      </c>
      <c r="V909">
        <v>51.44</v>
      </c>
      <c r="W909">
        <f t="shared" si="42"/>
        <v>750</v>
      </c>
      <c r="X909" s="2">
        <f t="shared" si="43"/>
        <v>62.25</v>
      </c>
      <c r="Y909" s="3">
        <f t="shared" si="44"/>
        <v>798.44</v>
      </c>
    </row>
    <row r="910" spans="1:25" x14ac:dyDescent="0.35">
      <c r="A910">
        <v>10719</v>
      </c>
      <c r="B910" t="s">
        <v>648</v>
      </c>
      <c r="C910" t="s">
        <v>353</v>
      </c>
      <c r="D910" t="s">
        <v>354</v>
      </c>
      <c r="E910" t="s">
        <v>355</v>
      </c>
      <c r="F910" t="s">
        <v>281</v>
      </c>
      <c r="G910" t="s">
        <v>356</v>
      </c>
      <c r="H910" t="s">
        <v>351</v>
      </c>
      <c r="I910" t="s">
        <v>352</v>
      </c>
      <c r="J910" t="s">
        <v>353</v>
      </c>
      <c r="K910" t="s">
        <v>354</v>
      </c>
      <c r="L910" t="s">
        <v>355</v>
      </c>
      <c r="M910" t="s">
        <v>281</v>
      </c>
      <c r="N910" t="s">
        <v>89</v>
      </c>
      <c r="O910" s="1" t="s">
        <v>29</v>
      </c>
      <c r="P910">
        <v>30</v>
      </c>
      <c r="Q910" t="s">
        <v>115</v>
      </c>
      <c r="R910">
        <v>25.89</v>
      </c>
      <c r="S910">
        <v>3</v>
      </c>
      <c r="T910" s="2">
        <v>0.25</v>
      </c>
      <c r="U910">
        <v>58.25</v>
      </c>
      <c r="V910">
        <v>51.44</v>
      </c>
      <c r="W910">
        <f t="shared" si="42"/>
        <v>77.67</v>
      </c>
      <c r="X910" s="2">
        <f t="shared" si="43"/>
        <v>25.64</v>
      </c>
      <c r="Y910" s="3">
        <f t="shared" si="44"/>
        <v>128.36000000000001</v>
      </c>
    </row>
    <row r="911" spans="1:25" x14ac:dyDescent="0.35">
      <c r="A911">
        <v>10719</v>
      </c>
      <c r="B911" t="s">
        <v>648</v>
      </c>
      <c r="C911" t="s">
        <v>353</v>
      </c>
      <c r="D911" t="s">
        <v>354</v>
      </c>
      <c r="E911" t="s">
        <v>355</v>
      </c>
      <c r="F911" t="s">
        <v>281</v>
      </c>
      <c r="G911" t="s">
        <v>356</v>
      </c>
      <c r="H911" t="s">
        <v>351</v>
      </c>
      <c r="I911" t="s">
        <v>352</v>
      </c>
      <c r="J911" t="s">
        <v>353</v>
      </c>
      <c r="K911" t="s">
        <v>354</v>
      </c>
      <c r="L911" t="s">
        <v>355</v>
      </c>
      <c r="M911" t="s">
        <v>281</v>
      </c>
      <c r="N911" t="s">
        <v>89</v>
      </c>
      <c r="O911" s="1" t="s">
        <v>29</v>
      </c>
      <c r="P911">
        <v>54</v>
      </c>
      <c r="Q911" t="s">
        <v>113</v>
      </c>
      <c r="R911">
        <v>7.45</v>
      </c>
      <c r="S911">
        <v>40</v>
      </c>
      <c r="T911" s="2">
        <v>0.25</v>
      </c>
      <c r="U911">
        <v>223.5</v>
      </c>
      <c r="V911">
        <v>51.44</v>
      </c>
      <c r="W911">
        <f t="shared" si="42"/>
        <v>298</v>
      </c>
      <c r="X911" s="2">
        <f t="shared" si="43"/>
        <v>7.2</v>
      </c>
      <c r="Y911" s="3">
        <f t="shared" si="44"/>
        <v>339.44</v>
      </c>
    </row>
    <row r="912" spans="1:25" x14ac:dyDescent="0.35">
      <c r="A912">
        <v>10718</v>
      </c>
      <c r="B912" t="s">
        <v>614</v>
      </c>
      <c r="C912" t="s">
        <v>321</v>
      </c>
      <c r="E912" t="s">
        <v>322</v>
      </c>
      <c r="F912" t="s">
        <v>25</v>
      </c>
      <c r="G912" t="s">
        <v>323</v>
      </c>
      <c r="H912" t="s">
        <v>319</v>
      </c>
      <c r="I912" t="s">
        <v>320</v>
      </c>
      <c r="J912" t="s">
        <v>321</v>
      </c>
      <c r="L912" t="s">
        <v>322</v>
      </c>
      <c r="M912" t="s">
        <v>25</v>
      </c>
      <c r="N912" t="s">
        <v>34</v>
      </c>
      <c r="O912" s="1" t="s">
        <v>35</v>
      </c>
      <c r="P912">
        <v>12</v>
      </c>
      <c r="Q912" t="s">
        <v>203</v>
      </c>
      <c r="R912">
        <v>38</v>
      </c>
      <c r="S912">
        <v>36</v>
      </c>
      <c r="T912" s="2">
        <v>0</v>
      </c>
      <c r="U912">
        <v>1368</v>
      </c>
      <c r="V912">
        <v>170.88</v>
      </c>
      <c r="W912">
        <f t="shared" si="42"/>
        <v>1368</v>
      </c>
      <c r="X912" s="2">
        <f t="shared" si="43"/>
        <v>38</v>
      </c>
      <c r="Y912" s="3">
        <f t="shared" si="44"/>
        <v>1538.88</v>
      </c>
    </row>
    <row r="913" spans="1:25" x14ac:dyDescent="0.35">
      <c r="A913">
        <v>10718</v>
      </c>
      <c r="B913" t="s">
        <v>614</v>
      </c>
      <c r="C913" t="s">
        <v>321</v>
      </c>
      <c r="E913" t="s">
        <v>322</v>
      </c>
      <c r="F913" t="s">
        <v>25</v>
      </c>
      <c r="G913" t="s">
        <v>323</v>
      </c>
      <c r="H913" t="s">
        <v>319</v>
      </c>
      <c r="I913" t="s">
        <v>320</v>
      </c>
      <c r="J913" t="s">
        <v>321</v>
      </c>
      <c r="L913" t="s">
        <v>322</v>
      </c>
      <c r="M913" t="s">
        <v>25</v>
      </c>
      <c r="N913" t="s">
        <v>34</v>
      </c>
      <c r="O913" s="1" t="s">
        <v>35</v>
      </c>
      <c r="P913">
        <v>16</v>
      </c>
      <c r="Q913" t="s">
        <v>117</v>
      </c>
      <c r="R913">
        <v>17.45</v>
      </c>
      <c r="S913">
        <v>20</v>
      </c>
      <c r="T913" s="2">
        <v>0</v>
      </c>
      <c r="U913">
        <v>349</v>
      </c>
      <c r="V913">
        <v>170.88</v>
      </c>
      <c r="W913">
        <f t="shared" si="42"/>
        <v>349</v>
      </c>
      <c r="X913" s="2">
        <f t="shared" si="43"/>
        <v>17.45</v>
      </c>
      <c r="Y913" s="3">
        <f t="shared" si="44"/>
        <v>519.88</v>
      </c>
    </row>
    <row r="914" spans="1:25" x14ac:dyDescent="0.35">
      <c r="A914">
        <v>10718</v>
      </c>
      <c r="B914" t="s">
        <v>614</v>
      </c>
      <c r="C914" t="s">
        <v>321</v>
      </c>
      <c r="E914" t="s">
        <v>322</v>
      </c>
      <c r="F914" t="s">
        <v>25</v>
      </c>
      <c r="G914" t="s">
        <v>323</v>
      </c>
      <c r="H914" t="s">
        <v>319</v>
      </c>
      <c r="I914" t="s">
        <v>320</v>
      </c>
      <c r="J914" t="s">
        <v>321</v>
      </c>
      <c r="L914" t="s">
        <v>322</v>
      </c>
      <c r="M914" t="s">
        <v>25</v>
      </c>
      <c r="N914" t="s">
        <v>34</v>
      </c>
      <c r="O914" s="1" t="s">
        <v>35</v>
      </c>
      <c r="P914">
        <v>36</v>
      </c>
      <c r="Q914" t="s">
        <v>103</v>
      </c>
      <c r="R914">
        <v>19</v>
      </c>
      <c r="S914">
        <v>40</v>
      </c>
      <c r="T914" s="2">
        <v>0</v>
      </c>
      <c r="U914">
        <v>760</v>
      </c>
      <c r="V914">
        <v>170.88</v>
      </c>
      <c r="W914">
        <f t="shared" si="42"/>
        <v>760</v>
      </c>
      <c r="X914" s="2">
        <f t="shared" si="43"/>
        <v>19</v>
      </c>
      <c r="Y914" s="3">
        <f t="shared" si="44"/>
        <v>930.88</v>
      </c>
    </row>
    <row r="915" spans="1:25" x14ac:dyDescent="0.35">
      <c r="A915">
        <v>10718</v>
      </c>
      <c r="B915" t="s">
        <v>614</v>
      </c>
      <c r="C915" t="s">
        <v>321</v>
      </c>
      <c r="E915" t="s">
        <v>322</v>
      </c>
      <c r="F915" t="s">
        <v>25</v>
      </c>
      <c r="G915" t="s">
        <v>323</v>
      </c>
      <c r="H915" t="s">
        <v>319</v>
      </c>
      <c r="I915" t="s">
        <v>320</v>
      </c>
      <c r="J915" t="s">
        <v>321</v>
      </c>
      <c r="L915" t="s">
        <v>322</v>
      </c>
      <c r="M915" t="s">
        <v>25</v>
      </c>
      <c r="N915" t="s">
        <v>34</v>
      </c>
      <c r="O915" s="1" t="s">
        <v>35</v>
      </c>
      <c r="P915">
        <v>62</v>
      </c>
      <c r="Q915" t="s">
        <v>137</v>
      </c>
      <c r="R915">
        <v>49.3</v>
      </c>
      <c r="S915">
        <v>20</v>
      </c>
      <c r="T915" s="2">
        <v>0</v>
      </c>
      <c r="U915">
        <v>986</v>
      </c>
      <c r="V915">
        <v>170.88</v>
      </c>
      <c r="W915">
        <f t="shared" si="42"/>
        <v>986</v>
      </c>
      <c r="X915" s="2">
        <f t="shared" si="43"/>
        <v>49.3</v>
      </c>
      <c r="Y915" s="3">
        <f t="shared" si="44"/>
        <v>1156.8800000000001</v>
      </c>
    </row>
    <row r="916" spans="1:25" x14ac:dyDescent="0.35">
      <c r="A916">
        <v>10717</v>
      </c>
      <c r="B916" t="s">
        <v>624</v>
      </c>
      <c r="C916" t="s">
        <v>251</v>
      </c>
      <c r="E916" t="s">
        <v>252</v>
      </c>
      <c r="F916" t="s">
        <v>25</v>
      </c>
      <c r="G916" t="s">
        <v>253</v>
      </c>
      <c r="H916" t="s">
        <v>249</v>
      </c>
      <c r="I916" t="s">
        <v>250</v>
      </c>
      <c r="J916" t="s">
        <v>251</v>
      </c>
      <c r="L916" t="s">
        <v>252</v>
      </c>
      <c r="M916" t="s">
        <v>25</v>
      </c>
      <c r="N916" t="s">
        <v>34</v>
      </c>
      <c r="O916" s="1" t="s">
        <v>29</v>
      </c>
      <c r="P916">
        <v>54</v>
      </c>
      <c r="Q916" t="s">
        <v>113</v>
      </c>
      <c r="R916">
        <v>7.45</v>
      </c>
      <c r="S916">
        <v>15</v>
      </c>
      <c r="T916" s="2">
        <v>0</v>
      </c>
      <c r="U916">
        <v>111.75</v>
      </c>
      <c r="V916">
        <v>59.25</v>
      </c>
      <c r="W916">
        <f t="shared" si="42"/>
        <v>111.75</v>
      </c>
      <c r="X916" s="2">
        <f t="shared" si="43"/>
        <v>7.45</v>
      </c>
      <c r="Y916" s="3">
        <f t="shared" si="44"/>
        <v>171</v>
      </c>
    </row>
    <row r="917" spans="1:25" x14ac:dyDescent="0.35">
      <c r="A917">
        <v>10717</v>
      </c>
      <c r="B917" t="s">
        <v>624</v>
      </c>
      <c r="C917" t="s">
        <v>251</v>
      </c>
      <c r="E917" t="s">
        <v>252</v>
      </c>
      <c r="F917" t="s">
        <v>25</v>
      </c>
      <c r="G917" t="s">
        <v>253</v>
      </c>
      <c r="H917" t="s">
        <v>249</v>
      </c>
      <c r="I917" t="s">
        <v>250</v>
      </c>
      <c r="J917" t="s">
        <v>251</v>
      </c>
      <c r="L917" t="s">
        <v>252</v>
      </c>
      <c r="M917" t="s">
        <v>25</v>
      </c>
      <c r="N917" t="s">
        <v>34</v>
      </c>
      <c r="O917" s="1" t="s">
        <v>29</v>
      </c>
      <c r="P917">
        <v>21</v>
      </c>
      <c r="Q917" t="s">
        <v>128</v>
      </c>
      <c r="R917">
        <v>10</v>
      </c>
      <c r="S917">
        <v>32</v>
      </c>
      <c r="T917" s="2">
        <v>5.000000074505806E-2</v>
      </c>
      <c r="U917">
        <v>304</v>
      </c>
      <c r="V917">
        <v>59.25</v>
      </c>
      <c r="W917">
        <f t="shared" si="42"/>
        <v>320</v>
      </c>
      <c r="X917" s="2">
        <f t="shared" si="43"/>
        <v>9.9499999992549419</v>
      </c>
      <c r="Y917" s="3">
        <f t="shared" si="44"/>
        <v>377.64999997615814</v>
      </c>
    </row>
    <row r="918" spans="1:25" x14ac:dyDescent="0.35">
      <c r="A918">
        <v>10717</v>
      </c>
      <c r="B918" t="s">
        <v>624</v>
      </c>
      <c r="C918" t="s">
        <v>251</v>
      </c>
      <c r="E918" t="s">
        <v>252</v>
      </c>
      <c r="F918" t="s">
        <v>25</v>
      </c>
      <c r="G918" t="s">
        <v>253</v>
      </c>
      <c r="H918" t="s">
        <v>249</v>
      </c>
      <c r="I918" t="s">
        <v>250</v>
      </c>
      <c r="J918" t="s">
        <v>251</v>
      </c>
      <c r="L918" t="s">
        <v>252</v>
      </c>
      <c r="M918" t="s">
        <v>25</v>
      </c>
      <c r="N918" t="s">
        <v>34</v>
      </c>
      <c r="O918" s="1" t="s">
        <v>29</v>
      </c>
      <c r="P918">
        <v>69</v>
      </c>
      <c r="Q918" t="s">
        <v>53</v>
      </c>
      <c r="R918">
        <v>36</v>
      </c>
      <c r="S918">
        <v>25</v>
      </c>
      <c r="T918" s="2">
        <v>5.000000074505806E-2</v>
      </c>
      <c r="U918">
        <v>855</v>
      </c>
      <c r="V918">
        <v>59.25</v>
      </c>
      <c r="W918">
        <f t="shared" si="42"/>
        <v>900</v>
      </c>
      <c r="X918" s="2">
        <f t="shared" si="43"/>
        <v>35.949999999254942</v>
      </c>
      <c r="Y918" s="3">
        <f t="shared" si="44"/>
        <v>957.99999998137355</v>
      </c>
    </row>
    <row r="919" spans="1:25" x14ac:dyDescent="0.35">
      <c r="A919">
        <v>10716</v>
      </c>
      <c r="B919" t="s">
        <v>619</v>
      </c>
      <c r="C919" t="s">
        <v>169</v>
      </c>
      <c r="E919" t="s">
        <v>170</v>
      </c>
      <c r="F919" t="s">
        <v>171</v>
      </c>
      <c r="G919" t="s">
        <v>442</v>
      </c>
      <c r="H919" t="s">
        <v>440</v>
      </c>
      <c r="I919" t="s">
        <v>441</v>
      </c>
      <c r="J919" t="s">
        <v>169</v>
      </c>
      <c r="L919" t="s">
        <v>170</v>
      </c>
      <c r="M919" t="s">
        <v>171</v>
      </c>
      <c r="N919" t="s">
        <v>28</v>
      </c>
      <c r="O919" s="1" t="s">
        <v>29</v>
      </c>
      <c r="P919">
        <v>21</v>
      </c>
      <c r="Q919" t="s">
        <v>128</v>
      </c>
      <c r="R919">
        <v>10</v>
      </c>
      <c r="S919">
        <v>5</v>
      </c>
      <c r="T919" s="2">
        <v>0</v>
      </c>
      <c r="U919">
        <v>50</v>
      </c>
      <c r="V919">
        <v>22.57</v>
      </c>
      <c r="W919">
        <f t="shared" si="42"/>
        <v>50</v>
      </c>
      <c r="X919" s="2">
        <f t="shared" si="43"/>
        <v>10</v>
      </c>
      <c r="Y919" s="3">
        <f t="shared" si="44"/>
        <v>72.569999999999993</v>
      </c>
    </row>
    <row r="920" spans="1:25" x14ac:dyDescent="0.35">
      <c r="A920">
        <v>10716</v>
      </c>
      <c r="B920" t="s">
        <v>619</v>
      </c>
      <c r="C920" t="s">
        <v>169</v>
      </c>
      <c r="E920" t="s">
        <v>170</v>
      </c>
      <c r="F920" t="s">
        <v>171</v>
      </c>
      <c r="G920" t="s">
        <v>442</v>
      </c>
      <c r="H920" t="s">
        <v>440</v>
      </c>
      <c r="I920" t="s">
        <v>441</v>
      </c>
      <c r="J920" t="s">
        <v>169</v>
      </c>
      <c r="L920" t="s">
        <v>170</v>
      </c>
      <c r="M920" t="s">
        <v>171</v>
      </c>
      <c r="N920" t="s">
        <v>28</v>
      </c>
      <c r="O920" s="1" t="s">
        <v>29</v>
      </c>
      <c r="P920">
        <v>51</v>
      </c>
      <c r="Q920" t="s">
        <v>93</v>
      </c>
      <c r="R920">
        <v>53</v>
      </c>
      <c r="S920">
        <v>7</v>
      </c>
      <c r="T920" s="2">
        <v>0</v>
      </c>
      <c r="U920">
        <v>371</v>
      </c>
      <c r="V920">
        <v>22.57</v>
      </c>
      <c r="W920">
        <f t="shared" si="42"/>
        <v>371</v>
      </c>
      <c r="X920" s="2">
        <f t="shared" si="43"/>
        <v>53</v>
      </c>
      <c r="Y920" s="3">
        <f t="shared" si="44"/>
        <v>393.57</v>
      </c>
    </row>
    <row r="921" spans="1:25" x14ac:dyDescent="0.35">
      <c r="A921">
        <v>10716</v>
      </c>
      <c r="B921" t="s">
        <v>619</v>
      </c>
      <c r="C921" t="s">
        <v>169</v>
      </c>
      <c r="E921" t="s">
        <v>170</v>
      </c>
      <c r="F921" t="s">
        <v>171</v>
      </c>
      <c r="G921" t="s">
        <v>442</v>
      </c>
      <c r="H921" t="s">
        <v>440</v>
      </c>
      <c r="I921" t="s">
        <v>441</v>
      </c>
      <c r="J921" t="s">
        <v>169</v>
      </c>
      <c r="L921" t="s">
        <v>170</v>
      </c>
      <c r="M921" t="s">
        <v>171</v>
      </c>
      <c r="N921" t="s">
        <v>28</v>
      </c>
      <c r="O921" s="1" t="s">
        <v>29</v>
      </c>
      <c r="P921">
        <v>61</v>
      </c>
      <c r="Q921" t="s">
        <v>130</v>
      </c>
      <c r="R921">
        <v>28.5</v>
      </c>
      <c r="S921">
        <v>10</v>
      </c>
      <c r="T921" s="2">
        <v>0</v>
      </c>
      <c r="U921">
        <v>285</v>
      </c>
      <c r="V921">
        <v>22.57</v>
      </c>
      <c r="W921">
        <f t="shared" si="42"/>
        <v>285</v>
      </c>
      <c r="X921" s="2">
        <f t="shared" si="43"/>
        <v>28.5</v>
      </c>
      <c r="Y921" s="3">
        <f t="shared" si="44"/>
        <v>307.57</v>
      </c>
    </row>
    <row r="922" spans="1:25" x14ac:dyDescent="0.35">
      <c r="A922">
        <v>10715</v>
      </c>
      <c r="B922" t="s">
        <v>577</v>
      </c>
      <c r="C922" t="s">
        <v>147</v>
      </c>
      <c r="E922" t="s">
        <v>148</v>
      </c>
      <c r="F922" t="s">
        <v>134</v>
      </c>
      <c r="G922" t="s">
        <v>149</v>
      </c>
      <c r="H922" t="s">
        <v>145</v>
      </c>
      <c r="I922" t="s">
        <v>146</v>
      </c>
      <c r="J922" t="s">
        <v>147</v>
      </c>
      <c r="L922" t="s">
        <v>148</v>
      </c>
      <c r="M922" t="s">
        <v>134</v>
      </c>
      <c r="N922" t="s">
        <v>38</v>
      </c>
      <c r="O922" s="1" t="s">
        <v>31</v>
      </c>
      <c r="P922">
        <v>10</v>
      </c>
      <c r="Q922" t="s">
        <v>114</v>
      </c>
      <c r="R922">
        <v>31</v>
      </c>
      <c r="S922">
        <v>21</v>
      </c>
      <c r="T922" s="2">
        <v>0</v>
      </c>
      <c r="U922">
        <v>651</v>
      </c>
      <c r="V922">
        <v>63.2</v>
      </c>
      <c r="W922">
        <f t="shared" si="42"/>
        <v>651</v>
      </c>
      <c r="X922" s="2">
        <f t="shared" si="43"/>
        <v>31</v>
      </c>
      <c r="Y922" s="3">
        <f t="shared" si="44"/>
        <v>714.2</v>
      </c>
    </row>
    <row r="923" spans="1:25" x14ac:dyDescent="0.35">
      <c r="A923">
        <v>10715</v>
      </c>
      <c r="B923" t="s">
        <v>577</v>
      </c>
      <c r="C923" t="s">
        <v>147</v>
      </c>
      <c r="E923" t="s">
        <v>148</v>
      </c>
      <c r="F923" t="s">
        <v>134</v>
      </c>
      <c r="G923" t="s">
        <v>149</v>
      </c>
      <c r="H923" t="s">
        <v>145</v>
      </c>
      <c r="I923" t="s">
        <v>146</v>
      </c>
      <c r="J923" t="s">
        <v>147</v>
      </c>
      <c r="L923" t="s">
        <v>148</v>
      </c>
      <c r="M923" t="s">
        <v>134</v>
      </c>
      <c r="N923" t="s">
        <v>38</v>
      </c>
      <c r="O923" s="1" t="s">
        <v>31</v>
      </c>
      <c r="P923">
        <v>71</v>
      </c>
      <c r="Q923" t="s">
        <v>39</v>
      </c>
      <c r="R923">
        <v>21.5</v>
      </c>
      <c r="S923">
        <v>30</v>
      </c>
      <c r="T923" s="2">
        <v>0</v>
      </c>
      <c r="U923">
        <v>645</v>
      </c>
      <c r="V923">
        <v>63.2</v>
      </c>
      <c r="W923">
        <f t="shared" si="42"/>
        <v>645</v>
      </c>
      <c r="X923" s="2">
        <f t="shared" si="43"/>
        <v>21.5</v>
      </c>
      <c r="Y923" s="3">
        <f t="shared" si="44"/>
        <v>708.2</v>
      </c>
    </row>
    <row r="924" spans="1:25" x14ac:dyDescent="0.35">
      <c r="A924">
        <v>10714</v>
      </c>
      <c r="B924" t="s">
        <v>588</v>
      </c>
      <c r="C924" t="s">
        <v>476</v>
      </c>
      <c r="D924" t="s">
        <v>477</v>
      </c>
      <c r="E924" t="s">
        <v>478</v>
      </c>
      <c r="F924" t="s">
        <v>281</v>
      </c>
      <c r="G924" t="s">
        <v>479</v>
      </c>
      <c r="H924" t="s">
        <v>474</v>
      </c>
      <c r="I924" t="s">
        <v>475</v>
      </c>
      <c r="J924" t="s">
        <v>476</v>
      </c>
      <c r="K924" t="s">
        <v>477</v>
      </c>
      <c r="L924" t="s">
        <v>478</v>
      </c>
      <c r="M924" t="s">
        <v>281</v>
      </c>
      <c r="N924" t="s">
        <v>118</v>
      </c>
      <c r="O924" s="1" t="s">
        <v>35</v>
      </c>
      <c r="P924">
        <v>2</v>
      </c>
      <c r="Q924" t="s">
        <v>73</v>
      </c>
      <c r="R924">
        <v>19</v>
      </c>
      <c r="S924">
        <v>30</v>
      </c>
      <c r="T924" s="2">
        <v>0.25</v>
      </c>
      <c r="U924">
        <v>427.5</v>
      </c>
      <c r="V924">
        <v>24.49</v>
      </c>
      <c r="W924">
        <f t="shared" si="42"/>
        <v>570</v>
      </c>
      <c r="X924" s="2">
        <f t="shared" si="43"/>
        <v>18.75</v>
      </c>
      <c r="Y924" s="3">
        <f t="shared" si="44"/>
        <v>586.99</v>
      </c>
    </row>
    <row r="925" spans="1:25" x14ac:dyDescent="0.35">
      <c r="A925">
        <v>10714</v>
      </c>
      <c r="B925" t="s">
        <v>588</v>
      </c>
      <c r="C925" t="s">
        <v>476</v>
      </c>
      <c r="D925" t="s">
        <v>477</v>
      </c>
      <c r="E925" t="s">
        <v>478</v>
      </c>
      <c r="F925" t="s">
        <v>281</v>
      </c>
      <c r="G925" t="s">
        <v>479</v>
      </c>
      <c r="H925" t="s">
        <v>474</v>
      </c>
      <c r="I925" t="s">
        <v>475</v>
      </c>
      <c r="J925" t="s">
        <v>476</v>
      </c>
      <c r="K925" t="s">
        <v>477</v>
      </c>
      <c r="L925" t="s">
        <v>478</v>
      </c>
      <c r="M925" t="s">
        <v>281</v>
      </c>
      <c r="N925" t="s">
        <v>118</v>
      </c>
      <c r="O925" s="1" t="s">
        <v>35</v>
      </c>
      <c r="P925">
        <v>17</v>
      </c>
      <c r="Q925" t="s">
        <v>67</v>
      </c>
      <c r="R925">
        <v>39</v>
      </c>
      <c r="S925">
        <v>27</v>
      </c>
      <c r="T925" s="2">
        <v>0.25</v>
      </c>
      <c r="U925">
        <v>789.75</v>
      </c>
      <c r="V925">
        <v>24.49</v>
      </c>
      <c r="W925">
        <f t="shared" si="42"/>
        <v>1053</v>
      </c>
      <c r="X925" s="2">
        <f t="shared" si="43"/>
        <v>38.75</v>
      </c>
      <c r="Y925" s="3">
        <f t="shared" si="44"/>
        <v>1070.74</v>
      </c>
    </row>
    <row r="926" spans="1:25" x14ac:dyDescent="0.35">
      <c r="A926">
        <v>10714</v>
      </c>
      <c r="B926" t="s">
        <v>588</v>
      </c>
      <c r="C926" t="s">
        <v>476</v>
      </c>
      <c r="D926" t="s">
        <v>477</v>
      </c>
      <c r="E926" t="s">
        <v>478</v>
      </c>
      <c r="F926" t="s">
        <v>281</v>
      </c>
      <c r="G926" t="s">
        <v>479</v>
      </c>
      <c r="H926" t="s">
        <v>474</v>
      </c>
      <c r="I926" t="s">
        <v>475</v>
      </c>
      <c r="J926" t="s">
        <v>476</v>
      </c>
      <c r="K926" t="s">
        <v>477</v>
      </c>
      <c r="L926" t="s">
        <v>478</v>
      </c>
      <c r="M926" t="s">
        <v>281</v>
      </c>
      <c r="N926" t="s">
        <v>118</v>
      </c>
      <c r="O926" s="1" t="s">
        <v>35</v>
      </c>
      <c r="P926">
        <v>47</v>
      </c>
      <c r="Q926" t="s">
        <v>92</v>
      </c>
      <c r="R926">
        <v>9.5</v>
      </c>
      <c r="S926">
        <v>50</v>
      </c>
      <c r="T926" s="2">
        <v>0.25</v>
      </c>
      <c r="U926">
        <v>356.25</v>
      </c>
      <c r="V926">
        <v>24.49</v>
      </c>
      <c r="W926">
        <f t="shared" si="42"/>
        <v>475</v>
      </c>
      <c r="X926" s="2">
        <f t="shared" si="43"/>
        <v>9.25</v>
      </c>
      <c r="Y926" s="3">
        <f t="shared" si="44"/>
        <v>486.99</v>
      </c>
    </row>
    <row r="927" spans="1:25" x14ac:dyDescent="0.35">
      <c r="A927">
        <v>10714</v>
      </c>
      <c r="B927" t="s">
        <v>588</v>
      </c>
      <c r="C927" t="s">
        <v>476</v>
      </c>
      <c r="D927" t="s">
        <v>477</v>
      </c>
      <c r="E927" t="s">
        <v>478</v>
      </c>
      <c r="F927" t="s">
        <v>281</v>
      </c>
      <c r="G927" t="s">
        <v>479</v>
      </c>
      <c r="H927" t="s">
        <v>474</v>
      </c>
      <c r="I927" t="s">
        <v>475</v>
      </c>
      <c r="J927" t="s">
        <v>476</v>
      </c>
      <c r="K927" t="s">
        <v>477</v>
      </c>
      <c r="L927" t="s">
        <v>478</v>
      </c>
      <c r="M927" t="s">
        <v>281</v>
      </c>
      <c r="N927" t="s">
        <v>118</v>
      </c>
      <c r="O927" s="1" t="s">
        <v>35</v>
      </c>
      <c r="P927">
        <v>56</v>
      </c>
      <c r="Q927" t="s">
        <v>91</v>
      </c>
      <c r="R927">
        <v>38</v>
      </c>
      <c r="S927">
        <v>18</v>
      </c>
      <c r="T927" s="2">
        <v>0.25</v>
      </c>
      <c r="U927">
        <v>513</v>
      </c>
      <c r="V927">
        <v>24.49</v>
      </c>
      <c r="W927">
        <f t="shared" si="42"/>
        <v>684</v>
      </c>
      <c r="X927" s="2">
        <f t="shared" si="43"/>
        <v>37.75</v>
      </c>
      <c r="Y927" s="3">
        <f t="shared" si="44"/>
        <v>703.99</v>
      </c>
    </row>
    <row r="928" spans="1:25" x14ac:dyDescent="0.35">
      <c r="A928">
        <v>10714</v>
      </c>
      <c r="B928" t="s">
        <v>588</v>
      </c>
      <c r="C928" t="s">
        <v>476</v>
      </c>
      <c r="D928" t="s">
        <v>477</v>
      </c>
      <c r="E928" t="s">
        <v>478</v>
      </c>
      <c r="F928" t="s">
        <v>281</v>
      </c>
      <c r="G928" t="s">
        <v>479</v>
      </c>
      <c r="H928" t="s">
        <v>474</v>
      </c>
      <c r="I928" t="s">
        <v>475</v>
      </c>
      <c r="J928" t="s">
        <v>476</v>
      </c>
      <c r="K928" t="s">
        <v>477</v>
      </c>
      <c r="L928" t="s">
        <v>478</v>
      </c>
      <c r="M928" t="s">
        <v>281</v>
      </c>
      <c r="N928" t="s">
        <v>118</v>
      </c>
      <c r="O928" s="1" t="s">
        <v>35</v>
      </c>
      <c r="P928">
        <v>58</v>
      </c>
      <c r="Q928" t="s">
        <v>41</v>
      </c>
      <c r="R928">
        <v>13.25</v>
      </c>
      <c r="S928">
        <v>12</v>
      </c>
      <c r="T928" s="2">
        <v>0.25</v>
      </c>
      <c r="U928">
        <v>119.25</v>
      </c>
      <c r="V928">
        <v>24.49</v>
      </c>
      <c r="W928">
        <f t="shared" si="42"/>
        <v>159</v>
      </c>
      <c r="X928" s="2">
        <f t="shared" si="43"/>
        <v>13</v>
      </c>
      <c r="Y928" s="3">
        <f t="shared" si="44"/>
        <v>180.49</v>
      </c>
    </row>
    <row r="929" spans="1:25" x14ac:dyDescent="0.35">
      <c r="A929">
        <v>10713</v>
      </c>
      <c r="B929" t="s">
        <v>588</v>
      </c>
      <c r="C929" t="s">
        <v>476</v>
      </c>
      <c r="D929" t="s">
        <v>477</v>
      </c>
      <c r="E929" t="s">
        <v>478</v>
      </c>
      <c r="F929" t="s">
        <v>281</v>
      </c>
      <c r="G929" t="s">
        <v>479</v>
      </c>
      <c r="H929" t="s">
        <v>474</v>
      </c>
      <c r="I929" t="s">
        <v>475</v>
      </c>
      <c r="J929" t="s">
        <v>476</v>
      </c>
      <c r="K929" t="s">
        <v>477</v>
      </c>
      <c r="L929" t="s">
        <v>478</v>
      </c>
      <c r="M929" t="s">
        <v>281</v>
      </c>
      <c r="N929" t="s">
        <v>34</v>
      </c>
      <c r="O929" s="1" t="s">
        <v>31</v>
      </c>
      <c r="P929">
        <v>10</v>
      </c>
      <c r="Q929" t="s">
        <v>114</v>
      </c>
      <c r="R929">
        <v>31</v>
      </c>
      <c r="S929">
        <v>18</v>
      </c>
      <c r="T929" s="2">
        <v>0</v>
      </c>
      <c r="U929">
        <v>558</v>
      </c>
      <c r="V929">
        <v>167.05</v>
      </c>
      <c r="W929">
        <f t="shared" si="42"/>
        <v>558</v>
      </c>
      <c r="X929" s="2">
        <f t="shared" si="43"/>
        <v>31</v>
      </c>
      <c r="Y929" s="3">
        <f t="shared" si="44"/>
        <v>725.05</v>
      </c>
    </row>
    <row r="930" spans="1:25" x14ac:dyDescent="0.35">
      <c r="A930">
        <v>10713</v>
      </c>
      <c r="B930" t="s">
        <v>588</v>
      </c>
      <c r="C930" t="s">
        <v>476</v>
      </c>
      <c r="D930" t="s">
        <v>477</v>
      </c>
      <c r="E930" t="s">
        <v>478</v>
      </c>
      <c r="F930" t="s">
        <v>281</v>
      </c>
      <c r="G930" t="s">
        <v>479</v>
      </c>
      <c r="H930" t="s">
        <v>474</v>
      </c>
      <c r="I930" t="s">
        <v>475</v>
      </c>
      <c r="J930" t="s">
        <v>476</v>
      </c>
      <c r="K930" t="s">
        <v>477</v>
      </c>
      <c r="L930" t="s">
        <v>478</v>
      </c>
      <c r="M930" t="s">
        <v>281</v>
      </c>
      <c r="N930" t="s">
        <v>34</v>
      </c>
      <c r="O930" s="1" t="s">
        <v>31</v>
      </c>
      <c r="P930">
        <v>26</v>
      </c>
      <c r="Q930" t="s">
        <v>78</v>
      </c>
      <c r="R930">
        <v>31.23</v>
      </c>
      <c r="S930">
        <v>30</v>
      </c>
      <c r="T930" s="2">
        <v>0</v>
      </c>
      <c r="U930">
        <v>936.9</v>
      </c>
      <c r="V930">
        <v>167.05</v>
      </c>
      <c r="W930">
        <f t="shared" si="42"/>
        <v>936.9</v>
      </c>
      <c r="X930" s="2">
        <f t="shared" si="43"/>
        <v>31.23</v>
      </c>
      <c r="Y930" s="3">
        <f t="shared" si="44"/>
        <v>1103.95</v>
      </c>
    </row>
    <row r="931" spans="1:25" x14ac:dyDescent="0.35">
      <c r="A931">
        <v>10713</v>
      </c>
      <c r="B931" t="s">
        <v>588</v>
      </c>
      <c r="C931" t="s">
        <v>476</v>
      </c>
      <c r="D931" t="s">
        <v>477</v>
      </c>
      <c r="E931" t="s">
        <v>478</v>
      </c>
      <c r="F931" t="s">
        <v>281</v>
      </c>
      <c r="G931" t="s">
        <v>479</v>
      </c>
      <c r="H931" t="s">
        <v>474</v>
      </c>
      <c r="I931" t="s">
        <v>475</v>
      </c>
      <c r="J931" t="s">
        <v>476</v>
      </c>
      <c r="K931" t="s">
        <v>477</v>
      </c>
      <c r="L931" t="s">
        <v>478</v>
      </c>
      <c r="M931" t="s">
        <v>281</v>
      </c>
      <c r="N931" t="s">
        <v>34</v>
      </c>
      <c r="O931" s="1" t="s">
        <v>31</v>
      </c>
      <c r="P931">
        <v>45</v>
      </c>
      <c r="Q931" t="s">
        <v>225</v>
      </c>
      <c r="R931">
        <v>9.5</v>
      </c>
      <c r="S931">
        <v>110</v>
      </c>
      <c r="T931" s="2">
        <v>0</v>
      </c>
      <c r="U931">
        <v>1045</v>
      </c>
      <c r="V931">
        <v>167.05</v>
      </c>
      <c r="W931">
        <f t="shared" si="42"/>
        <v>1045</v>
      </c>
      <c r="X931" s="2">
        <f t="shared" si="43"/>
        <v>9.5</v>
      </c>
      <c r="Y931" s="3">
        <f t="shared" si="44"/>
        <v>1212.05</v>
      </c>
    </row>
    <row r="932" spans="1:25" x14ac:dyDescent="0.35">
      <c r="A932">
        <v>10713</v>
      </c>
      <c r="B932" t="s">
        <v>588</v>
      </c>
      <c r="C932" t="s">
        <v>476</v>
      </c>
      <c r="D932" t="s">
        <v>477</v>
      </c>
      <c r="E932" t="s">
        <v>478</v>
      </c>
      <c r="F932" t="s">
        <v>281</v>
      </c>
      <c r="G932" t="s">
        <v>479</v>
      </c>
      <c r="H932" t="s">
        <v>474</v>
      </c>
      <c r="I932" t="s">
        <v>475</v>
      </c>
      <c r="J932" t="s">
        <v>476</v>
      </c>
      <c r="K932" t="s">
        <v>477</v>
      </c>
      <c r="L932" t="s">
        <v>478</v>
      </c>
      <c r="M932" t="s">
        <v>281</v>
      </c>
      <c r="N932" t="s">
        <v>34</v>
      </c>
      <c r="O932" s="1" t="s">
        <v>31</v>
      </c>
      <c r="P932">
        <v>46</v>
      </c>
      <c r="Q932" t="s">
        <v>45</v>
      </c>
      <c r="R932">
        <v>12</v>
      </c>
      <c r="S932">
        <v>24</v>
      </c>
      <c r="T932" s="2">
        <v>0</v>
      </c>
      <c r="U932">
        <v>288</v>
      </c>
      <c r="V932">
        <v>167.05</v>
      </c>
      <c r="W932">
        <f t="shared" si="42"/>
        <v>288</v>
      </c>
      <c r="X932" s="2">
        <f t="shared" si="43"/>
        <v>12</v>
      </c>
      <c r="Y932" s="3">
        <f t="shared" si="44"/>
        <v>455.05</v>
      </c>
    </row>
    <row r="933" spans="1:25" x14ac:dyDescent="0.35">
      <c r="A933">
        <v>10712</v>
      </c>
      <c r="B933" t="s">
        <v>589</v>
      </c>
      <c r="C933" t="s">
        <v>309</v>
      </c>
      <c r="D933" t="s">
        <v>310</v>
      </c>
      <c r="F933" t="s">
        <v>311</v>
      </c>
      <c r="G933" t="s">
        <v>312</v>
      </c>
      <c r="H933" t="s">
        <v>307</v>
      </c>
      <c r="I933" t="s">
        <v>308</v>
      </c>
      <c r="J933" t="s">
        <v>309</v>
      </c>
      <c r="K933" t="s">
        <v>310</v>
      </c>
      <c r="M933" t="s">
        <v>311</v>
      </c>
      <c r="N933" t="s">
        <v>38</v>
      </c>
      <c r="O933" s="1" t="s">
        <v>31</v>
      </c>
      <c r="P933">
        <v>56</v>
      </c>
      <c r="Q933" t="s">
        <v>91</v>
      </c>
      <c r="R933">
        <v>38</v>
      </c>
      <c r="S933">
        <v>30</v>
      </c>
      <c r="T933" s="2">
        <v>0</v>
      </c>
      <c r="U933">
        <v>1140</v>
      </c>
      <c r="V933">
        <v>89.93</v>
      </c>
      <c r="W933">
        <f t="shared" si="42"/>
        <v>1140</v>
      </c>
      <c r="X933" s="2">
        <f t="shared" si="43"/>
        <v>38</v>
      </c>
      <c r="Y933" s="3">
        <f t="shared" si="44"/>
        <v>1229.93</v>
      </c>
    </row>
    <row r="934" spans="1:25" x14ac:dyDescent="0.35">
      <c r="A934">
        <v>10712</v>
      </c>
      <c r="B934" t="s">
        <v>589</v>
      </c>
      <c r="C934" t="s">
        <v>309</v>
      </c>
      <c r="D934" t="s">
        <v>310</v>
      </c>
      <c r="F934" t="s">
        <v>311</v>
      </c>
      <c r="G934" t="s">
        <v>312</v>
      </c>
      <c r="H934" t="s">
        <v>307</v>
      </c>
      <c r="I934" t="s">
        <v>308</v>
      </c>
      <c r="J934" t="s">
        <v>309</v>
      </c>
      <c r="K934" t="s">
        <v>310</v>
      </c>
      <c r="M934" t="s">
        <v>311</v>
      </c>
      <c r="N934" t="s">
        <v>38</v>
      </c>
      <c r="O934" s="1" t="s">
        <v>31</v>
      </c>
      <c r="P934">
        <v>53</v>
      </c>
      <c r="Q934" t="s">
        <v>69</v>
      </c>
      <c r="R934">
        <v>32.799999999999997</v>
      </c>
      <c r="S934">
        <v>3</v>
      </c>
      <c r="T934" s="2">
        <v>5.000000074505806E-2</v>
      </c>
      <c r="U934">
        <v>93.48</v>
      </c>
      <c r="V934">
        <v>89.93</v>
      </c>
      <c r="W934">
        <f t="shared" si="42"/>
        <v>98.399999999999991</v>
      </c>
      <c r="X934" s="2">
        <f t="shared" si="43"/>
        <v>32.749999999254939</v>
      </c>
      <c r="Y934" s="3">
        <f t="shared" si="44"/>
        <v>188.17999999776481</v>
      </c>
    </row>
    <row r="935" spans="1:25" x14ac:dyDescent="0.35">
      <c r="A935">
        <v>10711</v>
      </c>
      <c r="B935" t="s">
        <v>588</v>
      </c>
      <c r="C935" t="s">
        <v>476</v>
      </c>
      <c r="D935" t="s">
        <v>477</v>
      </c>
      <c r="E935" t="s">
        <v>478</v>
      </c>
      <c r="F935" t="s">
        <v>281</v>
      </c>
      <c r="G935" t="s">
        <v>479</v>
      </c>
      <c r="H935" t="s">
        <v>474</v>
      </c>
      <c r="I935" t="s">
        <v>475</v>
      </c>
      <c r="J935" t="s">
        <v>476</v>
      </c>
      <c r="K935" t="s">
        <v>477</v>
      </c>
      <c r="L935" t="s">
        <v>478</v>
      </c>
      <c r="M935" t="s">
        <v>281</v>
      </c>
      <c r="N935" t="s">
        <v>118</v>
      </c>
      <c r="O935" s="1" t="s">
        <v>29</v>
      </c>
      <c r="P935">
        <v>19</v>
      </c>
      <c r="Q935" t="s">
        <v>61</v>
      </c>
      <c r="R935">
        <v>9.1999999999999993</v>
      </c>
      <c r="S935">
        <v>12</v>
      </c>
      <c r="T935" s="2">
        <v>0</v>
      </c>
      <c r="U935">
        <v>110.4</v>
      </c>
      <c r="V935">
        <v>52.41</v>
      </c>
      <c r="W935">
        <f t="shared" si="42"/>
        <v>110.39999999999999</v>
      </c>
      <c r="X935" s="2">
        <f t="shared" si="43"/>
        <v>9.1999999999999993</v>
      </c>
      <c r="Y935" s="3">
        <f t="shared" si="44"/>
        <v>162.81</v>
      </c>
    </row>
    <row r="936" spans="1:25" x14ac:dyDescent="0.35">
      <c r="A936">
        <v>10711</v>
      </c>
      <c r="B936" t="s">
        <v>588</v>
      </c>
      <c r="C936" t="s">
        <v>476</v>
      </c>
      <c r="D936" t="s">
        <v>477</v>
      </c>
      <c r="E936" t="s">
        <v>478</v>
      </c>
      <c r="F936" t="s">
        <v>281</v>
      </c>
      <c r="G936" t="s">
        <v>479</v>
      </c>
      <c r="H936" t="s">
        <v>474</v>
      </c>
      <c r="I936" t="s">
        <v>475</v>
      </c>
      <c r="J936" t="s">
        <v>476</v>
      </c>
      <c r="K936" t="s">
        <v>477</v>
      </c>
      <c r="L936" t="s">
        <v>478</v>
      </c>
      <c r="M936" t="s">
        <v>281</v>
      </c>
      <c r="N936" t="s">
        <v>118</v>
      </c>
      <c r="O936" s="1" t="s">
        <v>29</v>
      </c>
      <c r="P936">
        <v>41</v>
      </c>
      <c r="Q936" t="s">
        <v>99</v>
      </c>
      <c r="R936">
        <v>9.65</v>
      </c>
      <c r="S936">
        <v>42</v>
      </c>
      <c r="T936" s="2">
        <v>0</v>
      </c>
      <c r="U936">
        <v>405.3</v>
      </c>
      <c r="V936">
        <v>52.41</v>
      </c>
      <c r="W936">
        <f t="shared" si="42"/>
        <v>405.3</v>
      </c>
      <c r="X936" s="2">
        <f t="shared" si="43"/>
        <v>9.65</v>
      </c>
      <c r="Y936" s="3">
        <f t="shared" si="44"/>
        <v>457.71000000000004</v>
      </c>
    </row>
    <row r="937" spans="1:25" x14ac:dyDescent="0.35">
      <c r="A937">
        <v>10711</v>
      </c>
      <c r="B937" t="s">
        <v>588</v>
      </c>
      <c r="C937" t="s">
        <v>476</v>
      </c>
      <c r="D937" t="s">
        <v>477</v>
      </c>
      <c r="E937" t="s">
        <v>478</v>
      </c>
      <c r="F937" t="s">
        <v>281</v>
      </c>
      <c r="G937" t="s">
        <v>479</v>
      </c>
      <c r="H937" t="s">
        <v>474</v>
      </c>
      <c r="I937" t="s">
        <v>475</v>
      </c>
      <c r="J937" t="s">
        <v>476</v>
      </c>
      <c r="K937" t="s">
        <v>477</v>
      </c>
      <c r="L937" t="s">
        <v>478</v>
      </c>
      <c r="M937" t="s">
        <v>281</v>
      </c>
      <c r="N937" t="s">
        <v>118</v>
      </c>
      <c r="O937" s="1" t="s">
        <v>29</v>
      </c>
      <c r="P937">
        <v>53</v>
      </c>
      <c r="Q937" t="s">
        <v>69</v>
      </c>
      <c r="R937">
        <v>32.799999999999997</v>
      </c>
      <c r="S937">
        <v>120</v>
      </c>
      <c r="T937" s="2">
        <v>0</v>
      </c>
      <c r="U937">
        <v>3936</v>
      </c>
      <c r="V937">
        <v>52.41</v>
      </c>
      <c r="W937">
        <f t="shared" si="42"/>
        <v>3935.9999999999995</v>
      </c>
      <c r="X937" s="2">
        <f t="shared" si="43"/>
        <v>32.799999999999997</v>
      </c>
      <c r="Y937" s="3">
        <f t="shared" si="44"/>
        <v>3988.4099999999994</v>
      </c>
    </row>
    <row r="938" spans="1:25" x14ac:dyDescent="0.35">
      <c r="A938">
        <v>10710</v>
      </c>
      <c r="B938" t="s">
        <v>592</v>
      </c>
      <c r="C938" t="s">
        <v>245</v>
      </c>
      <c r="E938" t="s">
        <v>246</v>
      </c>
      <c r="F938" t="s">
        <v>247</v>
      </c>
      <c r="G938" t="s">
        <v>248</v>
      </c>
      <c r="H938" t="s">
        <v>243</v>
      </c>
      <c r="I938" t="s">
        <v>244</v>
      </c>
      <c r="J938" t="s">
        <v>245</v>
      </c>
      <c r="L938" t="s">
        <v>246</v>
      </c>
      <c r="M938" t="s">
        <v>247</v>
      </c>
      <c r="N938" t="s">
        <v>34</v>
      </c>
      <c r="O938" s="1" t="s">
        <v>31</v>
      </c>
      <c r="P938">
        <v>19</v>
      </c>
      <c r="Q938" t="s">
        <v>61</v>
      </c>
      <c r="R938">
        <v>9.1999999999999993</v>
      </c>
      <c r="S938">
        <v>5</v>
      </c>
      <c r="T938" s="2">
        <v>0</v>
      </c>
      <c r="U938">
        <v>46</v>
      </c>
      <c r="V938">
        <v>4.9800000000000004</v>
      </c>
      <c r="W938">
        <f t="shared" si="42"/>
        <v>46</v>
      </c>
      <c r="X938" s="2">
        <f t="shared" si="43"/>
        <v>9.1999999999999993</v>
      </c>
      <c r="Y938" s="3">
        <f t="shared" si="44"/>
        <v>50.980000000000004</v>
      </c>
    </row>
    <row r="939" spans="1:25" x14ac:dyDescent="0.35">
      <c r="A939">
        <v>10710</v>
      </c>
      <c r="B939" t="s">
        <v>592</v>
      </c>
      <c r="C939" t="s">
        <v>245</v>
      </c>
      <c r="E939" t="s">
        <v>246</v>
      </c>
      <c r="F939" t="s">
        <v>247</v>
      </c>
      <c r="G939" t="s">
        <v>248</v>
      </c>
      <c r="H939" t="s">
        <v>243</v>
      </c>
      <c r="I939" t="s">
        <v>244</v>
      </c>
      <c r="J939" t="s">
        <v>245</v>
      </c>
      <c r="L939" t="s">
        <v>246</v>
      </c>
      <c r="M939" t="s">
        <v>247</v>
      </c>
      <c r="N939" t="s">
        <v>34</v>
      </c>
      <c r="O939" s="1" t="s">
        <v>31</v>
      </c>
      <c r="P939">
        <v>47</v>
      </c>
      <c r="Q939" t="s">
        <v>92</v>
      </c>
      <c r="R939">
        <v>9.5</v>
      </c>
      <c r="S939">
        <v>5</v>
      </c>
      <c r="T939" s="2">
        <v>0</v>
      </c>
      <c r="U939">
        <v>47.5</v>
      </c>
      <c r="V939">
        <v>4.9800000000000004</v>
      </c>
      <c r="W939">
        <f t="shared" si="42"/>
        <v>47.5</v>
      </c>
      <c r="X939" s="2">
        <f t="shared" si="43"/>
        <v>9.5</v>
      </c>
      <c r="Y939" s="3">
        <f t="shared" si="44"/>
        <v>52.480000000000004</v>
      </c>
    </row>
    <row r="940" spans="1:25" x14ac:dyDescent="0.35">
      <c r="A940">
        <v>10709</v>
      </c>
      <c r="B940" t="s">
        <v>603</v>
      </c>
      <c r="C940" t="s">
        <v>273</v>
      </c>
      <c r="D940" t="s">
        <v>188</v>
      </c>
      <c r="E940" t="s">
        <v>274</v>
      </c>
      <c r="F940" t="s">
        <v>190</v>
      </c>
      <c r="G940" t="s">
        <v>275</v>
      </c>
      <c r="H940" t="s">
        <v>271</v>
      </c>
      <c r="I940" t="s">
        <v>272</v>
      </c>
      <c r="J940" t="s">
        <v>273</v>
      </c>
      <c r="K940" t="s">
        <v>188</v>
      </c>
      <c r="L940" t="s">
        <v>274</v>
      </c>
      <c r="M940" t="s">
        <v>190</v>
      </c>
      <c r="N940" t="s">
        <v>34</v>
      </c>
      <c r="O940" s="1" t="s">
        <v>35</v>
      </c>
      <c r="P940">
        <v>8</v>
      </c>
      <c r="Q940" t="s">
        <v>154</v>
      </c>
      <c r="R940">
        <v>40</v>
      </c>
      <c r="S940">
        <v>40</v>
      </c>
      <c r="T940" s="2">
        <v>0</v>
      </c>
      <c r="U940">
        <v>1600</v>
      </c>
      <c r="V940">
        <v>210.8</v>
      </c>
      <c r="W940">
        <f t="shared" si="42"/>
        <v>1600</v>
      </c>
      <c r="X940" s="2">
        <f t="shared" si="43"/>
        <v>40</v>
      </c>
      <c r="Y940" s="3">
        <f t="shared" si="44"/>
        <v>1810.8</v>
      </c>
    </row>
    <row r="941" spans="1:25" x14ac:dyDescent="0.35">
      <c r="A941">
        <v>10709</v>
      </c>
      <c r="B941" t="s">
        <v>603</v>
      </c>
      <c r="C941" t="s">
        <v>273</v>
      </c>
      <c r="D941" t="s">
        <v>188</v>
      </c>
      <c r="E941" t="s">
        <v>274</v>
      </c>
      <c r="F941" t="s">
        <v>190</v>
      </c>
      <c r="G941" t="s">
        <v>275</v>
      </c>
      <c r="H941" t="s">
        <v>271</v>
      </c>
      <c r="I941" t="s">
        <v>272</v>
      </c>
      <c r="J941" t="s">
        <v>273</v>
      </c>
      <c r="K941" t="s">
        <v>188</v>
      </c>
      <c r="L941" t="s">
        <v>274</v>
      </c>
      <c r="M941" t="s">
        <v>190</v>
      </c>
      <c r="N941" t="s">
        <v>34</v>
      </c>
      <c r="O941" s="1" t="s">
        <v>35</v>
      </c>
      <c r="P941">
        <v>51</v>
      </c>
      <c r="Q941" t="s">
        <v>93</v>
      </c>
      <c r="R941">
        <v>53</v>
      </c>
      <c r="S941">
        <v>28</v>
      </c>
      <c r="T941" s="2">
        <v>0</v>
      </c>
      <c r="U941">
        <v>1484</v>
      </c>
      <c r="V941">
        <v>210.8</v>
      </c>
      <c r="W941">
        <f t="shared" si="42"/>
        <v>1484</v>
      </c>
      <c r="X941" s="2">
        <f t="shared" si="43"/>
        <v>53</v>
      </c>
      <c r="Y941" s="3">
        <f t="shared" si="44"/>
        <v>1694.8</v>
      </c>
    </row>
    <row r="942" spans="1:25" x14ac:dyDescent="0.35">
      <c r="A942">
        <v>10709</v>
      </c>
      <c r="B942" t="s">
        <v>603</v>
      </c>
      <c r="C942" t="s">
        <v>273</v>
      </c>
      <c r="D942" t="s">
        <v>188</v>
      </c>
      <c r="E942" t="s">
        <v>274</v>
      </c>
      <c r="F942" t="s">
        <v>190</v>
      </c>
      <c r="G942" t="s">
        <v>275</v>
      </c>
      <c r="H942" t="s">
        <v>271</v>
      </c>
      <c r="I942" t="s">
        <v>272</v>
      </c>
      <c r="J942" t="s">
        <v>273</v>
      </c>
      <c r="K942" t="s">
        <v>188</v>
      </c>
      <c r="L942" t="s">
        <v>274</v>
      </c>
      <c r="M942" t="s">
        <v>190</v>
      </c>
      <c r="N942" t="s">
        <v>34</v>
      </c>
      <c r="O942" s="1" t="s">
        <v>35</v>
      </c>
      <c r="P942">
        <v>60</v>
      </c>
      <c r="Q942" t="s">
        <v>57</v>
      </c>
      <c r="R942">
        <v>34</v>
      </c>
      <c r="S942">
        <v>10</v>
      </c>
      <c r="T942" s="2">
        <v>0</v>
      </c>
      <c r="U942">
        <v>340</v>
      </c>
      <c r="V942">
        <v>210.8</v>
      </c>
      <c r="W942">
        <f t="shared" si="42"/>
        <v>340</v>
      </c>
      <c r="X942" s="2">
        <f t="shared" si="43"/>
        <v>34</v>
      </c>
      <c r="Y942" s="3">
        <f t="shared" si="44"/>
        <v>550.79999999999995</v>
      </c>
    </row>
    <row r="943" spans="1:25" x14ac:dyDescent="0.35">
      <c r="A943">
        <v>10708</v>
      </c>
      <c r="B943" t="s">
        <v>631</v>
      </c>
      <c r="C943" t="s">
        <v>371</v>
      </c>
      <c r="D943" t="s">
        <v>279</v>
      </c>
      <c r="E943" t="s">
        <v>508</v>
      </c>
      <c r="F943" t="s">
        <v>281</v>
      </c>
      <c r="G943" t="s">
        <v>509</v>
      </c>
      <c r="H943" t="s">
        <v>506</v>
      </c>
      <c r="I943" t="s">
        <v>507</v>
      </c>
      <c r="J943" t="s">
        <v>371</v>
      </c>
      <c r="K943" t="s">
        <v>279</v>
      </c>
      <c r="L943" t="s">
        <v>508</v>
      </c>
      <c r="M943" t="s">
        <v>281</v>
      </c>
      <c r="N943" t="s">
        <v>43</v>
      </c>
      <c r="O943" s="1" t="s">
        <v>29</v>
      </c>
      <c r="P943">
        <v>5</v>
      </c>
      <c r="Q943" t="s">
        <v>192</v>
      </c>
      <c r="R943">
        <v>21.35</v>
      </c>
      <c r="S943">
        <v>4</v>
      </c>
      <c r="T943" s="2">
        <v>0</v>
      </c>
      <c r="U943">
        <v>85.4</v>
      </c>
      <c r="V943">
        <v>2.96</v>
      </c>
      <c r="W943">
        <f t="shared" si="42"/>
        <v>85.4</v>
      </c>
      <c r="X943" s="2">
        <f t="shared" si="43"/>
        <v>21.35</v>
      </c>
      <c r="Y943" s="3">
        <f t="shared" si="44"/>
        <v>88.36</v>
      </c>
    </row>
    <row r="944" spans="1:25" x14ac:dyDescent="0.35">
      <c r="A944">
        <v>10708</v>
      </c>
      <c r="B944" t="s">
        <v>631</v>
      </c>
      <c r="C944" t="s">
        <v>371</v>
      </c>
      <c r="D944" t="s">
        <v>279</v>
      </c>
      <c r="E944" t="s">
        <v>508</v>
      </c>
      <c r="F944" t="s">
        <v>281</v>
      </c>
      <c r="G944" t="s">
        <v>509</v>
      </c>
      <c r="H944" t="s">
        <v>506</v>
      </c>
      <c r="I944" t="s">
        <v>507</v>
      </c>
      <c r="J944" t="s">
        <v>371</v>
      </c>
      <c r="K944" t="s">
        <v>279</v>
      </c>
      <c r="L944" t="s">
        <v>508</v>
      </c>
      <c r="M944" t="s">
        <v>281</v>
      </c>
      <c r="N944" t="s">
        <v>43</v>
      </c>
      <c r="O944" s="1" t="s">
        <v>29</v>
      </c>
      <c r="P944">
        <v>36</v>
      </c>
      <c r="Q944" t="s">
        <v>103</v>
      </c>
      <c r="R944">
        <v>19</v>
      </c>
      <c r="S944">
        <v>5</v>
      </c>
      <c r="T944" s="2">
        <v>0</v>
      </c>
      <c r="U944">
        <v>95</v>
      </c>
      <c r="V944">
        <v>2.96</v>
      </c>
      <c r="W944">
        <f t="shared" si="42"/>
        <v>95</v>
      </c>
      <c r="X944" s="2">
        <f t="shared" si="43"/>
        <v>19</v>
      </c>
      <c r="Y944" s="3">
        <f t="shared" si="44"/>
        <v>97.96</v>
      </c>
    </row>
    <row r="945" spans="1:25" x14ac:dyDescent="0.35">
      <c r="A945">
        <v>10707</v>
      </c>
      <c r="B945" t="s">
        <v>621</v>
      </c>
      <c r="C945" t="s">
        <v>80</v>
      </c>
      <c r="D945" t="s">
        <v>81</v>
      </c>
      <c r="E945" t="s">
        <v>82</v>
      </c>
      <c r="F945" t="s">
        <v>83</v>
      </c>
      <c r="G945" t="s">
        <v>84</v>
      </c>
      <c r="H945" t="s">
        <v>79</v>
      </c>
      <c r="I945" t="s">
        <v>85</v>
      </c>
      <c r="J945" t="s">
        <v>86</v>
      </c>
      <c r="L945" t="s">
        <v>87</v>
      </c>
      <c r="M945" t="s">
        <v>83</v>
      </c>
      <c r="N945" t="s">
        <v>28</v>
      </c>
      <c r="O945" s="1" t="s">
        <v>35</v>
      </c>
      <c r="P945">
        <v>55</v>
      </c>
      <c r="Q945" t="s">
        <v>96</v>
      </c>
      <c r="R945">
        <v>24</v>
      </c>
      <c r="S945">
        <v>21</v>
      </c>
      <c r="T945" s="2">
        <v>0</v>
      </c>
      <c r="U945">
        <v>504</v>
      </c>
      <c r="V945">
        <v>21.74</v>
      </c>
      <c r="W945">
        <f t="shared" si="42"/>
        <v>504</v>
      </c>
      <c r="X945" s="2">
        <f t="shared" si="43"/>
        <v>24</v>
      </c>
      <c r="Y945" s="3">
        <f t="shared" si="44"/>
        <v>525.74</v>
      </c>
    </row>
    <row r="946" spans="1:25" x14ac:dyDescent="0.35">
      <c r="A946">
        <v>10707</v>
      </c>
      <c r="B946" t="s">
        <v>621</v>
      </c>
      <c r="C946" t="s">
        <v>80</v>
      </c>
      <c r="D946" t="s">
        <v>81</v>
      </c>
      <c r="E946" t="s">
        <v>82</v>
      </c>
      <c r="F946" t="s">
        <v>83</v>
      </c>
      <c r="G946" t="s">
        <v>84</v>
      </c>
      <c r="H946" t="s">
        <v>79</v>
      </c>
      <c r="I946" t="s">
        <v>85</v>
      </c>
      <c r="J946" t="s">
        <v>86</v>
      </c>
      <c r="L946" t="s">
        <v>87</v>
      </c>
      <c r="M946" t="s">
        <v>83</v>
      </c>
      <c r="N946" t="s">
        <v>28</v>
      </c>
      <c r="O946" s="1" t="s">
        <v>35</v>
      </c>
      <c r="P946">
        <v>57</v>
      </c>
      <c r="Q946" t="s">
        <v>75</v>
      </c>
      <c r="R946">
        <v>19.5</v>
      </c>
      <c r="S946">
        <v>40</v>
      </c>
      <c r="T946" s="2">
        <v>0</v>
      </c>
      <c r="U946">
        <v>780</v>
      </c>
      <c r="V946">
        <v>21.74</v>
      </c>
      <c r="W946">
        <f t="shared" si="42"/>
        <v>780</v>
      </c>
      <c r="X946" s="2">
        <f t="shared" si="43"/>
        <v>19.5</v>
      </c>
      <c r="Y946" s="3">
        <f t="shared" si="44"/>
        <v>801.74</v>
      </c>
    </row>
    <row r="947" spans="1:25" x14ac:dyDescent="0.35">
      <c r="A947">
        <v>10707</v>
      </c>
      <c r="B947" t="s">
        <v>621</v>
      </c>
      <c r="C947" t="s">
        <v>80</v>
      </c>
      <c r="D947" t="s">
        <v>81</v>
      </c>
      <c r="E947" t="s">
        <v>82</v>
      </c>
      <c r="F947" t="s">
        <v>83</v>
      </c>
      <c r="G947" t="s">
        <v>84</v>
      </c>
      <c r="H947" t="s">
        <v>79</v>
      </c>
      <c r="I947" t="s">
        <v>85</v>
      </c>
      <c r="J947" t="s">
        <v>86</v>
      </c>
      <c r="L947" t="s">
        <v>87</v>
      </c>
      <c r="M947" t="s">
        <v>83</v>
      </c>
      <c r="N947" t="s">
        <v>28</v>
      </c>
      <c r="O947" s="1" t="s">
        <v>35</v>
      </c>
      <c r="P947">
        <v>70</v>
      </c>
      <c r="Q947" t="s">
        <v>54</v>
      </c>
      <c r="R947">
        <v>15</v>
      </c>
      <c r="S947">
        <v>28</v>
      </c>
      <c r="T947" s="2">
        <v>0.15000000596046448</v>
      </c>
      <c r="U947">
        <v>357</v>
      </c>
      <c r="V947">
        <v>21.74</v>
      </c>
      <c r="W947">
        <f t="shared" si="42"/>
        <v>420</v>
      </c>
      <c r="X947" s="2">
        <f t="shared" si="43"/>
        <v>14.849999994039536</v>
      </c>
      <c r="Y947" s="3">
        <f t="shared" si="44"/>
        <v>437.539999833107</v>
      </c>
    </row>
    <row r="948" spans="1:25" x14ac:dyDescent="0.35">
      <c r="A948">
        <v>10706</v>
      </c>
      <c r="B948" t="s">
        <v>613</v>
      </c>
      <c r="C948" t="s">
        <v>405</v>
      </c>
      <c r="D948" t="s">
        <v>406</v>
      </c>
      <c r="E948" t="s">
        <v>407</v>
      </c>
      <c r="F948" t="s">
        <v>281</v>
      </c>
      <c r="G948" t="s">
        <v>408</v>
      </c>
      <c r="H948" t="s">
        <v>403</v>
      </c>
      <c r="I948" t="s">
        <v>404</v>
      </c>
      <c r="J948" t="s">
        <v>405</v>
      </c>
      <c r="K948" t="s">
        <v>406</v>
      </c>
      <c r="L948" t="s">
        <v>407</v>
      </c>
      <c r="M948" t="s">
        <v>281</v>
      </c>
      <c r="N948" t="s">
        <v>89</v>
      </c>
      <c r="O948" s="1" t="s">
        <v>35</v>
      </c>
      <c r="P948">
        <v>16</v>
      </c>
      <c r="Q948" t="s">
        <v>117</v>
      </c>
      <c r="R948">
        <v>17.45</v>
      </c>
      <c r="S948">
        <v>20</v>
      </c>
      <c r="T948" s="2">
        <v>0</v>
      </c>
      <c r="U948">
        <v>349</v>
      </c>
      <c r="V948">
        <v>135.63</v>
      </c>
      <c r="W948">
        <f t="shared" si="42"/>
        <v>349</v>
      </c>
      <c r="X948" s="2">
        <f t="shared" si="43"/>
        <v>17.45</v>
      </c>
      <c r="Y948" s="3">
        <f t="shared" si="44"/>
        <v>484.63</v>
      </c>
    </row>
    <row r="949" spans="1:25" x14ac:dyDescent="0.35">
      <c r="A949">
        <v>10706</v>
      </c>
      <c r="B949" t="s">
        <v>613</v>
      </c>
      <c r="C949" t="s">
        <v>405</v>
      </c>
      <c r="D949" t="s">
        <v>406</v>
      </c>
      <c r="E949" t="s">
        <v>407</v>
      </c>
      <c r="F949" t="s">
        <v>281</v>
      </c>
      <c r="G949" t="s">
        <v>408</v>
      </c>
      <c r="H949" t="s">
        <v>403</v>
      </c>
      <c r="I949" t="s">
        <v>404</v>
      </c>
      <c r="J949" t="s">
        <v>405</v>
      </c>
      <c r="K949" t="s">
        <v>406</v>
      </c>
      <c r="L949" t="s">
        <v>407</v>
      </c>
      <c r="M949" t="s">
        <v>281</v>
      </c>
      <c r="N949" t="s">
        <v>89</v>
      </c>
      <c r="O949" s="1" t="s">
        <v>35</v>
      </c>
      <c r="P949">
        <v>43</v>
      </c>
      <c r="Q949" t="s">
        <v>76</v>
      </c>
      <c r="R949">
        <v>46</v>
      </c>
      <c r="S949">
        <v>24</v>
      </c>
      <c r="T949" s="2">
        <v>0</v>
      </c>
      <c r="U949">
        <v>1104</v>
      </c>
      <c r="V949">
        <v>135.63</v>
      </c>
      <c r="W949">
        <f t="shared" si="42"/>
        <v>1104</v>
      </c>
      <c r="X949" s="2">
        <f t="shared" si="43"/>
        <v>46</v>
      </c>
      <c r="Y949" s="3">
        <f t="shared" si="44"/>
        <v>1239.6300000000001</v>
      </c>
    </row>
    <row r="950" spans="1:25" x14ac:dyDescent="0.35">
      <c r="A950">
        <v>10706</v>
      </c>
      <c r="B950" t="s">
        <v>613</v>
      </c>
      <c r="C950" t="s">
        <v>405</v>
      </c>
      <c r="D950" t="s">
        <v>406</v>
      </c>
      <c r="E950" t="s">
        <v>407</v>
      </c>
      <c r="F950" t="s">
        <v>281</v>
      </c>
      <c r="G950" t="s">
        <v>408</v>
      </c>
      <c r="H950" t="s">
        <v>403</v>
      </c>
      <c r="I950" t="s">
        <v>404</v>
      </c>
      <c r="J950" t="s">
        <v>405</v>
      </c>
      <c r="K950" t="s">
        <v>406</v>
      </c>
      <c r="L950" t="s">
        <v>407</v>
      </c>
      <c r="M950" t="s">
        <v>281</v>
      </c>
      <c r="N950" t="s">
        <v>89</v>
      </c>
      <c r="O950" s="1" t="s">
        <v>35</v>
      </c>
      <c r="P950">
        <v>59</v>
      </c>
      <c r="Q950" t="s">
        <v>36</v>
      </c>
      <c r="R950">
        <v>55</v>
      </c>
      <c r="S950">
        <v>8</v>
      </c>
      <c r="T950" s="2">
        <v>0</v>
      </c>
      <c r="U950">
        <v>440</v>
      </c>
      <c r="V950">
        <v>135.63</v>
      </c>
      <c r="W950">
        <f t="shared" si="42"/>
        <v>440</v>
      </c>
      <c r="X950" s="2">
        <f t="shared" si="43"/>
        <v>55</v>
      </c>
      <c r="Y950" s="3">
        <f t="shared" si="44"/>
        <v>575.63</v>
      </c>
    </row>
    <row r="951" spans="1:25" x14ac:dyDescent="0.35">
      <c r="A951">
        <v>10705</v>
      </c>
      <c r="B951" t="s">
        <v>597</v>
      </c>
      <c r="C951" t="s">
        <v>298</v>
      </c>
      <c r="D951" t="s">
        <v>299</v>
      </c>
      <c r="E951" t="s">
        <v>300</v>
      </c>
      <c r="F951" t="s">
        <v>288</v>
      </c>
      <c r="G951" t="s">
        <v>301</v>
      </c>
      <c r="H951" t="s">
        <v>296</v>
      </c>
      <c r="I951" t="s">
        <v>297</v>
      </c>
      <c r="J951" t="s">
        <v>298</v>
      </c>
      <c r="K951" t="s">
        <v>299</v>
      </c>
      <c r="L951" t="s">
        <v>300</v>
      </c>
      <c r="M951" t="s">
        <v>288</v>
      </c>
      <c r="N951" t="s">
        <v>102</v>
      </c>
      <c r="O951" s="1" t="s">
        <v>29</v>
      </c>
      <c r="P951">
        <v>31</v>
      </c>
      <c r="Q951" t="s">
        <v>98</v>
      </c>
      <c r="R951">
        <v>12.5</v>
      </c>
      <c r="S951">
        <v>20</v>
      </c>
      <c r="T951" s="2">
        <v>0</v>
      </c>
      <c r="U951">
        <v>250</v>
      </c>
      <c r="V951">
        <v>3.52</v>
      </c>
      <c r="W951">
        <f t="shared" si="42"/>
        <v>250</v>
      </c>
      <c r="X951" s="2">
        <f t="shared" si="43"/>
        <v>12.5</v>
      </c>
      <c r="Y951" s="3">
        <f t="shared" si="44"/>
        <v>253.52</v>
      </c>
    </row>
    <row r="952" spans="1:25" x14ac:dyDescent="0.35">
      <c r="A952">
        <v>10705</v>
      </c>
      <c r="B952" t="s">
        <v>597</v>
      </c>
      <c r="C952" t="s">
        <v>298</v>
      </c>
      <c r="D952" t="s">
        <v>299</v>
      </c>
      <c r="E952" t="s">
        <v>300</v>
      </c>
      <c r="F952" t="s">
        <v>288</v>
      </c>
      <c r="G952" t="s">
        <v>301</v>
      </c>
      <c r="H952" t="s">
        <v>296</v>
      </c>
      <c r="I952" t="s">
        <v>297</v>
      </c>
      <c r="J952" t="s">
        <v>298</v>
      </c>
      <c r="K952" t="s">
        <v>299</v>
      </c>
      <c r="L952" t="s">
        <v>300</v>
      </c>
      <c r="M952" t="s">
        <v>288</v>
      </c>
      <c r="N952" t="s">
        <v>102</v>
      </c>
      <c r="O952" s="1" t="s">
        <v>29</v>
      </c>
      <c r="P952">
        <v>32</v>
      </c>
      <c r="Q952" t="s">
        <v>58</v>
      </c>
      <c r="R952">
        <v>32</v>
      </c>
      <c r="S952">
        <v>4</v>
      </c>
      <c r="T952" s="2">
        <v>0</v>
      </c>
      <c r="U952">
        <v>128</v>
      </c>
      <c r="V952">
        <v>3.52</v>
      </c>
      <c r="W952">
        <f t="shared" si="42"/>
        <v>128</v>
      </c>
      <c r="X952" s="2">
        <f t="shared" si="43"/>
        <v>32</v>
      </c>
      <c r="Y952" s="3">
        <f t="shared" si="44"/>
        <v>131.52000000000001</v>
      </c>
    </row>
    <row r="953" spans="1:25" x14ac:dyDescent="0.35">
      <c r="A953">
        <v>10704</v>
      </c>
      <c r="B953" t="s">
        <v>585</v>
      </c>
      <c r="C953" t="s">
        <v>187</v>
      </c>
      <c r="D953" t="s">
        <v>188</v>
      </c>
      <c r="E953" t="s">
        <v>433</v>
      </c>
      <c r="F953" t="s">
        <v>190</v>
      </c>
      <c r="G953" t="s">
        <v>434</v>
      </c>
      <c r="H953" t="s">
        <v>431</v>
      </c>
      <c r="I953" t="s">
        <v>432</v>
      </c>
      <c r="J953" t="s">
        <v>187</v>
      </c>
      <c r="K953" t="s">
        <v>188</v>
      </c>
      <c r="L953" t="s">
        <v>433</v>
      </c>
      <c r="M953" t="s">
        <v>190</v>
      </c>
      <c r="N953" t="s">
        <v>43</v>
      </c>
      <c r="O953" s="1" t="s">
        <v>31</v>
      </c>
      <c r="P953">
        <v>4</v>
      </c>
      <c r="Q953" t="s">
        <v>119</v>
      </c>
      <c r="R953">
        <v>22</v>
      </c>
      <c r="S953">
        <v>6</v>
      </c>
      <c r="T953" s="2">
        <v>0</v>
      </c>
      <c r="U953">
        <v>132</v>
      </c>
      <c r="V953">
        <v>4.78</v>
      </c>
      <c r="W953">
        <f t="shared" si="42"/>
        <v>132</v>
      </c>
      <c r="X953" s="2">
        <f t="shared" si="43"/>
        <v>22</v>
      </c>
      <c r="Y953" s="3">
        <f t="shared" si="44"/>
        <v>136.78</v>
      </c>
    </row>
    <row r="954" spans="1:25" x14ac:dyDescent="0.35">
      <c r="A954">
        <v>10704</v>
      </c>
      <c r="B954" t="s">
        <v>585</v>
      </c>
      <c r="C954" t="s">
        <v>187</v>
      </c>
      <c r="D954" t="s">
        <v>188</v>
      </c>
      <c r="E954" t="s">
        <v>433</v>
      </c>
      <c r="F954" t="s">
        <v>190</v>
      </c>
      <c r="G954" t="s">
        <v>434</v>
      </c>
      <c r="H954" t="s">
        <v>431</v>
      </c>
      <c r="I954" t="s">
        <v>432</v>
      </c>
      <c r="J954" t="s">
        <v>187</v>
      </c>
      <c r="K954" t="s">
        <v>188</v>
      </c>
      <c r="L954" t="s">
        <v>433</v>
      </c>
      <c r="M954" t="s">
        <v>190</v>
      </c>
      <c r="N954" t="s">
        <v>43</v>
      </c>
      <c r="O954" s="1" t="s">
        <v>31</v>
      </c>
      <c r="P954">
        <v>24</v>
      </c>
      <c r="Q954" t="s">
        <v>88</v>
      </c>
      <c r="R954">
        <v>4.5</v>
      </c>
      <c r="S954">
        <v>35</v>
      </c>
      <c r="T954" s="2">
        <v>0</v>
      </c>
      <c r="U954">
        <v>157.5</v>
      </c>
      <c r="V954">
        <v>4.78</v>
      </c>
      <c r="W954">
        <f t="shared" si="42"/>
        <v>157.5</v>
      </c>
      <c r="X954" s="2">
        <f t="shared" si="43"/>
        <v>4.5</v>
      </c>
      <c r="Y954" s="3">
        <f t="shared" si="44"/>
        <v>162.28</v>
      </c>
    </row>
    <row r="955" spans="1:25" x14ac:dyDescent="0.35">
      <c r="A955">
        <v>10704</v>
      </c>
      <c r="B955" t="s">
        <v>585</v>
      </c>
      <c r="C955" t="s">
        <v>187</v>
      </c>
      <c r="D955" t="s">
        <v>188</v>
      </c>
      <c r="E955" t="s">
        <v>433</v>
      </c>
      <c r="F955" t="s">
        <v>190</v>
      </c>
      <c r="G955" t="s">
        <v>434</v>
      </c>
      <c r="H955" t="s">
        <v>431</v>
      </c>
      <c r="I955" t="s">
        <v>432</v>
      </c>
      <c r="J955" t="s">
        <v>187</v>
      </c>
      <c r="K955" t="s">
        <v>188</v>
      </c>
      <c r="L955" t="s">
        <v>433</v>
      </c>
      <c r="M955" t="s">
        <v>190</v>
      </c>
      <c r="N955" t="s">
        <v>43</v>
      </c>
      <c r="O955" s="1" t="s">
        <v>31</v>
      </c>
      <c r="P955">
        <v>48</v>
      </c>
      <c r="Q955" t="s">
        <v>77</v>
      </c>
      <c r="R955">
        <v>12.75</v>
      </c>
      <c r="S955">
        <v>24</v>
      </c>
      <c r="T955" s="2">
        <v>0</v>
      </c>
      <c r="U955">
        <v>306</v>
      </c>
      <c r="V955">
        <v>4.78</v>
      </c>
      <c r="W955">
        <f t="shared" si="42"/>
        <v>306</v>
      </c>
      <c r="X955" s="2">
        <f t="shared" si="43"/>
        <v>12.75</v>
      </c>
      <c r="Y955" s="3">
        <f t="shared" si="44"/>
        <v>310.77999999999997</v>
      </c>
    </row>
    <row r="956" spans="1:25" x14ac:dyDescent="0.35">
      <c r="A956">
        <v>10703</v>
      </c>
      <c r="B956" t="s">
        <v>602</v>
      </c>
      <c r="C956" t="s">
        <v>237</v>
      </c>
      <c r="E956" t="s">
        <v>238</v>
      </c>
      <c r="F956" t="s">
        <v>109</v>
      </c>
      <c r="G956" t="s">
        <v>239</v>
      </c>
      <c r="H956" t="s">
        <v>235</v>
      </c>
      <c r="I956" t="s">
        <v>236</v>
      </c>
      <c r="J956" t="s">
        <v>237</v>
      </c>
      <c r="L956" t="s">
        <v>238</v>
      </c>
      <c r="M956" t="s">
        <v>109</v>
      </c>
      <c r="N956" t="s">
        <v>43</v>
      </c>
      <c r="O956" s="1" t="s">
        <v>29</v>
      </c>
      <c r="P956">
        <v>2</v>
      </c>
      <c r="Q956" t="s">
        <v>73</v>
      </c>
      <c r="R956">
        <v>19</v>
      </c>
      <c r="S956">
        <v>5</v>
      </c>
      <c r="T956" s="2">
        <v>0</v>
      </c>
      <c r="U956">
        <v>95</v>
      </c>
      <c r="V956">
        <v>152.30000000000001</v>
      </c>
      <c r="W956">
        <f t="shared" si="42"/>
        <v>95</v>
      </c>
      <c r="X956" s="2">
        <f t="shared" si="43"/>
        <v>19</v>
      </c>
      <c r="Y956" s="3">
        <f t="shared" si="44"/>
        <v>247.3</v>
      </c>
    </row>
    <row r="957" spans="1:25" x14ac:dyDescent="0.35">
      <c r="A957">
        <v>10703</v>
      </c>
      <c r="B957" t="s">
        <v>602</v>
      </c>
      <c r="C957" t="s">
        <v>237</v>
      </c>
      <c r="E957" t="s">
        <v>238</v>
      </c>
      <c r="F957" t="s">
        <v>109</v>
      </c>
      <c r="G957" t="s">
        <v>239</v>
      </c>
      <c r="H957" t="s">
        <v>235</v>
      </c>
      <c r="I957" t="s">
        <v>236</v>
      </c>
      <c r="J957" t="s">
        <v>237</v>
      </c>
      <c r="L957" t="s">
        <v>238</v>
      </c>
      <c r="M957" t="s">
        <v>109</v>
      </c>
      <c r="N957" t="s">
        <v>43</v>
      </c>
      <c r="O957" s="1" t="s">
        <v>29</v>
      </c>
      <c r="P957">
        <v>59</v>
      </c>
      <c r="Q957" t="s">
        <v>36</v>
      </c>
      <c r="R957">
        <v>55</v>
      </c>
      <c r="S957">
        <v>35</v>
      </c>
      <c r="T957" s="2">
        <v>0</v>
      </c>
      <c r="U957">
        <v>1925</v>
      </c>
      <c r="V957">
        <v>152.30000000000001</v>
      </c>
      <c r="W957">
        <f t="shared" si="42"/>
        <v>1925</v>
      </c>
      <c r="X957" s="2">
        <f t="shared" si="43"/>
        <v>55</v>
      </c>
      <c r="Y957" s="3">
        <f t="shared" si="44"/>
        <v>2077.3000000000002</v>
      </c>
    </row>
    <row r="958" spans="1:25" x14ac:dyDescent="0.35">
      <c r="A958">
        <v>10703</v>
      </c>
      <c r="B958" t="s">
        <v>602</v>
      </c>
      <c r="C958" t="s">
        <v>237</v>
      </c>
      <c r="E958" t="s">
        <v>238</v>
      </c>
      <c r="F958" t="s">
        <v>109</v>
      </c>
      <c r="G958" t="s">
        <v>239</v>
      </c>
      <c r="H958" t="s">
        <v>235</v>
      </c>
      <c r="I958" t="s">
        <v>236</v>
      </c>
      <c r="J958" t="s">
        <v>237</v>
      </c>
      <c r="L958" t="s">
        <v>238</v>
      </c>
      <c r="M958" t="s">
        <v>109</v>
      </c>
      <c r="N958" t="s">
        <v>43</v>
      </c>
      <c r="O958" s="1" t="s">
        <v>29</v>
      </c>
      <c r="P958">
        <v>73</v>
      </c>
      <c r="Q958" t="s">
        <v>95</v>
      </c>
      <c r="R958">
        <v>15</v>
      </c>
      <c r="S958">
        <v>35</v>
      </c>
      <c r="T958" s="2">
        <v>0</v>
      </c>
      <c r="U958">
        <v>525</v>
      </c>
      <c r="V958">
        <v>152.30000000000001</v>
      </c>
      <c r="W958">
        <f t="shared" si="42"/>
        <v>525</v>
      </c>
      <c r="X958" s="2">
        <f t="shared" si="43"/>
        <v>15</v>
      </c>
      <c r="Y958" s="3">
        <f t="shared" si="44"/>
        <v>677.3</v>
      </c>
    </row>
    <row r="959" spans="1:25" x14ac:dyDescent="0.35">
      <c r="A959">
        <v>10702</v>
      </c>
      <c r="B959" t="s">
        <v>625</v>
      </c>
      <c r="C959" t="s">
        <v>23</v>
      </c>
      <c r="E959" t="s">
        <v>24</v>
      </c>
      <c r="F959" t="s">
        <v>25</v>
      </c>
      <c r="G959" t="s">
        <v>26</v>
      </c>
      <c r="H959" t="s">
        <v>27</v>
      </c>
      <c r="I959" t="s">
        <v>22</v>
      </c>
      <c r="J959" t="s">
        <v>23</v>
      </c>
      <c r="L959" t="s">
        <v>24</v>
      </c>
      <c r="M959" t="s">
        <v>25</v>
      </c>
      <c r="N959" t="s">
        <v>28</v>
      </c>
      <c r="O959" s="1" t="s">
        <v>31</v>
      </c>
      <c r="P959">
        <v>3</v>
      </c>
      <c r="Q959" t="s">
        <v>32</v>
      </c>
      <c r="R959">
        <v>10</v>
      </c>
      <c r="S959">
        <v>6</v>
      </c>
      <c r="T959" s="2">
        <v>0</v>
      </c>
      <c r="U959">
        <v>60</v>
      </c>
      <c r="V959">
        <v>23.94</v>
      </c>
      <c r="W959">
        <f t="shared" si="42"/>
        <v>60</v>
      </c>
      <c r="X959" s="2">
        <f t="shared" si="43"/>
        <v>10</v>
      </c>
      <c r="Y959" s="3">
        <f t="shared" si="44"/>
        <v>83.94</v>
      </c>
    </row>
    <row r="960" spans="1:25" x14ac:dyDescent="0.35">
      <c r="A960">
        <v>10702</v>
      </c>
      <c r="B960" t="s">
        <v>625</v>
      </c>
      <c r="C960" t="s">
        <v>23</v>
      </c>
      <c r="E960" t="s">
        <v>24</v>
      </c>
      <c r="F960" t="s">
        <v>25</v>
      </c>
      <c r="G960" t="s">
        <v>26</v>
      </c>
      <c r="H960" t="s">
        <v>27</v>
      </c>
      <c r="I960" t="s">
        <v>22</v>
      </c>
      <c r="J960" t="s">
        <v>23</v>
      </c>
      <c r="L960" t="s">
        <v>24</v>
      </c>
      <c r="M960" t="s">
        <v>25</v>
      </c>
      <c r="N960" t="s">
        <v>28</v>
      </c>
      <c r="O960" s="1" t="s">
        <v>31</v>
      </c>
      <c r="P960">
        <v>76</v>
      </c>
      <c r="Q960" t="s">
        <v>33</v>
      </c>
      <c r="R960">
        <v>18</v>
      </c>
      <c r="S960">
        <v>15</v>
      </c>
      <c r="T960" s="2">
        <v>0</v>
      </c>
      <c r="U960">
        <v>270</v>
      </c>
      <c r="V960">
        <v>23.94</v>
      </c>
      <c r="W960">
        <f t="shared" si="42"/>
        <v>270</v>
      </c>
      <c r="X960" s="2">
        <f t="shared" si="43"/>
        <v>18</v>
      </c>
      <c r="Y960" s="3">
        <f t="shared" si="44"/>
        <v>293.94</v>
      </c>
    </row>
    <row r="961" spans="1:25" x14ac:dyDescent="0.35">
      <c r="A961">
        <v>10701</v>
      </c>
      <c r="B961" t="s">
        <v>589</v>
      </c>
      <c r="C961" t="s">
        <v>309</v>
      </c>
      <c r="D961" t="s">
        <v>310</v>
      </c>
      <c r="F961" t="s">
        <v>311</v>
      </c>
      <c r="G961" t="s">
        <v>312</v>
      </c>
      <c r="H961" t="s">
        <v>307</v>
      </c>
      <c r="I961" t="s">
        <v>308</v>
      </c>
      <c r="J961" t="s">
        <v>309</v>
      </c>
      <c r="K961" t="s">
        <v>310</v>
      </c>
      <c r="M961" t="s">
        <v>311</v>
      </c>
      <c r="N961" t="s">
        <v>43</v>
      </c>
      <c r="O961" s="1" t="s">
        <v>35</v>
      </c>
      <c r="P961">
        <v>59</v>
      </c>
      <c r="Q961" t="s">
        <v>36</v>
      </c>
      <c r="R961">
        <v>55</v>
      </c>
      <c r="S961">
        <v>42</v>
      </c>
      <c r="T961" s="2">
        <v>0.15000000596046448</v>
      </c>
      <c r="U961">
        <v>1963.5</v>
      </c>
      <c r="V961">
        <v>220.31</v>
      </c>
      <c r="W961">
        <f t="shared" si="42"/>
        <v>2310</v>
      </c>
      <c r="X961" s="2">
        <f t="shared" si="43"/>
        <v>54.849999994039536</v>
      </c>
      <c r="Y961" s="3">
        <f t="shared" si="44"/>
        <v>2524.0099997496604</v>
      </c>
    </row>
    <row r="962" spans="1:25" x14ac:dyDescent="0.35">
      <c r="A962">
        <v>10701</v>
      </c>
      <c r="B962" t="s">
        <v>589</v>
      </c>
      <c r="C962" t="s">
        <v>309</v>
      </c>
      <c r="D962" t="s">
        <v>310</v>
      </c>
      <c r="F962" t="s">
        <v>311</v>
      </c>
      <c r="G962" t="s">
        <v>312</v>
      </c>
      <c r="H962" t="s">
        <v>307</v>
      </c>
      <c r="I962" t="s">
        <v>308</v>
      </c>
      <c r="J962" t="s">
        <v>309</v>
      </c>
      <c r="K962" t="s">
        <v>310</v>
      </c>
      <c r="M962" t="s">
        <v>311</v>
      </c>
      <c r="N962" t="s">
        <v>43</v>
      </c>
      <c r="O962" s="1" t="s">
        <v>35</v>
      </c>
      <c r="P962">
        <v>71</v>
      </c>
      <c r="Q962" t="s">
        <v>39</v>
      </c>
      <c r="R962">
        <v>21.5</v>
      </c>
      <c r="S962">
        <v>20</v>
      </c>
      <c r="T962" s="2">
        <v>0.15000000596046448</v>
      </c>
      <c r="U962">
        <v>365.5</v>
      </c>
      <c r="V962">
        <v>220.31</v>
      </c>
      <c r="W962">
        <f t="shared" ref="W962:W1025" si="45" xml:space="preserve"> $R962*$S962</f>
        <v>430</v>
      </c>
      <c r="X962" s="2">
        <f t="shared" ref="X962:X1025" si="46" xml:space="preserve"> $R962 - T962</f>
        <v>21.349999994039536</v>
      </c>
      <c r="Y962" s="3">
        <f t="shared" ref="Y962:Y1025" si="47">(X962*S962)+V962</f>
        <v>647.30999988079066</v>
      </c>
    </row>
    <row r="963" spans="1:25" x14ac:dyDescent="0.35">
      <c r="A963">
        <v>10701</v>
      </c>
      <c r="B963" t="s">
        <v>589</v>
      </c>
      <c r="C963" t="s">
        <v>309</v>
      </c>
      <c r="D963" t="s">
        <v>310</v>
      </c>
      <c r="F963" t="s">
        <v>311</v>
      </c>
      <c r="G963" t="s">
        <v>312</v>
      </c>
      <c r="H963" t="s">
        <v>307</v>
      </c>
      <c r="I963" t="s">
        <v>308</v>
      </c>
      <c r="J963" t="s">
        <v>309</v>
      </c>
      <c r="K963" t="s">
        <v>310</v>
      </c>
      <c r="M963" t="s">
        <v>311</v>
      </c>
      <c r="N963" t="s">
        <v>43</v>
      </c>
      <c r="O963" s="1" t="s">
        <v>35</v>
      </c>
      <c r="P963">
        <v>76</v>
      </c>
      <c r="Q963" t="s">
        <v>33</v>
      </c>
      <c r="R963">
        <v>18</v>
      </c>
      <c r="S963">
        <v>35</v>
      </c>
      <c r="T963" s="2">
        <v>0.15000000596046448</v>
      </c>
      <c r="U963">
        <v>535.5</v>
      </c>
      <c r="V963">
        <v>220.31</v>
      </c>
      <c r="W963">
        <f t="shared" si="45"/>
        <v>630</v>
      </c>
      <c r="X963" s="2">
        <f t="shared" si="46"/>
        <v>17.849999994039536</v>
      </c>
      <c r="Y963" s="3">
        <f t="shared" si="47"/>
        <v>845.05999979138369</v>
      </c>
    </row>
    <row r="964" spans="1:25" x14ac:dyDescent="0.35">
      <c r="A964">
        <v>10700</v>
      </c>
      <c r="B964" t="s">
        <v>588</v>
      </c>
      <c r="C964" t="s">
        <v>476</v>
      </c>
      <c r="D964" t="s">
        <v>477</v>
      </c>
      <c r="E964" t="s">
        <v>478</v>
      </c>
      <c r="F964" t="s">
        <v>281</v>
      </c>
      <c r="G964" t="s">
        <v>479</v>
      </c>
      <c r="H964" t="s">
        <v>474</v>
      </c>
      <c r="I964" t="s">
        <v>475</v>
      </c>
      <c r="J964" t="s">
        <v>476</v>
      </c>
      <c r="K964" t="s">
        <v>477</v>
      </c>
      <c r="L964" t="s">
        <v>478</v>
      </c>
      <c r="M964" t="s">
        <v>281</v>
      </c>
      <c r="N964" t="s">
        <v>38</v>
      </c>
      <c r="O964" s="1" t="s">
        <v>31</v>
      </c>
      <c r="P964">
        <v>1</v>
      </c>
      <c r="Q964" t="s">
        <v>121</v>
      </c>
      <c r="R964">
        <v>18</v>
      </c>
      <c r="S964">
        <v>5</v>
      </c>
      <c r="T964" s="2">
        <v>0.20000000298023224</v>
      </c>
      <c r="U964">
        <v>72</v>
      </c>
      <c r="V964">
        <v>65.099999999999994</v>
      </c>
      <c r="W964">
        <f t="shared" si="45"/>
        <v>90</v>
      </c>
      <c r="X964" s="2">
        <f t="shared" si="46"/>
        <v>17.799999997019768</v>
      </c>
      <c r="Y964" s="3">
        <f t="shared" si="47"/>
        <v>154.09999998509883</v>
      </c>
    </row>
    <row r="965" spans="1:25" x14ac:dyDescent="0.35">
      <c r="A965">
        <v>10700</v>
      </c>
      <c r="B965" t="s">
        <v>588</v>
      </c>
      <c r="C965" t="s">
        <v>476</v>
      </c>
      <c r="D965" t="s">
        <v>477</v>
      </c>
      <c r="E965" t="s">
        <v>478</v>
      </c>
      <c r="F965" t="s">
        <v>281</v>
      </c>
      <c r="G965" t="s">
        <v>479</v>
      </c>
      <c r="H965" t="s">
        <v>474</v>
      </c>
      <c r="I965" t="s">
        <v>475</v>
      </c>
      <c r="J965" t="s">
        <v>476</v>
      </c>
      <c r="K965" t="s">
        <v>477</v>
      </c>
      <c r="L965" t="s">
        <v>478</v>
      </c>
      <c r="M965" t="s">
        <v>281</v>
      </c>
      <c r="N965" t="s">
        <v>38</v>
      </c>
      <c r="O965" s="1" t="s">
        <v>31</v>
      </c>
      <c r="P965">
        <v>34</v>
      </c>
      <c r="Q965" t="s">
        <v>68</v>
      </c>
      <c r="R965">
        <v>14</v>
      </c>
      <c r="S965">
        <v>12</v>
      </c>
      <c r="T965" s="2">
        <v>0.20000000298023224</v>
      </c>
      <c r="U965">
        <v>134.4</v>
      </c>
      <c r="V965">
        <v>65.099999999999994</v>
      </c>
      <c r="W965">
        <f t="shared" si="45"/>
        <v>168</v>
      </c>
      <c r="X965" s="2">
        <f t="shared" si="46"/>
        <v>13.799999997019768</v>
      </c>
      <c r="Y965" s="3">
        <f t="shared" si="47"/>
        <v>230.69999996423721</v>
      </c>
    </row>
    <row r="966" spans="1:25" x14ac:dyDescent="0.35">
      <c r="A966">
        <v>10700</v>
      </c>
      <c r="B966" t="s">
        <v>588</v>
      </c>
      <c r="C966" t="s">
        <v>476</v>
      </c>
      <c r="D966" t="s">
        <v>477</v>
      </c>
      <c r="E966" t="s">
        <v>478</v>
      </c>
      <c r="F966" t="s">
        <v>281</v>
      </c>
      <c r="G966" t="s">
        <v>479</v>
      </c>
      <c r="H966" t="s">
        <v>474</v>
      </c>
      <c r="I966" t="s">
        <v>475</v>
      </c>
      <c r="J966" t="s">
        <v>476</v>
      </c>
      <c r="K966" t="s">
        <v>477</v>
      </c>
      <c r="L966" t="s">
        <v>478</v>
      </c>
      <c r="M966" t="s">
        <v>281</v>
      </c>
      <c r="N966" t="s">
        <v>38</v>
      </c>
      <c r="O966" s="1" t="s">
        <v>31</v>
      </c>
      <c r="P966">
        <v>68</v>
      </c>
      <c r="Q966" t="s">
        <v>162</v>
      </c>
      <c r="R966">
        <v>12.5</v>
      </c>
      <c r="S966">
        <v>40</v>
      </c>
      <c r="T966" s="2">
        <v>0.20000000298023224</v>
      </c>
      <c r="U966">
        <v>400</v>
      </c>
      <c r="V966">
        <v>65.099999999999994</v>
      </c>
      <c r="W966">
        <f t="shared" si="45"/>
        <v>500</v>
      </c>
      <c r="X966" s="2">
        <f t="shared" si="46"/>
        <v>12.299999997019768</v>
      </c>
      <c r="Y966" s="3">
        <f t="shared" si="47"/>
        <v>557.09999988079073</v>
      </c>
    </row>
    <row r="967" spans="1:25" x14ac:dyDescent="0.35">
      <c r="A967">
        <v>10700</v>
      </c>
      <c r="B967" t="s">
        <v>588</v>
      </c>
      <c r="C967" t="s">
        <v>476</v>
      </c>
      <c r="D967" t="s">
        <v>477</v>
      </c>
      <c r="E967" t="s">
        <v>478</v>
      </c>
      <c r="F967" t="s">
        <v>281</v>
      </c>
      <c r="G967" t="s">
        <v>479</v>
      </c>
      <c r="H967" t="s">
        <v>474</v>
      </c>
      <c r="I967" t="s">
        <v>475</v>
      </c>
      <c r="J967" t="s">
        <v>476</v>
      </c>
      <c r="K967" t="s">
        <v>477</v>
      </c>
      <c r="L967" t="s">
        <v>478</v>
      </c>
      <c r="M967" t="s">
        <v>281</v>
      </c>
      <c r="N967" t="s">
        <v>38</v>
      </c>
      <c r="O967" s="1" t="s">
        <v>31</v>
      </c>
      <c r="P967">
        <v>71</v>
      </c>
      <c r="Q967" t="s">
        <v>39</v>
      </c>
      <c r="R967">
        <v>21.5</v>
      </c>
      <c r="S967">
        <v>60</v>
      </c>
      <c r="T967" s="2">
        <v>0.20000000298023224</v>
      </c>
      <c r="U967">
        <v>1032</v>
      </c>
      <c r="V967">
        <v>65.099999999999994</v>
      </c>
      <c r="W967">
        <f t="shared" si="45"/>
        <v>1290</v>
      </c>
      <c r="X967" s="2">
        <f t="shared" si="46"/>
        <v>21.299999997019768</v>
      </c>
      <c r="Y967" s="3">
        <f t="shared" si="47"/>
        <v>1343.099999821186</v>
      </c>
    </row>
    <row r="968" spans="1:25" x14ac:dyDescent="0.35">
      <c r="A968">
        <v>10699</v>
      </c>
      <c r="B968" t="s">
        <v>641</v>
      </c>
      <c r="C968" t="s">
        <v>393</v>
      </c>
      <c r="E968" t="s">
        <v>394</v>
      </c>
      <c r="F968" t="s">
        <v>25</v>
      </c>
      <c r="G968" t="s">
        <v>395</v>
      </c>
      <c r="H968" t="s">
        <v>391</v>
      </c>
      <c r="I968" t="s">
        <v>392</v>
      </c>
      <c r="J968" t="s">
        <v>393</v>
      </c>
      <c r="L968" t="s">
        <v>394</v>
      </c>
      <c r="M968" t="s">
        <v>25</v>
      </c>
      <c r="N968" t="s">
        <v>38</v>
      </c>
      <c r="O968" s="1" t="s">
        <v>35</v>
      </c>
      <c r="P968">
        <v>47</v>
      </c>
      <c r="Q968" t="s">
        <v>92</v>
      </c>
      <c r="R968">
        <v>9.5</v>
      </c>
      <c r="S968">
        <v>12</v>
      </c>
      <c r="T968" s="2">
        <v>0</v>
      </c>
      <c r="U968">
        <v>114</v>
      </c>
      <c r="V968">
        <v>0.57999999999999996</v>
      </c>
      <c r="W968">
        <f t="shared" si="45"/>
        <v>114</v>
      </c>
      <c r="X968" s="2">
        <f t="shared" si="46"/>
        <v>9.5</v>
      </c>
      <c r="Y968" s="3">
        <f t="shared" si="47"/>
        <v>114.58</v>
      </c>
    </row>
    <row r="969" spans="1:25" x14ac:dyDescent="0.35">
      <c r="A969">
        <v>10698</v>
      </c>
      <c r="B969" t="s">
        <v>581</v>
      </c>
      <c r="C969" t="s">
        <v>220</v>
      </c>
      <c r="E969" t="s">
        <v>221</v>
      </c>
      <c r="F969" t="s">
        <v>222</v>
      </c>
      <c r="G969" t="s">
        <v>223</v>
      </c>
      <c r="H969" t="s">
        <v>218</v>
      </c>
      <c r="I969" t="s">
        <v>219</v>
      </c>
      <c r="J969" t="s">
        <v>220</v>
      </c>
      <c r="L969" t="s">
        <v>221</v>
      </c>
      <c r="M969" t="s">
        <v>222</v>
      </c>
      <c r="N969" t="s">
        <v>28</v>
      </c>
      <c r="O969" s="1" t="s">
        <v>31</v>
      </c>
      <c r="P969">
        <v>11</v>
      </c>
      <c r="Q969" t="s">
        <v>59</v>
      </c>
      <c r="R969">
        <v>21</v>
      </c>
      <c r="S969">
        <v>15</v>
      </c>
      <c r="T969" s="2">
        <v>0</v>
      </c>
      <c r="U969">
        <v>315</v>
      </c>
      <c r="V969">
        <v>272.47000000000003</v>
      </c>
      <c r="W969">
        <f t="shared" si="45"/>
        <v>315</v>
      </c>
      <c r="X969" s="2">
        <f t="shared" si="46"/>
        <v>21</v>
      </c>
      <c r="Y969" s="3">
        <f t="shared" si="47"/>
        <v>587.47</v>
      </c>
    </row>
    <row r="970" spans="1:25" x14ac:dyDescent="0.35">
      <c r="A970">
        <v>10698</v>
      </c>
      <c r="B970" t="s">
        <v>581</v>
      </c>
      <c r="C970" t="s">
        <v>220</v>
      </c>
      <c r="E970" t="s">
        <v>221</v>
      </c>
      <c r="F970" t="s">
        <v>222</v>
      </c>
      <c r="G970" t="s">
        <v>223</v>
      </c>
      <c r="H970" t="s">
        <v>218</v>
      </c>
      <c r="I970" t="s">
        <v>219</v>
      </c>
      <c r="J970" t="s">
        <v>220</v>
      </c>
      <c r="L970" t="s">
        <v>221</v>
      </c>
      <c r="M970" t="s">
        <v>222</v>
      </c>
      <c r="N970" t="s">
        <v>28</v>
      </c>
      <c r="O970" s="1" t="s">
        <v>31</v>
      </c>
      <c r="P970">
        <v>17</v>
      </c>
      <c r="Q970" t="s">
        <v>67</v>
      </c>
      <c r="R970">
        <v>39</v>
      </c>
      <c r="S970">
        <v>8</v>
      </c>
      <c r="T970" s="2">
        <v>5.000000074505806E-2</v>
      </c>
      <c r="U970">
        <v>296.39999999999998</v>
      </c>
      <c r="V970">
        <v>272.47000000000003</v>
      </c>
      <c r="W970">
        <f t="shared" si="45"/>
        <v>312</v>
      </c>
      <c r="X970" s="2">
        <f t="shared" si="46"/>
        <v>38.949999999254942</v>
      </c>
      <c r="Y970" s="3">
        <f t="shared" si="47"/>
        <v>584.06999999403956</v>
      </c>
    </row>
    <row r="971" spans="1:25" x14ac:dyDescent="0.35">
      <c r="A971">
        <v>10698</v>
      </c>
      <c r="B971" t="s">
        <v>581</v>
      </c>
      <c r="C971" t="s">
        <v>220</v>
      </c>
      <c r="E971" t="s">
        <v>221</v>
      </c>
      <c r="F971" t="s">
        <v>222</v>
      </c>
      <c r="G971" t="s">
        <v>223</v>
      </c>
      <c r="H971" t="s">
        <v>218</v>
      </c>
      <c r="I971" t="s">
        <v>219</v>
      </c>
      <c r="J971" t="s">
        <v>220</v>
      </c>
      <c r="L971" t="s">
        <v>221</v>
      </c>
      <c r="M971" t="s">
        <v>222</v>
      </c>
      <c r="N971" t="s">
        <v>28</v>
      </c>
      <c r="O971" s="1" t="s">
        <v>31</v>
      </c>
      <c r="P971">
        <v>29</v>
      </c>
      <c r="Q971" t="s">
        <v>122</v>
      </c>
      <c r="R971">
        <v>123.79</v>
      </c>
      <c r="S971">
        <v>12</v>
      </c>
      <c r="T971" s="2">
        <v>5.000000074505806E-2</v>
      </c>
      <c r="U971">
        <v>1411.21</v>
      </c>
      <c r="V971">
        <v>272.47000000000003</v>
      </c>
      <c r="W971">
        <f t="shared" si="45"/>
        <v>1485.48</v>
      </c>
      <c r="X971" s="2">
        <f t="shared" si="46"/>
        <v>123.73999999925495</v>
      </c>
      <c r="Y971" s="3">
        <f t="shared" si="47"/>
        <v>1757.3499999910593</v>
      </c>
    </row>
    <row r="972" spans="1:25" x14ac:dyDescent="0.35">
      <c r="A972">
        <v>10698</v>
      </c>
      <c r="B972" t="s">
        <v>581</v>
      </c>
      <c r="C972" t="s">
        <v>220</v>
      </c>
      <c r="E972" t="s">
        <v>221</v>
      </c>
      <c r="F972" t="s">
        <v>222</v>
      </c>
      <c r="G972" t="s">
        <v>223</v>
      </c>
      <c r="H972" t="s">
        <v>218</v>
      </c>
      <c r="I972" t="s">
        <v>219</v>
      </c>
      <c r="J972" t="s">
        <v>220</v>
      </c>
      <c r="L972" t="s">
        <v>221</v>
      </c>
      <c r="M972" t="s">
        <v>222</v>
      </c>
      <c r="N972" t="s">
        <v>28</v>
      </c>
      <c r="O972" s="1" t="s">
        <v>31</v>
      </c>
      <c r="P972">
        <v>65</v>
      </c>
      <c r="Q972" t="s">
        <v>153</v>
      </c>
      <c r="R972">
        <v>21.05</v>
      </c>
      <c r="S972">
        <v>65</v>
      </c>
      <c r="T972" s="2">
        <v>5.000000074505806E-2</v>
      </c>
      <c r="U972">
        <v>1299.8399999999999</v>
      </c>
      <c r="V972">
        <v>272.47000000000003</v>
      </c>
      <c r="W972">
        <f t="shared" si="45"/>
        <v>1368.25</v>
      </c>
      <c r="X972" s="2">
        <f t="shared" si="46"/>
        <v>20.999999999254943</v>
      </c>
      <c r="Y972" s="3">
        <f t="shared" si="47"/>
        <v>1637.4699999515713</v>
      </c>
    </row>
    <row r="973" spans="1:25" x14ac:dyDescent="0.35">
      <c r="A973">
        <v>10698</v>
      </c>
      <c r="B973" t="s">
        <v>581</v>
      </c>
      <c r="C973" t="s">
        <v>220</v>
      </c>
      <c r="E973" t="s">
        <v>221</v>
      </c>
      <c r="F973" t="s">
        <v>222</v>
      </c>
      <c r="G973" t="s">
        <v>223</v>
      </c>
      <c r="H973" t="s">
        <v>218</v>
      </c>
      <c r="I973" t="s">
        <v>219</v>
      </c>
      <c r="J973" t="s">
        <v>220</v>
      </c>
      <c r="L973" t="s">
        <v>221</v>
      </c>
      <c r="M973" t="s">
        <v>222</v>
      </c>
      <c r="N973" t="s">
        <v>28</v>
      </c>
      <c r="O973" s="1" t="s">
        <v>31</v>
      </c>
      <c r="P973">
        <v>70</v>
      </c>
      <c r="Q973" t="s">
        <v>54</v>
      </c>
      <c r="R973">
        <v>15</v>
      </c>
      <c r="S973">
        <v>8</v>
      </c>
      <c r="T973" s="2">
        <v>5.000000074505806E-2</v>
      </c>
      <c r="U973">
        <v>114</v>
      </c>
      <c r="V973">
        <v>272.47000000000003</v>
      </c>
      <c r="W973">
        <f t="shared" si="45"/>
        <v>120</v>
      </c>
      <c r="X973" s="2">
        <f t="shared" si="46"/>
        <v>14.949999999254942</v>
      </c>
      <c r="Y973" s="3">
        <f t="shared" si="47"/>
        <v>392.06999999403956</v>
      </c>
    </row>
    <row r="974" spans="1:25" x14ac:dyDescent="0.35">
      <c r="A974">
        <v>10697</v>
      </c>
      <c r="B974" t="s">
        <v>610</v>
      </c>
      <c r="C974" t="s">
        <v>365</v>
      </c>
      <c r="D974" t="s">
        <v>366</v>
      </c>
      <c r="E974" t="s">
        <v>367</v>
      </c>
      <c r="F974" t="s">
        <v>288</v>
      </c>
      <c r="G974" t="s">
        <v>368</v>
      </c>
      <c r="H974" t="s">
        <v>363</v>
      </c>
      <c r="I974" t="s">
        <v>364</v>
      </c>
      <c r="J974" t="s">
        <v>365</v>
      </c>
      <c r="K974" t="s">
        <v>366</v>
      </c>
      <c r="L974" t="s">
        <v>367</v>
      </c>
      <c r="M974" t="s">
        <v>288</v>
      </c>
      <c r="N974" t="s">
        <v>38</v>
      </c>
      <c r="O974" s="1" t="s">
        <v>31</v>
      </c>
      <c r="P974">
        <v>19</v>
      </c>
      <c r="Q974" t="s">
        <v>61</v>
      </c>
      <c r="R974">
        <v>9.1999999999999993</v>
      </c>
      <c r="S974">
        <v>7</v>
      </c>
      <c r="T974" s="2">
        <v>0.25</v>
      </c>
      <c r="U974">
        <v>48.3</v>
      </c>
      <c r="V974">
        <v>45.52</v>
      </c>
      <c r="W974">
        <f t="shared" si="45"/>
        <v>64.399999999999991</v>
      </c>
      <c r="X974" s="2">
        <f t="shared" si="46"/>
        <v>8.9499999999999993</v>
      </c>
      <c r="Y974" s="3">
        <f t="shared" si="47"/>
        <v>108.16999999999999</v>
      </c>
    </row>
    <row r="975" spans="1:25" x14ac:dyDescent="0.35">
      <c r="A975">
        <v>10697</v>
      </c>
      <c r="B975" t="s">
        <v>610</v>
      </c>
      <c r="C975" t="s">
        <v>365</v>
      </c>
      <c r="D975" t="s">
        <v>366</v>
      </c>
      <c r="E975" t="s">
        <v>367</v>
      </c>
      <c r="F975" t="s">
        <v>288</v>
      </c>
      <c r="G975" t="s">
        <v>368</v>
      </c>
      <c r="H975" t="s">
        <v>363</v>
      </c>
      <c r="I975" t="s">
        <v>364</v>
      </c>
      <c r="J975" t="s">
        <v>365</v>
      </c>
      <c r="K975" t="s">
        <v>366</v>
      </c>
      <c r="L975" t="s">
        <v>367</v>
      </c>
      <c r="M975" t="s">
        <v>288</v>
      </c>
      <c r="N975" t="s">
        <v>38</v>
      </c>
      <c r="O975" s="1" t="s">
        <v>31</v>
      </c>
      <c r="P975">
        <v>35</v>
      </c>
      <c r="Q975" t="s">
        <v>100</v>
      </c>
      <c r="R975">
        <v>18</v>
      </c>
      <c r="S975">
        <v>9</v>
      </c>
      <c r="T975" s="2">
        <v>0.25</v>
      </c>
      <c r="U975">
        <v>121.5</v>
      </c>
      <c r="V975">
        <v>45.52</v>
      </c>
      <c r="W975">
        <f t="shared" si="45"/>
        <v>162</v>
      </c>
      <c r="X975" s="2">
        <f t="shared" si="46"/>
        <v>17.75</v>
      </c>
      <c r="Y975" s="3">
        <f t="shared" si="47"/>
        <v>205.27</v>
      </c>
    </row>
    <row r="976" spans="1:25" x14ac:dyDescent="0.35">
      <c r="A976">
        <v>10697</v>
      </c>
      <c r="B976" t="s">
        <v>610</v>
      </c>
      <c r="C976" t="s">
        <v>365</v>
      </c>
      <c r="D976" t="s">
        <v>366</v>
      </c>
      <c r="E976" t="s">
        <v>367</v>
      </c>
      <c r="F976" t="s">
        <v>288</v>
      </c>
      <c r="G976" t="s">
        <v>368</v>
      </c>
      <c r="H976" t="s">
        <v>363</v>
      </c>
      <c r="I976" t="s">
        <v>364</v>
      </c>
      <c r="J976" t="s">
        <v>365</v>
      </c>
      <c r="K976" t="s">
        <v>366</v>
      </c>
      <c r="L976" t="s">
        <v>367</v>
      </c>
      <c r="M976" t="s">
        <v>288</v>
      </c>
      <c r="N976" t="s">
        <v>38</v>
      </c>
      <c r="O976" s="1" t="s">
        <v>31</v>
      </c>
      <c r="P976">
        <v>58</v>
      </c>
      <c r="Q976" t="s">
        <v>41</v>
      </c>
      <c r="R976">
        <v>13.25</v>
      </c>
      <c r="S976">
        <v>30</v>
      </c>
      <c r="T976" s="2">
        <v>0.25</v>
      </c>
      <c r="U976">
        <v>298.13</v>
      </c>
      <c r="V976">
        <v>45.52</v>
      </c>
      <c r="W976">
        <f t="shared" si="45"/>
        <v>397.5</v>
      </c>
      <c r="X976" s="2">
        <f t="shared" si="46"/>
        <v>13</v>
      </c>
      <c r="Y976" s="3">
        <f t="shared" si="47"/>
        <v>435.52</v>
      </c>
    </row>
    <row r="977" spans="1:25" x14ac:dyDescent="0.35">
      <c r="A977">
        <v>10697</v>
      </c>
      <c r="B977" t="s">
        <v>610</v>
      </c>
      <c r="C977" t="s">
        <v>365</v>
      </c>
      <c r="D977" t="s">
        <v>366</v>
      </c>
      <c r="E977" t="s">
        <v>367</v>
      </c>
      <c r="F977" t="s">
        <v>288</v>
      </c>
      <c r="G977" t="s">
        <v>368</v>
      </c>
      <c r="H977" t="s">
        <v>363</v>
      </c>
      <c r="I977" t="s">
        <v>364</v>
      </c>
      <c r="J977" t="s">
        <v>365</v>
      </c>
      <c r="K977" t="s">
        <v>366</v>
      </c>
      <c r="L977" t="s">
        <v>367</v>
      </c>
      <c r="M977" t="s">
        <v>288</v>
      </c>
      <c r="N977" t="s">
        <v>38</v>
      </c>
      <c r="O977" s="1" t="s">
        <v>31</v>
      </c>
      <c r="P977">
        <v>70</v>
      </c>
      <c r="Q977" t="s">
        <v>54</v>
      </c>
      <c r="R977">
        <v>15</v>
      </c>
      <c r="S977">
        <v>30</v>
      </c>
      <c r="T977" s="2">
        <v>0.25</v>
      </c>
      <c r="U977">
        <v>337.5</v>
      </c>
      <c r="V977">
        <v>45.52</v>
      </c>
      <c r="W977">
        <f t="shared" si="45"/>
        <v>450</v>
      </c>
      <c r="X977" s="2">
        <f t="shared" si="46"/>
        <v>14.75</v>
      </c>
      <c r="Y977" s="3">
        <f t="shared" si="47"/>
        <v>488.02</v>
      </c>
    </row>
    <row r="978" spans="1:25" x14ac:dyDescent="0.35">
      <c r="A978">
        <v>10696</v>
      </c>
      <c r="B978" t="s">
        <v>587</v>
      </c>
      <c r="C978" t="s">
        <v>560</v>
      </c>
      <c r="D978" t="s">
        <v>343</v>
      </c>
      <c r="E978" t="s">
        <v>561</v>
      </c>
      <c r="F978" t="s">
        <v>281</v>
      </c>
      <c r="G978" t="s">
        <v>562</v>
      </c>
      <c r="H978" t="s">
        <v>559</v>
      </c>
      <c r="I978" t="s">
        <v>563</v>
      </c>
      <c r="J978" t="s">
        <v>560</v>
      </c>
      <c r="K978" t="s">
        <v>343</v>
      </c>
      <c r="L978" t="s">
        <v>564</v>
      </c>
      <c r="M978" t="s">
        <v>281</v>
      </c>
      <c r="N978" t="s">
        <v>89</v>
      </c>
      <c r="O978" s="1" t="s">
        <v>35</v>
      </c>
      <c r="P978">
        <v>17</v>
      </c>
      <c r="Q978" t="s">
        <v>67</v>
      </c>
      <c r="R978">
        <v>39</v>
      </c>
      <c r="S978">
        <v>20</v>
      </c>
      <c r="T978" s="2">
        <v>0</v>
      </c>
      <c r="U978">
        <v>780</v>
      </c>
      <c r="V978">
        <v>102.55</v>
      </c>
      <c r="W978">
        <f t="shared" si="45"/>
        <v>780</v>
      </c>
      <c r="X978" s="2">
        <f t="shared" si="46"/>
        <v>39</v>
      </c>
      <c r="Y978" s="3">
        <f t="shared" si="47"/>
        <v>882.55</v>
      </c>
    </row>
    <row r="979" spans="1:25" x14ac:dyDescent="0.35">
      <c r="A979">
        <v>10696</v>
      </c>
      <c r="B979" t="s">
        <v>587</v>
      </c>
      <c r="C979" t="s">
        <v>560</v>
      </c>
      <c r="D979" t="s">
        <v>343</v>
      </c>
      <c r="E979" t="s">
        <v>561</v>
      </c>
      <c r="F979" t="s">
        <v>281</v>
      </c>
      <c r="G979" t="s">
        <v>562</v>
      </c>
      <c r="H979" t="s">
        <v>559</v>
      </c>
      <c r="I979" t="s">
        <v>563</v>
      </c>
      <c r="J979" t="s">
        <v>560</v>
      </c>
      <c r="K979" t="s">
        <v>343</v>
      </c>
      <c r="L979" t="s">
        <v>564</v>
      </c>
      <c r="M979" t="s">
        <v>281</v>
      </c>
      <c r="N979" t="s">
        <v>89</v>
      </c>
      <c r="O979" s="1" t="s">
        <v>35</v>
      </c>
      <c r="P979">
        <v>46</v>
      </c>
      <c r="Q979" t="s">
        <v>45</v>
      </c>
      <c r="R979">
        <v>12</v>
      </c>
      <c r="S979">
        <v>18</v>
      </c>
      <c r="T979" s="2">
        <v>0</v>
      </c>
      <c r="U979">
        <v>216</v>
      </c>
      <c r="V979">
        <v>102.55</v>
      </c>
      <c r="W979">
        <f t="shared" si="45"/>
        <v>216</v>
      </c>
      <c r="X979" s="2">
        <f t="shared" si="46"/>
        <v>12</v>
      </c>
      <c r="Y979" s="3">
        <f t="shared" si="47"/>
        <v>318.55</v>
      </c>
    </row>
    <row r="980" spans="1:25" x14ac:dyDescent="0.35">
      <c r="A980">
        <v>10695</v>
      </c>
      <c r="B980" t="s">
        <v>627</v>
      </c>
      <c r="C980" t="s">
        <v>567</v>
      </c>
      <c r="E980" t="s">
        <v>568</v>
      </c>
      <c r="F980" t="s">
        <v>552</v>
      </c>
      <c r="G980" t="s">
        <v>569</v>
      </c>
      <c r="H980" t="s">
        <v>565</v>
      </c>
      <c r="I980" t="s">
        <v>566</v>
      </c>
      <c r="J980" t="s">
        <v>567</v>
      </c>
      <c r="L980" t="s">
        <v>568</v>
      </c>
      <c r="M980" t="s">
        <v>552</v>
      </c>
      <c r="N980" t="s">
        <v>52</v>
      </c>
      <c r="O980" s="1" t="s">
        <v>31</v>
      </c>
      <c r="P980">
        <v>8</v>
      </c>
      <c r="Q980" t="s">
        <v>154</v>
      </c>
      <c r="R980">
        <v>40</v>
      </c>
      <c r="S980">
        <v>10</v>
      </c>
      <c r="T980" s="2">
        <v>0</v>
      </c>
      <c r="U980">
        <v>400</v>
      </c>
      <c r="V980">
        <v>16.72</v>
      </c>
      <c r="W980">
        <f t="shared" si="45"/>
        <v>400</v>
      </c>
      <c r="X980" s="2">
        <f t="shared" si="46"/>
        <v>40</v>
      </c>
      <c r="Y980" s="3">
        <f t="shared" si="47"/>
        <v>416.72</v>
      </c>
    </row>
    <row r="981" spans="1:25" x14ac:dyDescent="0.35">
      <c r="A981">
        <v>10695</v>
      </c>
      <c r="B981" t="s">
        <v>627</v>
      </c>
      <c r="C981" t="s">
        <v>567</v>
      </c>
      <c r="E981" t="s">
        <v>568</v>
      </c>
      <c r="F981" t="s">
        <v>552</v>
      </c>
      <c r="G981" t="s">
        <v>569</v>
      </c>
      <c r="H981" t="s">
        <v>565</v>
      </c>
      <c r="I981" t="s">
        <v>566</v>
      </c>
      <c r="J981" t="s">
        <v>567</v>
      </c>
      <c r="L981" t="s">
        <v>568</v>
      </c>
      <c r="M981" t="s">
        <v>552</v>
      </c>
      <c r="N981" t="s">
        <v>52</v>
      </c>
      <c r="O981" s="1" t="s">
        <v>31</v>
      </c>
      <c r="P981">
        <v>12</v>
      </c>
      <c r="Q981" t="s">
        <v>203</v>
      </c>
      <c r="R981">
        <v>38</v>
      </c>
      <c r="S981">
        <v>4</v>
      </c>
      <c r="T981" s="2">
        <v>0</v>
      </c>
      <c r="U981">
        <v>152</v>
      </c>
      <c r="V981">
        <v>16.72</v>
      </c>
      <c r="W981">
        <f t="shared" si="45"/>
        <v>152</v>
      </c>
      <c r="X981" s="2">
        <f t="shared" si="46"/>
        <v>38</v>
      </c>
      <c r="Y981" s="3">
        <f t="shared" si="47"/>
        <v>168.72</v>
      </c>
    </row>
    <row r="982" spans="1:25" x14ac:dyDescent="0.35">
      <c r="A982">
        <v>10695</v>
      </c>
      <c r="B982" t="s">
        <v>627</v>
      </c>
      <c r="C982" t="s">
        <v>567</v>
      </c>
      <c r="E982" t="s">
        <v>568</v>
      </c>
      <c r="F982" t="s">
        <v>552</v>
      </c>
      <c r="G982" t="s">
        <v>569</v>
      </c>
      <c r="H982" t="s">
        <v>565</v>
      </c>
      <c r="I982" t="s">
        <v>566</v>
      </c>
      <c r="J982" t="s">
        <v>567</v>
      </c>
      <c r="L982" t="s">
        <v>568</v>
      </c>
      <c r="M982" t="s">
        <v>552</v>
      </c>
      <c r="N982" t="s">
        <v>52</v>
      </c>
      <c r="O982" s="1" t="s">
        <v>31</v>
      </c>
      <c r="P982">
        <v>24</v>
      </c>
      <c r="Q982" t="s">
        <v>88</v>
      </c>
      <c r="R982">
        <v>4.5</v>
      </c>
      <c r="S982">
        <v>20</v>
      </c>
      <c r="T982" s="2">
        <v>0</v>
      </c>
      <c r="U982">
        <v>90</v>
      </c>
      <c r="V982">
        <v>16.72</v>
      </c>
      <c r="W982">
        <f t="shared" si="45"/>
        <v>90</v>
      </c>
      <c r="X982" s="2">
        <f t="shared" si="46"/>
        <v>4.5</v>
      </c>
      <c r="Y982" s="3">
        <f t="shared" si="47"/>
        <v>106.72</v>
      </c>
    </row>
    <row r="983" spans="1:25" x14ac:dyDescent="0.35">
      <c r="A983">
        <v>10694</v>
      </c>
      <c r="B983" t="s">
        <v>617</v>
      </c>
      <c r="C983" t="s">
        <v>437</v>
      </c>
      <c r="E983" t="s">
        <v>438</v>
      </c>
      <c r="F983" t="s">
        <v>25</v>
      </c>
      <c r="G983" t="s">
        <v>439</v>
      </c>
      <c r="H983" t="s">
        <v>435</v>
      </c>
      <c r="I983" t="s">
        <v>436</v>
      </c>
      <c r="J983" t="s">
        <v>437</v>
      </c>
      <c r="L983" t="s">
        <v>438</v>
      </c>
      <c r="M983" t="s">
        <v>25</v>
      </c>
      <c r="N983" t="s">
        <v>89</v>
      </c>
      <c r="O983" s="1" t="s">
        <v>35</v>
      </c>
      <c r="P983">
        <v>7</v>
      </c>
      <c r="Q983" t="s">
        <v>152</v>
      </c>
      <c r="R983">
        <v>30</v>
      </c>
      <c r="S983">
        <v>90</v>
      </c>
      <c r="T983" s="2">
        <v>0</v>
      </c>
      <c r="U983">
        <v>2700</v>
      </c>
      <c r="V983">
        <v>398.36</v>
      </c>
      <c r="W983">
        <f t="shared" si="45"/>
        <v>2700</v>
      </c>
      <c r="X983" s="2">
        <f t="shared" si="46"/>
        <v>30</v>
      </c>
      <c r="Y983" s="3">
        <f t="shared" si="47"/>
        <v>3098.36</v>
      </c>
    </row>
    <row r="984" spans="1:25" x14ac:dyDescent="0.35">
      <c r="A984">
        <v>10694</v>
      </c>
      <c r="B984" t="s">
        <v>617</v>
      </c>
      <c r="C984" t="s">
        <v>437</v>
      </c>
      <c r="E984" t="s">
        <v>438</v>
      </c>
      <c r="F984" t="s">
        <v>25</v>
      </c>
      <c r="G984" t="s">
        <v>439</v>
      </c>
      <c r="H984" t="s">
        <v>435</v>
      </c>
      <c r="I984" t="s">
        <v>436</v>
      </c>
      <c r="J984" t="s">
        <v>437</v>
      </c>
      <c r="L984" t="s">
        <v>438</v>
      </c>
      <c r="M984" t="s">
        <v>25</v>
      </c>
      <c r="N984" t="s">
        <v>89</v>
      </c>
      <c r="O984" s="1" t="s">
        <v>35</v>
      </c>
      <c r="P984">
        <v>59</v>
      </c>
      <c r="Q984" t="s">
        <v>36</v>
      </c>
      <c r="R984">
        <v>55</v>
      </c>
      <c r="S984">
        <v>25</v>
      </c>
      <c r="T984" s="2">
        <v>0</v>
      </c>
      <c r="U984">
        <v>1375</v>
      </c>
      <c r="V984">
        <v>398.36</v>
      </c>
      <c r="W984">
        <f t="shared" si="45"/>
        <v>1375</v>
      </c>
      <c r="X984" s="2">
        <f t="shared" si="46"/>
        <v>55</v>
      </c>
      <c r="Y984" s="3">
        <f t="shared" si="47"/>
        <v>1773.3600000000001</v>
      </c>
    </row>
    <row r="985" spans="1:25" x14ac:dyDescent="0.35">
      <c r="A985">
        <v>10694</v>
      </c>
      <c r="B985" t="s">
        <v>617</v>
      </c>
      <c r="C985" t="s">
        <v>437</v>
      </c>
      <c r="E985" t="s">
        <v>438</v>
      </c>
      <c r="F985" t="s">
        <v>25</v>
      </c>
      <c r="G985" t="s">
        <v>439</v>
      </c>
      <c r="H985" t="s">
        <v>435</v>
      </c>
      <c r="I985" t="s">
        <v>436</v>
      </c>
      <c r="J985" t="s">
        <v>437</v>
      </c>
      <c r="L985" t="s">
        <v>438</v>
      </c>
      <c r="M985" t="s">
        <v>25</v>
      </c>
      <c r="N985" t="s">
        <v>89</v>
      </c>
      <c r="O985" s="1" t="s">
        <v>35</v>
      </c>
      <c r="P985">
        <v>70</v>
      </c>
      <c r="Q985" t="s">
        <v>54</v>
      </c>
      <c r="R985">
        <v>15</v>
      </c>
      <c r="S985">
        <v>50</v>
      </c>
      <c r="T985" s="2">
        <v>0</v>
      </c>
      <c r="U985">
        <v>750</v>
      </c>
      <c r="V985">
        <v>398.36</v>
      </c>
      <c r="W985">
        <f t="shared" si="45"/>
        <v>750</v>
      </c>
      <c r="X985" s="2">
        <f t="shared" si="46"/>
        <v>15</v>
      </c>
      <c r="Y985" s="3">
        <f t="shared" si="47"/>
        <v>1148.3600000000001</v>
      </c>
    </row>
    <row r="986" spans="1:25" x14ac:dyDescent="0.35">
      <c r="A986">
        <v>10693</v>
      </c>
      <c r="B986" t="s">
        <v>587</v>
      </c>
      <c r="C986" t="s">
        <v>560</v>
      </c>
      <c r="D986" t="s">
        <v>343</v>
      </c>
      <c r="E986" t="s">
        <v>561</v>
      </c>
      <c r="F986" t="s">
        <v>281</v>
      </c>
      <c r="G986" t="s">
        <v>562</v>
      </c>
      <c r="H986" t="s">
        <v>559</v>
      </c>
      <c r="I986" t="s">
        <v>563</v>
      </c>
      <c r="J986" t="s">
        <v>560</v>
      </c>
      <c r="K986" t="s">
        <v>343</v>
      </c>
      <c r="L986" t="s">
        <v>564</v>
      </c>
      <c r="M986" t="s">
        <v>281</v>
      </c>
      <c r="N986" t="s">
        <v>38</v>
      </c>
      <c r="O986" s="1" t="s">
        <v>35</v>
      </c>
      <c r="P986">
        <v>9</v>
      </c>
      <c r="Q986" t="s">
        <v>197</v>
      </c>
      <c r="R986">
        <v>97</v>
      </c>
      <c r="S986">
        <v>6</v>
      </c>
      <c r="T986" s="2">
        <v>0</v>
      </c>
      <c r="U986">
        <v>582</v>
      </c>
      <c r="V986">
        <v>139.34</v>
      </c>
      <c r="W986">
        <f t="shared" si="45"/>
        <v>582</v>
      </c>
      <c r="X986" s="2">
        <f t="shared" si="46"/>
        <v>97</v>
      </c>
      <c r="Y986" s="3">
        <f t="shared" si="47"/>
        <v>721.34</v>
      </c>
    </row>
    <row r="987" spans="1:25" x14ac:dyDescent="0.35">
      <c r="A987">
        <v>10693</v>
      </c>
      <c r="B987" t="s">
        <v>587</v>
      </c>
      <c r="C987" t="s">
        <v>560</v>
      </c>
      <c r="D987" t="s">
        <v>343</v>
      </c>
      <c r="E987" t="s">
        <v>561</v>
      </c>
      <c r="F987" t="s">
        <v>281</v>
      </c>
      <c r="G987" t="s">
        <v>562</v>
      </c>
      <c r="H987" t="s">
        <v>559</v>
      </c>
      <c r="I987" t="s">
        <v>563</v>
      </c>
      <c r="J987" t="s">
        <v>560</v>
      </c>
      <c r="K987" t="s">
        <v>343</v>
      </c>
      <c r="L987" t="s">
        <v>564</v>
      </c>
      <c r="M987" t="s">
        <v>281</v>
      </c>
      <c r="N987" t="s">
        <v>38</v>
      </c>
      <c r="O987" s="1" t="s">
        <v>35</v>
      </c>
      <c r="P987">
        <v>54</v>
      </c>
      <c r="Q987" t="s">
        <v>113</v>
      </c>
      <c r="R987">
        <v>7.45</v>
      </c>
      <c r="S987">
        <v>60</v>
      </c>
      <c r="T987" s="2">
        <v>0.15000000596046448</v>
      </c>
      <c r="U987">
        <v>379.95</v>
      </c>
      <c r="V987">
        <v>139.34</v>
      </c>
      <c r="W987">
        <f t="shared" si="45"/>
        <v>447</v>
      </c>
      <c r="X987" s="2">
        <f t="shared" si="46"/>
        <v>7.2999999940395357</v>
      </c>
      <c r="Y987" s="3">
        <f t="shared" si="47"/>
        <v>577.33999964237216</v>
      </c>
    </row>
    <row r="988" spans="1:25" x14ac:dyDescent="0.35">
      <c r="A988">
        <v>10693</v>
      </c>
      <c r="B988" t="s">
        <v>587</v>
      </c>
      <c r="C988" t="s">
        <v>560</v>
      </c>
      <c r="D988" t="s">
        <v>343</v>
      </c>
      <c r="E988" t="s">
        <v>561</v>
      </c>
      <c r="F988" t="s">
        <v>281</v>
      </c>
      <c r="G988" t="s">
        <v>562</v>
      </c>
      <c r="H988" t="s">
        <v>559</v>
      </c>
      <c r="I988" t="s">
        <v>563</v>
      </c>
      <c r="J988" t="s">
        <v>560</v>
      </c>
      <c r="K988" t="s">
        <v>343</v>
      </c>
      <c r="L988" t="s">
        <v>564</v>
      </c>
      <c r="M988" t="s">
        <v>281</v>
      </c>
      <c r="N988" t="s">
        <v>38</v>
      </c>
      <c r="O988" s="1" t="s">
        <v>35</v>
      </c>
      <c r="P988">
        <v>69</v>
      </c>
      <c r="Q988" t="s">
        <v>53</v>
      </c>
      <c r="R988">
        <v>36</v>
      </c>
      <c r="S988">
        <v>30</v>
      </c>
      <c r="T988" s="2">
        <v>0.15000000596046448</v>
      </c>
      <c r="U988">
        <v>918</v>
      </c>
      <c r="V988">
        <v>139.34</v>
      </c>
      <c r="W988">
        <f t="shared" si="45"/>
        <v>1080</v>
      </c>
      <c r="X988" s="2">
        <f t="shared" si="46"/>
        <v>35.849999994039536</v>
      </c>
      <c r="Y988" s="3">
        <f t="shared" si="47"/>
        <v>1214.839999821186</v>
      </c>
    </row>
    <row r="989" spans="1:25" x14ac:dyDescent="0.35">
      <c r="A989">
        <v>10693</v>
      </c>
      <c r="B989" t="s">
        <v>587</v>
      </c>
      <c r="C989" t="s">
        <v>560</v>
      </c>
      <c r="D989" t="s">
        <v>343</v>
      </c>
      <c r="E989" t="s">
        <v>561</v>
      </c>
      <c r="F989" t="s">
        <v>281</v>
      </c>
      <c r="G989" t="s">
        <v>562</v>
      </c>
      <c r="H989" t="s">
        <v>559</v>
      </c>
      <c r="I989" t="s">
        <v>563</v>
      </c>
      <c r="J989" t="s">
        <v>560</v>
      </c>
      <c r="K989" t="s">
        <v>343</v>
      </c>
      <c r="L989" t="s">
        <v>564</v>
      </c>
      <c r="M989" t="s">
        <v>281</v>
      </c>
      <c r="N989" t="s">
        <v>38</v>
      </c>
      <c r="O989" s="1" t="s">
        <v>35</v>
      </c>
      <c r="P989">
        <v>73</v>
      </c>
      <c r="Q989" t="s">
        <v>95</v>
      </c>
      <c r="R989">
        <v>15</v>
      </c>
      <c r="S989">
        <v>15</v>
      </c>
      <c r="T989" s="2">
        <v>0.15000000596046448</v>
      </c>
      <c r="U989">
        <v>191.25</v>
      </c>
      <c r="V989">
        <v>139.34</v>
      </c>
      <c r="W989">
        <f t="shared" si="45"/>
        <v>225</v>
      </c>
      <c r="X989" s="2">
        <f t="shared" si="46"/>
        <v>14.849999994039536</v>
      </c>
      <c r="Y989" s="3">
        <f t="shared" si="47"/>
        <v>362.08999991059306</v>
      </c>
    </row>
    <row r="990" spans="1:25" x14ac:dyDescent="0.35">
      <c r="A990">
        <v>10692</v>
      </c>
      <c r="B990" t="s">
        <v>625</v>
      </c>
      <c r="C990" t="s">
        <v>23</v>
      </c>
      <c r="E990" t="s">
        <v>24</v>
      </c>
      <c r="F990" t="s">
        <v>25</v>
      </c>
      <c r="G990" t="s">
        <v>26</v>
      </c>
      <c r="H990" t="s">
        <v>27</v>
      </c>
      <c r="I990" t="s">
        <v>22</v>
      </c>
      <c r="J990" t="s">
        <v>23</v>
      </c>
      <c r="L990" t="s">
        <v>24</v>
      </c>
      <c r="M990" t="s">
        <v>25</v>
      </c>
      <c r="N990" t="s">
        <v>28</v>
      </c>
      <c r="O990" s="1" t="s">
        <v>29</v>
      </c>
      <c r="P990">
        <v>63</v>
      </c>
      <c r="Q990" t="s">
        <v>30</v>
      </c>
      <c r="R990">
        <v>43.9</v>
      </c>
      <c r="S990">
        <v>20</v>
      </c>
      <c r="T990" s="2">
        <v>0</v>
      </c>
      <c r="U990">
        <v>878</v>
      </c>
      <c r="V990">
        <v>61.02</v>
      </c>
      <c r="W990">
        <f t="shared" si="45"/>
        <v>878</v>
      </c>
      <c r="X990" s="2">
        <f t="shared" si="46"/>
        <v>43.9</v>
      </c>
      <c r="Y990" s="3">
        <f t="shared" si="47"/>
        <v>939.02</v>
      </c>
    </row>
    <row r="991" spans="1:25" x14ac:dyDescent="0.35">
      <c r="A991">
        <v>10691</v>
      </c>
      <c r="B991" t="s">
        <v>617</v>
      </c>
      <c r="C991" t="s">
        <v>437</v>
      </c>
      <c r="E991" t="s">
        <v>438</v>
      </c>
      <c r="F991" t="s">
        <v>25</v>
      </c>
      <c r="G991" t="s">
        <v>439</v>
      </c>
      <c r="H991" t="s">
        <v>435</v>
      </c>
      <c r="I991" t="s">
        <v>436</v>
      </c>
      <c r="J991" t="s">
        <v>437</v>
      </c>
      <c r="L991" t="s">
        <v>438</v>
      </c>
      <c r="M991" t="s">
        <v>25</v>
      </c>
      <c r="N991" t="s">
        <v>112</v>
      </c>
      <c r="O991" s="1" t="s">
        <v>29</v>
      </c>
      <c r="P991">
        <v>1</v>
      </c>
      <c r="Q991" t="s">
        <v>121</v>
      </c>
      <c r="R991">
        <v>18</v>
      </c>
      <c r="S991">
        <v>30</v>
      </c>
      <c r="T991" s="2">
        <v>0</v>
      </c>
      <c r="U991">
        <v>540</v>
      </c>
      <c r="V991">
        <v>810.05</v>
      </c>
      <c r="W991">
        <f t="shared" si="45"/>
        <v>540</v>
      </c>
      <c r="X991" s="2">
        <f t="shared" si="46"/>
        <v>18</v>
      </c>
      <c r="Y991" s="3">
        <f t="shared" si="47"/>
        <v>1350.05</v>
      </c>
    </row>
    <row r="992" spans="1:25" x14ac:dyDescent="0.35">
      <c r="A992">
        <v>10691</v>
      </c>
      <c r="B992" t="s">
        <v>617</v>
      </c>
      <c r="C992" t="s">
        <v>437</v>
      </c>
      <c r="E992" t="s">
        <v>438</v>
      </c>
      <c r="F992" t="s">
        <v>25</v>
      </c>
      <c r="G992" t="s">
        <v>439</v>
      </c>
      <c r="H992" t="s">
        <v>435</v>
      </c>
      <c r="I992" t="s">
        <v>436</v>
      </c>
      <c r="J992" t="s">
        <v>437</v>
      </c>
      <c r="L992" t="s">
        <v>438</v>
      </c>
      <c r="M992" t="s">
        <v>25</v>
      </c>
      <c r="N992" t="s">
        <v>112</v>
      </c>
      <c r="O992" s="1" t="s">
        <v>29</v>
      </c>
      <c r="P992">
        <v>29</v>
      </c>
      <c r="Q992" t="s">
        <v>122</v>
      </c>
      <c r="R992">
        <v>123.79</v>
      </c>
      <c r="S992">
        <v>40</v>
      </c>
      <c r="T992" s="2">
        <v>0</v>
      </c>
      <c r="U992">
        <v>4951.6000000000004</v>
      </c>
      <c r="V992">
        <v>810.05</v>
      </c>
      <c r="W992">
        <f t="shared" si="45"/>
        <v>4951.6000000000004</v>
      </c>
      <c r="X992" s="2">
        <f t="shared" si="46"/>
        <v>123.79</v>
      </c>
      <c r="Y992" s="3">
        <f t="shared" si="47"/>
        <v>5761.6500000000005</v>
      </c>
    </row>
    <row r="993" spans="1:25" x14ac:dyDescent="0.35">
      <c r="A993">
        <v>10691</v>
      </c>
      <c r="B993" t="s">
        <v>617</v>
      </c>
      <c r="C993" t="s">
        <v>437</v>
      </c>
      <c r="E993" t="s">
        <v>438</v>
      </c>
      <c r="F993" t="s">
        <v>25</v>
      </c>
      <c r="G993" t="s">
        <v>439</v>
      </c>
      <c r="H993" t="s">
        <v>435</v>
      </c>
      <c r="I993" t="s">
        <v>436</v>
      </c>
      <c r="J993" t="s">
        <v>437</v>
      </c>
      <c r="L993" t="s">
        <v>438</v>
      </c>
      <c r="M993" t="s">
        <v>25</v>
      </c>
      <c r="N993" t="s">
        <v>112</v>
      </c>
      <c r="O993" s="1" t="s">
        <v>29</v>
      </c>
      <c r="P993">
        <v>43</v>
      </c>
      <c r="Q993" t="s">
        <v>76</v>
      </c>
      <c r="R993">
        <v>46</v>
      </c>
      <c r="S993">
        <v>40</v>
      </c>
      <c r="T993" s="2">
        <v>0</v>
      </c>
      <c r="U993">
        <v>1840</v>
      </c>
      <c r="V993">
        <v>810.05</v>
      </c>
      <c r="W993">
        <f t="shared" si="45"/>
        <v>1840</v>
      </c>
      <c r="X993" s="2">
        <f t="shared" si="46"/>
        <v>46</v>
      </c>
      <c r="Y993" s="3">
        <f t="shared" si="47"/>
        <v>2650.05</v>
      </c>
    </row>
    <row r="994" spans="1:25" x14ac:dyDescent="0.35">
      <c r="A994">
        <v>10691</v>
      </c>
      <c r="B994" t="s">
        <v>617</v>
      </c>
      <c r="C994" t="s">
        <v>437</v>
      </c>
      <c r="E994" t="s">
        <v>438</v>
      </c>
      <c r="F994" t="s">
        <v>25</v>
      </c>
      <c r="G994" t="s">
        <v>439</v>
      </c>
      <c r="H994" t="s">
        <v>435</v>
      </c>
      <c r="I994" t="s">
        <v>436</v>
      </c>
      <c r="J994" t="s">
        <v>437</v>
      </c>
      <c r="L994" t="s">
        <v>438</v>
      </c>
      <c r="M994" t="s">
        <v>25</v>
      </c>
      <c r="N994" t="s">
        <v>112</v>
      </c>
      <c r="O994" s="1" t="s">
        <v>29</v>
      </c>
      <c r="P994">
        <v>44</v>
      </c>
      <c r="Q994" t="s">
        <v>111</v>
      </c>
      <c r="R994">
        <v>19.45</v>
      </c>
      <c r="S994">
        <v>24</v>
      </c>
      <c r="T994" s="2">
        <v>0</v>
      </c>
      <c r="U994">
        <v>466.8</v>
      </c>
      <c r="V994">
        <v>810.05</v>
      </c>
      <c r="W994">
        <f t="shared" si="45"/>
        <v>466.79999999999995</v>
      </c>
      <c r="X994" s="2">
        <f t="shared" si="46"/>
        <v>19.45</v>
      </c>
      <c r="Y994" s="3">
        <f t="shared" si="47"/>
        <v>1276.8499999999999</v>
      </c>
    </row>
    <row r="995" spans="1:25" x14ac:dyDescent="0.35">
      <c r="A995">
        <v>10691</v>
      </c>
      <c r="B995" t="s">
        <v>617</v>
      </c>
      <c r="C995" t="s">
        <v>437</v>
      </c>
      <c r="E995" t="s">
        <v>438</v>
      </c>
      <c r="F995" t="s">
        <v>25</v>
      </c>
      <c r="G995" t="s">
        <v>439</v>
      </c>
      <c r="H995" t="s">
        <v>435</v>
      </c>
      <c r="I995" t="s">
        <v>436</v>
      </c>
      <c r="J995" t="s">
        <v>437</v>
      </c>
      <c r="L995" t="s">
        <v>438</v>
      </c>
      <c r="M995" t="s">
        <v>25</v>
      </c>
      <c r="N995" t="s">
        <v>112</v>
      </c>
      <c r="O995" s="1" t="s">
        <v>29</v>
      </c>
      <c r="P995">
        <v>62</v>
      </c>
      <c r="Q995" t="s">
        <v>137</v>
      </c>
      <c r="R995">
        <v>49.3</v>
      </c>
      <c r="S995">
        <v>48</v>
      </c>
      <c r="T995" s="2">
        <v>0</v>
      </c>
      <c r="U995">
        <v>2366.4</v>
      </c>
      <c r="V995">
        <v>810.05</v>
      </c>
      <c r="W995">
        <f t="shared" si="45"/>
        <v>2366.3999999999996</v>
      </c>
      <c r="X995" s="2">
        <f t="shared" si="46"/>
        <v>49.3</v>
      </c>
      <c r="Y995" s="3">
        <f t="shared" si="47"/>
        <v>3176.45</v>
      </c>
    </row>
    <row r="996" spans="1:25" x14ac:dyDescent="0.35">
      <c r="A996">
        <v>10690</v>
      </c>
      <c r="B996" t="s">
        <v>600</v>
      </c>
      <c r="C996" t="s">
        <v>292</v>
      </c>
      <c r="D996" t="s">
        <v>293</v>
      </c>
      <c r="E996" t="s">
        <v>294</v>
      </c>
      <c r="F996" t="s">
        <v>190</v>
      </c>
      <c r="G996" t="s">
        <v>295</v>
      </c>
      <c r="H996" t="s">
        <v>290</v>
      </c>
      <c r="I996" t="s">
        <v>291</v>
      </c>
      <c r="J996" t="s">
        <v>292</v>
      </c>
      <c r="K996" t="s">
        <v>293</v>
      </c>
      <c r="L996" t="s">
        <v>294</v>
      </c>
      <c r="M996" t="s">
        <v>190</v>
      </c>
      <c r="N996" t="s">
        <v>34</v>
      </c>
      <c r="O996" s="1" t="s">
        <v>31</v>
      </c>
      <c r="P996">
        <v>56</v>
      </c>
      <c r="Q996" t="s">
        <v>91</v>
      </c>
      <c r="R996">
        <v>38</v>
      </c>
      <c r="S996">
        <v>20</v>
      </c>
      <c r="T996" s="2">
        <v>0.25</v>
      </c>
      <c r="U996">
        <v>570</v>
      </c>
      <c r="V996">
        <v>15.8</v>
      </c>
      <c r="W996">
        <f t="shared" si="45"/>
        <v>760</v>
      </c>
      <c r="X996" s="2">
        <f t="shared" si="46"/>
        <v>37.75</v>
      </c>
      <c r="Y996" s="3">
        <f t="shared" si="47"/>
        <v>770.8</v>
      </c>
    </row>
    <row r="997" spans="1:25" x14ac:dyDescent="0.35">
      <c r="A997">
        <v>10690</v>
      </c>
      <c r="B997" t="s">
        <v>600</v>
      </c>
      <c r="C997" t="s">
        <v>292</v>
      </c>
      <c r="D997" t="s">
        <v>293</v>
      </c>
      <c r="E997" t="s">
        <v>294</v>
      </c>
      <c r="F997" t="s">
        <v>190</v>
      </c>
      <c r="G997" t="s">
        <v>295</v>
      </c>
      <c r="H997" t="s">
        <v>290</v>
      </c>
      <c r="I997" t="s">
        <v>291</v>
      </c>
      <c r="J997" t="s">
        <v>292</v>
      </c>
      <c r="K997" t="s">
        <v>293</v>
      </c>
      <c r="L997" t="s">
        <v>294</v>
      </c>
      <c r="M997" t="s">
        <v>190</v>
      </c>
      <c r="N997" t="s">
        <v>34</v>
      </c>
      <c r="O997" s="1" t="s">
        <v>31</v>
      </c>
      <c r="P997">
        <v>77</v>
      </c>
      <c r="Q997" t="s">
        <v>42</v>
      </c>
      <c r="R997">
        <v>13</v>
      </c>
      <c r="S997">
        <v>30</v>
      </c>
      <c r="T997" s="2">
        <v>0.25</v>
      </c>
      <c r="U997">
        <v>292.5</v>
      </c>
      <c r="V997">
        <v>15.8</v>
      </c>
      <c r="W997">
        <f t="shared" si="45"/>
        <v>390</v>
      </c>
      <c r="X997" s="2">
        <f t="shared" si="46"/>
        <v>12.75</v>
      </c>
      <c r="Y997" s="3">
        <f t="shared" si="47"/>
        <v>398.3</v>
      </c>
    </row>
    <row r="998" spans="1:25" x14ac:dyDescent="0.35">
      <c r="A998">
        <v>10689</v>
      </c>
      <c r="B998" t="s">
        <v>646</v>
      </c>
      <c r="C998" t="s">
        <v>107</v>
      </c>
      <c r="E998" t="s">
        <v>108</v>
      </c>
      <c r="F998" t="s">
        <v>109</v>
      </c>
      <c r="G998" t="s">
        <v>110</v>
      </c>
      <c r="H998" t="s">
        <v>105</v>
      </c>
      <c r="I998" t="s">
        <v>106</v>
      </c>
      <c r="J998" t="s">
        <v>107</v>
      </c>
      <c r="L998" t="s">
        <v>108</v>
      </c>
      <c r="M998" t="s">
        <v>109</v>
      </c>
      <c r="N998" t="s">
        <v>34</v>
      </c>
      <c r="O998" s="1" t="s">
        <v>29</v>
      </c>
      <c r="P998">
        <v>1</v>
      </c>
      <c r="Q998" t="s">
        <v>121</v>
      </c>
      <c r="R998">
        <v>18</v>
      </c>
      <c r="S998">
        <v>35</v>
      </c>
      <c r="T998" s="2">
        <v>0.25</v>
      </c>
      <c r="U998">
        <v>472.5</v>
      </c>
      <c r="V998">
        <v>13.42</v>
      </c>
      <c r="W998">
        <f t="shared" si="45"/>
        <v>630</v>
      </c>
      <c r="X998" s="2">
        <f t="shared" si="46"/>
        <v>17.75</v>
      </c>
      <c r="Y998" s="3">
        <f t="shared" si="47"/>
        <v>634.66999999999996</v>
      </c>
    </row>
    <row r="999" spans="1:25" x14ac:dyDescent="0.35">
      <c r="A999">
        <v>10688</v>
      </c>
      <c r="B999" t="s">
        <v>630</v>
      </c>
      <c r="C999" t="s">
        <v>535</v>
      </c>
      <c r="E999" t="s">
        <v>536</v>
      </c>
      <c r="F999" t="s">
        <v>488</v>
      </c>
      <c r="G999" t="s">
        <v>537</v>
      </c>
      <c r="H999" t="s">
        <v>533</v>
      </c>
      <c r="I999" t="s">
        <v>534</v>
      </c>
      <c r="J999" t="s">
        <v>535</v>
      </c>
      <c r="L999" t="s">
        <v>536</v>
      </c>
      <c r="M999" t="s">
        <v>488</v>
      </c>
      <c r="N999" t="s">
        <v>28</v>
      </c>
      <c r="O999" s="1" t="s">
        <v>29</v>
      </c>
      <c r="P999">
        <v>34</v>
      </c>
      <c r="Q999" t="s">
        <v>68</v>
      </c>
      <c r="R999">
        <v>14</v>
      </c>
      <c r="S999">
        <v>14</v>
      </c>
      <c r="T999" s="2">
        <v>0</v>
      </c>
      <c r="U999">
        <v>196</v>
      </c>
      <c r="V999">
        <v>299.08999999999997</v>
      </c>
      <c r="W999">
        <f t="shared" si="45"/>
        <v>196</v>
      </c>
      <c r="X999" s="2">
        <f t="shared" si="46"/>
        <v>14</v>
      </c>
      <c r="Y999" s="3">
        <f t="shared" si="47"/>
        <v>495.09</v>
      </c>
    </row>
    <row r="1000" spans="1:25" x14ac:dyDescent="0.35">
      <c r="A1000">
        <v>10688</v>
      </c>
      <c r="B1000" t="s">
        <v>630</v>
      </c>
      <c r="C1000" t="s">
        <v>535</v>
      </c>
      <c r="E1000" t="s">
        <v>536</v>
      </c>
      <c r="F1000" t="s">
        <v>488</v>
      </c>
      <c r="G1000" t="s">
        <v>537</v>
      </c>
      <c r="H1000" t="s">
        <v>533</v>
      </c>
      <c r="I1000" t="s">
        <v>534</v>
      </c>
      <c r="J1000" t="s">
        <v>535</v>
      </c>
      <c r="L1000" t="s">
        <v>536</v>
      </c>
      <c r="M1000" t="s">
        <v>488</v>
      </c>
      <c r="N1000" t="s">
        <v>28</v>
      </c>
      <c r="O1000" s="1" t="s">
        <v>29</v>
      </c>
      <c r="P1000">
        <v>10</v>
      </c>
      <c r="Q1000" t="s">
        <v>114</v>
      </c>
      <c r="R1000">
        <v>31</v>
      </c>
      <c r="S1000">
        <v>18</v>
      </c>
      <c r="T1000" s="2">
        <v>0.10000000149011612</v>
      </c>
      <c r="U1000">
        <v>502.2</v>
      </c>
      <c r="V1000">
        <v>299.08999999999997</v>
      </c>
      <c r="W1000">
        <f t="shared" si="45"/>
        <v>558</v>
      </c>
      <c r="X1000" s="2">
        <f t="shared" si="46"/>
        <v>30.899999998509884</v>
      </c>
      <c r="Y1000" s="3">
        <f t="shared" si="47"/>
        <v>855.28999997317783</v>
      </c>
    </row>
    <row r="1001" spans="1:25" x14ac:dyDescent="0.35">
      <c r="A1001">
        <v>10688</v>
      </c>
      <c r="B1001" t="s">
        <v>630</v>
      </c>
      <c r="C1001" t="s">
        <v>535</v>
      </c>
      <c r="E1001" t="s">
        <v>536</v>
      </c>
      <c r="F1001" t="s">
        <v>488</v>
      </c>
      <c r="G1001" t="s">
        <v>537</v>
      </c>
      <c r="H1001" t="s">
        <v>533</v>
      </c>
      <c r="I1001" t="s">
        <v>534</v>
      </c>
      <c r="J1001" t="s">
        <v>535</v>
      </c>
      <c r="L1001" t="s">
        <v>536</v>
      </c>
      <c r="M1001" t="s">
        <v>488</v>
      </c>
      <c r="N1001" t="s">
        <v>28</v>
      </c>
      <c r="O1001" s="1" t="s">
        <v>29</v>
      </c>
      <c r="P1001">
        <v>28</v>
      </c>
      <c r="Q1001" t="s">
        <v>37</v>
      </c>
      <c r="R1001">
        <v>45.6</v>
      </c>
      <c r="S1001">
        <v>60</v>
      </c>
      <c r="T1001" s="2">
        <v>0.10000000149011612</v>
      </c>
      <c r="U1001">
        <v>2462.4</v>
      </c>
      <c r="V1001">
        <v>299.08999999999997</v>
      </c>
      <c r="W1001">
        <f t="shared" si="45"/>
        <v>2736</v>
      </c>
      <c r="X1001" s="2">
        <f t="shared" si="46"/>
        <v>45.499999998509885</v>
      </c>
      <c r="Y1001" s="3">
        <f t="shared" si="47"/>
        <v>3029.0899999105932</v>
      </c>
    </row>
    <row r="1002" spans="1:25" x14ac:dyDescent="0.35">
      <c r="A1002">
        <v>10687</v>
      </c>
      <c r="B1002" t="s">
        <v>589</v>
      </c>
      <c r="C1002" t="s">
        <v>309</v>
      </c>
      <c r="D1002" t="s">
        <v>310</v>
      </c>
      <c r="F1002" t="s">
        <v>311</v>
      </c>
      <c r="G1002" t="s">
        <v>312</v>
      </c>
      <c r="H1002" t="s">
        <v>307</v>
      </c>
      <c r="I1002" t="s">
        <v>308</v>
      </c>
      <c r="J1002" t="s">
        <v>309</v>
      </c>
      <c r="K1002" t="s">
        <v>310</v>
      </c>
      <c r="M1002" t="s">
        <v>311</v>
      </c>
      <c r="N1002" t="s">
        <v>102</v>
      </c>
      <c r="O1002" s="1" t="s">
        <v>29</v>
      </c>
      <c r="P1002">
        <v>29</v>
      </c>
      <c r="Q1002" t="s">
        <v>122</v>
      </c>
      <c r="R1002">
        <v>123.79</v>
      </c>
      <c r="S1002">
        <v>10</v>
      </c>
      <c r="T1002" s="2">
        <v>0</v>
      </c>
      <c r="U1002">
        <v>1237.9000000000001</v>
      </c>
      <c r="V1002">
        <v>296.43</v>
      </c>
      <c r="W1002">
        <f t="shared" si="45"/>
        <v>1237.9000000000001</v>
      </c>
      <c r="X1002" s="2">
        <f t="shared" si="46"/>
        <v>123.79</v>
      </c>
      <c r="Y1002" s="3">
        <f t="shared" si="47"/>
        <v>1534.3300000000002</v>
      </c>
    </row>
    <row r="1003" spans="1:25" x14ac:dyDescent="0.35">
      <c r="A1003">
        <v>10687</v>
      </c>
      <c r="B1003" t="s">
        <v>589</v>
      </c>
      <c r="C1003" t="s">
        <v>309</v>
      </c>
      <c r="D1003" t="s">
        <v>310</v>
      </c>
      <c r="F1003" t="s">
        <v>311</v>
      </c>
      <c r="G1003" t="s">
        <v>312</v>
      </c>
      <c r="H1003" t="s">
        <v>307</v>
      </c>
      <c r="I1003" t="s">
        <v>308</v>
      </c>
      <c r="J1003" t="s">
        <v>309</v>
      </c>
      <c r="K1003" t="s">
        <v>310</v>
      </c>
      <c r="M1003" t="s">
        <v>311</v>
      </c>
      <c r="N1003" t="s">
        <v>102</v>
      </c>
      <c r="O1003" s="1" t="s">
        <v>29</v>
      </c>
      <c r="P1003">
        <v>9</v>
      </c>
      <c r="Q1003" t="s">
        <v>197</v>
      </c>
      <c r="R1003">
        <v>97</v>
      </c>
      <c r="S1003">
        <v>50</v>
      </c>
      <c r="T1003" s="2">
        <v>0.25</v>
      </c>
      <c r="U1003">
        <v>3637.5</v>
      </c>
      <c r="V1003">
        <v>296.43</v>
      </c>
      <c r="W1003">
        <f t="shared" si="45"/>
        <v>4850</v>
      </c>
      <c r="X1003" s="2">
        <f t="shared" si="46"/>
        <v>96.75</v>
      </c>
      <c r="Y1003" s="3">
        <f t="shared" si="47"/>
        <v>5133.93</v>
      </c>
    </row>
    <row r="1004" spans="1:25" x14ac:dyDescent="0.35">
      <c r="A1004">
        <v>10687</v>
      </c>
      <c r="B1004" t="s">
        <v>589</v>
      </c>
      <c r="C1004" t="s">
        <v>309</v>
      </c>
      <c r="D1004" t="s">
        <v>310</v>
      </c>
      <c r="F1004" t="s">
        <v>311</v>
      </c>
      <c r="G1004" t="s">
        <v>312</v>
      </c>
      <c r="H1004" t="s">
        <v>307</v>
      </c>
      <c r="I1004" t="s">
        <v>308</v>
      </c>
      <c r="J1004" t="s">
        <v>309</v>
      </c>
      <c r="K1004" t="s">
        <v>310</v>
      </c>
      <c r="M1004" t="s">
        <v>311</v>
      </c>
      <c r="N1004" t="s">
        <v>102</v>
      </c>
      <c r="O1004" s="1" t="s">
        <v>29</v>
      </c>
      <c r="P1004">
        <v>36</v>
      </c>
      <c r="Q1004" t="s">
        <v>103</v>
      </c>
      <c r="R1004">
        <v>19</v>
      </c>
      <c r="S1004">
        <v>6</v>
      </c>
      <c r="T1004" s="2">
        <v>0.25</v>
      </c>
      <c r="U1004">
        <v>85.5</v>
      </c>
      <c r="V1004">
        <v>296.43</v>
      </c>
      <c r="W1004">
        <f t="shared" si="45"/>
        <v>114</v>
      </c>
      <c r="X1004" s="2">
        <f t="shared" si="46"/>
        <v>18.75</v>
      </c>
      <c r="Y1004" s="3">
        <f t="shared" si="47"/>
        <v>408.93</v>
      </c>
    </row>
    <row r="1005" spans="1:25" x14ac:dyDescent="0.35">
      <c r="A1005">
        <v>10686</v>
      </c>
      <c r="B1005" t="s">
        <v>599</v>
      </c>
      <c r="C1005" t="s">
        <v>420</v>
      </c>
      <c r="E1005" t="s">
        <v>421</v>
      </c>
      <c r="F1005" t="s">
        <v>222</v>
      </c>
      <c r="G1005" t="s">
        <v>422</v>
      </c>
      <c r="H1005" t="s">
        <v>418</v>
      </c>
      <c r="I1005" t="s">
        <v>419</v>
      </c>
      <c r="J1005" t="s">
        <v>420</v>
      </c>
      <c r="L1005" t="s">
        <v>421</v>
      </c>
      <c r="M1005" t="s">
        <v>222</v>
      </c>
      <c r="N1005" t="s">
        <v>112</v>
      </c>
      <c r="O1005" s="1" t="s">
        <v>31</v>
      </c>
      <c r="P1005">
        <v>26</v>
      </c>
      <c r="Q1005" t="s">
        <v>78</v>
      </c>
      <c r="R1005">
        <v>31.23</v>
      </c>
      <c r="S1005">
        <v>15</v>
      </c>
      <c r="T1005" s="2">
        <v>0</v>
      </c>
      <c r="U1005">
        <v>468.45</v>
      </c>
      <c r="V1005">
        <v>96.5</v>
      </c>
      <c r="W1005">
        <f t="shared" si="45"/>
        <v>468.45</v>
      </c>
      <c r="X1005" s="2">
        <f t="shared" si="46"/>
        <v>31.23</v>
      </c>
      <c r="Y1005" s="3">
        <f t="shared" si="47"/>
        <v>564.95000000000005</v>
      </c>
    </row>
    <row r="1006" spans="1:25" x14ac:dyDescent="0.35">
      <c r="A1006">
        <v>10686</v>
      </c>
      <c r="B1006" t="s">
        <v>599</v>
      </c>
      <c r="C1006" t="s">
        <v>420</v>
      </c>
      <c r="E1006" t="s">
        <v>421</v>
      </c>
      <c r="F1006" t="s">
        <v>222</v>
      </c>
      <c r="G1006" t="s">
        <v>422</v>
      </c>
      <c r="H1006" t="s">
        <v>418</v>
      </c>
      <c r="I1006" t="s">
        <v>419</v>
      </c>
      <c r="J1006" t="s">
        <v>420</v>
      </c>
      <c r="L1006" t="s">
        <v>421</v>
      </c>
      <c r="M1006" t="s">
        <v>222</v>
      </c>
      <c r="N1006" t="s">
        <v>112</v>
      </c>
      <c r="O1006" s="1" t="s">
        <v>31</v>
      </c>
      <c r="P1006">
        <v>17</v>
      </c>
      <c r="Q1006" t="s">
        <v>67</v>
      </c>
      <c r="R1006">
        <v>39</v>
      </c>
      <c r="S1006">
        <v>30</v>
      </c>
      <c r="T1006" s="2">
        <v>0.20000000298023224</v>
      </c>
      <c r="U1006">
        <v>936</v>
      </c>
      <c r="V1006">
        <v>96.5</v>
      </c>
      <c r="W1006">
        <f t="shared" si="45"/>
        <v>1170</v>
      </c>
      <c r="X1006" s="2">
        <f t="shared" si="46"/>
        <v>38.799999997019768</v>
      </c>
      <c r="Y1006" s="3">
        <f t="shared" si="47"/>
        <v>1260.499999910593</v>
      </c>
    </row>
    <row r="1007" spans="1:25" x14ac:dyDescent="0.35">
      <c r="A1007">
        <v>10685</v>
      </c>
      <c r="B1007" t="s">
        <v>603</v>
      </c>
      <c r="C1007" t="s">
        <v>273</v>
      </c>
      <c r="D1007" t="s">
        <v>188</v>
      </c>
      <c r="E1007" t="s">
        <v>274</v>
      </c>
      <c r="F1007" t="s">
        <v>190</v>
      </c>
      <c r="G1007" t="s">
        <v>275</v>
      </c>
      <c r="H1007" t="s">
        <v>271</v>
      </c>
      <c r="I1007" t="s">
        <v>272</v>
      </c>
      <c r="J1007" t="s">
        <v>273</v>
      </c>
      <c r="K1007" t="s">
        <v>188</v>
      </c>
      <c r="L1007" t="s">
        <v>274</v>
      </c>
      <c r="M1007" t="s">
        <v>190</v>
      </c>
      <c r="N1007" t="s">
        <v>28</v>
      </c>
      <c r="O1007" s="1" t="s">
        <v>29</v>
      </c>
      <c r="P1007">
        <v>10</v>
      </c>
      <c r="Q1007" t="s">
        <v>114</v>
      </c>
      <c r="R1007">
        <v>31</v>
      </c>
      <c r="S1007">
        <v>20</v>
      </c>
      <c r="T1007" s="2">
        <v>0</v>
      </c>
      <c r="U1007">
        <v>620</v>
      </c>
      <c r="V1007">
        <v>33.75</v>
      </c>
      <c r="W1007">
        <f t="shared" si="45"/>
        <v>620</v>
      </c>
      <c r="X1007" s="2">
        <f t="shared" si="46"/>
        <v>31</v>
      </c>
      <c r="Y1007" s="3">
        <f t="shared" si="47"/>
        <v>653.75</v>
      </c>
    </row>
    <row r="1008" spans="1:25" x14ac:dyDescent="0.35">
      <c r="A1008">
        <v>10685</v>
      </c>
      <c r="B1008" t="s">
        <v>603</v>
      </c>
      <c r="C1008" t="s">
        <v>273</v>
      </c>
      <c r="D1008" t="s">
        <v>188</v>
      </c>
      <c r="E1008" t="s">
        <v>274</v>
      </c>
      <c r="F1008" t="s">
        <v>190</v>
      </c>
      <c r="G1008" t="s">
        <v>275</v>
      </c>
      <c r="H1008" t="s">
        <v>271</v>
      </c>
      <c r="I1008" t="s">
        <v>272</v>
      </c>
      <c r="J1008" t="s">
        <v>273</v>
      </c>
      <c r="K1008" t="s">
        <v>188</v>
      </c>
      <c r="L1008" t="s">
        <v>274</v>
      </c>
      <c r="M1008" t="s">
        <v>190</v>
      </c>
      <c r="N1008" t="s">
        <v>28</v>
      </c>
      <c r="O1008" s="1" t="s">
        <v>29</v>
      </c>
      <c r="P1008">
        <v>41</v>
      </c>
      <c r="Q1008" t="s">
        <v>99</v>
      </c>
      <c r="R1008">
        <v>9.65</v>
      </c>
      <c r="S1008">
        <v>4</v>
      </c>
      <c r="T1008" s="2">
        <v>0</v>
      </c>
      <c r="U1008">
        <v>38.6</v>
      </c>
      <c r="V1008">
        <v>33.75</v>
      </c>
      <c r="W1008">
        <f t="shared" si="45"/>
        <v>38.6</v>
      </c>
      <c r="X1008" s="2">
        <f t="shared" si="46"/>
        <v>9.65</v>
      </c>
      <c r="Y1008" s="3">
        <f t="shared" si="47"/>
        <v>72.349999999999994</v>
      </c>
    </row>
    <row r="1009" spans="1:25" x14ac:dyDescent="0.35">
      <c r="A1009">
        <v>10685</v>
      </c>
      <c r="B1009" t="s">
        <v>603</v>
      </c>
      <c r="C1009" t="s">
        <v>273</v>
      </c>
      <c r="D1009" t="s">
        <v>188</v>
      </c>
      <c r="E1009" t="s">
        <v>274</v>
      </c>
      <c r="F1009" t="s">
        <v>190</v>
      </c>
      <c r="G1009" t="s">
        <v>275</v>
      </c>
      <c r="H1009" t="s">
        <v>271</v>
      </c>
      <c r="I1009" t="s">
        <v>272</v>
      </c>
      <c r="J1009" t="s">
        <v>273</v>
      </c>
      <c r="K1009" t="s">
        <v>188</v>
      </c>
      <c r="L1009" t="s">
        <v>274</v>
      </c>
      <c r="M1009" t="s">
        <v>190</v>
      </c>
      <c r="N1009" t="s">
        <v>28</v>
      </c>
      <c r="O1009" s="1" t="s">
        <v>29</v>
      </c>
      <c r="P1009">
        <v>47</v>
      </c>
      <c r="Q1009" t="s">
        <v>92</v>
      </c>
      <c r="R1009">
        <v>9.5</v>
      </c>
      <c r="S1009">
        <v>15</v>
      </c>
      <c r="T1009" s="2">
        <v>0</v>
      </c>
      <c r="U1009">
        <v>142.5</v>
      </c>
      <c r="V1009">
        <v>33.75</v>
      </c>
      <c r="W1009">
        <f t="shared" si="45"/>
        <v>142.5</v>
      </c>
      <c r="X1009" s="2">
        <f t="shared" si="46"/>
        <v>9.5</v>
      </c>
      <c r="Y1009" s="3">
        <f t="shared" si="47"/>
        <v>176.25</v>
      </c>
    </row>
    <row r="1010" spans="1:25" x14ac:dyDescent="0.35">
      <c r="A1010">
        <v>10684</v>
      </c>
      <c r="B1010" t="s">
        <v>618</v>
      </c>
      <c r="C1010" t="s">
        <v>411</v>
      </c>
      <c r="E1010" t="s">
        <v>412</v>
      </c>
      <c r="F1010" t="s">
        <v>25</v>
      </c>
      <c r="G1010" t="s">
        <v>413</v>
      </c>
      <c r="H1010" t="s">
        <v>409</v>
      </c>
      <c r="I1010" t="s">
        <v>410</v>
      </c>
      <c r="J1010" t="s">
        <v>411</v>
      </c>
      <c r="L1010" t="s">
        <v>412</v>
      </c>
      <c r="M1010" t="s">
        <v>25</v>
      </c>
      <c r="N1010" t="s">
        <v>38</v>
      </c>
      <c r="O1010" s="1" t="s">
        <v>31</v>
      </c>
      <c r="P1010">
        <v>40</v>
      </c>
      <c r="Q1010" t="s">
        <v>74</v>
      </c>
      <c r="R1010">
        <v>18.399999999999999</v>
      </c>
      <c r="S1010">
        <v>20</v>
      </c>
      <c r="T1010" s="2">
        <v>0</v>
      </c>
      <c r="U1010">
        <v>368</v>
      </c>
      <c r="V1010">
        <v>145.63</v>
      </c>
      <c r="W1010">
        <f t="shared" si="45"/>
        <v>368</v>
      </c>
      <c r="X1010" s="2">
        <f t="shared" si="46"/>
        <v>18.399999999999999</v>
      </c>
      <c r="Y1010" s="3">
        <f t="shared" si="47"/>
        <v>513.63</v>
      </c>
    </row>
    <row r="1011" spans="1:25" x14ac:dyDescent="0.35">
      <c r="A1011">
        <v>10684</v>
      </c>
      <c r="B1011" t="s">
        <v>618</v>
      </c>
      <c r="C1011" t="s">
        <v>411</v>
      </c>
      <c r="E1011" t="s">
        <v>412</v>
      </c>
      <c r="F1011" t="s">
        <v>25</v>
      </c>
      <c r="G1011" t="s">
        <v>413</v>
      </c>
      <c r="H1011" t="s">
        <v>409</v>
      </c>
      <c r="I1011" t="s">
        <v>410</v>
      </c>
      <c r="J1011" t="s">
        <v>411</v>
      </c>
      <c r="L1011" t="s">
        <v>412</v>
      </c>
      <c r="M1011" t="s">
        <v>25</v>
      </c>
      <c r="N1011" t="s">
        <v>38</v>
      </c>
      <c r="O1011" s="1" t="s">
        <v>31</v>
      </c>
      <c r="P1011">
        <v>47</v>
      </c>
      <c r="Q1011" t="s">
        <v>92</v>
      </c>
      <c r="R1011">
        <v>9.5</v>
      </c>
      <c r="S1011">
        <v>40</v>
      </c>
      <c r="T1011" s="2">
        <v>0</v>
      </c>
      <c r="U1011">
        <v>380</v>
      </c>
      <c r="V1011">
        <v>145.63</v>
      </c>
      <c r="W1011">
        <f t="shared" si="45"/>
        <v>380</v>
      </c>
      <c r="X1011" s="2">
        <f t="shared" si="46"/>
        <v>9.5</v>
      </c>
      <c r="Y1011" s="3">
        <f t="shared" si="47"/>
        <v>525.63</v>
      </c>
    </row>
    <row r="1012" spans="1:25" x14ac:dyDescent="0.35">
      <c r="A1012">
        <v>10684</v>
      </c>
      <c r="B1012" t="s">
        <v>618</v>
      </c>
      <c r="C1012" t="s">
        <v>411</v>
      </c>
      <c r="E1012" t="s">
        <v>412</v>
      </c>
      <c r="F1012" t="s">
        <v>25</v>
      </c>
      <c r="G1012" t="s">
        <v>413</v>
      </c>
      <c r="H1012" t="s">
        <v>409</v>
      </c>
      <c r="I1012" t="s">
        <v>410</v>
      </c>
      <c r="J1012" t="s">
        <v>411</v>
      </c>
      <c r="L1012" t="s">
        <v>412</v>
      </c>
      <c r="M1012" t="s">
        <v>25</v>
      </c>
      <c r="N1012" t="s">
        <v>38</v>
      </c>
      <c r="O1012" s="1" t="s">
        <v>31</v>
      </c>
      <c r="P1012">
        <v>60</v>
      </c>
      <c r="Q1012" t="s">
        <v>57</v>
      </c>
      <c r="R1012">
        <v>34</v>
      </c>
      <c r="S1012">
        <v>30</v>
      </c>
      <c r="T1012" s="2">
        <v>0</v>
      </c>
      <c r="U1012">
        <v>1020</v>
      </c>
      <c r="V1012">
        <v>145.63</v>
      </c>
      <c r="W1012">
        <f t="shared" si="45"/>
        <v>1020</v>
      </c>
      <c r="X1012" s="2">
        <f t="shared" si="46"/>
        <v>34</v>
      </c>
      <c r="Y1012" s="3">
        <f t="shared" si="47"/>
        <v>1165.6300000000001</v>
      </c>
    </row>
    <row r="1013" spans="1:25" x14ac:dyDescent="0.35">
      <c r="A1013">
        <v>10683</v>
      </c>
      <c r="B1013" t="s">
        <v>647</v>
      </c>
      <c r="C1013" t="s">
        <v>211</v>
      </c>
      <c r="E1013" t="s">
        <v>212</v>
      </c>
      <c r="F1013" t="s">
        <v>134</v>
      </c>
      <c r="G1013" t="s">
        <v>213</v>
      </c>
      <c r="H1013" t="s">
        <v>209</v>
      </c>
      <c r="I1013" t="s">
        <v>210</v>
      </c>
      <c r="J1013" t="s">
        <v>211</v>
      </c>
      <c r="L1013" t="s">
        <v>212</v>
      </c>
      <c r="M1013" t="s">
        <v>134</v>
      </c>
      <c r="N1013" t="s">
        <v>112</v>
      </c>
      <c r="O1013" s="1" t="s">
        <v>31</v>
      </c>
      <c r="P1013">
        <v>52</v>
      </c>
      <c r="Q1013" t="s">
        <v>94</v>
      </c>
      <c r="R1013">
        <v>7</v>
      </c>
      <c r="S1013">
        <v>9</v>
      </c>
      <c r="T1013" s="2">
        <v>0</v>
      </c>
      <c r="U1013">
        <v>63</v>
      </c>
      <c r="V1013">
        <v>4.4000000000000004</v>
      </c>
      <c r="W1013">
        <f t="shared" si="45"/>
        <v>63</v>
      </c>
      <c r="X1013" s="2">
        <f t="shared" si="46"/>
        <v>7</v>
      </c>
      <c r="Y1013" s="3">
        <f t="shared" si="47"/>
        <v>67.400000000000006</v>
      </c>
    </row>
    <row r="1014" spans="1:25" x14ac:dyDescent="0.35">
      <c r="A1014">
        <v>10682</v>
      </c>
      <c r="B1014" t="s">
        <v>650</v>
      </c>
      <c r="C1014" t="s">
        <v>48</v>
      </c>
      <c r="E1014" t="s">
        <v>65</v>
      </c>
      <c r="F1014" t="s">
        <v>50</v>
      </c>
      <c r="G1014" t="s">
        <v>66</v>
      </c>
      <c r="H1014" t="s">
        <v>63</v>
      </c>
      <c r="I1014" t="s">
        <v>64</v>
      </c>
      <c r="J1014" t="s">
        <v>48</v>
      </c>
      <c r="L1014" t="s">
        <v>65</v>
      </c>
      <c r="M1014" t="s">
        <v>50</v>
      </c>
      <c r="N1014" t="s">
        <v>38</v>
      </c>
      <c r="O1014" s="1" t="s">
        <v>29</v>
      </c>
      <c r="P1014">
        <v>33</v>
      </c>
      <c r="Q1014" t="s">
        <v>70</v>
      </c>
      <c r="R1014">
        <v>2.5</v>
      </c>
      <c r="S1014">
        <v>30</v>
      </c>
      <c r="T1014" s="2">
        <v>0</v>
      </c>
      <c r="U1014">
        <v>75</v>
      </c>
      <c r="V1014">
        <v>36.130000000000003</v>
      </c>
      <c r="W1014">
        <f t="shared" si="45"/>
        <v>75</v>
      </c>
      <c r="X1014" s="2">
        <f t="shared" si="46"/>
        <v>2.5</v>
      </c>
      <c r="Y1014" s="3">
        <f t="shared" si="47"/>
        <v>111.13</v>
      </c>
    </row>
    <row r="1015" spans="1:25" x14ac:dyDescent="0.35">
      <c r="A1015">
        <v>10682</v>
      </c>
      <c r="B1015" t="s">
        <v>650</v>
      </c>
      <c r="C1015" t="s">
        <v>48</v>
      </c>
      <c r="E1015" t="s">
        <v>65</v>
      </c>
      <c r="F1015" t="s">
        <v>50</v>
      </c>
      <c r="G1015" t="s">
        <v>66</v>
      </c>
      <c r="H1015" t="s">
        <v>63</v>
      </c>
      <c r="I1015" t="s">
        <v>64</v>
      </c>
      <c r="J1015" t="s">
        <v>48</v>
      </c>
      <c r="L1015" t="s">
        <v>65</v>
      </c>
      <c r="M1015" t="s">
        <v>50</v>
      </c>
      <c r="N1015" t="s">
        <v>38</v>
      </c>
      <c r="O1015" s="1" t="s">
        <v>29</v>
      </c>
      <c r="P1015">
        <v>66</v>
      </c>
      <c r="Q1015" t="s">
        <v>71</v>
      </c>
      <c r="R1015">
        <v>17</v>
      </c>
      <c r="S1015">
        <v>4</v>
      </c>
      <c r="T1015" s="2">
        <v>0</v>
      </c>
      <c r="U1015">
        <v>68</v>
      </c>
      <c r="V1015">
        <v>36.130000000000003</v>
      </c>
      <c r="W1015">
        <f t="shared" si="45"/>
        <v>68</v>
      </c>
      <c r="X1015" s="2">
        <f t="shared" si="46"/>
        <v>17</v>
      </c>
      <c r="Y1015" s="3">
        <f t="shared" si="47"/>
        <v>104.13</v>
      </c>
    </row>
    <row r="1016" spans="1:25" x14ac:dyDescent="0.35">
      <c r="A1016">
        <v>10682</v>
      </c>
      <c r="B1016" t="s">
        <v>650</v>
      </c>
      <c r="C1016" t="s">
        <v>48</v>
      </c>
      <c r="E1016" t="s">
        <v>65</v>
      </c>
      <c r="F1016" t="s">
        <v>50</v>
      </c>
      <c r="G1016" t="s">
        <v>66</v>
      </c>
      <c r="H1016" t="s">
        <v>63</v>
      </c>
      <c r="I1016" t="s">
        <v>64</v>
      </c>
      <c r="J1016" t="s">
        <v>48</v>
      </c>
      <c r="L1016" t="s">
        <v>65</v>
      </c>
      <c r="M1016" t="s">
        <v>50</v>
      </c>
      <c r="N1016" t="s">
        <v>38</v>
      </c>
      <c r="O1016" s="1" t="s">
        <v>29</v>
      </c>
      <c r="P1016">
        <v>75</v>
      </c>
      <c r="Q1016" t="s">
        <v>72</v>
      </c>
      <c r="R1016">
        <v>7.75</v>
      </c>
      <c r="S1016">
        <v>30</v>
      </c>
      <c r="T1016" s="2">
        <v>0</v>
      </c>
      <c r="U1016">
        <v>232.5</v>
      </c>
      <c r="V1016">
        <v>36.130000000000003</v>
      </c>
      <c r="W1016">
        <f t="shared" si="45"/>
        <v>232.5</v>
      </c>
      <c r="X1016" s="2">
        <f t="shared" si="46"/>
        <v>7.75</v>
      </c>
      <c r="Y1016" s="3">
        <f t="shared" si="47"/>
        <v>268.63</v>
      </c>
    </row>
    <row r="1017" spans="1:25" x14ac:dyDescent="0.35">
      <c r="A1017">
        <v>10681</v>
      </c>
      <c r="B1017" t="s">
        <v>591</v>
      </c>
      <c r="C1017" t="s">
        <v>278</v>
      </c>
      <c r="D1017" t="s">
        <v>279</v>
      </c>
      <c r="E1017" t="s">
        <v>280</v>
      </c>
      <c r="F1017" t="s">
        <v>281</v>
      </c>
      <c r="G1017" t="s">
        <v>282</v>
      </c>
      <c r="H1017" t="s">
        <v>276</v>
      </c>
      <c r="I1017" t="s">
        <v>277</v>
      </c>
      <c r="J1017" t="s">
        <v>278</v>
      </c>
      <c r="K1017" t="s">
        <v>279</v>
      </c>
      <c r="L1017" t="s">
        <v>280</v>
      </c>
      <c r="M1017" t="s">
        <v>281</v>
      </c>
      <c r="N1017" t="s">
        <v>38</v>
      </c>
      <c r="O1017" s="1" t="s">
        <v>35</v>
      </c>
      <c r="P1017">
        <v>64</v>
      </c>
      <c r="Q1017" t="s">
        <v>138</v>
      </c>
      <c r="R1017">
        <v>33.25</v>
      </c>
      <c r="S1017">
        <v>28</v>
      </c>
      <c r="T1017" s="2">
        <v>0</v>
      </c>
      <c r="U1017">
        <v>931</v>
      </c>
      <c r="V1017">
        <v>76.13</v>
      </c>
      <c r="W1017">
        <f t="shared" si="45"/>
        <v>931</v>
      </c>
      <c r="X1017" s="2">
        <f t="shared" si="46"/>
        <v>33.25</v>
      </c>
      <c r="Y1017" s="3">
        <f t="shared" si="47"/>
        <v>1007.13</v>
      </c>
    </row>
    <row r="1018" spans="1:25" x14ac:dyDescent="0.35">
      <c r="A1018">
        <v>10681</v>
      </c>
      <c r="B1018" t="s">
        <v>591</v>
      </c>
      <c r="C1018" t="s">
        <v>278</v>
      </c>
      <c r="D1018" t="s">
        <v>279</v>
      </c>
      <c r="E1018" t="s">
        <v>280</v>
      </c>
      <c r="F1018" t="s">
        <v>281</v>
      </c>
      <c r="G1018" t="s">
        <v>282</v>
      </c>
      <c r="H1018" t="s">
        <v>276</v>
      </c>
      <c r="I1018" t="s">
        <v>277</v>
      </c>
      <c r="J1018" t="s">
        <v>278</v>
      </c>
      <c r="K1018" t="s">
        <v>279</v>
      </c>
      <c r="L1018" t="s">
        <v>280</v>
      </c>
      <c r="M1018" t="s">
        <v>281</v>
      </c>
      <c r="N1018" t="s">
        <v>38</v>
      </c>
      <c r="O1018" s="1" t="s">
        <v>35</v>
      </c>
      <c r="P1018">
        <v>19</v>
      </c>
      <c r="Q1018" t="s">
        <v>61</v>
      </c>
      <c r="R1018">
        <v>9.1999999999999993</v>
      </c>
      <c r="S1018">
        <v>30</v>
      </c>
      <c r="T1018" s="2">
        <v>0.10000000149011612</v>
      </c>
      <c r="U1018">
        <v>248.4</v>
      </c>
      <c r="V1018">
        <v>76.13</v>
      </c>
      <c r="W1018">
        <f t="shared" si="45"/>
        <v>276</v>
      </c>
      <c r="X1018" s="2">
        <f t="shared" si="46"/>
        <v>9.0999999985098832</v>
      </c>
      <c r="Y1018" s="3">
        <f t="shared" si="47"/>
        <v>349.12999995529651</v>
      </c>
    </row>
    <row r="1019" spans="1:25" x14ac:dyDescent="0.35">
      <c r="A1019">
        <v>10681</v>
      </c>
      <c r="B1019" t="s">
        <v>591</v>
      </c>
      <c r="C1019" t="s">
        <v>278</v>
      </c>
      <c r="D1019" t="s">
        <v>279</v>
      </c>
      <c r="E1019" t="s">
        <v>280</v>
      </c>
      <c r="F1019" t="s">
        <v>281</v>
      </c>
      <c r="G1019" t="s">
        <v>282</v>
      </c>
      <c r="H1019" t="s">
        <v>276</v>
      </c>
      <c r="I1019" t="s">
        <v>277</v>
      </c>
      <c r="J1019" t="s">
        <v>278</v>
      </c>
      <c r="K1019" t="s">
        <v>279</v>
      </c>
      <c r="L1019" t="s">
        <v>280</v>
      </c>
      <c r="M1019" t="s">
        <v>281</v>
      </c>
      <c r="N1019" t="s">
        <v>38</v>
      </c>
      <c r="O1019" s="1" t="s">
        <v>35</v>
      </c>
      <c r="P1019">
        <v>21</v>
      </c>
      <c r="Q1019" t="s">
        <v>128</v>
      </c>
      <c r="R1019">
        <v>10</v>
      </c>
      <c r="S1019">
        <v>12</v>
      </c>
      <c r="T1019" s="2">
        <v>0.10000000149011612</v>
      </c>
      <c r="U1019">
        <v>108</v>
      </c>
      <c r="V1019">
        <v>76.13</v>
      </c>
      <c r="W1019">
        <f t="shared" si="45"/>
        <v>120</v>
      </c>
      <c r="X1019" s="2">
        <f t="shared" si="46"/>
        <v>9.8999999985098839</v>
      </c>
      <c r="Y1019" s="3">
        <f t="shared" si="47"/>
        <v>194.9299999821186</v>
      </c>
    </row>
    <row r="1020" spans="1:25" x14ac:dyDescent="0.35">
      <c r="A1020">
        <v>10680</v>
      </c>
      <c r="B1020" t="s">
        <v>613</v>
      </c>
      <c r="C1020" t="s">
        <v>405</v>
      </c>
      <c r="D1020" t="s">
        <v>406</v>
      </c>
      <c r="E1020" t="s">
        <v>407</v>
      </c>
      <c r="F1020" t="s">
        <v>281</v>
      </c>
      <c r="G1020" t="s">
        <v>408</v>
      </c>
      <c r="H1020" t="s">
        <v>403</v>
      </c>
      <c r="I1020" t="s">
        <v>404</v>
      </c>
      <c r="J1020" t="s">
        <v>405</v>
      </c>
      <c r="K1020" t="s">
        <v>406</v>
      </c>
      <c r="L1020" t="s">
        <v>407</v>
      </c>
      <c r="M1020" t="s">
        <v>281</v>
      </c>
      <c r="N1020" t="s">
        <v>34</v>
      </c>
      <c r="O1020" s="1" t="s">
        <v>31</v>
      </c>
      <c r="P1020">
        <v>16</v>
      </c>
      <c r="Q1020" t="s">
        <v>117</v>
      </c>
      <c r="R1020">
        <v>17.45</v>
      </c>
      <c r="S1020">
        <v>50</v>
      </c>
      <c r="T1020" s="2">
        <v>0.25</v>
      </c>
      <c r="U1020">
        <v>654.37</v>
      </c>
      <c r="V1020">
        <v>26.61</v>
      </c>
      <c r="W1020">
        <f t="shared" si="45"/>
        <v>872.5</v>
      </c>
      <c r="X1020" s="2">
        <f t="shared" si="46"/>
        <v>17.2</v>
      </c>
      <c r="Y1020" s="3">
        <f t="shared" si="47"/>
        <v>886.61</v>
      </c>
    </row>
    <row r="1021" spans="1:25" x14ac:dyDescent="0.35">
      <c r="A1021">
        <v>10680</v>
      </c>
      <c r="B1021" t="s">
        <v>613</v>
      </c>
      <c r="C1021" t="s">
        <v>405</v>
      </c>
      <c r="D1021" t="s">
        <v>406</v>
      </c>
      <c r="E1021" t="s">
        <v>407</v>
      </c>
      <c r="F1021" t="s">
        <v>281</v>
      </c>
      <c r="G1021" t="s">
        <v>408</v>
      </c>
      <c r="H1021" t="s">
        <v>403</v>
      </c>
      <c r="I1021" t="s">
        <v>404</v>
      </c>
      <c r="J1021" t="s">
        <v>405</v>
      </c>
      <c r="K1021" t="s">
        <v>406</v>
      </c>
      <c r="L1021" t="s">
        <v>407</v>
      </c>
      <c r="M1021" t="s">
        <v>281</v>
      </c>
      <c r="N1021" t="s">
        <v>34</v>
      </c>
      <c r="O1021" s="1" t="s">
        <v>31</v>
      </c>
      <c r="P1021">
        <v>31</v>
      </c>
      <c r="Q1021" t="s">
        <v>98</v>
      </c>
      <c r="R1021">
        <v>12.5</v>
      </c>
      <c r="S1021">
        <v>20</v>
      </c>
      <c r="T1021" s="2">
        <v>0.25</v>
      </c>
      <c r="U1021">
        <v>187.5</v>
      </c>
      <c r="V1021">
        <v>26.61</v>
      </c>
      <c r="W1021">
        <f t="shared" si="45"/>
        <v>250</v>
      </c>
      <c r="X1021" s="2">
        <f t="shared" si="46"/>
        <v>12.25</v>
      </c>
      <c r="Y1021" s="3">
        <f t="shared" si="47"/>
        <v>271.61</v>
      </c>
    </row>
    <row r="1022" spans="1:25" x14ac:dyDescent="0.35">
      <c r="A1022">
        <v>10680</v>
      </c>
      <c r="B1022" t="s">
        <v>613</v>
      </c>
      <c r="C1022" t="s">
        <v>405</v>
      </c>
      <c r="D1022" t="s">
        <v>406</v>
      </c>
      <c r="E1022" t="s">
        <v>407</v>
      </c>
      <c r="F1022" t="s">
        <v>281</v>
      </c>
      <c r="G1022" t="s">
        <v>408</v>
      </c>
      <c r="H1022" t="s">
        <v>403</v>
      </c>
      <c r="I1022" t="s">
        <v>404</v>
      </c>
      <c r="J1022" t="s">
        <v>405</v>
      </c>
      <c r="K1022" t="s">
        <v>406</v>
      </c>
      <c r="L1022" t="s">
        <v>407</v>
      </c>
      <c r="M1022" t="s">
        <v>281</v>
      </c>
      <c r="N1022" t="s">
        <v>34</v>
      </c>
      <c r="O1022" s="1" t="s">
        <v>31</v>
      </c>
      <c r="P1022">
        <v>42</v>
      </c>
      <c r="Q1022" t="s">
        <v>56</v>
      </c>
      <c r="R1022">
        <v>14</v>
      </c>
      <c r="S1022">
        <v>40</v>
      </c>
      <c r="T1022" s="2">
        <v>0.25</v>
      </c>
      <c r="U1022">
        <v>420</v>
      </c>
      <c r="V1022">
        <v>26.61</v>
      </c>
      <c r="W1022">
        <f t="shared" si="45"/>
        <v>560</v>
      </c>
      <c r="X1022" s="2">
        <f t="shared" si="46"/>
        <v>13.75</v>
      </c>
      <c r="Y1022" s="3">
        <f t="shared" si="47"/>
        <v>576.61</v>
      </c>
    </row>
    <row r="1023" spans="1:25" x14ac:dyDescent="0.35">
      <c r="A1023">
        <v>10679</v>
      </c>
      <c r="B1023" t="s">
        <v>654</v>
      </c>
      <c r="C1023" t="s">
        <v>132</v>
      </c>
      <c r="E1023" t="s">
        <v>133</v>
      </c>
      <c r="F1023" t="s">
        <v>134</v>
      </c>
      <c r="G1023" t="s">
        <v>135</v>
      </c>
      <c r="H1023" t="s">
        <v>136</v>
      </c>
      <c r="I1023" t="s">
        <v>131</v>
      </c>
      <c r="J1023" t="s">
        <v>132</v>
      </c>
      <c r="L1023" t="s">
        <v>133</v>
      </c>
      <c r="M1023" t="s">
        <v>134</v>
      </c>
      <c r="N1023" t="s">
        <v>89</v>
      </c>
      <c r="O1023" s="1" t="s">
        <v>35</v>
      </c>
      <c r="P1023">
        <v>59</v>
      </c>
      <c r="Q1023" t="s">
        <v>36</v>
      </c>
      <c r="R1023">
        <v>55</v>
      </c>
      <c r="S1023">
        <v>12</v>
      </c>
      <c r="T1023" s="2">
        <v>0</v>
      </c>
      <c r="U1023">
        <v>660</v>
      </c>
      <c r="V1023">
        <v>27.94</v>
      </c>
      <c r="W1023">
        <f t="shared" si="45"/>
        <v>660</v>
      </c>
      <c r="X1023" s="2">
        <f t="shared" si="46"/>
        <v>55</v>
      </c>
      <c r="Y1023" s="3">
        <f t="shared" si="47"/>
        <v>687.94</v>
      </c>
    </row>
    <row r="1024" spans="1:25" x14ac:dyDescent="0.35">
      <c r="A1024">
        <v>10678</v>
      </c>
      <c r="B1024" t="s">
        <v>588</v>
      </c>
      <c r="C1024" t="s">
        <v>476</v>
      </c>
      <c r="D1024" t="s">
        <v>477</v>
      </c>
      <c r="E1024" t="s">
        <v>478</v>
      </c>
      <c r="F1024" t="s">
        <v>281</v>
      </c>
      <c r="G1024" t="s">
        <v>479</v>
      </c>
      <c r="H1024" t="s">
        <v>474</v>
      </c>
      <c r="I1024" t="s">
        <v>475</v>
      </c>
      <c r="J1024" t="s">
        <v>476</v>
      </c>
      <c r="K1024" t="s">
        <v>477</v>
      </c>
      <c r="L1024" t="s">
        <v>478</v>
      </c>
      <c r="M1024" t="s">
        <v>281</v>
      </c>
      <c r="N1024" t="s">
        <v>52</v>
      </c>
      <c r="O1024" s="1" t="s">
        <v>35</v>
      </c>
      <c r="P1024">
        <v>12</v>
      </c>
      <c r="Q1024" t="s">
        <v>203</v>
      </c>
      <c r="R1024">
        <v>38</v>
      </c>
      <c r="S1024">
        <v>100</v>
      </c>
      <c r="T1024" s="2">
        <v>0</v>
      </c>
      <c r="U1024">
        <v>3800</v>
      </c>
      <c r="V1024">
        <v>388.98</v>
      </c>
      <c r="W1024">
        <f t="shared" si="45"/>
        <v>3800</v>
      </c>
      <c r="X1024" s="2">
        <f t="shared" si="46"/>
        <v>38</v>
      </c>
      <c r="Y1024" s="3">
        <f t="shared" si="47"/>
        <v>4188.9799999999996</v>
      </c>
    </row>
    <row r="1025" spans="1:25" x14ac:dyDescent="0.35">
      <c r="A1025">
        <v>10678</v>
      </c>
      <c r="B1025" t="s">
        <v>588</v>
      </c>
      <c r="C1025" t="s">
        <v>476</v>
      </c>
      <c r="D1025" t="s">
        <v>477</v>
      </c>
      <c r="E1025" t="s">
        <v>478</v>
      </c>
      <c r="F1025" t="s">
        <v>281</v>
      </c>
      <c r="G1025" t="s">
        <v>479</v>
      </c>
      <c r="H1025" t="s">
        <v>474</v>
      </c>
      <c r="I1025" t="s">
        <v>475</v>
      </c>
      <c r="J1025" t="s">
        <v>476</v>
      </c>
      <c r="K1025" t="s">
        <v>477</v>
      </c>
      <c r="L1025" t="s">
        <v>478</v>
      </c>
      <c r="M1025" t="s">
        <v>281</v>
      </c>
      <c r="N1025" t="s">
        <v>52</v>
      </c>
      <c r="O1025" s="1" t="s">
        <v>35</v>
      </c>
      <c r="P1025">
        <v>33</v>
      </c>
      <c r="Q1025" t="s">
        <v>70</v>
      </c>
      <c r="R1025">
        <v>2.5</v>
      </c>
      <c r="S1025">
        <v>30</v>
      </c>
      <c r="T1025" s="2">
        <v>0</v>
      </c>
      <c r="U1025">
        <v>75</v>
      </c>
      <c r="V1025">
        <v>388.98</v>
      </c>
      <c r="W1025">
        <f t="shared" si="45"/>
        <v>75</v>
      </c>
      <c r="X1025" s="2">
        <f t="shared" si="46"/>
        <v>2.5</v>
      </c>
      <c r="Y1025" s="3">
        <f t="shared" si="47"/>
        <v>463.98</v>
      </c>
    </row>
    <row r="1026" spans="1:25" x14ac:dyDescent="0.35">
      <c r="A1026">
        <v>10678</v>
      </c>
      <c r="B1026" t="s">
        <v>588</v>
      </c>
      <c r="C1026" t="s">
        <v>476</v>
      </c>
      <c r="D1026" t="s">
        <v>477</v>
      </c>
      <c r="E1026" t="s">
        <v>478</v>
      </c>
      <c r="F1026" t="s">
        <v>281</v>
      </c>
      <c r="G1026" t="s">
        <v>479</v>
      </c>
      <c r="H1026" t="s">
        <v>474</v>
      </c>
      <c r="I1026" t="s">
        <v>475</v>
      </c>
      <c r="J1026" t="s">
        <v>476</v>
      </c>
      <c r="K1026" t="s">
        <v>477</v>
      </c>
      <c r="L1026" t="s">
        <v>478</v>
      </c>
      <c r="M1026" t="s">
        <v>281</v>
      </c>
      <c r="N1026" t="s">
        <v>52</v>
      </c>
      <c r="O1026" s="1" t="s">
        <v>35</v>
      </c>
      <c r="P1026">
        <v>41</v>
      </c>
      <c r="Q1026" t="s">
        <v>99</v>
      </c>
      <c r="R1026">
        <v>9.65</v>
      </c>
      <c r="S1026">
        <v>120</v>
      </c>
      <c r="T1026" s="2">
        <v>0</v>
      </c>
      <c r="U1026">
        <v>1158</v>
      </c>
      <c r="V1026">
        <v>388.98</v>
      </c>
      <c r="W1026">
        <f t="shared" ref="W1026:W1089" si="48" xml:space="preserve"> $R1026*$S1026</f>
        <v>1158</v>
      </c>
      <c r="X1026" s="2">
        <f t="shared" ref="X1026:X1089" si="49" xml:space="preserve"> $R1026 - T1026</f>
        <v>9.65</v>
      </c>
      <c r="Y1026" s="3">
        <f t="shared" ref="Y1026:Y1089" si="50">(X1026*S1026)+V1026</f>
        <v>1546.98</v>
      </c>
    </row>
    <row r="1027" spans="1:25" x14ac:dyDescent="0.35">
      <c r="A1027">
        <v>10678</v>
      </c>
      <c r="B1027" t="s">
        <v>588</v>
      </c>
      <c r="C1027" t="s">
        <v>476</v>
      </c>
      <c r="D1027" t="s">
        <v>477</v>
      </c>
      <c r="E1027" t="s">
        <v>478</v>
      </c>
      <c r="F1027" t="s">
        <v>281</v>
      </c>
      <c r="G1027" t="s">
        <v>479</v>
      </c>
      <c r="H1027" t="s">
        <v>474</v>
      </c>
      <c r="I1027" t="s">
        <v>475</v>
      </c>
      <c r="J1027" t="s">
        <v>476</v>
      </c>
      <c r="K1027" t="s">
        <v>477</v>
      </c>
      <c r="L1027" t="s">
        <v>478</v>
      </c>
      <c r="M1027" t="s">
        <v>281</v>
      </c>
      <c r="N1027" t="s">
        <v>52</v>
      </c>
      <c r="O1027" s="1" t="s">
        <v>35</v>
      </c>
      <c r="P1027">
        <v>54</v>
      </c>
      <c r="Q1027" t="s">
        <v>113</v>
      </c>
      <c r="R1027">
        <v>7.45</v>
      </c>
      <c r="S1027">
        <v>30</v>
      </c>
      <c r="T1027" s="2">
        <v>0</v>
      </c>
      <c r="U1027">
        <v>223.5</v>
      </c>
      <c r="V1027">
        <v>388.98</v>
      </c>
      <c r="W1027">
        <f t="shared" si="48"/>
        <v>223.5</v>
      </c>
      <c r="X1027" s="2">
        <f t="shared" si="49"/>
        <v>7.45</v>
      </c>
      <c r="Y1027" s="3">
        <f t="shared" si="50"/>
        <v>612.48</v>
      </c>
    </row>
    <row r="1028" spans="1:25" x14ac:dyDescent="0.35">
      <c r="A1028">
        <v>10677</v>
      </c>
      <c r="B1028" t="s">
        <v>650</v>
      </c>
      <c r="C1028" t="s">
        <v>48</v>
      </c>
      <c r="E1028" t="s">
        <v>65</v>
      </c>
      <c r="F1028" t="s">
        <v>50</v>
      </c>
      <c r="G1028" t="s">
        <v>66</v>
      </c>
      <c r="H1028" t="s">
        <v>63</v>
      </c>
      <c r="I1028" t="s">
        <v>64</v>
      </c>
      <c r="J1028" t="s">
        <v>48</v>
      </c>
      <c r="L1028" t="s">
        <v>65</v>
      </c>
      <c r="M1028" t="s">
        <v>50</v>
      </c>
      <c r="N1028" t="s">
        <v>34</v>
      </c>
      <c r="O1028" s="1" t="s">
        <v>35</v>
      </c>
      <c r="P1028">
        <v>26</v>
      </c>
      <c r="Q1028" t="s">
        <v>78</v>
      </c>
      <c r="R1028">
        <v>31.23</v>
      </c>
      <c r="S1028">
        <v>30</v>
      </c>
      <c r="T1028" s="2">
        <v>0.15000000596046448</v>
      </c>
      <c r="U1028">
        <v>796.37</v>
      </c>
      <c r="V1028">
        <v>4.03</v>
      </c>
      <c r="W1028">
        <f t="shared" si="48"/>
        <v>936.9</v>
      </c>
      <c r="X1028" s="2">
        <f t="shared" si="49"/>
        <v>31.079999994039536</v>
      </c>
      <c r="Y1028" s="3">
        <f t="shared" si="50"/>
        <v>936.42999982118602</v>
      </c>
    </row>
    <row r="1029" spans="1:25" x14ac:dyDescent="0.35">
      <c r="A1029">
        <v>10677</v>
      </c>
      <c r="B1029" t="s">
        <v>650</v>
      </c>
      <c r="C1029" t="s">
        <v>48</v>
      </c>
      <c r="E1029" t="s">
        <v>65</v>
      </c>
      <c r="F1029" t="s">
        <v>50</v>
      </c>
      <c r="G1029" t="s">
        <v>66</v>
      </c>
      <c r="H1029" t="s">
        <v>63</v>
      </c>
      <c r="I1029" t="s">
        <v>64</v>
      </c>
      <c r="J1029" t="s">
        <v>48</v>
      </c>
      <c r="L1029" t="s">
        <v>65</v>
      </c>
      <c r="M1029" t="s">
        <v>50</v>
      </c>
      <c r="N1029" t="s">
        <v>34</v>
      </c>
      <c r="O1029" s="1" t="s">
        <v>35</v>
      </c>
      <c r="P1029">
        <v>33</v>
      </c>
      <c r="Q1029" t="s">
        <v>70</v>
      </c>
      <c r="R1029">
        <v>2.5</v>
      </c>
      <c r="S1029">
        <v>8</v>
      </c>
      <c r="T1029" s="2">
        <v>0.15000000596046448</v>
      </c>
      <c r="U1029">
        <v>17</v>
      </c>
      <c r="V1029">
        <v>4.03</v>
      </c>
      <c r="W1029">
        <f t="shared" si="48"/>
        <v>20</v>
      </c>
      <c r="X1029" s="2">
        <f t="shared" si="49"/>
        <v>2.3499999940395355</v>
      </c>
      <c r="Y1029" s="3">
        <f t="shared" si="50"/>
        <v>22.829999952316285</v>
      </c>
    </row>
    <row r="1030" spans="1:25" x14ac:dyDescent="0.35">
      <c r="A1030">
        <v>10676</v>
      </c>
      <c r="B1030" t="s">
        <v>584</v>
      </c>
      <c r="C1030" t="s">
        <v>48</v>
      </c>
      <c r="E1030" t="s">
        <v>416</v>
      </c>
      <c r="F1030" t="s">
        <v>50</v>
      </c>
      <c r="G1030" t="s">
        <v>523</v>
      </c>
      <c r="H1030" t="s">
        <v>521</v>
      </c>
      <c r="I1030" t="s">
        <v>522</v>
      </c>
      <c r="J1030" t="s">
        <v>48</v>
      </c>
      <c r="L1030" t="s">
        <v>416</v>
      </c>
      <c r="M1030" t="s">
        <v>50</v>
      </c>
      <c r="N1030" t="s">
        <v>112</v>
      </c>
      <c r="O1030" s="1" t="s">
        <v>29</v>
      </c>
      <c r="P1030">
        <v>10</v>
      </c>
      <c r="Q1030" t="s">
        <v>114</v>
      </c>
      <c r="R1030">
        <v>31</v>
      </c>
      <c r="S1030">
        <v>2</v>
      </c>
      <c r="T1030" s="2">
        <v>0</v>
      </c>
      <c r="U1030">
        <v>62</v>
      </c>
      <c r="V1030">
        <v>2.0099999999999998</v>
      </c>
      <c r="W1030">
        <f t="shared" si="48"/>
        <v>62</v>
      </c>
      <c r="X1030" s="2">
        <f t="shared" si="49"/>
        <v>31</v>
      </c>
      <c r="Y1030" s="3">
        <f t="shared" si="50"/>
        <v>64.010000000000005</v>
      </c>
    </row>
    <row r="1031" spans="1:25" x14ac:dyDescent="0.35">
      <c r="A1031">
        <v>10676</v>
      </c>
      <c r="B1031" t="s">
        <v>584</v>
      </c>
      <c r="C1031" t="s">
        <v>48</v>
      </c>
      <c r="E1031" t="s">
        <v>416</v>
      </c>
      <c r="F1031" t="s">
        <v>50</v>
      </c>
      <c r="G1031" t="s">
        <v>523</v>
      </c>
      <c r="H1031" t="s">
        <v>521</v>
      </c>
      <c r="I1031" t="s">
        <v>522</v>
      </c>
      <c r="J1031" t="s">
        <v>48</v>
      </c>
      <c r="L1031" t="s">
        <v>416</v>
      </c>
      <c r="M1031" t="s">
        <v>50</v>
      </c>
      <c r="N1031" t="s">
        <v>112</v>
      </c>
      <c r="O1031" s="1" t="s">
        <v>29</v>
      </c>
      <c r="P1031">
        <v>19</v>
      </c>
      <c r="Q1031" t="s">
        <v>61</v>
      </c>
      <c r="R1031">
        <v>9.1999999999999993</v>
      </c>
      <c r="S1031">
        <v>7</v>
      </c>
      <c r="T1031" s="2">
        <v>0</v>
      </c>
      <c r="U1031">
        <v>64.400000000000006</v>
      </c>
      <c r="V1031">
        <v>2.0099999999999998</v>
      </c>
      <c r="W1031">
        <f t="shared" si="48"/>
        <v>64.399999999999991</v>
      </c>
      <c r="X1031" s="2">
        <f t="shared" si="49"/>
        <v>9.1999999999999993</v>
      </c>
      <c r="Y1031" s="3">
        <f t="shared" si="50"/>
        <v>66.41</v>
      </c>
    </row>
    <row r="1032" spans="1:25" x14ac:dyDescent="0.35">
      <c r="A1032">
        <v>10676</v>
      </c>
      <c r="B1032" t="s">
        <v>584</v>
      </c>
      <c r="C1032" t="s">
        <v>48</v>
      </c>
      <c r="E1032" t="s">
        <v>416</v>
      </c>
      <c r="F1032" t="s">
        <v>50</v>
      </c>
      <c r="G1032" t="s">
        <v>523</v>
      </c>
      <c r="H1032" t="s">
        <v>521</v>
      </c>
      <c r="I1032" t="s">
        <v>522</v>
      </c>
      <c r="J1032" t="s">
        <v>48</v>
      </c>
      <c r="L1032" t="s">
        <v>416</v>
      </c>
      <c r="M1032" t="s">
        <v>50</v>
      </c>
      <c r="N1032" t="s">
        <v>112</v>
      </c>
      <c r="O1032" s="1" t="s">
        <v>29</v>
      </c>
      <c r="P1032">
        <v>44</v>
      </c>
      <c r="Q1032" t="s">
        <v>111</v>
      </c>
      <c r="R1032">
        <v>19.45</v>
      </c>
      <c r="S1032">
        <v>21</v>
      </c>
      <c r="T1032" s="2">
        <v>0</v>
      </c>
      <c r="U1032">
        <v>408.45</v>
      </c>
      <c r="V1032">
        <v>2.0099999999999998</v>
      </c>
      <c r="W1032">
        <f t="shared" si="48"/>
        <v>408.45</v>
      </c>
      <c r="X1032" s="2">
        <f t="shared" si="49"/>
        <v>19.45</v>
      </c>
      <c r="Y1032" s="3">
        <f t="shared" si="50"/>
        <v>410.46</v>
      </c>
    </row>
    <row r="1033" spans="1:25" x14ac:dyDescent="0.35">
      <c r="A1033">
        <v>10675</v>
      </c>
      <c r="B1033" t="s">
        <v>624</v>
      </c>
      <c r="C1033" t="s">
        <v>251</v>
      </c>
      <c r="E1033" t="s">
        <v>252</v>
      </c>
      <c r="F1033" t="s">
        <v>25</v>
      </c>
      <c r="G1033" t="s">
        <v>253</v>
      </c>
      <c r="H1033" t="s">
        <v>249</v>
      </c>
      <c r="I1033" t="s">
        <v>250</v>
      </c>
      <c r="J1033" t="s">
        <v>251</v>
      </c>
      <c r="L1033" t="s">
        <v>252</v>
      </c>
      <c r="M1033" t="s">
        <v>25</v>
      </c>
      <c r="N1033" t="s">
        <v>118</v>
      </c>
      <c r="O1033" s="1" t="s">
        <v>29</v>
      </c>
      <c r="P1033">
        <v>14</v>
      </c>
      <c r="Q1033" t="s">
        <v>55</v>
      </c>
      <c r="R1033">
        <v>23.25</v>
      </c>
      <c r="S1033">
        <v>30</v>
      </c>
      <c r="T1033" s="2">
        <v>0</v>
      </c>
      <c r="U1033">
        <v>697.5</v>
      </c>
      <c r="V1033">
        <v>31.85</v>
      </c>
      <c r="W1033">
        <f t="shared" si="48"/>
        <v>697.5</v>
      </c>
      <c r="X1033" s="2">
        <f t="shared" si="49"/>
        <v>23.25</v>
      </c>
      <c r="Y1033" s="3">
        <f t="shared" si="50"/>
        <v>729.35</v>
      </c>
    </row>
    <row r="1034" spans="1:25" x14ac:dyDescent="0.35">
      <c r="A1034">
        <v>10675</v>
      </c>
      <c r="B1034" t="s">
        <v>624</v>
      </c>
      <c r="C1034" t="s">
        <v>251</v>
      </c>
      <c r="E1034" t="s">
        <v>252</v>
      </c>
      <c r="F1034" t="s">
        <v>25</v>
      </c>
      <c r="G1034" t="s">
        <v>253</v>
      </c>
      <c r="H1034" t="s">
        <v>249</v>
      </c>
      <c r="I1034" t="s">
        <v>250</v>
      </c>
      <c r="J1034" t="s">
        <v>251</v>
      </c>
      <c r="L1034" t="s">
        <v>252</v>
      </c>
      <c r="M1034" t="s">
        <v>25</v>
      </c>
      <c r="N1034" t="s">
        <v>118</v>
      </c>
      <c r="O1034" s="1" t="s">
        <v>29</v>
      </c>
      <c r="P1034">
        <v>53</v>
      </c>
      <c r="Q1034" t="s">
        <v>69</v>
      </c>
      <c r="R1034">
        <v>32.799999999999997</v>
      </c>
      <c r="S1034">
        <v>10</v>
      </c>
      <c r="T1034" s="2">
        <v>0</v>
      </c>
      <c r="U1034">
        <v>328</v>
      </c>
      <c r="V1034">
        <v>31.85</v>
      </c>
      <c r="W1034">
        <f t="shared" si="48"/>
        <v>328</v>
      </c>
      <c r="X1034" s="2">
        <f t="shared" si="49"/>
        <v>32.799999999999997</v>
      </c>
      <c r="Y1034" s="3">
        <f t="shared" si="50"/>
        <v>359.85</v>
      </c>
    </row>
    <row r="1035" spans="1:25" x14ac:dyDescent="0.35">
      <c r="A1035">
        <v>10675</v>
      </c>
      <c r="B1035" t="s">
        <v>624</v>
      </c>
      <c r="C1035" t="s">
        <v>251</v>
      </c>
      <c r="E1035" t="s">
        <v>252</v>
      </c>
      <c r="F1035" t="s">
        <v>25</v>
      </c>
      <c r="G1035" t="s">
        <v>253</v>
      </c>
      <c r="H1035" t="s">
        <v>249</v>
      </c>
      <c r="I1035" t="s">
        <v>250</v>
      </c>
      <c r="J1035" t="s">
        <v>251</v>
      </c>
      <c r="L1035" t="s">
        <v>252</v>
      </c>
      <c r="M1035" t="s">
        <v>25</v>
      </c>
      <c r="N1035" t="s">
        <v>118</v>
      </c>
      <c r="O1035" s="1" t="s">
        <v>29</v>
      </c>
      <c r="P1035">
        <v>58</v>
      </c>
      <c r="Q1035" t="s">
        <v>41</v>
      </c>
      <c r="R1035">
        <v>13.25</v>
      </c>
      <c r="S1035">
        <v>30</v>
      </c>
      <c r="T1035" s="2">
        <v>0</v>
      </c>
      <c r="U1035">
        <v>397.5</v>
      </c>
      <c r="V1035">
        <v>31.85</v>
      </c>
      <c r="W1035">
        <f t="shared" si="48"/>
        <v>397.5</v>
      </c>
      <c r="X1035" s="2">
        <f t="shared" si="49"/>
        <v>13.25</v>
      </c>
      <c r="Y1035" s="3">
        <f t="shared" si="50"/>
        <v>429.35</v>
      </c>
    </row>
    <row r="1036" spans="1:25" x14ac:dyDescent="0.35">
      <c r="A1036">
        <v>10674</v>
      </c>
      <c r="B1036" t="s">
        <v>643</v>
      </c>
      <c r="C1036" t="s">
        <v>315</v>
      </c>
      <c r="D1036" t="s">
        <v>316</v>
      </c>
      <c r="E1036" t="s">
        <v>317</v>
      </c>
      <c r="F1036" t="s">
        <v>83</v>
      </c>
      <c r="G1036" t="s">
        <v>318</v>
      </c>
      <c r="H1036" t="s">
        <v>313</v>
      </c>
      <c r="I1036" t="s">
        <v>314</v>
      </c>
      <c r="J1036" t="s">
        <v>315</v>
      </c>
      <c r="K1036" t="s">
        <v>316</v>
      </c>
      <c r="L1036" t="s">
        <v>317</v>
      </c>
      <c r="M1036" t="s">
        <v>83</v>
      </c>
      <c r="N1036" t="s">
        <v>28</v>
      </c>
      <c r="O1036" s="1" t="s">
        <v>29</v>
      </c>
      <c r="P1036">
        <v>23</v>
      </c>
      <c r="Q1036" t="s">
        <v>151</v>
      </c>
      <c r="R1036">
        <v>9</v>
      </c>
      <c r="S1036">
        <v>5</v>
      </c>
      <c r="T1036" s="2">
        <v>0</v>
      </c>
      <c r="U1036">
        <v>45</v>
      </c>
      <c r="V1036">
        <v>0.9</v>
      </c>
      <c r="W1036">
        <f t="shared" si="48"/>
        <v>45</v>
      </c>
      <c r="X1036" s="2">
        <f t="shared" si="49"/>
        <v>9</v>
      </c>
      <c r="Y1036" s="3">
        <f t="shared" si="50"/>
        <v>45.9</v>
      </c>
    </row>
    <row r="1037" spans="1:25" x14ac:dyDescent="0.35">
      <c r="A1037">
        <v>10673</v>
      </c>
      <c r="B1037" t="s">
        <v>627</v>
      </c>
      <c r="C1037" t="s">
        <v>567</v>
      </c>
      <c r="E1037" t="s">
        <v>568</v>
      </c>
      <c r="F1037" t="s">
        <v>552</v>
      </c>
      <c r="G1037" t="s">
        <v>569</v>
      </c>
      <c r="H1037" t="s">
        <v>565</v>
      </c>
      <c r="I1037" t="s">
        <v>566</v>
      </c>
      <c r="J1037" t="s">
        <v>567</v>
      </c>
      <c r="L1037" t="s">
        <v>568</v>
      </c>
      <c r="M1037" t="s">
        <v>552</v>
      </c>
      <c r="N1037" t="s">
        <v>112</v>
      </c>
      <c r="O1037" s="1" t="s">
        <v>31</v>
      </c>
      <c r="P1037">
        <v>16</v>
      </c>
      <c r="Q1037" t="s">
        <v>117</v>
      </c>
      <c r="R1037">
        <v>17.45</v>
      </c>
      <c r="S1037">
        <v>3</v>
      </c>
      <c r="T1037" s="2">
        <v>0</v>
      </c>
      <c r="U1037">
        <v>52.35</v>
      </c>
      <c r="V1037">
        <v>22.76</v>
      </c>
      <c r="W1037">
        <f t="shared" si="48"/>
        <v>52.349999999999994</v>
      </c>
      <c r="X1037" s="2">
        <f t="shared" si="49"/>
        <v>17.45</v>
      </c>
      <c r="Y1037" s="3">
        <f t="shared" si="50"/>
        <v>75.11</v>
      </c>
    </row>
    <row r="1038" spans="1:25" x14ac:dyDescent="0.35">
      <c r="A1038">
        <v>10673</v>
      </c>
      <c r="B1038" t="s">
        <v>627</v>
      </c>
      <c r="C1038" t="s">
        <v>567</v>
      </c>
      <c r="E1038" t="s">
        <v>568</v>
      </c>
      <c r="F1038" t="s">
        <v>552</v>
      </c>
      <c r="G1038" t="s">
        <v>569</v>
      </c>
      <c r="H1038" t="s">
        <v>565</v>
      </c>
      <c r="I1038" t="s">
        <v>566</v>
      </c>
      <c r="J1038" t="s">
        <v>567</v>
      </c>
      <c r="L1038" t="s">
        <v>568</v>
      </c>
      <c r="M1038" t="s">
        <v>552</v>
      </c>
      <c r="N1038" t="s">
        <v>112</v>
      </c>
      <c r="O1038" s="1" t="s">
        <v>31</v>
      </c>
      <c r="P1038">
        <v>42</v>
      </c>
      <c r="Q1038" t="s">
        <v>56</v>
      </c>
      <c r="R1038">
        <v>14</v>
      </c>
      <c r="S1038">
        <v>6</v>
      </c>
      <c r="T1038" s="2">
        <v>0</v>
      </c>
      <c r="U1038">
        <v>84</v>
      </c>
      <c r="V1038">
        <v>22.76</v>
      </c>
      <c r="W1038">
        <f t="shared" si="48"/>
        <v>84</v>
      </c>
      <c r="X1038" s="2">
        <f t="shared" si="49"/>
        <v>14</v>
      </c>
      <c r="Y1038" s="3">
        <f t="shared" si="50"/>
        <v>106.76</v>
      </c>
    </row>
    <row r="1039" spans="1:25" x14ac:dyDescent="0.35">
      <c r="A1039">
        <v>10673</v>
      </c>
      <c r="B1039" t="s">
        <v>627</v>
      </c>
      <c r="C1039" t="s">
        <v>567</v>
      </c>
      <c r="E1039" t="s">
        <v>568</v>
      </c>
      <c r="F1039" t="s">
        <v>552</v>
      </c>
      <c r="G1039" t="s">
        <v>569</v>
      </c>
      <c r="H1039" t="s">
        <v>565</v>
      </c>
      <c r="I1039" t="s">
        <v>566</v>
      </c>
      <c r="J1039" t="s">
        <v>567</v>
      </c>
      <c r="L1039" t="s">
        <v>568</v>
      </c>
      <c r="M1039" t="s">
        <v>552</v>
      </c>
      <c r="N1039" t="s">
        <v>112</v>
      </c>
      <c r="O1039" s="1" t="s">
        <v>31</v>
      </c>
      <c r="P1039">
        <v>43</v>
      </c>
      <c r="Q1039" t="s">
        <v>76</v>
      </c>
      <c r="R1039">
        <v>46</v>
      </c>
      <c r="S1039">
        <v>6</v>
      </c>
      <c r="T1039" s="2">
        <v>0</v>
      </c>
      <c r="U1039">
        <v>276</v>
      </c>
      <c r="V1039">
        <v>22.76</v>
      </c>
      <c r="W1039">
        <f t="shared" si="48"/>
        <v>276</v>
      </c>
      <c r="X1039" s="2">
        <f t="shared" si="49"/>
        <v>46</v>
      </c>
      <c r="Y1039" s="3">
        <f t="shared" si="50"/>
        <v>298.76</v>
      </c>
    </row>
    <row r="1040" spans="1:25" x14ac:dyDescent="0.35">
      <c r="A1040">
        <v>10672</v>
      </c>
      <c r="B1040" t="s">
        <v>646</v>
      </c>
      <c r="C1040" t="s">
        <v>107</v>
      </c>
      <c r="E1040" t="s">
        <v>108</v>
      </c>
      <c r="F1040" t="s">
        <v>109</v>
      </c>
      <c r="G1040" t="s">
        <v>110</v>
      </c>
      <c r="H1040" t="s">
        <v>105</v>
      </c>
      <c r="I1040" t="s">
        <v>106</v>
      </c>
      <c r="J1040" t="s">
        <v>107</v>
      </c>
      <c r="L1040" t="s">
        <v>108</v>
      </c>
      <c r="M1040" t="s">
        <v>109</v>
      </c>
      <c r="N1040" t="s">
        <v>102</v>
      </c>
      <c r="O1040" s="1" t="s">
        <v>29</v>
      </c>
      <c r="P1040">
        <v>71</v>
      </c>
      <c r="Q1040" t="s">
        <v>39</v>
      </c>
      <c r="R1040">
        <v>21.5</v>
      </c>
      <c r="S1040">
        <v>12</v>
      </c>
      <c r="T1040" s="2">
        <v>0</v>
      </c>
      <c r="U1040">
        <v>258</v>
      </c>
      <c r="V1040">
        <v>95.75</v>
      </c>
      <c r="W1040">
        <f t="shared" si="48"/>
        <v>258</v>
      </c>
      <c r="X1040" s="2">
        <f t="shared" si="49"/>
        <v>21.5</v>
      </c>
      <c r="Y1040" s="3">
        <f t="shared" si="50"/>
        <v>353.75</v>
      </c>
    </row>
    <row r="1041" spans="1:25" x14ac:dyDescent="0.35">
      <c r="A1041">
        <v>10672</v>
      </c>
      <c r="B1041" t="s">
        <v>646</v>
      </c>
      <c r="C1041" t="s">
        <v>107</v>
      </c>
      <c r="E1041" t="s">
        <v>108</v>
      </c>
      <c r="F1041" t="s">
        <v>109</v>
      </c>
      <c r="G1041" t="s">
        <v>110</v>
      </c>
      <c r="H1041" t="s">
        <v>105</v>
      </c>
      <c r="I1041" t="s">
        <v>106</v>
      </c>
      <c r="J1041" t="s">
        <v>107</v>
      </c>
      <c r="L1041" t="s">
        <v>108</v>
      </c>
      <c r="M1041" t="s">
        <v>109</v>
      </c>
      <c r="N1041" t="s">
        <v>102</v>
      </c>
      <c r="O1041" s="1" t="s">
        <v>29</v>
      </c>
      <c r="P1041">
        <v>38</v>
      </c>
      <c r="Q1041" t="s">
        <v>120</v>
      </c>
      <c r="R1041">
        <v>263.5</v>
      </c>
      <c r="S1041">
        <v>15</v>
      </c>
      <c r="T1041" s="2">
        <v>0.10000000149011612</v>
      </c>
      <c r="U1041">
        <v>3557.25</v>
      </c>
      <c r="V1041">
        <v>95.75</v>
      </c>
      <c r="W1041">
        <f t="shared" si="48"/>
        <v>3952.5</v>
      </c>
      <c r="X1041" s="2">
        <f t="shared" si="49"/>
        <v>263.39999999850988</v>
      </c>
      <c r="Y1041" s="3">
        <f t="shared" si="50"/>
        <v>4046.7499999776483</v>
      </c>
    </row>
    <row r="1042" spans="1:25" x14ac:dyDescent="0.35">
      <c r="A1042">
        <v>10671</v>
      </c>
      <c r="B1042" t="s">
        <v>636</v>
      </c>
      <c r="C1042" t="s">
        <v>211</v>
      </c>
      <c r="E1042" t="s">
        <v>212</v>
      </c>
      <c r="F1042" t="s">
        <v>134</v>
      </c>
      <c r="G1042" t="s">
        <v>242</v>
      </c>
      <c r="H1042" t="s">
        <v>240</v>
      </c>
      <c r="I1042" t="s">
        <v>241</v>
      </c>
      <c r="J1042" t="s">
        <v>211</v>
      </c>
      <c r="L1042" t="s">
        <v>212</v>
      </c>
      <c r="M1042" t="s">
        <v>134</v>
      </c>
      <c r="N1042" t="s">
        <v>34</v>
      </c>
      <c r="O1042" s="1" t="s">
        <v>31</v>
      </c>
      <c r="P1042">
        <v>16</v>
      </c>
      <c r="Q1042" t="s">
        <v>117</v>
      </c>
      <c r="R1042">
        <v>17.45</v>
      </c>
      <c r="S1042">
        <v>10</v>
      </c>
      <c r="T1042" s="2">
        <v>0</v>
      </c>
      <c r="U1042">
        <v>174.5</v>
      </c>
      <c r="V1042">
        <v>30.34</v>
      </c>
      <c r="W1042">
        <f t="shared" si="48"/>
        <v>174.5</v>
      </c>
      <c r="X1042" s="2">
        <f t="shared" si="49"/>
        <v>17.45</v>
      </c>
      <c r="Y1042" s="3">
        <f t="shared" si="50"/>
        <v>204.84</v>
      </c>
    </row>
    <row r="1043" spans="1:25" x14ac:dyDescent="0.35">
      <c r="A1043">
        <v>10671</v>
      </c>
      <c r="B1043" t="s">
        <v>636</v>
      </c>
      <c r="C1043" t="s">
        <v>211</v>
      </c>
      <c r="E1043" t="s">
        <v>212</v>
      </c>
      <c r="F1043" t="s">
        <v>134</v>
      </c>
      <c r="G1043" t="s">
        <v>242</v>
      </c>
      <c r="H1043" t="s">
        <v>240</v>
      </c>
      <c r="I1043" t="s">
        <v>241</v>
      </c>
      <c r="J1043" t="s">
        <v>211</v>
      </c>
      <c r="L1043" t="s">
        <v>212</v>
      </c>
      <c r="M1043" t="s">
        <v>134</v>
      </c>
      <c r="N1043" t="s">
        <v>34</v>
      </c>
      <c r="O1043" s="1" t="s">
        <v>31</v>
      </c>
      <c r="P1043">
        <v>62</v>
      </c>
      <c r="Q1043" t="s">
        <v>137</v>
      </c>
      <c r="R1043">
        <v>49.3</v>
      </c>
      <c r="S1043">
        <v>10</v>
      </c>
      <c r="T1043" s="2">
        <v>0</v>
      </c>
      <c r="U1043">
        <v>493</v>
      </c>
      <c r="V1043">
        <v>30.34</v>
      </c>
      <c r="W1043">
        <f t="shared" si="48"/>
        <v>493</v>
      </c>
      <c r="X1043" s="2">
        <f t="shared" si="49"/>
        <v>49.3</v>
      </c>
      <c r="Y1043" s="3">
        <f t="shared" si="50"/>
        <v>523.34</v>
      </c>
    </row>
    <row r="1044" spans="1:25" x14ac:dyDescent="0.35">
      <c r="A1044">
        <v>10671</v>
      </c>
      <c r="B1044" t="s">
        <v>636</v>
      </c>
      <c r="C1044" t="s">
        <v>211</v>
      </c>
      <c r="E1044" t="s">
        <v>212</v>
      </c>
      <c r="F1044" t="s">
        <v>134</v>
      </c>
      <c r="G1044" t="s">
        <v>242</v>
      </c>
      <c r="H1044" t="s">
        <v>240</v>
      </c>
      <c r="I1044" t="s">
        <v>241</v>
      </c>
      <c r="J1044" t="s">
        <v>211</v>
      </c>
      <c r="L1044" t="s">
        <v>212</v>
      </c>
      <c r="M1044" t="s">
        <v>134</v>
      </c>
      <c r="N1044" t="s">
        <v>34</v>
      </c>
      <c r="O1044" s="1" t="s">
        <v>31</v>
      </c>
      <c r="P1044">
        <v>65</v>
      </c>
      <c r="Q1044" t="s">
        <v>153</v>
      </c>
      <c r="R1044">
        <v>21.05</v>
      </c>
      <c r="S1044">
        <v>12</v>
      </c>
      <c r="T1044" s="2">
        <v>0</v>
      </c>
      <c r="U1044">
        <v>252.6</v>
      </c>
      <c r="V1044">
        <v>30.34</v>
      </c>
      <c r="W1044">
        <f t="shared" si="48"/>
        <v>252.60000000000002</v>
      </c>
      <c r="X1044" s="2">
        <f t="shared" si="49"/>
        <v>21.05</v>
      </c>
      <c r="Y1044" s="3">
        <f t="shared" si="50"/>
        <v>282.94</v>
      </c>
    </row>
    <row r="1045" spans="1:25" x14ac:dyDescent="0.35">
      <c r="A1045">
        <v>10670</v>
      </c>
      <c r="B1045" t="s">
        <v>624</v>
      </c>
      <c r="C1045" t="s">
        <v>251</v>
      </c>
      <c r="E1045" t="s">
        <v>252</v>
      </c>
      <c r="F1045" t="s">
        <v>25</v>
      </c>
      <c r="G1045" t="s">
        <v>253</v>
      </c>
      <c r="H1045" t="s">
        <v>249</v>
      </c>
      <c r="I1045" t="s">
        <v>250</v>
      </c>
      <c r="J1045" t="s">
        <v>251</v>
      </c>
      <c r="L1045" t="s">
        <v>252</v>
      </c>
      <c r="M1045" t="s">
        <v>25</v>
      </c>
      <c r="N1045" t="s">
        <v>28</v>
      </c>
      <c r="O1045" s="1" t="s">
        <v>31</v>
      </c>
      <c r="P1045">
        <v>23</v>
      </c>
      <c r="Q1045" t="s">
        <v>151</v>
      </c>
      <c r="R1045">
        <v>9</v>
      </c>
      <c r="S1045">
        <v>32</v>
      </c>
      <c r="T1045" s="2">
        <v>0</v>
      </c>
      <c r="U1045">
        <v>288</v>
      </c>
      <c r="V1045">
        <v>203.48</v>
      </c>
      <c r="W1045">
        <f t="shared" si="48"/>
        <v>288</v>
      </c>
      <c r="X1045" s="2">
        <f t="shared" si="49"/>
        <v>9</v>
      </c>
      <c r="Y1045" s="3">
        <f t="shared" si="50"/>
        <v>491.48</v>
      </c>
    </row>
    <row r="1046" spans="1:25" x14ac:dyDescent="0.35">
      <c r="A1046">
        <v>10670</v>
      </c>
      <c r="B1046" t="s">
        <v>624</v>
      </c>
      <c r="C1046" t="s">
        <v>251</v>
      </c>
      <c r="E1046" t="s">
        <v>252</v>
      </c>
      <c r="F1046" t="s">
        <v>25</v>
      </c>
      <c r="G1046" t="s">
        <v>253</v>
      </c>
      <c r="H1046" t="s">
        <v>249</v>
      </c>
      <c r="I1046" t="s">
        <v>250</v>
      </c>
      <c r="J1046" t="s">
        <v>251</v>
      </c>
      <c r="L1046" t="s">
        <v>252</v>
      </c>
      <c r="M1046" t="s">
        <v>25</v>
      </c>
      <c r="N1046" t="s">
        <v>28</v>
      </c>
      <c r="O1046" s="1" t="s">
        <v>31</v>
      </c>
      <c r="P1046">
        <v>46</v>
      </c>
      <c r="Q1046" t="s">
        <v>45</v>
      </c>
      <c r="R1046">
        <v>12</v>
      </c>
      <c r="S1046">
        <v>60</v>
      </c>
      <c r="T1046" s="2">
        <v>0</v>
      </c>
      <c r="U1046">
        <v>720</v>
      </c>
      <c r="V1046">
        <v>203.48</v>
      </c>
      <c r="W1046">
        <f t="shared" si="48"/>
        <v>720</v>
      </c>
      <c r="X1046" s="2">
        <f t="shared" si="49"/>
        <v>12</v>
      </c>
      <c r="Y1046" s="3">
        <f t="shared" si="50"/>
        <v>923.48</v>
      </c>
    </row>
    <row r="1047" spans="1:25" x14ac:dyDescent="0.35">
      <c r="A1047">
        <v>10670</v>
      </c>
      <c r="B1047" t="s">
        <v>624</v>
      </c>
      <c r="C1047" t="s">
        <v>251</v>
      </c>
      <c r="E1047" t="s">
        <v>252</v>
      </c>
      <c r="F1047" t="s">
        <v>25</v>
      </c>
      <c r="G1047" t="s">
        <v>253</v>
      </c>
      <c r="H1047" t="s">
        <v>249</v>
      </c>
      <c r="I1047" t="s">
        <v>250</v>
      </c>
      <c r="J1047" t="s">
        <v>251</v>
      </c>
      <c r="L1047" t="s">
        <v>252</v>
      </c>
      <c r="M1047" t="s">
        <v>25</v>
      </c>
      <c r="N1047" t="s">
        <v>28</v>
      </c>
      <c r="O1047" s="1" t="s">
        <v>31</v>
      </c>
      <c r="P1047">
        <v>67</v>
      </c>
      <c r="Q1047" t="s">
        <v>101</v>
      </c>
      <c r="R1047">
        <v>14</v>
      </c>
      <c r="S1047">
        <v>25</v>
      </c>
      <c r="T1047" s="2">
        <v>0</v>
      </c>
      <c r="U1047">
        <v>350</v>
      </c>
      <c r="V1047">
        <v>203.48</v>
      </c>
      <c r="W1047">
        <f t="shared" si="48"/>
        <v>350</v>
      </c>
      <c r="X1047" s="2">
        <f t="shared" si="49"/>
        <v>14</v>
      </c>
      <c r="Y1047" s="3">
        <f t="shared" si="50"/>
        <v>553.48</v>
      </c>
    </row>
    <row r="1048" spans="1:25" x14ac:dyDescent="0.35">
      <c r="A1048">
        <v>10670</v>
      </c>
      <c r="B1048" t="s">
        <v>624</v>
      </c>
      <c r="C1048" t="s">
        <v>251</v>
      </c>
      <c r="E1048" t="s">
        <v>252</v>
      </c>
      <c r="F1048" t="s">
        <v>25</v>
      </c>
      <c r="G1048" t="s">
        <v>253</v>
      </c>
      <c r="H1048" t="s">
        <v>249</v>
      </c>
      <c r="I1048" t="s">
        <v>250</v>
      </c>
      <c r="J1048" t="s">
        <v>251</v>
      </c>
      <c r="L1048" t="s">
        <v>252</v>
      </c>
      <c r="M1048" t="s">
        <v>25</v>
      </c>
      <c r="N1048" t="s">
        <v>28</v>
      </c>
      <c r="O1048" s="1" t="s">
        <v>31</v>
      </c>
      <c r="P1048">
        <v>73</v>
      </c>
      <c r="Q1048" t="s">
        <v>95</v>
      </c>
      <c r="R1048">
        <v>15</v>
      </c>
      <c r="S1048">
        <v>50</v>
      </c>
      <c r="T1048" s="2">
        <v>0</v>
      </c>
      <c r="U1048">
        <v>750</v>
      </c>
      <c r="V1048">
        <v>203.48</v>
      </c>
      <c r="W1048">
        <f t="shared" si="48"/>
        <v>750</v>
      </c>
      <c r="X1048" s="2">
        <f t="shared" si="49"/>
        <v>15</v>
      </c>
      <c r="Y1048" s="3">
        <f t="shared" si="50"/>
        <v>953.48</v>
      </c>
    </row>
    <row r="1049" spans="1:25" x14ac:dyDescent="0.35">
      <c r="A1049">
        <v>10670</v>
      </c>
      <c r="B1049" t="s">
        <v>624</v>
      </c>
      <c r="C1049" t="s">
        <v>251</v>
      </c>
      <c r="E1049" t="s">
        <v>252</v>
      </c>
      <c r="F1049" t="s">
        <v>25</v>
      </c>
      <c r="G1049" t="s">
        <v>253</v>
      </c>
      <c r="H1049" t="s">
        <v>249</v>
      </c>
      <c r="I1049" t="s">
        <v>250</v>
      </c>
      <c r="J1049" t="s">
        <v>251</v>
      </c>
      <c r="L1049" t="s">
        <v>252</v>
      </c>
      <c r="M1049" t="s">
        <v>25</v>
      </c>
      <c r="N1049" t="s">
        <v>28</v>
      </c>
      <c r="O1049" s="1" t="s">
        <v>31</v>
      </c>
      <c r="P1049">
        <v>75</v>
      </c>
      <c r="Q1049" t="s">
        <v>72</v>
      </c>
      <c r="R1049">
        <v>7.75</v>
      </c>
      <c r="S1049">
        <v>25</v>
      </c>
      <c r="T1049" s="2">
        <v>0</v>
      </c>
      <c r="U1049">
        <v>193.75</v>
      </c>
      <c r="V1049">
        <v>203.48</v>
      </c>
      <c r="W1049">
        <f t="shared" si="48"/>
        <v>193.75</v>
      </c>
      <c r="X1049" s="2">
        <f t="shared" si="49"/>
        <v>7.75</v>
      </c>
      <c r="Y1049" s="3">
        <f t="shared" si="50"/>
        <v>397.23</v>
      </c>
    </row>
    <row r="1050" spans="1:25" x14ac:dyDescent="0.35">
      <c r="A1050">
        <v>10669</v>
      </c>
      <c r="B1050" t="s">
        <v>579</v>
      </c>
      <c r="C1050" t="s">
        <v>486</v>
      </c>
      <c r="E1050" t="s">
        <v>487</v>
      </c>
      <c r="F1050" t="s">
        <v>488</v>
      </c>
      <c r="G1050" t="s">
        <v>489</v>
      </c>
      <c r="H1050" t="s">
        <v>484</v>
      </c>
      <c r="I1050" t="s">
        <v>485</v>
      </c>
      <c r="J1050" t="s">
        <v>486</v>
      </c>
      <c r="L1050" t="s">
        <v>487</v>
      </c>
      <c r="M1050" t="s">
        <v>488</v>
      </c>
      <c r="N1050" t="s">
        <v>112</v>
      </c>
      <c r="O1050" s="1" t="s">
        <v>31</v>
      </c>
      <c r="P1050">
        <v>36</v>
      </c>
      <c r="Q1050" t="s">
        <v>103</v>
      </c>
      <c r="R1050">
        <v>19</v>
      </c>
      <c r="S1050">
        <v>30</v>
      </c>
      <c r="T1050" s="2">
        <v>0</v>
      </c>
      <c r="U1050">
        <v>570</v>
      </c>
      <c r="V1050">
        <v>24.39</v>
      </c>
      <c r="W1050">
        <f t="shared" si="48"/>
        <v>570</v>
      </c>
      <c r="X1050" s="2">
        <f t="shared" si="49"/>
        <v>19</v>
      </c>
      <c r="Y1050" s="3">
        <f t="shared" si="50"/>
        <v>594.39</v>
      </c>
    </row>
    <row r="1051" spans="1:25" x14ac:dyDescent="0.35">
      <c r="A1051">
        <v>10668</v>
      </c>
      <c r="B1051" t="s">
        <v>605</v>
      </c>
      <c r="C1051" t="s">
        <v>200</v>
      </c>
      <c r="E1051" t="s">
        <v>201</v>
      </c>
      <c r="F1051" t="s">
        <v>25</v>
      </c>
      <c r="G1051" t="s">
        <v>202</v>
      </c>
      <c r="H1051" t="s">
        <v>198</v>
      </c>
      <c r="I1051" t="s">
        <v>199</v>
      </c>
      <c r="J1051" t="s">
        <v>200</v>
      </c>
      <c r="L1051" t="s">
        <v>201</v>
      </c>
      <c r="M1051" t="s">
        <v>25</v>
      </c>
      <c r="N1051" t="s">
        <v>34</v>
      </c>
      <c r="O1051" s="1" t="s">
        <v>29</v>
      </c>
      <c r="P1051">
        <v>31</v>
      </c>
      <c r="Q1051" t="s">
        <v>98</v>
      </c>
      <c r="R1051">
        <v>12.5</v>
      </c>
      <c r="S1051">
        <v>8</v>
      </c>
      <c r="T1051" s="2">
        <v>0.10000000149011612</v>
      </c>
      <c r="U1051">
        <v>90</v>
      </c>
      <c r="V1051">
        <v>47.22</v>
      </c>
      <c r="W1051">
        <f t="shared" si="48"/>
        <v>100</v>
      </c>
      <c r="X1051" s="2">
        <f t="shared" si="49"/>
        <v>12.399999998509884</v>
      </c>
      <c r="Y1051" s="3">
        <f t="shared" si="50"/>
        <v>146.41999998807907</v>
      </c>
    </row>
    <row r="1052" spans="1:25" x14ac:dyDescent="0.35">
      <c r="A1052">
        <v>10668</v>
      </c>
      <c r="B1052" t="s">
        <v>605</v>
      </c>
      <c r="C1052" t="s">
        <v>200</v>
      </c>
      <c r="E1052" t="s">
        <v>201</v>
      </c>
      <c r="F1052" t="s">
        <v>25</v>
      </c>
      <c r="G1052" t="s">
        <v>202</v>
      </c>
      <c r="H1052" t="s">
        <v>198</v>
      </c>
      <c r="I1052" t="s">
        <v>199</v>
      </c>
      <c r="J1052" t="s">
        <v>200</v>
      </c>
      <c r="L1052" t="s">
        <v>201</v>
      </c>
      <c r="M1052" t="s">
        <v>25</v>
      </c>
      <c r="N1052" t="s">
        <v>34</v>
      </c>
      <c r="O1052" s="1" t="s">
        <v>29</v>
      </c>
      <c r="P1052">
        <v>55</v>
      </c>
      <c r="Q1052" t="s">
        <v>96</v>
      </c>
      <c r="R1052">
        <v>24</v>
      </c>
      <c r="S1052">
        <v>4</v>
      </c>
      <c r="T1052" s="2">
        <v>0.10000000149011612</v>
      </c>
      <c r="U1052">
        <v>86.4</v>
      </c>
      <c r="V1052">
        <v>47.22</v>
      </c>
      <c r="W1052">
        <f t="shared" si="48"/>
        <v>96</v>
      </c>
      <c r="X1052" s="2">
        <f t="shared" si="49"/>
        <v>23.899999998509884</v>
      </c>
      <c r="Y1052" s="3">
        <f t="shared" si="50"/>
        <v>142.81999999403953</v>
      </c>
    </row>
    <row r="1053" spans="1:25" x14ac:dyDescent="0.35">
      <c r="A1053">
        <v>10668</v>
      </c>
      <c r="B1053" t="s">
        <v>605</v>
      </c>
      <c r="C1053" t="s">
        <v>200</v>
      </c>
      <c r="E1053" t="s">
        <v>201</v>
      </c>
      <c r="F1053" t="s">
        <v>25</v>
      </c>
      <c r="G1053" t="s">
        <v>202</v>
      </c>
      <c r="H1053" t="s">
        <v>198</v>
      </c>
      <c r="I1053" t="s">
        <v>199</v>
      </c>
      <c r="J1053" t="s">
        <v>200</v>
      </c>
      <c r="L1053" t="s">
        <v>201</v>
      </c>
      <c r="M1053" t="s">
        <v>25</v>
      </c>
      <c r="N1053" t="s">
        <v>34</v>
      </c>
      <c r="O1053" s="1" t="s">
        <v>29</v>
      </c>
      <c r="P1053">
        <v>64</v>
      </c>
      <c r="Q1053" t="s">
        <v>138</v>
      </c>
      <c r="R1053">
        <v>33.25</v>
      </c>
      <c r="S1053">
        <v>15</v>
      </c>
      <c r="T1053" s="2">
        <v>0.10000000149011612</v>
      </c>
      <c r="U1053">
        <v>448.87</v>
      </c>
      <c r="V1053">
        <v>47.22</v>
      </c>
      <c r="W1053">
        <f t="shared" si="48"/>
        <v>498.75</v>
      </c>
      <c r="X1053" s="2">
        <f t="shared" si="49"/>
        <v>33.149999998509884</v>
      </c>
      <c r="Y1053" s="3">
        <f t="shared" si="50"/>
        <v>544.46999997764829</v>
      </c>
    </row>
    <row r="1054" spans="1:25" x14ac:dyDescent="0.35">
      <c r="A1054">
        <v>10667</v>
      </c>
      <c r="B1054" t="s">
        <v>581</v>
      </c>
      <c r="C1054" t="s">
        <v>220</v>
      </c>
      <c r="E1054" t="s">
        <v>221</v>
      </c>
      <c r="F1054" t="s">
        <v>222</v>
      </c>
      <c r="G1054" t="s">
        <v>223</v>
      </c>
      <c r="H1054" t="s">
        <v>218</v>
      </c>
      <c r="I1054" t="s">
        <v>219</v>
      </c>
      <c r="J1054" t="s">
        <v>220</v>
      </c>
      <c r="L1054" t="s">
        <v>221</v>
      </c>
      <c r="M1054" t="s">
        <v>222</v>
      </c>
      <c r="N1054" t="s">
        <v>52</v>
      </c>
      <c r="O1054" s="1" t="s">
        <v>31</v>
      </c>
      <c r="P1054">
        <v>69</v>
      </c>
      <c r="Q1054" t="s">
        <v>53</v>
      </c>
      <c r="R1054">
        <v>36</v>
      </c>
      <c r="S1054">
        <v>45</v>
      </c>
      <c r="T1054" s="2">
        <v>0.20000000298023224</v>
      </c>
      <c r="U1054">
        <v>1296</v>
      </c>
      <c r="V1054">
        <v>78.09</v>
      </c>
      <c r="W1054">
        <f t="shared" si="48"/>
        <v>1620</v>
      </c>
      <c r="X1054" s="2">
        <f t="shared" si="49"/>
        <v>35.799999997019768</v>
      </c>
      <c r="Y1054" s="3">
        <f t="shared" si="50"/>
        <v>1689.0899998658895</v>
      </c>
    </row>
    <row r="1055" spans="1:25" x14ac:dyDescent="0.35">
      <c r="A1055">
        <v>10667</v>
      </c>
      <c r="B1055" t="s">
        <v>581</v>
      </c>
      <c r="C1055" t="s">
        <v>220</v>
      </c>
      <c r="E1055" t="s">
        <v>221</v>
      </c>
      <c r="F1055" t="s">
        <v>222</v>
      </c>
      <c r="G1055" t="s">
        <v>223</v>
      </c>
      <c r="H1055" t="s">
        <v>218</v>
      </c>
      <c r="I1055" t="s">
        <v>219</v>
      </c>
      <c r="J1055" t="s">
        <v>220</v>
      </c>
      <c r="L1055" t="s">
        <v>221</v>
      </c>
      <c r="M1055" t="s">
        <v>222</v>
      </c>
      <c r="N1055" t="s">
        <v>52</v>
      </c>
      <c r="O1055" s="1" t="s">
        <v>31</v>
      </c>
      <c r="P1055">
        <v>71</v>
      </c>
      <c r="Q1055" t="s">
        <v>39</v>
      </c>
      <c r="R1055">
        <v>21.5</v>
      </c>
      <c r="S1055">
        <v>14</v>
      </c>
      <c r="T1055" s="2">
        <v>0.20000000298023224</v>
      </c>
      <c r="U1055">
        <v>240.8</v>
      </c>
      <c r="V1055">
        <v>78.09</v>
      </c>
      <c r="W1055">
        <f t="shared" si="48"/>
        <v>301</v>
      </c>
      <c r="X1055" s="2">
        <f t="shared" si="49"/>
        <v>21.299999997019768</v>
      </c>
      <c r="Y1055" s="3">
        <f t="shared" si="50"/>
        <v>376.28999995827678</v>
      </c>
    </row>
    <row r="1056" spans="1:25" x14ac:dyDescent="0.35">
      <c r="A1056">
        <v>10666</v>
      </c>
      <c r="B1056" t="s">
        <v>578</v>
      </c>
      <c r="C1056" t="s">
        <v>459</v>
      </c>
      <c r="E1056" t="s">
        <v>460</v>
      </c>
      <c r="F1056" t="s">
        <v>181</v>
      </c>
      <c r="G1056" t="s">
        <v>461</v>
      </c>
      <c r="H1056" t="s">
        <v>458</v>
      </c>
      <c r="I1056" t="s">
        <v>462</v>
      </c>
      <c r="J1056" t="s">
        <v>459</v>
      </c>
      <c r="L1056" t="s">
        <v>463</v>
      </c>
      <c r="M1056" t="s">
        <v>181</v>
      </c>
      <c r="N1056" t="s">
        <v>52</v>
      </c>
      <c r="O1056" s="1" t="s">
        <v>29</v>
      </c>
      <c r="P1056">
        <v>29</v>
      </c>
      <c r="Q1056" t="s">
        <v>122</v>
      </c>
      <c r="R1056">
        <v>123.79</v>
      </c>
      <c r="S1056">
        <v>36</v>
      </c>
      <c r="T1056" s="2">
        <v>0</v>
      </c>
      <c r="U1056">
        <v>4456.4399999999996</v>
      </c>
      <c r="V1056">
        <v>232.42</v>
      </c>
      <c r="W1056">
        <f t="shared" si="48"/>
        <v>4456.4400000000005</v>
      </c>
      <c r="X1056" s="2">
        <f t="shared" si="49"/>
        <v>123.79</v>
      </c>
      <c r="Y1056" s="3">
        <f t="shared" si="50"/>
        <v>4688.8600000000006</v>
      </c>
    </row>
    <row r="1057" spans="1:25" x14ac:dyDescent="0.35">
      <c r="A1057">
        <v>10666</v>
      </c>
      <c r="B1057" t="s">
        <v>578</v>
      </c>
      <c r="C1057" t="s">
        <v>459</v>
      </c>
      <c r="E1057" t="s">
        <v>460</v>
      </c>
      <c r="F1057" t="s">
        <v>181</v>
      </c>
      <c r="G1057" t="s">
        <v>461</v>
      </c>
      <c r="H1057" t="s">
        <v>458</v>
      </c>
      <c r="I1057" t="s">
        <v>462</v>
      </c>
      <c r="J1057" t="s">
        <v>459</v>
      </c>
      <c r="L1057" t="s">
        <v>463</v>
      </c>
      <c r="M1057" t="s">
        <v>181</v>
      </c>
      <c r="N1057" t="s">
        <v>52</v>
      </c>
      <c r="O1057" s="1" t="s">
        <v>29</v>
      </c>
      <c r="P1057">
        <v>65</v>
      </c>
      <c r="Q1057" t="s">
        <v>153</v>
      </c>
      <c r="R1057">
        <v>21.05</v>
      </c>
      <c r="S1057">
        <v>10</v>
      </c>
      <c r="T1057" s="2">
        <v>0</v>
      </c>
      <c r="U1057">
        <v>210.5</v>
      </c>
      <c r="V1057">
        <v>232.42</v>
      </c>
      <c r="W1057">
        <f t="shared" si="48"/>
        <v>210.5</v>
      </c>
      <c r="X1057" s="2">
        <f t="shared" si="49"/>
        <v>21.05</v>
      </c>
      <c r="Y1057" s="3">
        <f t="shared" si="50"/>
        <v>442.91999999999996</v>
      </c>
    </row>
    <row r="1058" spans="1:25" x14ac:dyDescent="0.35">
      <c r="A1058">
        <v>10665</v>
      </c>
      <c r="B1058" t="s">
        <v>620</v>
      </c>
      <c r="C1058" t="s">
        <v>371</v>
      </c>
      <c r="D1058" t="s">
        <v>279</v>
      </c>
      <c r="E1058" t="s">
        <v>372</v>
      </c>
      <c r="F1058" t="s">
        <v>281</v>
      </c>
      <c r="G1058" t="s">
        <v>373</v>
      </c>
      <c r="H1058" t="s">
        <v>369</v>
      </c>
      <c r="I1058" t="s">
        <v>370</v>
      </c>
      <c r="J1058" t="s">
        <v>371</v>
      </c>
      <c r="K1058" t="s">
        <v>279</v>
      </c>
      <c r="L1058" t="s">
        <v>372</v>
      </c>
      <c r="M1058" t="s">
        <v>281</v>
      </c>
      <c r="N1058" t="s">
        <v>34</v>
      </c>
      <c r="O1058" s="1" t="s">
        <v>29</v>
      </c>
      <c r="P1058">
        <v>51</v>
      </c>
      <c r="Q1058" t="s">
        <v>93</v>
      </c>
      <c r="R1058">
        <v>53</v>
      </c>
      <c r="S1058">
        <v>20</v>
      </c>
      <c r="T1058" s="2">
        <v>0</v>
      </c>
      <c r="U1058">
        <v>1060</v>
      </c>
      <c r="V1058">
        <v>26.31</v>
      </c>
      <c r="W1058">
        <f t="shared" si="48"/>
        <v>1060</v>
      </c>
      <c r="X1058" s="2">
        <f t="shared" si="49"/>
        <v>53</v>
      </c>
      <c r="Y1058" s="3">
        <f t="shared" si="50"/>
        <v>1086.31</v>
      </c>
    </row>
    <row r="1059" spans="1:25" x14ac:dyDescent="0.35">
      <c r="A1059">
        <v>10665</v>
      </c>
      <c r="B1059" t="s">
        <v>620</v>
      </c>
      <c r="C1059" t="s">
        <v>371</v>
      </c>
      <c r="D1059" t="s">
        <v>279</v>
      </c>
      <c r="E1059" t="s">
        <v>372</v>
      </c>
      <c r="F1059" t="s">
        <v>281</v>
      </c>
      <c r="G1059" t="s">
        <v>373</v>
      </c>
      <c r="H1059" t="s">
        <v>369</v>
      </c>
      <c r="I1059" t="s">
        <v>370</v>
      </c>
      <c r="J1059" t="s">
        <v>371</v>
      </c>
      <c r="K1059" t="s">
        <v>279</v>
      </c>
      <c r="L1059" t="s">
        <v>372</v>
      </c>
      <c r="M1059" t="s">
        <v>281</v>
      </c>
      <c r="N1059" t="s">
        <v>34</v>
      </c>
      <c r="O1059" s="1" t="s">
        <v>29</v>
      </c>
      <c r="P1059">
        <v>59</v>
      </c>
      <c r="Q1059" t="s">
        <v>36</v>
      </c>
      <c r="R1059">
        <v>55</v>
      </c>
      <c r="S1059">
        <v>1</v>
      </c>
      <c r="T1059" s="2">
        <v>0</v>
      </c>
      <c r="U1059">
        <v>55</v>
      </c>
      <c r="V1059">
        <v>26.31</v>
      </c>
      <c r="W1059">
        <f t="shared" si="48"/>
        <v>55</v>
      </c>
      <c r="X1059" s="2">
        <f t="shared" si="49"/>
        <v>55</v>
      </c>
      <c r="Y1059" s="3">
        <f t="shared" si="50"/>
        <v>81.31</v>
      </c>
    </row>
    <row r="1060" spans="1:25" x14ac:dyDescent="0.35">
      <c r="A1060">
        <v>10665</v>
      </c>
      <c r="B1060" t="s">
        <v>620</v>
      </c>
      <c r="C1060" t="s">
        <v>371</v>
      </c>
      <c r="D1060" t="s">
        <v>279</v>
      </c>
      <c r="E1060" t="s">
        <v>372</v>
      </c>
      <c r="F1060" t="s">
        <v>281</v>
      </c>
      <c r="G1060" t="s">
        <v>373</v>
      </c>
      <c r="H1060" t="s">
        <v>369</v>
      </c>
      <c r="I1060" t="s">
        <v>370</v>
      </c>
      <c r="J1060" t="s">
        <v>371</v>
      </c>
      <c r="K1060" t="s">
        <v>279</v>
      </c>
      <c r="L1060" t="s">
        <v>372</v>
      </c>
      <c r="M1060" t="s">
        <v>281</v>
      </c>
      <c r="N1060" t="s">
        <v>34</v>
      </c>
      <c r="O1060" s="1" t="s">
        <v>29</v>
      </c>
      <c r="P1060">
        <v>76</v>
      </c>
      <c r="Q1060" t="s">
        <v>33</v>
      </c>
      <c r="R1060">
        <v>18</v>
      </c>
      <c r="S1060">
        <v>10</v>
      </c>
      <c r="T1060" s="2">
        <v>0</v>
      </c>
      <c r="U1060">
        <v>180</v>
      </c>
      <c r="V1060">
        <v>26.31</v>
      </c>
      <c r="W1060">
        <f t="shared" si="48"/>
        <v>180</v>
      </c>
      <c r="X1060" s="2">
        <f t="shared" si="49"/>
        <v>18</v>
      </c>
      <c r="Y1060" s="3">
        <f t="shared" si="50"/>
        <v>206.31</v>
      </c>
    </row>
    <row r="1061" spans="1:25" x14ac:dyDescent="0.35">
      <c r="A1061">
        <v>10664</v>
      </c>
      <c r="B1061" t="s">
        <v>639</v>
      </c>
      <c r="C1061" t="s">
        <v>256</v>
      </c>
      <c r="E1061" t="s">
        <v>257</v>
      </c>
      <c r="F1061" t="s">
        <v>258</v>
      </c>
      <c r="G1061" t="s">
        <v>259</v>
      </c>
      <c r="H1061" t="s">
        <v>254</v>
      </c>
      <c r="I1061" t="s">
        <v>255</v>
      </c>
      <c r="J1061" t="s">
        <v>256</v>
      </c>
      <c r="L1061" t="s">
        <v>257</v>
      </c>
      <c r="M1061" t="s">
        <v>258</v>
      </c>
      <c r="N1061" t="s">
        <v>34</v>
      </c>
      <c r="O1061" s="1" t="s">
        <v>35</v>
      </c>
      <c r="P1061">
        <v>10</v>
      </c>
      <c r="Q1061" t="s">
        <v>114</v>
      </c>
      <c r="R1061">
        <v>31</v>
      </c>
      <c r="S1061">
        <v>24</v>
      </c>
      <c r="T1061" s="2">
        <v>0.15000000596046448</v>
      </c>
      <c r="U1061">
        <v>632.4</v>
      </c>
      <c r="V1061">
        <v>1.27</v>
      </c>
      <c r="W1061">
        <f t="shared" si="48"/>
        <v>744</v>
      </c>
      <c r="X1061" s="2">
        <f t="shared" si="49"/>
        <v>30.849999994039536</v>
      </c>
      <c r="Y1061" s="3">
        <f t="shared" si="50"/>
        <v>741.66999985694883</v>
      </c>
    </row>
    <row r="1062" spans="1:25" x14ac:dyDescent="0.35">
      <c r="A1062">
        <v>10664</v>
      </c>
      <c r="B1062" t="s">
        <v>639</v>
      </c>
      <c r="C1062" t="s">
        <v>256</v>
      </c>
      <c r="E1062" t="s">
        <v>257</v>
      </c>
      <c r="F1062" t="s">
        <v>258</v>
      </c>
      <c r="G1062" t="s">
        <v>259</v>
      </c>
      <c r="H1062" t="s">
        <v>254</v>
      </c>
      <c r="I1062" t="s">
        <v>255</v>
      </c>
      <c r="J1062" t="s">
        <v>256</v>
      </c>
      <c r="L1062" t="s">
        <v>257</v>
      </c>
      <c r="M1062" t="s">
        <v>258</v>
      </c>
      <c r="N1062" t="s">
        <v>34</v>
      </c>
      <c r="O1062" s="1" t="s">
        <v>35</v>
      </c>
      <c r="P1062">
        <v>56</v>
      </c>
      <c r="Q1062" t="s">
        <v>91</v>
      </c>
      <c r="R1062">
        <v>38</v>
      </c>
      <c r="S1062">
        <v>12</v>
      </c>
      <c r="T1062" s="2">
        <v>0.15000000596046448</v>
      </c>
      <c r="U1062">
        <v>387.6</v>
      </c>
      <c r="V1062">
        <v>1.27</v>
      </c>
      <c r="W1062">
        <f t="shared" si="48"/>
        <v>456</v>
      </c>
      <c r="X1062" s="2">
        <f t="shared" si="49"/>
        <v>37.849999994039536</v>
      </c>
      <c r="Y1062" s="3">
        <f t="shared" si="50"/>
        <v>455.46999992847441</v>
      </c>
    </row>
    <row r="1063" spans="1:25" x14ac:dyDescent="0.35">
      <c r="A1063">
        <v>10664</v>
      </c>
      <c r="B1063" t="s">
        <v>639</v>
      </c>
      <c r="C1063" t="s">
        <v>256</v>
      </c>
      <c r="E1063" t="s">
        <v>257</v>
      </c>
      <c r="F1063" t="s">
        <v>258</v>
      </c>
      <c r="G1063" t="s">
        <v>259</v>
      </c>
      <c r="H1063" t="s">
        <v>254</v>
      </c>
      <c r="I1063" t="s">
        <v>255</v>
      </c>
      <c r="J1063" t="s">
        <v>256</v>
      </c>
      <c r="L1063" t="s">
        <v>257</v>
      </c>
      <c r="M1063" t="s">
        <v>258</v>
      </c>
      <c r="N1063" t="s">
        <v>34</v>
      </c>
      <c r="O1063" s="1" t="s">
        <v>35</v>
      </c>
      <c r="P1063">
        <v>65</v>
      </c>
      <c r="Q1063" t="s">
        <v>153</v>
      </c>
      <c r="R1063">
        <v>21.05</v>
      </c>
      <c r="S1063">
        <v>15</v>
      </c>
      <c r="T1063" s="2">
        <v>0.15000000596046448</v>
      </c>
      <c r="U1063">
        <v>268.39</v>
      </c>
      <c r="V1063">
        <v>1.27</v>
      </c>
      <c r="W1063">
        <f t="shared" si="48"/>
        <v>315.75</v>
      </c>
      <c r="X1063" s="2">
        <f t="shared" si="49"/>
        <v>20.899999994039536</v>
      </c>
      <c r="Y1063" s="3">
        <f t="shared" si="50"/>
        <v>314.76999991059301</v>
      </c>
    </row>
    <row r="1064" spans="1:25" x14ac:dyDescent="0.35">
      <c r="A1064">
        <v>10663</v>
      </c>
      <c r="B1064" t="s">
        <v>577</v>
      </c>
      <c r="C1064" t="s">
        <v>147</v>
      </c>
      <c r="E1064" t="s">
        <v>148</v>
      </c>
      <c r="F1064" t="s">
        <v>134</v>
      </c>
      <c r="G1064" t="s">
        <v>149</v>
      </c>
      <c r="H1064" t="s">
        <v>145</v>
      </c>
      <c r="I1064" t="s">
        <v>146</v>
      </c>
      <c r="J1064" t="s">
        <v>147</v>
      </c>
      <c r="L1064" t="s">
        <v>148</v>
      </c>
      <c r="M1064" t="s">
        <v>134</v>
      </c>
      <c r="N1064" t="s">
        <v>112</v>
      </c>
      <c r="O1064" s="1" t="s">
        <v>29</v>
      </c>
      <c r="P1064">
        <v>40</v>
      </c>
      <c r="Q1064" t="s">
        <v>74</v>
      </c>
      <c r="R1064">
        <v>18.399999999999999</v>
      </c>
      <c r="S1064">
        <v>30</v>
      </c>
      <c r="T1064" s="2">
        <v>5.000000074505806E-2</v>
      </c>
      <c r="U1064">
        <v>524.4</v>
      </c>
      <c r="V1064">
        <v>113.15</v>
      </c>
      <c r="W1064">
        <f t="shared" si="48"/>
        <v>552</v>
      </c>
      <c r="X1064" s="2">
        <f t="shared" si="49"/>
        <v>18.349999999254941</v>
      </c>
      <c r="Y1064" s="3">
        <f t="shared" si="50"/>
        <v>663.64999997764824</v>
      </c>
    </row>
    <row r="1065" spans="1:25" x14ac:dyDescent="0.35">
      <c r="A1065">
        <v>10663</v>
      </c>
      <c r="B1065" t="s">
        <v>577</v>
      </c>
      <c r="C1065" t="s">
        <v>147</v>
      </c>
      <c r="E1065" t="s">
        <v>148</v>
      </c>
      <c r="F1065" t="s">
        <v>134</v>
      </c>
      <c r="G1065" t="s">
        <v>149</v>
      </c>
      <c r="H1065" t="s">
        <v>145</v>
      </c>
      <c r="I1065" t="s">
        <v>146</v>
      </c>
      <c r="J1065" t="s">
        <v>147</v>
      </c>
      <c r="L1065" t="s">
        <v>148</v>
      </c>
      <c r="M1065" t="s">
        <v>134</v>
      </c>
      <c r="N1065" t="s">
        <v>112</v>
      </c>
      <c r="O1065" s="1" t="s">
        <v>29</v>
      </c>
      <c r="P1065">
        <v>42</v>
      </c>
      <c r="Q1065" t="s">
        <v>56</v>
      </c>
      <c r="R1065">
        <v>14</v>
      </c>
      <c r="S1065">
        <v>30</v>
      </c>
      <c r="T1065" s="2">
        <v>5.000000074505806E-2</v>
      </c>
      <c r="U1065">
        <v>399</v>
      </c>
      <c r="V1065">
        <v>113.15</v>
      </c>
      <c r="W1065">
        <f t="shared" si="48"/>
        <v>420</v>
      </c>
      <c r="X1065" s="2">
        <f t="shared" si="49"/>
        <v>13.949999999254942</v>
      </c>
      <c r="Y1065" s="3">
        <f t="shared" si="50"/>
        <v>531.64999997764824</v>
      </c>
    </row>
    <row r="1066" spans="1:25" x14ac:dyDescent="0.35">
      <c r="A1066">
        <v>10663</v>
      </c>
      <c r="B1066" t="s">
        <v>577</v>
      </c>
      <c r="C1066" t="s">
        <v>147</v>
      </c>
      <c r="E1066" t="s">
        <v>148</v>
      </c>
      <c r="F1066" t="s">
        <v>134</v>
      </c>
      <c r="G1066" t="s">
        <v>149</v>
      </c>
      <c r="H1066" t="s">
        <v>145</v>
      </c>
      <c r="I1066" t="s">
        <v>146</v>
      </c>
      <c r="J1066" t="s">
        <v>147</v>
      </c>
      <c r="L1066" t="s">
        <v>148</v>
      </c>
      <c r="M1066" t="s">
        <v>134</v>
      </c>
      <c r="N1066" t="s">
        <v>112</v>
      </c>
      <c r="O1066" s="1" t="s">
        <v>29</v>
      </c>
      <c r="P1066">
        <v>51</v>
      </c>
      <c r="Q1066" t="s">
        <v>93</v>
      </c>
      <c r="R1066">
        <v>53</v>
      </c>
      <c r="S1066">
        <v>20</v>
      </c>
      <c r="T1066" s="2">
        <v>5.000000074505806E-2</v>
      </c>
      <c r="U1066">
        <v>1007</v>
      </c>
      <c r="V1066">
        <v>113.15</v>
      </c>
      <c r="W1066">
        <f t="shared" si="48"/>
        <v>1060</v>
      </c>
      <c r="X1066" s="2">
        <f t="shared" si="49"/>
        <v>52.949999999254942</v>
      </c>
      <c r="Y1066" s="3">
        <f t="shared" si="50"/>
        <v>1172.1499999850989</v>
      </c>
    </row>
    <row r="1067" spans="1:25" x14ac:dyDescent="0.35">
      <c r="A1067">
        <v>10662</v>
      </c>
      <c r="B1067" t="s">
        <v>620</v>
      </c>
      <c r="C1067" t="s">
        <v>371</v>
      </c>
      <c r="D1067" t="s">
        <v>279</v>
      </c>
      <c r="E1067" t="s">
        <v>372</v>
      </c>
      <c r="F1067" t="s">
        <v>281</v>
      </c>
      <c r="G1067" t="s">
        <v>373</v>
      </c>
      <c r="H1067" t="s">
        <v>369</v>
      </c>
      <c r="I1067" t="s">
        <v>370</v>
      </c>
      <c r="J1067" t="s">
        <v>371</v>
      </c>
      <c r="K1067" t="s">
        <v>279</v>
      </c>
      <c r="L1067" t="s">
        <v>372</v>
      </c>
      <c r="M1067" t="s">
        <v>281</v>
      </c>
      <c r="N1067" t="s">
        <v>38</v>
      </c>
      <c r="O1067" s="1" t="s">
        <v>29</v>
      </c>
      <c r="P1067">
        <v>68</v>
      </c>
      <c r="Q1067" t="s">
        <v>162</v>
      </c>
      <c r="R1067">
        <v>12.5</v>
      </c>
      <c r="S1067">
        <v>10</v>
      </c>
      <c r="T1067" s="2">
        <v>0</v>
      </c>
      <c r="U1067">
        <v>125</v>
      </c>
      <c r="V1067">
        <v>1.28</v>
      </c>
      <c r="W1067">
        <f t="shared" si="48"/>
        <v>125</v>
      </c>
      <c r="X1067" s="2">
        <f t="shared" si="49"/>
        <v>12.5</v>
      </c>
      <c r="Y1067" s="3">
        <f t="shared" si="50"/>
        <v>126.28</v>
      </c>
    </row>
    <row r="1068" spans="1:25" x14ac:dyDescent="0.35">
      <c r="A1068">
        <v>10661</v>
      </c>
      <c r="B1068" t="s">
        <v>589</v>
      </c>
      <c r="C1068" t="s">
        <v>309</v>
      </c>
      <c r="D1068" t="s">
        <v>310</v>
      </c>
      <c r="F1068" t="s">
        <v>311</v>
      </c>
      <c r="G1068" t="s">
        <v>312</v>
      </c>
      <c r="H1068" t="s">
        <v>307</v>
      </c>
      <c r="I1068" t="s">
        <v>308</v>
      </c>
      <c r="J1068" t="s">
        <v>309</v>
      </c>
      <c r="K1068" t="s">
        <v>310</v>
      </c>
      <c r="M1068" t="s">
        <v>311</v>
      </c>
      <c r="N1068" t="s">
        <v>52</v>
      </c>
      <c r="O1068" s="1" t="s">
        <v>35</v>
      </c>
      <c r="P1068">
        <v>39</v>
      </c>
      <c r="Q1068" t="s">
        <v>44</v>
      </c>
      <c r="R1068">
        <v>18</v>
      </c>
      <c r="S1068">
        <v>3</v>
      </c>
      <c r="T1068" s="2">
        <v>0.20000000298023224</v>
      </c>
      <c r="U1068">
        <v>43.2</v>
      </c>
      <c r="V1068">
        <v>17.55</v>
      </c>
      <c r="W1068">
        <f t="shared" si="48"/>
        <v>54</v>
      </c>
      <c r="X1068" s="2">
        <f t="shared" si="49"/>
        <v>17.799999997019768</v>
      </c>
      <c r="Y1068" s="3">
        <f t="shared" si="50"/>
        <v>70.9499999910593</v>
      </c>
    </row>
    <row r="1069" spans="1:25" x14ac:dyDescent="0.35">
      <c r="A1069">
        <v>10661</v>
      </c>
      <c r="B1069" t="s">
        <v>589</v>
      </c>
      <c r="C1069" t="s">
        <v>309</v>
      </c>
      <c r="D1069" t="s">
        <v>310</v>
      </c>
      <c r="F1069" t="s">
        <v>311</v>
      </c>
      <c r="G1069" t="s">
        <v>312</v>
      </c>
      <c r="H1069" t="s">
        <v>307</v>
      </c>
      <c r="I1069" t="s">
        <v>308</v>
      </c>
      <c r="J1069" t="s">
        <v>309</v>
      </c>
      <c r="K1069" t="s">
        <v>310</v>
      </c>
      <c r="M1069" t="s">
        <v>311</v>
      </c>
      <c r="N1069" t="s">
        <v>52</v>
      </c>
      <c r="O1069" s="1" t="s">
        <v>35</v>
      </c>
      <c r="P1069">
        <v>58</v>
      </c>
      <c r="Q1069" t="s">
        <v>41</v>
      </c>
      <c r="R1069">
        <v>13.25</v>
      </c>
      <c r="S1069">
        <v>49</v>
      </c>
      <c r="T1069" s="2">
        <v>0.20000000298023224</v>
      </c>
      <c r="U1069">
        <v>519.4</v>
      </c>
      <c r="V1069">
        <v>17.55</v>
      </c>
      <c r="W1069">
        <f t="shared" si="48"/>
        <v>649.25</v>
      </c>
      <c r="X1069" s="2">
        <f t="shared" si="49"/>
        <v>13.049999997019768</v>
      </c>
      <c r="Y1069" s="3">
        <f t="shared" si="50"/>
        <v>656.99999985396857</v>
      </c>
    </row>
    <row r="1070" spans="1:25" x14ac:dyDescent="0.35">
      <c r="A1070">
        <v>10660</v>
      </c>
      <c r="B1070" t="s">
        <v>662</v>
      </c>
      <c r="C1070" t="s">
        <v>304</v>
      </c>
      <c r="D1070" t="s">
        <v>279</v>
      </c>
      <c r="E1070" t="s">
        <v>305</v>
      </c>
      <c r="F1070" t="s">
        <v>281</v>
      </c>
      <c r="G1070" t="s">
        <v>306</v>
      </c>
      <c r="H1070" t="s">
        <v>302</v>
      </c>
      <c r="I1070" t="s">
        <v>303</v>
      </c>
      <c r="J1070" t="s">
        <v>304</v>
      </c>
      <c r="K1070" t="s">
        <v>279</v>
      </c>
      <c r="L1070" t="s">
        <v>305</v>
      </c>
      <c r="M1070" t="s">
        <v>281</v>
      </c>
      <c r="N1070" t="s">
        <v>89</v>
      </c>
      <c r="O1070" s="1" t="s">
        <v>31</v>
      </c>
      <c r="P1070">
        <v>20</v>
      </c>
      <c r="Q1070" t="s">
        <v>104</v>
      </c>
      <c r="R1070">
        <v>81</v>
      </c>
      <c r="S1070">
        <v>21</v>
      </c>
      <c r="T1070" s="2">
        <v>0</v>
      </c>
      <c r="U1070">
        <v>1701</v>
      </c>
      <c r="V1070">
        <v>111.29</v>
      </c>
      <c r="W1070">
        <f t="shared" si="48"/>
        <v>1701</v>
      </c>
      <c r="X1070" s="2">
        <f t="shared" si="49"/>
        <v>81</v>
      </c>
      <c r="Y1070" s="3">
        <f t="shared" si="50"/>
        <v>1812.29</v>
      </c>
    </row>
    <row r="1071" spans="1:25" x14ac:dyDescent="0.35">
      <c r="A1071">
        <v>10659</v>
      </c>
      <c r="B1071" t="s">
        <v>585</v>
      </c>
      <c r="C1071" t="s">
        <v>187</v>
      </c>
      <c r="D1071" t="s">
        <v>188</v>
      </c>
      <c r="E1071" t="s">
        <v>433</v>
      </c>
      <c r="F1071" t="s">
        <v>190</v>
      </c>
      <c r="G1071" t="s">
        <v>434</v>
      </c>
      <c r="H1071" t="s">
        <v>431</v>
      </c>
      <c r="I1071" t="s">
        <v>432</v>
      </c>
      <c r="J1071" t="s">
        <v>187</v>
      </c>
      <c r="K1071" t="s">
        <v>188</v>
      </c>
      <c r="L1071" t="s">
        <v>433</v>
      </c>
      <c r="M1071" t="s">
        <v>190</v>
      </c>
      <c r="N1071" t="s">
        <v>52</v>
      </c>
      <c r="O1071" s="1" t="s">
        <v>29</v>
      </c>
      <c r="P1071">
        <v>31</v>
      </c>
      <c r="Q1071" t="s">
        <v>98</v>
      </c>
      <c r="R1071">
        <v>12.5</v>
      </c>
      <c r="S1071">
        <v>20</v>
      </c>
      <c r="T1071" s="2">
        <v>5.000000074505806E-2</v>
      </c>
      <c r="U1071">
        <v>237.5</v>
      </c>
      <c r="V1071">
        <v>105.81</v>
      </c>
      <c r="W1071">
        <f t="shared" si="48"/>
        <v>250</v>
      </c>
      <c r="X1071" s="2">
        <f t="shared" si="49"/>
        <v>12.449999999254942</v>
      </c>
      <c r="Y1071" s="3">
        <f t="shared" si="50"/>
        <v>354.80999998509884</v>
      </c>
    </row>
    <row r="1072" spans="1:25" x14ac:dyDescent="0.35">
      <c r="A1072">
        <v>10659</v>
      </c>
      <c r="B1072" t="s">
        <v>585</v>
      </c>
      <c r="C1072" t="s">
        <v>187</v>
      </c>
      <c r="D1072" t="s">
        <v>188</v>
      </c>
      <c r="E1072" t="s">
        <v>433</v>
      </c>
      <c r="F1072" t="s">
        <v>190</v>
      </c>
      <c r="G1072" t="s">
        <v>434</v>
      </c>
      <c r="H1072" t="s">
        <v>431</v>
      </c>
      <c r="I1072" t="s">
        <v>432</v>
      </c>
      <c r="J1072" t="s">
        <v>187</v>
      </c>
      <c r="K1072" t="s">
        <v>188</v>
      </c>
      <c r="L1072" t="s">
        <v>433</v>
      </c>
      <c r="M1072" t="s">
        <v>190</v>
      </c>
      <c r="N1072" t="s">
        <v>52</v>
      </c>
      <c r="O1072" s="1" t="s">
        <v>29</v>
      </c>
      <c r="P1072">
        <v>40</v>
      </c>
      <c r="Q1072" t="s">
        <v>74</v>
      </c>
      <c r="R1072">
        <v>18.399999999999999</v>
      </c>
      <c r="S1072">
        <v>24</v>
      </c>
      <c r="T1072" s="2">
        <v>5.000000074505806E-2</v>
      </c>
      <c r="U1072">
        <v>419.52</v>
      </c>
      <c r="V1072">
        <v>105.81</v>
      </c>
      <c r="W1072">
        <f t="shared" si="48"/>
        <v>441.59999999999997</v>
      </c>
      <c r="X1072" s="2">
        <f t="shared" si="49"/>
        <v>18.349999999254941</v>
      </c>
      <c r="Y1072" s="3">
        <f t="shared" si="50"/>
        <v>546.20999998211857</v>
      </c>
    </row>
    <row r="1073" spans="1:25" x14ac:dyDescent="0.35">
      <c r="A1073">
        <v>10659</v>
      </c>
      <c r="B1073" t="s">
        <v>585</v>
      </c>
      <c r="C1073" t="s">
        <v>187</v>
      </c>
      <c r="D1073" t="s">
        <v>188</v>
      </c>
      <c r="E1073" t="s">
        <v>433</v>
      </c>
      <c r="F1073" t="s">
        <v>190</v>
      </c>
      <c r="G1073" t="s">
        <v>434</v>
      </c>
      <c r="H1073" t="s">
        <v>431</v>
      </c>
      <c r="I1073" t="s">
        <v>432</v>
      </c>
      <c r="J1073" t="s">
        <v>187</v>
      </c>
      <c r="K1073" t="s">
        <v>188</v>
      </c>
      <c r="L1073" t="s">
        <v>433</v>
      </c>
      <c r="M1073" t="s">
        <v>190</v>
      </c>
      <c r="N1073" t="s">
        <v>52</v>
      </c>
      <c r="O1073" s="1" t="s">
        <v>29</v>
      </c>
      <c r="P1073">
        <v>70</v>
      </c>
      <c r="Q1073" t="s">
        <v>54</v>
      </c>
      <c r="R1073">
        <v>15</v>
      </c>
      <c r="S1073">
        <v>40</v>
      </c>
      <c r="T1073" s="2">
        <v>5.000000074505806E-2</v>
      </c>
      <c r="U1073">
        <v>570</v>
      </c>
      <c r="V1073">
        <v>105.81</v>
      </c>
      <c r="W1073">
        <f t="shared" si="48"/>
        <v>600</v>
      </c>
      <c r="X1073" s="2">
        <f t="shared" si="49"/>
        <v>14.949999999254942</v>
      </c>
      <c r="Y1073" s="3">
        <f t="shared" si="50"/>
        <v>703.80999997019762</v>
      </c>
    </row>
    <row r="1074" spans="1:25" x14ac:dyDescent="0.35">
      <c r="A1074">
        <v>10658</v>
      </c>
      <c r="B1074" t="s">
        <v>617</v>
      </c>
      <c r="C1074" t="s">
        <v>437</v>
      </c>
      <c r="E1074" t="s">
        <v>438</v>
      </c>
      <c r="F1074" t="s">
        <v>25</v>
      </c>
      <c r="G1074" t="s">
        <v>439</v>
      </c>
      <c r="H1074" t="s">
        <v>435</v>
      </c>
      <c r="I1074" t="s">
        <v>436</v>
      </c>
      <c r="J1074" t="s">
        <v>437</v>
      </c>
      <c r="L1074" t="s">
        <v>438</v>
      </c>
      <c r="M1074" t="s">
        <v>25</v>
      </c>
      <c r="N1074" t="s">
        <v>28</v>
      </c>
      <c r="O1074" s="1" t="s">
        <v>31</v>
      </c>
      <c r="P1074">
        <v>21</v>
      </c>
      <c r="Q1074" t="s">
        <v>128</v>
      </c>
      <c r="R1074">
        <v>10</v>
      </c>
      <c r="S1074">
        <v>60</v>
      </c>
      <c r="T1074" s="2">
        <v>0</v>
      </c>
      <c r="U1074">
        <v>600</v>
      </c>
      <c r="V1074">
        <v>364.15</v>
      </c>
      <c r="W1074">
        <f t="shared" si="48"/>
        <v>600</v>
      </c>
      <c r="X1074" s="2">
        <f t="shared" si="49"/>
        <v>10</v>
      </c>
      <c r="Y1074" s="3">
        <f t="shared" si="50"/>
        <v>964.15</v>
      </c>
    </row>
    <row r="1075" spans="1:25" x14ac:dyDescent="0.35">
      <c r="A1075">
        <v>10658</v>
      </c>
      <c r="B1075" t="s">
        <v>617</v>
      </c>
      <c r="C1075" t="s">
        <v>437</v>
      </c>
      <c r="E1075" t="s">
        <v>438</v>
      </c>
      <c r="F1075" t="s">
        <v>25</v>
      </c>
      <c r="G1075" t="s">
        <v>439</v>
      </c>
      <c r="H1075" t="s">
        <v>435</v>
      </c>
      <c r="I1075" t="s">
        <v>436</v>
      </c>
      <c r="J1075" t="s">
        <v>437</v>
      </c>
      <c r="L1075" t="s">
        <v>438</v>
      </c>
      <c r="M1075" t="s">
        <v>25</v>
      </c>
      <c r="N1075" t="s">
        <v>28</v>
      </c>
      <c r="O1075" s="1" t="s">
        <v>31</v>
      </c>
      <c r="P1075">
        <v>40</v>
      </c>
      <c r="Q1075" t="s">
        <v>74</v>
      </c>
      <c r="R1075">
        <v>18.399999999999999</v>
      </c>
      <c r="S1075">
        <v>70</v>
      </c>
      <c r="T1075" s="2">
        <v>5.000000074505806E-2</v>
      </c>
      <c r="U1075">
        <v>1223.5999999999999</v>
      </c>
      <c r="V1075">
        <v>364.15</v>
      </c>
      <c r="W1075">
        <f t="shared" si="48"/>
        <v>1288</v>
      </c>
      <c r="X1075" s="2">
        <f t="shared" si="49"/>
        <v>18.349999999254941</v>
      </c>
      <c r="Y1075" s="3">
        <f t="shared" si="50"/>
        <v>1648.649999947846</v>
      </c>
    </row>
    <row r="1076" spans="1:25" x14ac:dyDescent="0.35">
      <c r="A1076">
        <v>10658</v>
      </c>
      <c r="B1076" t="s">
        <v>617</v>
      </c>
      <c r="C1076" t="s">
        <v>437</v>
      </c>
      <c r="E1076" t="s">
        <v>438</v>
      </c>
      <c r="F1076" t="s">
        <v>25</v>
      </c>
      <c r="G1076" t="s">
        <v>439</v>
      </c>
      <c r="H1076" t="s">
        <v>435</v>
      </c>
      <c r="I1076" t="s">
        <v>436</v>
      </c>
      <c r="J1076" t="s">
        <v>437</v>
      </c>
      <c r="L1076" t="s">
        <v>438</v>
      </c>
      <c r="M1076" t="s">
        <v>25</v>
      </c>
      <c r="N1076" t="s">
        <v>28</v>
      </c>
      <c r="O1076" s="1" t="s">
        <v>31</v>
      </c>
      <c r="P1076">
        <v>60</v>
      </c>
      <c r="Q1076" t="s">
        <v>57</v>
      </c>
      <c r="R1076">
        <v>34</v>
      </c>
      <c r="S1076">
        <v>55</v>
      </c>
      <c r="T1076" s="2">
        <v>5.000000074505806E-2</v>
      </c>
      <c r="U1076">
        <v>1776.5</v>
      </c>
      <c r="V1076">
        <v>364.15</v>
      </c>
      <c r="W1076">
        <f t="shared" si="48"/>
        <v>1870</v>
      </c>
      <c r="X1076" s="2">
        <f t="shared" si="49"/>
        <v>33.949999999254942</v>
      </c>
      <c r="Y1076" s="3">
        <f t="shared" si="50"/>
        <v>2231.3999999590219</v>
      </c>
    </row>
    <row r="1077" spans="1:25" x14ac:dyDescent="0.35">
      <c r="A1077">
        <v>10658</v>
      </c>
      <c r="B1077" t="s">
        <v>617</v>
      </c>
      <c r="C1077" t="s">
        <v>437</v>
      </c>
      <c r="E1077" t="s">
        <v>438</v>
      </c>
      <c r="F1077" t="s">
        <v>25</v>
      </c>
      <c r="G1077" t="s">
        <v>439</v>
      </c>
      <c r="H1077" t="s">
        <v>435</v>
      </c>
      <c r="I1077" t="s">
        <v>436</v>
      </c>
      <c r="J1077" t="s">
        <v>437</v>
      </c>
      <c r="L1077" t="s">
        <v>438</v>
      </c>
      <c r="M1077" t="s">
        <v>25</v>
      </c>
      <c r="N1077" t="s">
        <v>28</v>
      </c>
      <c r="O1077" s="1" t="s">
        <v>31</v>
      </c>
      <c r="P1077">
        <v>77</v>
      </c>
      <c r="Q1077" t="s">
        <v>42</v>
      </c>
      <c r="R1077">
        <v>13</v>
      </c>
      <c r="S1077">
        <v>70</v>
      </c>
      <c r="T1077" s="2">
        <v>5.000000074505806E-2</v>
      </c>
      <c r="U1077">
        <v>864.5</v>
      </c>
      <c r="V1077">
        <v>364.15</v>
      </c>
      <c r="W1077">
        <f t="shared" si="48"/>
        <v>910</v>
      </c>
      <c r="X1077" s="2">
        <f t="shared" si="49"/>
        <v>12.949999999254942</v>
      </c>
      <c r="Y1077" s="3">
        <f t="shared" si="50"/>
        <v>1270.649999947846</v>
      </c>
    </row>
    <row r="1078" spans="1:25" x14ac:dyDescent="0.35">
      <c r="A1078">
        <v>10657</v>
      </c>
      <c r="B1078" t="s">
        <v>588</v>
      </c>
      <c r="C1078" t="s">
        <v>476</v>
      </c>
      <c r="D1078" t="s">
        <v>477</v>
      </c>
      <c r="E1078" t="s">
        <v>478</v>
      </c>
      <c r="F1078" t="s">
        <v>281</v>
      </c>
      <c r="G1078" t="s">
        <v>479</v>
      </c>
      <c r="H1078" t="s">
        <v>474</v>
      </c>
      <c r="I1078" t="s">
        <v>475</v>
      </c>
      <c r="J1078" t="s">
        <v>476</v>
      </c>
      <c r="K1078" t="s">
        <v>477</v>
      </c>
      <c r="L1078" t="s">
        <v>478</v>
      </c>
      <c r="M1078" t="s">
        <v>281</v>
      </c>
      <c r="N1078" t="s">
        <v>112</v>
      </c>
      <c r="O1078" s="1" t="s">
        <v>29</v>
      </c>
      <c r="P1078">
        <v>15</v>
      </c>
      <c r="Q1078" t="s">
        <v>324</v>
      </c>
      <c r="R1078">
        <v>15.5</v>
      </c>
      <c r="S1078">
        <v>50</v>
      </c>
      <c r="T1078" s="2">
        <v>0</v>
      </c>
      <c r="U1078">
        <v>775</v>
      </c>
      <c r="V1078">
        <v>352.69</v>
      </c>
      <c r="W1078">
        <f t="shared" si="48"/>
        <v>775</v>
      </c>
      <c r="X1078" s="2">
        <f t="shared" si="49"/>
        <v>15.5</v>
      </c>
      <c r="Y1078" s="3">
        <f t="shared" si="50"/>
        <v>1127.69</v>
      </c>
    </row>
    <row r="1079" spans="1:25" x14ac:dyDescent="0.35">
      <c r="A1079">
        <v>10657</v>
      </c>
      <c r="B1079" t="s">
        <v>588</v>
      </c>
      <c r="C1079" t="s">
        <v>476</v>
      </c>
      <c r="D1079" t="s">
        <v>477</v>
      </c>
      <c r="E1079" t="s">
        <v>478</v>
      </c>
      <c r="F1079" t="s">
        <v>281</v>
      </c>
      <c r="G1079" t="s">
        <v>479</v>
      </c>
      <c r="H1079" t="s">
        <v>474</v>
      </c>
      <c r="I1079" t="s">
        <v>475</v>
      </c>
      <c r="J1079" t="s">
        <v>476</v>
      </c>
      <c r="K1079" t="s">
        <v>477</v>
      </c>
      <c r="L1079" t="s">
        <v>478</v>
      </c>
      <c r="M1079" t="s">
        <v>281</v>
      </c>
      <c r="N1079" t="s">
        <v>112</v>
      </c>
      <c r="O1079" s="1" t="s">
        <v>29</v>
      </c>
      <c r="P1079">
        <v>41</v>
      </c>
      <c r="Q1079" t="s">
        <v>99</v>
      </c>
      <c r="R1079">
        <v>9.65</v>
      </c>
      <c r="S1079">
        <v>24</v>
      </c>
      <c r="T1079" s="2">
        <v>0</v>
      </c>
      <c r="U1079">
        <v>231.6</v>
      </c>
      <c r="V1079">
        <v>352.69</v>
      </c>
      <c r="W1079">
        <f t="shared" si="48"/>
        <v>231.60000000000002</v>
      </c>
      <c r="X1079" s="2">
        <f t="shared" si="49"/>
        <v>9.65</v>
      </c>
      <c r="Y1079" s="3">
        <f t="shared" si="50"/>
        <v>584.29</v>
      </c>
    </row>
    <row r="1080" spans="1:25" x14ac:dyDescent="0.35">
      <c r="A1080">
        <v>10657</v>
      </c>
      <c r="B1080" t="s">
        <v>588</v>
      </c>
      <c r="C1080" t="s">
        <v>476</v>
      </c>
      <c r="D1080" t="s">
        <v>477</v>
      </c>
      <c r="E1080" t="s">
        <v>478</v>
      </c>
      <c r="F1080" t="s">
        <v>281</v>
      </c>
      <c r="G1080" t="s">
        <v>479</v>
      </c>
      <c r="H1080" t="s">
        <v>474</v>
      </c>
      <c r="I1080" t="s">
        <v>475</v>
      </c>
      <c r="J1080" t="s">
        <v>476</v>
      </c>
      <c r="K1080" t="s">
        <v>477</v>
      </c>
      <c r="L1080" t="s">
        <v>478</v>
      </c>
      <c r="M1080" t="s">
        <v>281</v>
      </c>
      <c r="N1080" t="s">
        <v>112</v>
      </c>
      <c r="O1080" s="1" t="s">
        <v>29</v>
      </c>
      <c r="P1080">
        <v>46</v>
      </c>
      <c r="Q1080" t="s">
        <v>45</v>
      </c>
      <c r="R1080">
        <v>12</v>
      </c>
      <c r="S1080">
        <v>45</v>
      </c>
      <c r="T1080" s="2">
        <v>0</v>
      </c>
      <c r="U1080">
        <v>540</v>
      </c>
      <c r="V1080">
        <v>352.69</v>
      </c>
      <c r="W1080">
        <f t="shared" si="48"/>
        <v>540</v>
      </c>
      <c r="X1080" s="2">
        <f t="shared" si="49"/>
        <v>12</v>
      </c>
      <c r="Y1080" s="3">
        <f t="shared" si="50"/>
        <v>892.69</v>
      </c>
    </row>
    <row r="1081" spans="1:25" x14ac:dyDescent="0.35">
      <c r="A1081">
        <v>10657</v>
      </c>
      <c r="B1081" t="s">
        <v>588</v>
      </c>
      <c r="C1081" t="s">
        <v>476</v>
      </c>
      <c r="D1081" t="s">
        <v>477</v>
      </c>
      <c r="E1081" t="s">
        <v>478</v>
      </c>
      <c r="F1081" t="s">
        <v>281</v>
      </c>
      <c r="G1081" t="s">
        <v>479</v>
      </c>
      <c r="H1081" t="s">
        <v>474</v>
      </c>
      <c r="I1081" t="s">
        <v>475</v>
      </c>
      <c r="J1081" t="s">
        <v>476</v>
      </c>
      <c r="K1081" t="s">
        <v>477</v>
      </c>
      <c r="L1081" t="s">
        <v>478</v>
      </c>
      <c r="M1081" t="s">
        <v>281</v>
      </c>
      <c r="N1081" t="s">
        <v>112</v>
      </c>
      <c r="O1081" s="1" t="s">
        <v>29</v>
      </c>
      <c r="P1081">
        <v>47</v>
      </c>
      <c r="Q1081" t="s">
        <v>92</v>
      </c>
      <c r="R1081">
        <v>9.5</v>
      </c>
      <c r="S1081">
        <v>10</v>
      </c>
      <c r="T1081" s="2">
        <v>0</v>
      </c>
      <c r="U1081">
        <v>95</v>
      </c>
      <c r="V1081">
        <v>352.69</v>
      </c>
      <c r="W1081">
        <f t="shared" si="48"/>
        <v>95</v>
      </c>
      <c r="X1081" s="2">
        <f t="shared" si="49"/>
        <v>9.5</v>
      </c>
      <c r="Y1081" s="3">
        <f t="shared" si="50"/>
        <v>447.69</v>
      </c>
    </row>
    <row r="1082" spans="1:25" x14ac:dyDescent="0.35">
      <c r="A1082">
        <v>10657</v>
      </c>
      <c r="B1082" t="s">
        <v>588</v>
      </c>
      <c r="C1082" t="s">
        <v>476</v>
      </c>
      <c r="D1082" t="s">
        <v>477</v>
      </c>
      <c r="E1082" t="s">
        <v>478</v>
      </c>
      <c r="F1082" t="s">
        <v>281</v>
      </c>
      <c r="G1082" t="s">
        <v>479</v>
      </c>
      <c r="H1082" t="s">
        <v>474</v>
      </c>
      <c r="I1082" t="s">
        <v>475</v>
      </c>
      <c r="J1082" t="s">
        <v>476</v>
      </c>
      <c r="K1082" t="s">
        <v>477</v>
      </c>
      <c r="L1082" t="s">
        <v>478</v>
      </c>
      <c r="M1082" t="s">
        <v>281</v>
      </c>
      <c r="N1082" t="s">
        <v>112</v>
      </c>
      <c r="O1082" s="1" t="s">
        <v>29</v>
      </c>
      <c r="P1082">
        <v>56</v>
      </c>
      <c r="Q1082" t="s">
        <v>91</v>
      </c>
      <c r="R1082">
        <v>38</v>
      </c>
      <c r="S1082">
        <v>45</v>
      </c>
      <c r="T1082" s="2">
        <v>0</v>
      </c>
      <c r="U1082">
        <v>1710</v>
      </c>
      <c r="V1082">
        <v>352.69</v>
      </c>
      <c r="W1082">
        <f t="shared" si="48"/>
        <v>1710</v>
      </c>
      <c r="X1082" s="2">
        <f t="shared" si="49"/>
        <v>38</v>
      </c>
      <c r="Y1082" s="3">
        <f t="shared" si="50"/>
        <v>2062.69</v>
      </c>
    </row>
    <row r="1083" spans="1:25" x14ac:dyDescent="0.35">
      <c r="A1083">
        <v>10657</v>
      </c>
      <c r="B1083" t="s">
        <v>588</v>
      </c>
      <c r="C1083" t="s">
        <v>476</v>
      </c>
      <c r="D1083" t="s">
        <v>477</v>
      </c>
      <c r="E1083" t="s">
        <v>478</v>
      </c>
      <c r="F1083" t="s">
        <v>281</v>
      </c>
      <c r="G1083" t="s">
        <v>479</v>
      </c>
      <c r="H1083" t="s">
        <v>474</v>
      </c>
      <c r="I1083" t="s">
        <v>475</v>
      </c>
      <c r="J1083" t="s">
        <v>476</v>
      </c>
      <c r="K1083" t="s">
        <v>477</v>
      </c>
      <c r="L1083" t="s">
        <v>478</v>
      </c>
      <c r="M1083" t="s">
        <v>281</v>
      </c>
      <c r="N1083" t="s">
        <v>112</v>
      </c>
      <c r="O1083" s="1" t="s">
        <v>29</v>
      </c>
      <c r="P1083">
        <v>60</v>
      </c>
      <c r="Q1083" t="s">
        <v>57</v>
      </c>
      <c r="R1083">
        <v>34</v>
      </c>
      <c r="S1083">
        <v>30</v>
      </c>
      <c r="T1083" s="2">
        <v>0</v>
      </c>
      <c r="U1083">
        <v>1020</v>
      </c>
      <c r="V1083">
        <v>352.69</v>
      </c>
      <c r="W1083">
        <f t="shared" si="48"/>
        <v>1020</v>
      </c>
      <c r="X1083" s="2">
        <f t="shared" si="49"/>
        <v>34</v>
      </c>
      <c r="Y1083" s="3">
        <f t="shared" si="50"/>
        <v>1372.69</v>
      </c>
    </row>
    <row r="1084" spans="1:25" x14ac:dyDescent="0.35">
      <c r="A1084">
        <v>10656</v>
      </c>
      <c r="B1084" t="s">
        <v>591</v>
      </c>
      <c r="C1084" t="s">
        <v>278</v>
      </c>
      <c r="D1084" t="s">
        <v>279</v>
      </c>
      <c r="E1084" t="s">
        <v>280</v>
      </c>
      <c r="F1084" t="s">
        <v>281</v>
      </c>
      <c r="G1084" t="s">
        <v>282</v>
      </c>
      <c r="H1084" t="s">
        <v>276</v>
      </c>
      <c r="I1084" t="s">
        <v>277</v>
      </c>
      <c r="J1084" t="s">
        <v>278</v>
      </c>
      <c r="K1084" t="s">
        <v>279</v>
      </c>
      <c r="L1084" t="s">
        <v>280</v>
      </c>
      <c r="M1084" t="s">
        <v>281</v>
      </c>
      <c r="N1084" t="s">
        <v>43</v>
      </c>
      <c r="O1084" s="1" t="s">
        <v>31</v>
      </c>
      <c r="P1084">
        <v>14</v>
      </c>
      <c r="Q1084" t="s">
        <v>55</v>
      </c>
      <c r="R1084">
        <v>23.25</v>
      </c>
      <c r="S1084">
        <v>3</v>
      </c>
      <c r="T1084" s="2">
        <v>0.10000000149011612</v>
      </c>
      <c r="U1084">
        <v>62.77</v>
      </c>
      <c r="V1084">
        <v>57.15</v>
      </c>
      <c r="W1084">
        <f t="shared" si="48"/>
        <v>69.75</v>
      </c>
      <c r="X1084" s="2">
        <f t="shared" si="49"/>
        <v>23.149999998509884</v>
      </c>
      <c r="Y1084" s="3">
        <f t="shared" si="50"/>
        <v>126.59999999552966</v>
      </c>
    </row>
    <row r="1085" spans="1:25" x14ac:dyDescent="0.35">
      <c r="A1085">
        <v>10656</v>
      </c>
      <c r="B1085" t="s">
        <v>591</v>
      </c>
      <c r="C1085" t="s">
        <v>278</v>
      </c>
      <c r="D1085" t="s">
        <v>279</v>
      </c>
      <c r="E1085" t="s">
        <v>280</v>
      </c>
      <c r="F1085" t="s">
        <v>281</v>
      </c>
      <c r="G1085" t="s">
        <v>282</v>
      </c>
      <c r="H1085" t="s">
        <v>276</v>
      </c>
      <c r="I1085" t="s">
        <v>277</v>
      </c>
      <c r="J1085" t="s">
        <v>278</v>
      </c>
      <c r="K1085" t="s">
        <v>279</v>
      </c>
      <c r="L1085" t="s">
        <v>280</v>
      </c>
      <c r="M1085" t="s">
        <v>281</v>
      </c>
      <c r="N1085" t="s">
        <v>43</v>
      </c>
      <c r="O1085" s="1" t="s">
        <v>31</v>
      </c>
      <c r="P1085">
        <v>44</v>
      </c>
      <c r="Q1085" t="s">
        <v>111</v>
      </c>
      <c r="R1085">
        <v>19.45</v>
      </c>
      <c r="S1085">
        <v>28</v>
      </c>
      <c r="T1085" s="2">
        <v>0.10000000149011612</v>
      </c>
      <c r="U1085">
        <v>490.14</v>
      </c>
      <c r="V1085">
        <v>57.15</v>
      </c>
      <c r="W1085">
        <f t="shared" si="48"/>
        <v>544.6</v>
      </c>
      <c r="X1085" s="2">
        <f t="shared" si="49"/>
        <v>19.349999998509883</v>
      </c>
      <c r="Y1085" s="3">
        <f t="shared" si="50"/>
        <v>598.94999995827675</v>
      </c>
    </row>
    <row r="1086" spans="1:25" x14ac:dyDescent="0.35">
      <c r="A1086">
        <v>10656</v>
      </c>
      <c r="B1086" t="s">
        <v>591</v>
      </c>
      <c r="C1086" t="s">
        <v>278</v>
      </c>
      <c r="D1086" t="s">
        <v>279</v>
      </c>
      <c r="E1086" t="s">
        <v>280</v>
      </c>
      <c r="F1086" t="s">
        <v>281</v>
      </c>
      <c r="G1086" t="s">
        <v>282</v>
      </c>
      <c r="H1086" t="s">
        <v>276</v>
      </c>
      <c r="I1086" t="s">
        <v>277</v>
      </c>
      <c r="J1086" t="s">
        <v>278</v>
      </c>
      <c r="K1086" t="s">
        <v>279</v>
      </c>
      <c r="L1086" t="s">
        <v>280</v>
      </c>
      <c r="M1086" t="s">
        <v>281</v>
      </c>
      <c r="N1086" t="s">
        <v>43</v>
      </c>
      <c r="O1086" s="1" t="s">
        <v>31</v>
      </c>
      <c r="P1086">
        <v>47</v>
      </c>
      <c r="Q1086" t="s">
        <v>92</v>
      </c>
      <c r="R1086">
        <v>9.5</v>
      </c>
      <c r="S1086">
        <v>6</v>
      </c>
      <c r="T1086" s="2">
        <v>0.10000000149011612</v>
      </c>
      <c r="U1086">
        <v>51.3</v>
      </c>
      <c r="V1086">
        <v>57.15</v>
      </c>
      <c r="W1086">
        <f t="shared" si="48"/>
        <v>57</v>
      </c>
      <c r="X1086" s="2">
        <f t="shared" si="49"/>
        <v>9.3999999985098839</v>
      </c>
      <c r="Y1086" s="3">
        <f t="shared" si="50"/>
        <v>113.54999999105931</v>
      </c>
    </row>
    <row r="1087" spans="1:25" x14ac:dyDescent="0.35">
      <c r="A1087">
        <v>10655</v>
      </c>
      <c r="B1087" t="s">
        <v>590</v>
      </c>
      <c r="C1087" t="s">
        <v>451</v>
      </c>
      <c r="E1087" t="s">
        <v>452</v>
      </c>
      <c r="F1087" t="s">
        <v>247</v>
      </c>
      <c r="G1087" t="s">
        <v>453</v>
      </c>
      <c r="H1087" t="s">
        <v>449</v>
      </c>
      <c r="I1087" t="s">
        <v>450</v>
      </c>
      <c r="J1087" t="s">
        <v>451</v>
      </c>
      <c r="L1087" t="s">
        <v>452</v>
      </c>
      <c r="M1087" t="s">
        <v>247</v>
      </c>
      <c r="N1087" t="s">
        <v>34</v>
      </c>
      <c r="O1087" s="1" t="s">
        <v>29</v>
      </c>
      <c r="P1087">
        <v>41</v>
      </c>
      <c r="Q1087" t="s">
        <v>99</v>
      </c>
      <c r="R1087">
        <v>9.65</v>
      </c>
      <c r="S1087">
        <v>20</v>
      </c>
      <c r="T1087" s="2">
        <v>0.20000000298023224</v>
      </c>
      <c r="U1087">
        <v>154.4</v>
      </c>
      <c r="V1087">
        <v>4.41</v>
      </c>
      <c r="W1087">
        <f t="shared" si="48"/>
        <v>193</v>
      </c>
      <c r="X1087" s="2">
        <f t="shared" si="49"/>
        <v>9.4499999970197681</v>
      </c>
      <c r="Y1087" s="3">
        <f t="shared" si="50"/>
        <v>193.40999994039535</v>
      </c>
    </row>
    <row r="1088" spans="1:25" x14ac:dyDescent="0.35">
      <c r="A1088">
        <v>10654</v>
      </c>
      <c r="B1088" t="s">
        <v>646</v>
      </c>
      <c r="C1088" t="s">
        <v>107</v>
      </c>
      <c r="E1088" t="s">
        <v>108</v>
      </c>
      <c r="F1088" t="s">
        <v>109</v>
      </c>
      <c r="G1088" t="s">
        <v>110</v>
      </c>
      <c r="H1088" t="s">
        <v>105</v>
      </c>
      <c r="I1088" t="s">
        <v>106</v>
      </c>
      <c r="J1088" t="s">
        <v>107</v>
      </c>
      <c r="L1088" t="s">
        <v>108</v>
      </c>
      <c r="M1088" t="s">
        <v>109</v>
      </c>
      <c r="N1088" t="s">
        <v>118</v>
      </c>
      <c r="O1088" s="1" t="s">
        <v>31</v>
      </c>
      <c r="P1088">
        <v>4</v>
      </c>
      <c r="Q1088" t="s">
        <v>119</v>
      </c>
      <c r="R1088">
        <v>22</v>
      </c>
      <c r="S1088">
        <v>12</v>
      </c>
      <c r="T1088" s="2">
        <v>0.10000000149011612</v>
      </c>
      <c r="U1088">
        <v>237.6</v>
      </c>
      <c r="V1088">
        <v>55.26</v>
      </c>
      <c r="W1088">
        <f t="shared" si="48"/>
        <v>264</v>
      </c>
      <c r="X1088" s="2">
        <f t="shared" si="49"/>
        <v>21.899999998509884</v>
      </c>
      <c r="Y1088" s="3">
        <f t="shared" si="50"/>
        <v>318.0599999821186</v>
      </c>
    </row>
    <row r="1089" spans="1:25" x14ac:dyDescent="0.35">
      <c r="A1089">
        <v>10654</v>
      </c>
      <c r="B1089" t="s">
        <v>646</v>
      </c>
      <c r="C1089" t="s">
        <v>107</v>
      </c>
      <c r="E1089" t="s">
        <v>108</v>
      </c>
      <c r="F1089" t="s">
        <v>109</v>
      </c>
      <c r="G1089" t="s">
        <v>110</v>
      </c>
      <c r="H1089" t="s">
        <v>105</v>
      </c>
      <c r="I1089" t="s">
        <v>106</v>
      </c>
      <c r="J1089" t="s">
        <v>107</v>
      </c>
      <c r="L1089" t="s">
        <v>108</v>
      </c>
      <c r="M1089" t="s">
        <v>109</v>
      </c>
      <c r="N1089" t="s">
        <v>118</v>
      </c>
      <c r="O1089" s="1" t="s">
        <v>31</v>
      </c>
      <c r="P1089">
        <v>39</v>
      </c>
      <c r="Q1089" t="s">
        <v>44</v>
      </c>
      <c r="R1089">
        <v>18</v>
      </c>
      <c r="S1089">
        <v>20</v>
      </c>
      <c r="T1089" s="2">
        <v>0.10000000149011612</v>
      </c>
      <c r="U1089">
        <v>324</v>
      </c>
      <c r="V1089">
        <v>55.26</v>
      </c>
      <c r="W1089">
        <f t="shared" si="48"/>
        <v>360</v>
      </c>
      <c r="X1089" s="2">
        <f t="shared" si="49"/>
        <v>17.899999998509884</v>
      </c>
      <c r="Y1089" s="3">
        <f t="shared" si="50"/>
        <v>413.25999997019767</v>
      </c>
    </row>
    <row r="1090" spans="1:25" x14ac:dyDescent="0.35">
      <c r="A1090">
        <v>10654</v>
      </c>
      <c r="B1090" t="s">
        <v>646</v>
      </c>
      <c r="C1090" t="s">
        <v>107</v>
      </c>
      <c r="E1090" t="s">
        <v>108</v>
      </c>
      <c r="F1090" t="s">
        <v>109</v>
      </c>
      <c r="G1090" t="s">
        <v>110</v>
      </c>
      <c r="H1090" t="s">
        <v>105</v>
      </c>
      <c r="I1090" t="s">
        <v>106</v>
      </c>
      <c r="J1090" t="s">
        <v>107</v>
      </c>
      <c r="L1090" t="s">
        <v>108</v>
      </c>
      <c r="M1090" t="s">
        <v>109</v>
      </c>
      <c r="N1090" t="s">
        <v>118</v>
      </c>
      <c r="O1090" s="1" t="s">
        <v>31</v>
      </c>
      <c r="P1090">
        <v>54</v>
      </c>
      <c r="Q1090" t="s">
        <v>113</v>
      </c>
      <c r="R1090">
        <v>7.45</v>
      </c>
      <c r="S1090">
        <v>6</v>
      </c>
      <c r="T1090" s="2">
        <v>0.10000000149011612</v>
      </c>
      <c r="U1090">
        <v>40.229999999999997</v>
      </c>
      <c r="V1090">
        <v>55.26</v>
      </c>
      <c r="W1090">
        <f t="shared" ref="W1090:W1153" si="51" xml:space="preserve"> $R1090*$S1090</f>
        <v>44.7</v>
      </c>
      <c r="X1090" s="2">
        <f t="shared" ref="X1090:X1153" si="52" xml:space="preserve"> $R1090 - T1090</f>
        <v>7.3499999985098841</v>
      </c>
      <c r="Y1090" s="3">
        <f t="shared" ref="Y1090:Y1153" si="53">(X1090*S1090)+V1090</f>
        <v>99.359999991059311</v>
      </c>
    </row>
    <row r="1091" spans="1:25" x14ac:dyDescent="0.35">
      <c r="A1091">
        <v>10653</v>
      </c>
      <c r="B1091" t="s">
        <v>624</v>
      </c>
      <c r="C1091" t="s">
        <v>251</v>
      </c>
      <c r="E1091" t="s">
        <v>252</v>
      </c>
      <c r="F1091" t="s">
        <v>25</v>
      </c>
      <c r="G1091" t="s">
        <v>253</v>
      </c>
      <c r="H1091" t="s">
        <v>249</v>
      </c>
      <c r="I1091" t="s">
        <v>250</v>
      </c>
      <c r="J1091" t="s">
        <v>251</v>
      </c>
      <c r="L1091" t="s">
        <v>252</v>
      </c>
      <c r="M1091" t="s">
        <v>25</v>
      </c>
      <c r="N1091" t="s">
        <v>34</v>
      </c>
      <c r="O1091" s="1" t="s">
        <v>31</v>
      </c>
      <c r="P1091">
        <v>16</v>
      </c>
      <c r="Q1091" t="s">
        <v>117</v>
      </c>
      <c r="R1091">
        <v>17.45</v>
      </c>
      <c r="S1091">
        <v>30</v>
      </c>
      <c r="T1091" s="2">
        <v>0.10000000149011612</v>
      </c>
      <c r="U1091">
        <v>471.15</v>
      </c>
      <c r="V1091">
        <v>93.25</v>
      </c>
      <c r="W1091">
        <f t="shared" si="51"/>
        <v>523.5</v>
      </c>
      <c r="X1091" s="2">
        <f t="shared" si="52"/>
        <v>17.349999998509883</v>
      </c>
      <c r="Y1091" s="3">
        <f t="shared" si="53"/>
        <v>613.74999995529652</v>
      </c>
    </row>
    <row r="1092" spans="1:25" x14ac:dyDescent="0.35">
      <c r="A1092">
        <v>10653</v>
      </c>
      <c r="B1092" t="s">
        <v>624</v>
      </c>
      <c r="C1092" t="s">
        <v>251</v>
      </c>
      <c r="E1092" t="s">
        <v>252</v>
      </c>
      <c r="F1092" t="s">
        <v>25</v>
      </c>
      <c r="G1092" t="s">
        <v>253</v>
      </c>
      <c r="H1092" t="s">
        <v>249</v>
      </c>
      <c r="I1092" t="s">
        <v>250</v>
      </c>
      <c r="J1092" t="s">
        <v>251</v>
      </c>
      <c r="L1092" t="s">
        <v>252</v>
      </c>
      <c r="M1092" t="s">
        <v>25</v>
      </c>
      <c r="N1092" t="s">
        <v>34</v>
      </c>
      <c r="O1092" s="1" t="s">
        <v>31</v>
      </c>
      <c r="P1092">
        <v>60</v>
      </c>
      <c r="Q1092" t="s">
        <v>57</v>
      </c>
      <c r="R1092">
        <v>34</v>
      </c>
      <c r="S1092">
        <v>20</v>
      </c>
      <c r="T1092" s="2">
        <v>0.10000000149011612</v>
      </c>
      <c r="U1092">
        <v>612</v>
      </c>
      <c r="V1092">
        <v>93.25</v>
      </c>
      <c r="W1092">
        <f t="shared" si="51"/>
        <v>680</v>
      </c>
      <c r="X1092" s="2">
        <f t="shared" si="52"/>
        <v>33.899999998509884</v>
      </c>
      <c r="Y1092" s="3">
        <f t="shared" si="53"/>
        <v>771.24999997019768</v>
      </c>
    </row>
    <row r="1093" spans="1:25" x14ac:dyDescent="0.35">
      <c r="A1093">
        <v>10652</v>
      </c>
      <c r="B1093" t="s">
        <v>603</v>
      </c>
      <c r="C1093" t="s">
        <v>273</v>
      </c>
      <c r="D1093" t="s">
        <v>188</v>
      </c>
      <c r="E1093" t="s">
        <v>274</v>
      </c>
      <c r="F1093" t="s">
        <v>190</v>
      </c>
      <c r="G1093" t="s">
        <v>275</v>
      </c>
      <c r="H1093" t="s">
        <v>271</v>
      </c>
      <c r="I1093" t="s">
        <v>272</v>
      </c>
      <c r="J1093" t="s">
        <v>273</v>
      </c>
      <c r="K1093" t="s">
        <v>188</v>
      </c>
      <c r="L1093" t="s">
        <v>274</v>
      </c>
      <c r="M1093" t="s">
        <v>190</v>
      </c>
      <c r="N1093" t="s">
        <v>28</v>
      </c>
      <c r="O1093" s="1" t="s">
        <v>29</v>
      </c>
      <c r="P1093">
        <v>42</v>
      </c>
      <c r="Q1093" t="s">
        <v>56</v>
      </c>
      <c r="R1093">
        <v>14</v>
      </c>
      <c r="S1093">
        <v>20</v>
      </c>
      <c r="T1093" s="2">
        <v>0</v>
      </c>
      <c r="U1093">
        <v>280</v>
      </c>
      <c r="V1093">
        <v>7.14</v>
      </c>
      <c r="W1093">
        <f t="shared" si="51"/>
        <v>280</v>
      </c>
      <c r="X1093" s="2">
        <f t="shared" si="52"/>
        <v>14</v>
      </c>
      <c r="Y1093" s="3">
        <f t="shared" si="53"/>
        <v>287.14</v>
      </c>
    </row>
    <row r="1094" spans="1:25" x14ac:dyDescent="0.35">
      <c r="A1094">
        <v>10652</v>
      </c>
      <c r="B1094" t="s">
        <v>603</v>
      </c>
      <c r="C1094" t="s">
        <v>273</v>
      </c>
      <c r="D1094" t="s">
        <v>188</v>
      </c>
      <c r="E1094" t="s">
        <v>274</v>
      </c>
      <c r="F1094" t="s">
        <v>190</v>
      </c>
      <c r="G1094" t="s">
        <v>275</v>
      </c>
      <c r="H1094" t="s">
        <v>271</v>
      </c>
      <c r="I1094" t="s">
        <v>272</v>
      </c>
      <c r="J1094" t="s">
        <v>273</v>
      </c>
      <c r="K1094" t="s">
        <v>188</v>
      </c>
      <c r="L1094" t="s">
        <v>274</v>
      </c>
      <c r="M1094" t="s">
        <v>190</v>
      </c>
      <c r="N1094" t="s">
        <v>28</v>
      </c>
      <c r="O1094" s="1" t="s">
        <v>29</v>
      </c>
      <c r="P1094">
        <v>30</v>
      </c>
      <c r="Q1094" t="s">
        <v>115</v>
      </c>
      <c r="R1094">
        <v>25.89</v>
      </c>
      <c r="S1094">
        <v>2</v>
      </c>
      <c r="T1094" s="2">
        <v>0.25</v>
      </c>
      <c r="U1094">
        <v>38.83</v>
      </c>
      <c r="V1094">
        <v>7.14</v>
      </c>
      <c r="W1094">
        <f t="shared" si="51"/>
        <v>51.78</v>
      </c>
      <c r="X1094" s="2">
        <f t="shared" si="52"/>
        <v>25.64</v>
      </c>
      <c r="Y1094" s="3">
        <f t="shared" si="53"/>
        <v>58.42</v>
      </c>
    </row>
    <row r="1095" spans="1:25" x14ac:dyDescent="0.35">
      <c r="A1095">
        <v>10651</v>
      </c>
      <c r="B1095" t="s">
        <v>605</v>
      </c>
      <c r="C1095" t="s">
        <v>200</v>
      </c>
      <c r="E1095" t="s">
        <v>201</v>
      </c>
      <c r="F1095" t="s">
        <v>25</v>
      </c>
      <c r="G1095" t="s">
        <v>202</v>
      </c>
      <c r="H1095" t="s">
        <v>198</v>
      </c>
      <c r="I1095" t="s">
        <v>199</v>
      </c>
      <c r="J1095" t="s">
        <v>200</v>
      </c>
      <c r="L1095" t="s">
        <v>201</v>
      </c>
      <c r="M1095" t="s">
        <v>25</v>
      </c>
      <c r="N1095" t="s">
        <v>89</v>
      </c>
      <c r="O1095" s="1" t="s">
        <v>29</v>
      </c>
      <c r="P1095">
        <v>19</v>
      </c>
      <c r="Q1095" t="s">
        <v>61</v>
      </c>
      <c r="R1095">
        <v>9.1999999999999993</v>
      </c>
      <c r="S1095">
        <v>12</v>
      </c>
      <c r="T1095" s="2">
        <v>0.25</v>
      </c>
      <c r="U1095">
        <v>82.8</v>
      </c>
      <c r="V1095">
        <v>20.6</v>
      </c>
      <c r="W1095">
        <f t="shared" si="51"/>
        <v>110.39999999999999</v>
      </c>
      <c r="X1095" s="2">
        <f t="shared" si="52"/>
        <v>8.9499999999999993</v>
      </c>
      <c r="Y1095" s="3">
        <f t="shared" si="53"/>
        <v>128</v>
      </c>
    </row>
    <row r="1096" spans="1:25" x14ac:dyDescent="0.35">
      <c r="A1096">
        <v>10651</v>
      </c>
      <c r="B1096" t="s">
        <v>605</v>
      </c>
      <c r="C1096" t="s">
        <v>200</v>
      </c>
      <c r="E1096" t="s">
        <v>201</v>
      </c>
      <c r="F1096" t="s">
        <v>25</v>
      </c>
      <c r="G1096" t="s">
        <v>202</v>
      </c>
      <c r="H1096" t="s">
        <v>198</v>
      </c>
      <c r="I1096" t="s">
        <v>199</v>
      </c>
      <c r="J1096" t="s">
        <v>200</v>
      </c>
      <c r="L1096" t="s">
        <v>201</v>
      </c>
      <c r="M1096" t="s">
        <v>25</v>
      </c>
      <c r="N1096" t="s">
        <v>89</v>
      </c>
      <c r="O1096" s="1" t="s">
        <v>29</v>
      </c>
      <c r="P1096">
        <v>22</v>
      </c>
      <c r="Q1096" t="s">
        <v>97</v>
      </c>
      <c r="R1096">
        <v>21</v>
      </c>
      <c r="S1096">
        <v>20</v>
      </c>
      <c r="T1096" s="2">
        <v>0.25</v>
      </c>
      <c r="U1096">
        <v>315</v>
      </c>
      <c r="V1096">
        <v>20.6</v>
      </c>
      <c r="W1096">
        <f t="shared" si="51"/>
        <v>420</v>
      </c>
      <c r="X1096" s="2">
        <f t="shared" si="52"/>
        <v>20.75</v>
      </c>
      <c r="Y1096" s="3">
        <f t="shared" si="53"/>
        <v>435.6</v>
      </c>
    </row>
    <row r="1097" spans="1:25" x14ac:dyDescent="0.35">
      <c r="A1097">
        <v>10650</v>
      </c>
      <c r="B1097" t="s">
        <v>660</v>
      </c>
      <c r="C1097" t="s">
        <v>187</v>
      </c>
      <c r="D1097" t="s">
        <v>188</v>
      </c>
      <c r="E1097" t="s">
        <v>228</v>
      </c>
      <c r="F1097" t="s">
        <v>190</v>
      </c>
      <c r="G1097" t="s">
        <v>229</v>
      </c>
      <c r="H1097" t="s">
        <v>226</v>
      </c>
      <c r="I1097" t="s">
        <v>227</v>
      </c>
      <c r="J1097" t="s">
        <v>187</v>
      </c>
      <c r="K1097" t="s">
        <v>188</v>
      </c>
      <c r="L1097" t="s">
        <v>228</v>
      </c>
      <c r="M1097" t="s">
        <v>190</v>
      </c>
      <c r="N1097" t="s">
        <v>118</v>
      </c>
      <c r="O1097" s="1" t="s">
        <v>35</v>
      </c>
      <c r="P1097">
        <v>30</v>
      </c>
      <c r="Q1097" t="s">
        <v>115</v>
      </c>
      <c r="R1097">
        <v>25.89</v>
      </c>
      <c r="S1097">
        <v>30</v>
      </c>
      <c r="T1097" s="2">
        <v>0</v>
      </c>
      <c r="U1097">
        <v>776.7</v>
      </c>
      <c r="V1097">
        <v>176.81</v>
      </c>
      <c r="W1097">
        <f t="shared" si="51"/>
        <v>776.7</v>
      </c>
      <c r="X1097" s="2">
        <f t="shared" si="52"/>
        <v>25.89</v>
      </c>
      <c r="Y1097" s="3">
        <f t="shared" si="53"/>
        <v>953.51</v>
      </c>
    </row>
    <row r="1098" spans="1:25" x14ac:dyDescent="0.35">
      <c r="A1098">
        <v>10650</v>
      </c>
      <c r="B1098" t="s">
        <v>660</v>
      </c>
      <c r="C1098" t="s">
        <v>187</v>
      </c>
      <c r="D1098" t="s">
        <v>188</v>
      </c>
      <c r="E1098" t="s">
        <v>228</v>
      </c>
      <c r="F1098" t="s">
        <v>190</v>
      </c>
      <c r="G1098" t="s">
        <v>229</v>
      </c>
      <c r="H1098" t="s">
        <v>226</v>
      </c>
      <c r="I1098" t="s">
        <v>227</v>
      </c>
      <c r="J1098" t="s">
        <v>187</v>
      </c>
      <c r="K1098" t="s">
        <v>188</v>
      </c>
      <c r="L1098" t="s">
        <v>228</v>
      </c>
      <c r="M1098" t="s">
        <v>190</v>
      </c>
      <c r="N1098" t="s">
        <v>118</v>
      </c>
      <c r="O1098" s="1" t="s">
        <v>35</v>
      </c>
      <c r="P1098">
        <v>54</v>
      </c>
      <c r="Q1098" t="s">
        <v>113</v>
      </c>
      <c r="R1098">
        <v>7.45</v>
      </c>
      <c r="S1098">
        <v>30</v>
      </c>
      <c r="T1098" s="2">
        <v>0</v>
      </c>
      <c r="U1098">
        <v>223.5</v>
      </c>
      <c r="V1098">
        <v>176.81</v>
      </c>
      <c r="W1098">
        <f t="shared" si="51"/>
        <v>223.5</v>
      </c>
      <c r="X1098" s="2">
        <f t="shared" si="52"/>
        <v>7.45</v>
      </c>
      <c r="Y1098" s="3">
        <f t="shared" si="53"/>
        <v>400.31</v>
      </c>
    </row>
    <row r="1099" spans="1:25" x14ac:dyDescent="0.35">
      <c r="A1099">
        <v>10650</v>
      </c>
      <c r="B1099" t="s">
        <v>660</v>
      </c>
      <c r="C1099" t="s">
        <v>187</v>
      </c>
      <c r="D1099" t="s">
        <v>188</v>
      </c>
      <c r="E1099" t="s">
        <v>228</v>
      </c>
      <c r="F1099" t="s">
        <v>190</v>
      </c>
      <c r="G1099" t="s">
        <v>229</v>
      </c>
      <c r="H1099" t="s">
        <v>226</v>
      </c>
      <c r="I1099" t="s">
        <v>227</v>
      </c>
      <c r="J1099" t="s">
        <v>187</v>
      </c>
      <c r="K1099" t="s">
        <v>188</v>
      </c>
      <c r="L1099" t="s">
        <v>228</v>
      </c>
      <c r="M1099" t="s">
        <v>190</v>
      </c>
      <c r="N1099" t="s">
        <v>118</v>
      </c>
      <c r="O1099" s="1" t="s">
        <v>35</v>
      </c>
      <c r="P1099">
        <v>53</v>
      </c>
      <c r="Q1099" t="s">
        <v>69</v>
      </c>
      <c r="R1099">
        <v>32.799999999999997</v>
      </c>
      <c r="S1099">
        <v>25</v>
      </c>
      <c r="T1099" s="2">
        <v>5.000000074505806E-2</v>
      </c>
      <c r="U1099">
        <v>779</v>
      </c>
      <c r="V1099">
        <v>176.81</v>
      </c>
      <c r="W1099">
        <f t="shared" si="51"/>
        <v>819.99999999999989</v>
      </c>
      <c r="X1099" s="2">
        <f t="shared" si="52"/>
        <v>32.749999999254939</v>
      </c>
      <c r="Y1099" s="3">
        <f t="shared" si="53"/>
        <v>995.55999998137349</v>
      </c>
    </row>
    <row r="1100" spans="1:25" x14ac:dyDescent="0.35">
      <c r="A1100">
        <v>10649</v>
      </c>
      <c r="B1100" t="s">
        <v>628</v>
      </c>
      <c r="C1100" t="s">
        <v>381</v>
      </c>
      <c r="E1100" t="s">
        <v>382</v>
      </c>
      <c r="F1100" t="s">
        <v>383</v>
      </c>
      <c r="G1100" t="s">
        <v>384</v>
      </c>
      <c r="H1100" t="s">
        <v>379</v>
      </c>
      <c r="I1100" t="s">
        <v>380</v>
      </c>
      <c r="J1100" t="s">
        <v>381</v>
      </c>
      <c r="L1100" t="s">
        <v>382</v>
      </c>
      <c r="M1100" t="s">
        <v>383</v>
      </c>
      <c r="N1100" t="s">
        <v>118</v>
      </c>
      <c r="O1100" s="1" t="s">
        <v>35</v>
      </c>
      <c r="P1100">
        <v>28</v>
      </c>
      <c r="Q1100" t="s">
        <v>37</v>
      </c>
      <c r="R1100">
        <v>45.6</v>
      </c>
      <c r="S1100">
        <v>20</v>
      </c>
      <c r="T1100" s="2">
        <v>0</v>
      </c>
      <c r="U1100">
        <v>912</v>
      </c>
      <c r="V1100">
        <v>6.2</v>
      </c>
      <c r="W1100">
        <f t="shared" si="51"/>
        <v>912</v>
      </c>
      <c r="X1100" s="2">
        <f t="shared" si="52"/>
        <v>45.6</v>
      </c>
      <c r="Y1100" s="3">
        <f t="shared" si="53"/>
        <v>918.2</v>
      </c>
    </row>
    <row r="1101" spans="1:25" x14ac:dyDescent="0.35">
      <c r="A1101">
        <v>10649</v>
      </c>
      <c r="B1101" t="s">
        <v>628</v>
      </c>
      <c r="C1101" t="s">
        <v>381</v>
      </c>
      <c r="E1101" t="s">
        <v>382</v>
      </c>
      <c r="F1101" t="s">
        <v>383</v>
      </c>
      <c r="G1101" t="s">
        <v>384</v>
      </c>
      <c r="H1101" t="s">
        <v>379</v>
      </c>
      <c r="I1101" t="s">
        <v>380</v>
      </c>
      <c r="J1101" t="s">
        <v>381</v>
      </c>
      <c r="L1101" t="s">
        <v>382</v>
      </c>
      <c r="M1101" t="s">
        <v>383</v>
      </c>
      <c r="N1101" t="s">
        <v>118</v>
      </c>
      <c r="O1101" s="1" t="s">
        <v>35</v>
      </c>
      <c r="P1101">
        <v>72</v>
      </c>
      <c r="Q1101" t="s">
        <v>62</v>
      </c>
      <c r="R1101">
        <v>34.799999999999997</v>
      </c>
      <c r="S1101">
        <v>15</v>
      </c>
      <c r="T1101" s="2">
        <v>0</v>
      </c>
      <c r="U1101">
        <v>522</v>
      </c>
      <c r="V1101">
        <v>6.2</v>
      </c>
      <c r="W1101">
        <f t="shared" si="51"/>
        <v>522</v>
      </c>
      <c r="X1101" s="2">
        <f t="shared" si="52"/>
        <v>34.799999999999997</v>
      </c>
      <c r="Y1101" s="3">
        <f t="shared" si="53"/>
        <v>528.20000000000005</v>
      </c>
    </row>
    <row r="1102" spans="1:25" x14ac:dyDescent="0.35">
      <c r="A1102">
        <v>10648</v>
      </c>
      <c r="B1102" t="s">
        <v>593</v>
      </c>
      <c r="C1102" t="s">
        <v>292</v>
      </c>
      <c r="D1102" t="s">
        <v>293</v>
      </c>
      <c r="E1102" t="s">
        <v>456</v>
      </c>
      <c r="F1102" t="s">
        <v>190</v>
      </c>
      <c r="G1102" t="s">
        <v>457</v>
      </c>
      <c r="H1102" t="s">
        <v>454</v>
      </c>
      <c r="I1102" t="s">
        <v>455</v>
      </c>
      <c r="J1102" t="s">
        <v>292</v>
      </c>
      <c r="K1102" t="s">
        <v>293</v>
      </c>
      <c r="L1102" t="s">
        <v>456</v>
      </c>
      <c r="M1102" t="s">
        <v>190</v>
      </c>
      <c r="N1102" t="s">
        <v>118</v>
      </c>
      <c r="O1102" s="1" t="s">
        <v>29</v>
      </c>
      <c r="P1102">
        <v>22</v>
      </c>
      <c r="Q1102" t="s">
        <v>97</v>
      </c>
      <c r="R1102">
        <v>21</v>
      </c>
      <c r="S1102">
        <v>15</v>
      </c>
      <c r="T1102" s="2">
        <v>0</v>
      </c>
      <c r="U1102">
        <v>315</v>
      </c>
      <c r="V1102">
        <v>14.25</v>
      </c>
      <c r="W1102">
        <f t="shared" si="51"/>
        <v>315</v>
      </c>
      <c r="X1102" s="2">
        <f t="shared" si="52"/>
        <v>21</v>
      </c>
      <c r="Y1102" s="3">
        <f t="shared" si="53"/>
        <v>329.25</v>
      </c>
    </row>
    <row r="1103" spans="1:25" x14ac:dyDescent="0.35">
      <c r="A1103">
        <v>10648</v>
      </c>
      <c r="B1103" t="s">
        <v>593</v>
      </c>
      <c r="C1103" t="s">
        <v>292</v>
      </c>
      <c r="D1103" t="s">
        <v>293</v>
      </c>
      <c r="E1103" t="s">
        <v>456</v>
      </c>
      <c r="F1103" t="s">
        <v>190</v>
      </c>
      <c r="G1103" t="s">
        <v>457</v>
      </c>
      <c r="H1103" t="s">
        <v>454</v>
      </c>
      <c r="I1103" t="s">
        <v>455</v>
      </c>
      <c r="J1103" t="s">
        <v>292</v>
      </c>
      <c r="K1103" t="s">
        <v>293</v>
      </c>
      <c r="L1103" t="s">
        <v>456</v>
      </c>
      <c r="M1103" t="s">
        <v>190</v>
      </c>
      <c r="N1103" t="s">
        <v>118</v>
      </c>
      <c r="O1103" s="1" t="s">
        <v>29</v>
      </c>
      <c r="P1103">
        <v>24</v>
      </c>
      <c r="Q1103" t="s">
        <v>88</v>
      </c>
      <c r="R1103">
        <v>4.5</v>
      </c>
      <c r="S1103">
        <v>15</v>
      </c>
      <c r="T1103" s="2">
        <v>0.15000000596046448</v>
      </c>
      <c r="U1103">
        <v>57.38</v>
      </c>
      <c r="V1103">
        <v>14.25</v>
      </c>
      <c r="W1103">
        <f t="shared" si="51"/>
        <v>67.5</v>
      </c>
      <c r="X1103" s="2">
        <f t="shared" si="52"/>
        <v>4.3499999940395355</v>
      </c>
      <c r="Y1103" s="3">
        <f t="shared" si="53"/>
        <v>79.499999910593033</v>
      </c>
    </row>
    <row r="1104" spans="1:25" x14ac:dyDescent="0.35">
      <c r="A1104">
        <v>10647</v>
      </c>
      <c r="B1104" t="s">
        <v>632</v>
      </c>
      <c r="C1104" t="s">
        <v>292</v>
      </c>
      <c r="D1104" t="s">
        <v>293</v>
      </c>
      <c r="E1104" t="s">
        <v>429</v>
      </c>
      <c r="F1104" t="s">
        <v>190</v>
      </c>
      <c r="G1104" t="s">
        <v>430</v>
      </c>
      <c r="H1104" t="s">
        <v>427</v>
      </c>
      <c r="I1104" t="s">
        <v>428</v>
      </c>
      <c r="J1104" t="s">
        <v>292</v>
      </c>
      <c r="K1104" t="s">
        <v>293</v>
      </c>
      <c r="L1104" t="s">
        <v>429</v>
      </c>
      <c r="M1104" t="s">
        <v>190</v>
      </c>
      <c r="N1104" t="s">
        <v>28</v>
      </c>
      <c r="O1104" s="1" t="s">
        <v>29</v>
      </c>
      <c r="P1104">
        <v>19</v>
      </c>
      <c r="Q1104" t="s">
        <v>61</v>
      </c>
      <c r="R1104">
        <v>9.1999999999999993</v>
      </c>
      <c r="S1104">
        <v>30</v>
      </c>
      <c r="T1104" s="2">
        <v>0</v>
      </c>
      <c r="U1104">
        <v>276</v>
      </c>
      <c r="V1104">
        <v>45.54</v>
      </c>
      <c r="W1104">
        <f t="shared" si="51"/>
        <v>276</v>
      </c>
      <c r="X1104" s="2">
        <f t="shared" si="52"/>
        <v>9.1999999999999993</v>
      </c>
      <c r="Y1104" s="3">
        <f t="shared" si="53"/>
        <v>321.54000000000002</v>
      </c>
    </row>
    <row r="1105" spans="1:25" x14ac:dyDescent="0.35">
      <c r="A1105">
        <v>10647</v>
      </c>
      <c r="B1105" t="s">
        <v>632</v>
      </c>
      <c r="C1105" t="s">
        <v>292</v>
      </c>
      <c r="D1105" t="s">
        <v>293</v>
      </c>
      <c r="E1105" t="s">
        <v>429</v>
      </c>
      <c r="F1105" t="s">
        <v>190</v>
      </c>
      <c r="G1105" t="s">
        <v>430</v>
      </c>
      <c r="H1105" t="s">
        <v>427</v>
      </c>
      <c r="I1105" t="s">
        <v>428</v>
      </c>
      <c r="J1105" t="s">
        <v>292</v>
      </c>
      <c r="K1105" t="s">
        <v>293</v>
      </c>
      <c r="L1105" t="s">
        <v>429</v>
      </c>
      <c r="M1105" t="s">
        <v>190</v>
      </c>
      <c r="N1105" t="s">
        <v>28</v>
      </c>
      <c r="O1105" s="1" t="s">
        <v>29</v>
      </c>
      <c r="P1105">
        <v>39</v>
      </c>
      <c r="Q1105" t="s">
        <v>44</v>
      </c>
      <c r="R1105">
        <v>18</v>
      </c>
      <c r="S1105">
        <v>20</v>
      </c>
      <c r="T1105" s="2">
        <v>0</v>
      </c>
      <c r="U1105">
        <v>360</v>
      </c>
      <c r="V1105">
        <v>45.54</v>
      </c>
      <c r="W1105">
        <f t="shared" si="51"/>
        <v>360</v>
      </c>
      <c r="X1105" s="2">
        <f t="shared" si="52"/>
        <v>18</v>
      </c>
      <c r="Y1105" s="3">
        <f t="shared" si="53"/>
        <v>405.54</v>
      </c>
    </row>
    <row r="1106" spans="1:25" x14ac:dyDescent="0.35">
      <c r="A1106">
        <v>10646</v>
      </c>
      <c r="B1106" t="s">
        <v>589</v>
      </c>
      <c r="C1106" t="s">
        <v>309</v>
      </c>
      <c r="D1106" t="s">
        <v>310</v>
      </c>
      <c r="F1106" t="s">
        <v>311</v>
      </c>
      <c r="G1106" t="s">
        <v>312</v>
      </c>
      <c r="H1106" t="s">
        <v>307</v>
      </c>
      <c r="I1106" t="s">
        <v>308</v>
      </c>
      <c r="J1106" t="s">
        <v>309</v>
      </c>
      <c r="K1106" t="s">
        <v>310</v>
      </c>
      <c r="M1106" t="s">
        <v>311</v>
      </c>
      <c r="N1106" t="s">
        <v>102</v>
      </c>
      <c r="O1106" s="1" t="s">
        <v>35</v>
      </c>
      <c r="P1106">
        <v>1</v>
      </c>
      <c r="Q1106" t="s">
        <v>121</v>
      </c>
      <c r="R1106">
        <v>18</v>
      </c>
      <c r="S1106">
        <v>15</v>
      </c>
      <c r="T1106" s="2">
        <v>0.25</v>
      </c>
      <c r="U1106">
        <v>202.5</v>
      </c>
      <c r="V1106">
        <v>142.33000000000001</v>
      </c>
      <c r="W1106">
        <f t="shared" si="51"/>
        <v>270</v>
      </c>
      <c r="X1106" s="2">
        <f t="shared" si="52"/>
        <v>17.75</v>
      </c>
      <c r="Y1106" s="3">
        <f t="shared" si="53"/>
        <v>408.58000000000004</v>
      </c>
    </row>
    <row r="1107" spans="1:25" x14ac:dyDescent="0.35">
      <c r="A1107">
        <v>10646</v>
      </c>
      <c r="B1107" t="s">
        <v>589</v>
      </c>
      <c r="C1107" t="s">
        <v>309</v>
      </c>
      <c r="D1107" t="s">
        <v>310</v>
      </c>
      <c r="F1107" t="s">
        <v>311</v>
      </c>
      <c r="G1107" t="s">
        <v>312</v>
      </c>
      <c r="H1107" t="s">
        <v>307</v>
      </c>
      <c r="I1107" t="s">
        <v>308</v>
      </c>
      <c r="J1107" t="s">
        <v>309</v>
      </c>
      <c r="K1107" t="s">
        <v>310</v>
      </c>
      <c r="M1107" t="s">
        <v>311</v>
      </c>
      <c r="N1107" t="s">
        <v>102</v>
      </c>
      <c r="O1107" s="1" t="s">
        <v>35</v>
      </c>
      <c r="P1107">
        <v>10</v>
      </c>
      <c r="Q1107" t="s">
        <v>114</v>
      </c>
      <c r="R1107">
        <v>31</v>
      </c>
      <c r="S1107">
        <v>18</v>
      </c>
      <c r="T1107" s="2">
        <v>0.25</v>
      </c>
      <c r="U1107">
        <v>418.5</v>
      </c>
      <c r="V1107">
        <v>142.33000000000001</v>
      </c>
      <c r="W1107">
        <f t="shared" si="51"/>
        <v>558</v>
      </c>
      <c r="X1107" s="2">
        <f t="shared" si="52"/>
        <v>30.75</v>
      </c>
      <c r="Y1107" s="3">
        <f t="shared" si="53"/>
        <v>695.83</v>
      </c>
    </row>
    <row r="1108" spans="1:25" x14ac:dyDescent="0.35">
      <c r="A1108">
        <v>10646</v>
      </c>
      <c r="B1108" t="s">
        <v>589</v>
      </c>
      <c r="C1108" t="s">
        <v>309</v>
      </c>
      <c r="D1108" t="s">
        <v>310</v>
      </c>
      <c r="F1108" t="s">
        <v>311</v>
      </c>
      <c r="G1108" t="s">
        <v>312</v>
      </c>
      <c r="H1108" t="s">
        <v>307</v>
      </c>
      <c r="I1108" t="s">
        <v>308</v>
      </c>
      <c r="J1108" t="s">
        <v>309</v>
      </c>
      <c r="K1108" t="s">
        <v>310</v>
      </c>
      <c r="M1108" t="s">
        <v>311</v>
      </c>
      <c r="N1108" t="s">
        <v>102</v>
      </c>
      <c r="O1108" s="1" t="s">
        <v>35</v>
      </c>
      <c r="P1108">
        <v>71</v>
      </c>
      <c r="Q1108" t="s">
        <v>39</v>
      </c>
      <c r="R1108">
        <v>21.5</v>
      </c>
      <c r="S1108">
        <v>30</v>
      </c>
      <c r="T1108" s="2">
        <v>0.25</v>
      </c>
      <c r="U1108">
        <v>483.75</v>
      </c>
      <c r="V1108">
        <v>142.33000000000001</v>
      </c>
      <c r="W1108">
        <f t="shared" si="51"/>
        <v>645</v>
      </c>
      <c r="X1108" s="2">
        <f t="shared" si="52"/>
        <v>21.25</v>
      </c>
      <c r="Y1108" s="3">
        <f t="shared" si="53"/>
        <v>779.83</v>
      </c>
    </row>
    <row r="1109" spans="1:25" x14ac:dyDescent="0.35">
      <c r="A1109">
        <v>10646</v>
      </c>
      <c r="B1109" t="s">
        <v>589</v>
      </c>
      <c r="C1109" t="s">
        <v>309</v>
      </c>
      <c r="D1109" t="s">
        <v>310</v>
      </c>
      <c r="F1109" t="s">
        <v>311</v>
      </c>
      <c r="G1109" t="s">
        <v>312</v>
      </c>
      <c r="H1109" t="s">
        <v>307</v>
      </c>
      <c r="I1109" t="s">
        <v>308</v>
      </c>
      <c r="J1109" t="s">
        <v>309</v>
      </c>
      <c r="K1109" t="s">
        <v>310</v>
      </c>
      <c r="M1109" t="s">
        <v>311</v>
      </c>
      <c r="N1109" t="s">
        <v>102</v>
      </c>
      <c r="O1109" s="1" t="s">
        <v>35</v>
      </c>
      <c r="P1109">
        <v>77</v>
      </c>
      <c r="Q1109" t="s">
        <v>42</v>
      </c>
      <c r="R1109">
        <v>13</v>
      </c>
      <c r="S1109">
        <v>35</v>
      </c>
      <c r="T1109" s="2">
        <v>0.25</v>
      </c>
      <c r="U1109">
        <v>341.25</v>
      </c>
      <c r="V1109">
        <v>142.33000000000001</v>
      </c>
      <c r="W1109">
        <f t="shared" si="51"/>
        <v>455</v>
      </c>
      <c r="X1109" s="2">
        <f t="shared" si="52"/>
        <v>12.75</v>
      </c>
      <c r="Y1109" s="3">
        <f t="shared" si="53"/>
        <v>588.58000000000004</v>
      </c>
    </row>
    <row r="1110" spans="1:25" x14ac:dyDescent="0.35">
      <c r="A1110">
        <v>10645</v>
      </c>
      <c r="B1110" t="s">
        <v>600</v>
      </c>
      <c r="C1110" t="s">
        <v>292</v>
      </c>
      <c r="D1110" t="s">
        <v>293</v>
      </c>
      <c r="E1110" t="s">
        <v>294</v>
      </c>
      <c r="F1110" t="s">
        <v>190</v>
      </c>
      <c r="G1110" t="s">
        <v>295</v>
      </c>
      <c r="H1110" t="s">
        <v>290</v>
      </c>
      <c r="I1110" t="s">
        <v>291</v>
      </c>
      <c r="J1110" t="s">
        <v>292</v>
      </c>
      <c r="K1110" t="s">
        <v>293</v>
      </c>
      <c r="L1110" t="s">
        <v>294</v>
      </c>
      <c r="M1110" t="s">
        <v>190</v>
      </c>
      <c r="N1110" t="s">
        <v>28</v>
      </c>
      <c r="O1110" s="1" t="s">
        <v>31</v>
      </c>
      <c r="P1110">
        <v>18</v>
      </c>
      <c r="Q1110" t="s">
        <v>129</v>
      </c>
      <c r="R1110">
        <v>62.5</v>
      </c>
      <c r="S1110">
        <v>20</v>
      </c>
      <c r="T1110" s="2">
        <v>0</v>
      </c>
      <c r="U1110">
        <v>1250</v>
      </c>
      <c r="V1110">
        <v>12.41</v>
      </c>
      <c r="W1110">
        <f t="shared" si="51"/>
        <v>1250</v>
      </c>
      <c r="X1110" s="2">
        <f t="shared" si="52"/>
        <v>62.5</v>
      </c>
      <c r="Y1110" s="3">
        <f t="shared" si="53"/>
        <v>1262.4100000000001</v>
      </c>
    </row>
    <row r="1111" spans="1:25" x14ac:dyDescent="0.35">
      <c r="A1111">
        <v>10645</v>
      </c>
      <c r="B1111" t="s">
        <v>600</v>
      </c>
      <c r="C1111" t="s">
        <v>292</v>
      </c>
      <c r="D1111" t="s">
        <v>293</v>
      </c>
      <c r="E1111" t="s">
        <v>294</v>
      </c>
      <c r="F1111" t="s">
        <v>190</v>
      </c>
      <c r="G1111" t="s">
        <v>295</v>
      </c>
      <c r="H1111" t="s">
        <v>290</v>
      </c>
      <c r="I1111" t="s">
        <v>291</v>
      </c>
      <c r="J1111" t="s">
        <v>292</v>
      </c>
      <c r="K1111" t="s">
        <v>293</v>
      </c>
      <c r="L1111" t="s">
        <v>294</v>
      </c>
      <c r="M1111" t="s">
        <v>190</v>
      </c>
      <c r="N1111" t="s">
        <v>28</v>
      </c>
      <c r="O1111" s="1" t="s">
        <v>31</v>
      </c>
      <c r="P1111">
        <v>36</v>
      </c>
      <c r="Q1111" t="s">
        <v>103</v>
      </c>
      <c r="R1111">
        <v>19</v>
      </c>
      <c r="S1111">
        <v>15</v>
      </c>
      <c r="T1111" s="2">
        <v>0</v>
      </c>
      <c r="U1111">
        <v>285</v>
      </c>
      <c r="V1111">
        <v>12.41</v>
      </c>
      <c r="W1111">
        <f t="shared" si="51"/>
        <v>285</v>
      </c>
      <c r="X1111" s="2">
        <f t="shared" si="52"/>
        <v>19</v>
      </c>
      <c r="Y1111" s="3">
        <f t="shared" si="53"/>
        <v>297.41000000000003</v>
      </c>
    </row>
    <row r="1112" spans="1:25" x14ac:dyDescent="0.35">
      <c r="A1112">
        <v>10644</v>
      </c>
      <c r="B1112" t="s">
        <v>642</v>
      </c>
      <c r="C1112" t="s">
        <v>556</v>
      </c>
      <c r="D1112" t="s">
        <v>188</v>
      </c>
      <c r="E1112" t="s">
        <v>557</v>
      </c>
      <c r="F1112" t="s">
        <v>190</v>
      </c>
      <c r="G1112" t="s">
        <v>558</v>
      </c>
      <c r="H1112" t="s">
        <v>554</v>
      </c>
      <c r="I1112" t="s">
        <v>555</v>
      </c>
      <c r="J1112" t="s">
        <v>556</v>
      </c>
      <c r="K1112" t="s">
        <v>188</v>
      </c>
      <c r="L1112" t="s">
        <v>557</v>
      </c>
      <c r="M1112" t="s">
        <v>190</v>
      </c>
      <c r="N1112" t="s">
        <v>38</v>
      </c>
      <c r="O1112" s="1" t="s">
        <v>29</v>
      </c>
      <c r="P1112">
        <v>43</v>
      </c>
      <c r="Q1112" t="s">
        <v>76</v>
      </c>
      <c r="R1112">
        <v>46</v>
      </c>
      <c r="S1112">
        <v>20</v>
      </c>
      <c r="T1112" s="2">
        <v>0</v>
      </c>
      <c r="U1112">
        <v>920</v>
      </c>
      <c r="V1112">
        <v>0.14000000000000001</v>
      </c>
      <c r="W1112">
        <f t="shared" si="51"/>
        <v>920</v>
      </c>
      <c r="X1112" s="2">
        <f t="shared" si="52"/>
        <v>46</v>
      </c>
      <c r="Y1112" s="3">
        <f t="shared" si="53"/>
        <v>920.14</v>
      </c>
    </row>
    <row r="1113" spans="1:25" x14ac:dyDescent="0.35">
      <c r="A1113">
        <v>10644</v>
      </c>
      <c r="B1113" t="s">
        <v>642</v>
      </c>
      <c r="C1113" t="s">
        <v>556</v>
      </c>
      <c r="D1113" t="s">
        <v>188</v>
      </c>
      <c r="E1113" t="s">
        <v>557</v>
      </c>
      <c r="F1113" t="s">
        <v>190</v>
      </c>
      <c r="G1113" t="s">
        <v>558</v>
      </c>
      <c r="H1113" t="s">
        <v>554</v>
      </c>
      <c r="I1113" t="s">
        <v>555</v>
      </c>
      <c r="J1113" t="s">
        <v>556</v>
      </c>
      <c r="K1113" t="s">
        <v>188</v>
      </c>
      <c r="L1113" t="s">
        <v>557</v>
      </c>
      <c r="M1113" t="s">
        <v>190</v>
      </c>
      <c r="N1113" t="s">
        <v>38</v>
      </c>
      <c r="O1113" s="1" t="s">
        <v>29</v>
      </c>
      <c r="P1113">
        <v>18</v>
      </c>
      <c r="Q1113" t="s">
        <v>129</v>
      </c>
      <c r="R1113">
        <v>62.5</v>
      </c>
      <c r="S1113">
        <v>4</v>
      </c>
      <c r="T1113" s="2">
        <v>0.10000000149011612</v>
      </c>
      <c r="U1113">
        <v>225</v>
      </c>
      <c r="V1113">
        <v>0.14000000000000001</v>
      </c>
      <c r="W1113">
        <f t="shared" si="51"/>
        <v>250</v>
      </c>
      <c r="X1113" s="2">
        <f t="shared" si="52"/>
        <v>62.399999998509884</v>
      </c>
      <c r="Y1113" s="3">
        <f t="shared" si="53"/>
        <v>249.73999999403952</v>
      </c>
    </row>
    <row r="1114" spans="1:25" x14ac:dyDescent="0.35">
      <c r="A1114">
        <v>10644</v>
      </c>
      <c r="B1114" t="s">
        <v>642</v>
      </c>
      <c r="C1114" t="s">
        <v>556</v>
      </c>
      <c r="D1114" t="s">
        <v>188</v>
      </c>
      <c r="E1114" t="s">
        <v>557</v>
      </c>
      <c r="F1114" t="s">
        <v>190</v>
      </c>
      <c r="G1114" t="s">
        <v>558</v>
      </c>
      <c r="H1114" t="s">
        <v>554</v>
      </c>
      <c r="I1114" t="s">
        <v>555</v>
      </c>
      <c r="J1114" t="s">
        <v>556</v>
      </c>
      <c r="K1114" t="s">
        <v>188</v>
      </c>
      <c r="L1114" t="s">
        <v>557</v>
      </c>
      <c r="M1114" t="s">
        <v>190</v>
      </c>
      <c r="N1114" t="s">
        <v>38</v>
      </c>
      <c r="O1114" s="1" t="s">
        <v>29</v>
      </c>
      <c r="P1114">
        <v>46</v>
      </c>
      <c r="Q1114" t="s">
        <v>45</v>
      </c>
      <c r="R1114">
        <v>12</v>
      </c>
      <c r="S1114">
        <v>21</v>
      </c>
      <c r="T1114" s="2">
        <v>0.10000000149011612</v>
      </c>
      <c r="U1114">
        <v>226.8</v>
      </c>
      <c r="V1114">
        <v>0.14000000000000001</v>
      </c>
      <c r="W1114">
        <f t="shared" si="51"/>
        <v>252</v>
      </c>
      <c r="X1114" s="2">
        <f t="shared" si="52"/>
        <v>11.899999998509884</v>
      </c>
      <c r="Y1114" s="3">
        <f t="shared" si="53"/>
        <v>250.03999996870755</v>
      </c>
    </row>
    <row r="1115" spans="1:25" x14ac:dyDescent="0.35">
      <c r="A1115">
        <v>10643</v>
      </c>
      <c r="B1115" t="s">
        <v>663</v>
      </c>
      <c r="C1115" t="s">
        <v>23</v>
      </c>
      <c r="E1115" t="s">
        <v>24</v>
      </c>
      <c r="F1115" t="s">
        <v>25</v>
      </c>
      <c r="G1115" t="s">
        <v>26</v>
      </c>
      <c r="H1115" t="s">
        <v>27</v>
      </c>
      <c r="I1115" t="s">
        <v>22</v>
      </c>
      <c r="J1115" t="s">
        <v>23</v>
      </c>
      <c r="L1115" t="s">
        <v>24</v>
      </c>
      <c r="M1115" t="s">
        <v>25</v>
      </c>
      <c r="N1115" t="s">
        <v>43</v>
      </c>
      <c r="O1115" s="1" t="s">
        <v>31</v>
      </c>
      <c r="P1115">
        <v>28</v>
      </c>
      <c r="Q1115" t="s">
        <v>37</v>
      </c>
      <c r="R1115">
        <v>45.6</v>
      </c>
      <c r="S1115">
        <v>15</v>
      </c>
      <c r="T1115" s="2">
        <v>0.25</v>
      </c>
      <c r="U1115">
        <v>513</v>
      </c>
      <c r="V1115">
        <v>29.46</v>
      </c>
      <c r="W1115">
        <f t="shared" si="51"/>
        <v>684</v>
      </c>
      <c r="X1115" s="2">
        <f t="shared" si="52"/>
        <v>45.35</v>
      </c>
      <c r="Y1115" s="3">
        <f t="shared" si="53"/>
        <v>709.71</v>
      </c>
    </row>
    <row r="1116" spans="1:25" x14ac:dyDescent="0.35">
      <c r="A1116">
        <v>10643</v>
      </c>
      <c r="B1116" t="s">
        <v>663</v>
      </c>
      <c r="C1116" t="s">
        <v>23</v>
      </c>
      <c r="E1116" t="s">
        <v>24</v>
      </c>
      <c r="F1116" t="s">
        <v>25</v>
      </c>
      <c r="G1116" t="s">
        <v>26</v>
      </c>
      <c r="H1116" t="s">
        <v>27</v>
      </c>
      <c r="I1116" t="s">
        <v>22</v>
      </c>
      <c r="J1116" t="s">
        <v>23</v>
      </c>
      <c r="L1116" t="s">
        <v>24</v>
      </c>
      <c r="M1116" t="s">
        <v>25</v>
      </c>
      <c r="N1116" t="s">
        <v>43</v>
      </c>
      <c r="O1116" s="1" t="s">
        <v>31</v>
      </c>
      <c r="P1116">
        <v>39</v>
      </c>
      <c r="Q1116" t="s">
        <v>44</v>
      </c>
      <c r="R1116">
        <v>18</v>
      </c>
      <c r="S1116">
        <v>21</v>
      </c>
      <c r="T1116" s="2">
        <v>0.25</v>
      </c>
      <c r="U1116">
        <v>283.5</v>
      </c>
      <c r="V1116">
        <v>29.46</v>
      </c>
      <c r="W1116">
        <f t="shared" si="51"/>
        <v>378</v>
      </c>
      <c r="X1116" s="2">
        <f t="shared" si="52"/>
        <v>17.75</v>
      </c>
      <c r="Y1116" s="3">
        <f t="shared" si="53"/>
        <v>402.21</v>
      </c>
    </row>
    <row r="1117" spans="1:25" x14ac:dyDescent="0.35">
      <c r="A1117">
        <v>10643</v>
      </c>
      <c r="B1117" t="s">
        <v>663</v>
      </c>
      <c r="C1117" t="s">
        <v>23</v>
      </c>
      <c r="E1117" t="s">
        <v>24</v>
      </c>
      <c r="F1117" t="s">
        <v>25</v>
      </c>
      <c r="G1117" t="s">
        <v>26</v>
      </c>
      <c r="H1117" t="s">
        <v>27</v>
      </c>
      <c r="I1117" t="s">
        <v>22</v>
      </c>
      <c r="J1117" t="s">
        <v>23</v>
      </c>
      <c r="L1117" t="s">
        <v>24</v>
      </c>
      <c r="M1117" t="s">
        <v>25</v>
      </c>
      <c r="N1117" t="s">
        <v>43</v>
      </c>
      <c r="O1117" s="1" t="s">
        <v>31</v>
      </c>
      <c r="P1117">
        <v>46</v>
      </c>
      <c r="Q1117" t="s">
        <v>45</v>
      </c>
      <c r="R1117">
        <v>12</v>
      </c>
      <c r="S1117">
        <v>2</v>
      </c>
      <c r="T1117" s="2">
        <v>0.25</v>
      </c>
      <c r="U1117">
        <v>18</v>
      </c>
      <c r="V1117">
        <v>29.46</v>
      </c>
      <c r="W1117">
        <f t="shared" si="51"/>
        <v>24</v>
      </c>
      <c r="X1117" s="2">
        <f t="shared" si="52"/>
        <v>11.75</v>
      </c>
      <c r="Y1117" s="3">
        <f t="shared" si="53"/>
        <v>52.96</v>
      </c>
    </row>
    <row r="1118" spans="1:25" x14ac:dyDescent="0.35">
      <c r="A1118">
        <v>10642</v>
      </c>
      <c r="B1118" t="s">
        <v>579</v>
      </c>
      <c r="C1118" t="s">
        <v>486</v>
      </c>
      <c r="E1118" t="s">
        <v>487</v>
      </c>
      <c r="F1118" t="s">
        <v>488</v>
      </c>
      <c r="G1118" t="s">
        <v>489</v>
      </c>
      <c r="H1118" t="s">
        <v>484</v>
      </c>
      <c r="I1118" t="s">
        <v>485</v>
      </c>
      <c r="J1118" t="s">
        <v>486</v>
      </c>
      <c r="L1118" t="s">
        <v>487</v>
      </c>
      <c r="M1118" t="s">
        <v>488</v>
      </c>
      <c r="N1118" t="s">
        <v>52</v>
      </c>
      <c r="O1118" s="1" t="s">
        <v>35</v>
      </c>
      <c r="P1118">
        <v>21</v>
      </c>
      <c r="Q1118" t="s">
        <v>128</v>
      </c>
      <c r="R1118">
        <v>10</v>
      </c>
      <c r="S1118">
        <v>30</v>
      </c>
      <c r="T1118" s="2">
        <v>0.20000000298023224</v>
      </c>
      <c r="U1118">
        <v>240</v>
      </c>
      <c r="V1118">
        <v>41.89</v>
      </c>
      <c r="W1118">
        <f t="shared" si="51"/>
        <v>300</v>
      </c>
      <c r="X1118" s="2">
        <f t="shared" si="52"/>
        <v>9.7999999970197678</v>
      </c>
      <c r="Y1118" s="3">
        <f t="shared" si="53"/>
        <v>335.88999991059302</v>
      </c>
    </row>
    <row r="1119" spans="1:25" x14ac:dyDescent="0.35">
      <c r="A1119">
        <v>10642</v>
      </c>
      <c r="B1119" t="s">
        <v>579</v>
      </c>
      <c r="C1119" t="s">
        <v>486</v>
      </c>
      <c r="E1119" t="s">
        <v>487</v>
      </c>
      <c r="F1119" t="s">
        <v>488</v>
      </c>
      <c r="G1119" t="s">
        <v>489</v>
      </c>
      <c r="H1119" t="s">
        <v>484</v>
      </c>
      <c r="I1119" t="s">
        <v>485</v>
      </c>
      <c r="J1119" t="s">
        <v>486</v>
      </c>
      <c r="L1119" t="s">
        <v>487</v>
      </c>
      <c r="M1119" t="s">
        <v>488</v>
      </c>
      <c r="N1119" t="s">
        <v>52</v>
      </c>
      <c r="O1119" s="1" t="s">
        <v>35</v>
      </c>
      <c r="P1119">
        <v>61</v>
      </c>
      <c r="Q1119" t="s">
        <v>130</v>
      </c>
      <c r="R1119">
        <v>28.5</v>
      </c>
      <c r="S1119">
        <v>20</v>
      </c>
      <c r="T1119" s="2">
        <v>0.20000000298023224</v>
      </c>
      <c r="U1119">
        <v>456</v>
      </c>
      <c r="V1119">
        <v>41.89</v>
      </c>
      <c r="W1119">
        <f t="shared" si="51"/>
        <v>570</v>
      </c>
      <c r="X1119" s="2">
        <f t="shared" si="52"/>
        <v>28.299999997019768</v>
      </c>
      <c r="Y1119" s="3">
        <f t="shared" si="53"/>
        <v>607.88999994039534</v>
      </c>
    </row>
    <row r="1120" spans="1:25" x14ac:dyDescent="0.35">
      <c r="A1120">
        <v>10641</v>
      </c>
      <c r="B1120" t="s">
        <v>597</v>
      </c>
      <c r="C1120" t="s">
        <v>298</v>
      </c>
      <c r="D1120" t="s">
        <v>299</v>
      </c>
      <c r="E1120" t="s">
        <v>300</v>
      </c>
      <c r="F1120" t="s">
        <v>288</v>
      </c>
      <c r="G1120" t="s">
        <v>301</v>
      </c>
      <c r="H1120" t="s">
        <v>296</v>
      </c>
      <c r="I1120" t="s">
        <v>297</v>
      </c>
      <c r="J1120" t="s">
        <v>298</v>
      </c>
      <c r="K1120" t="s">
        <v>299</v>
      </c>
      <c r="L1120" t="s">
        <v>300</v>
      </c>
      <c r="M1120" t="s">
        <v>288</v>
      </c>
      <c r="N1120" t="s">
        <v>28</v>
      </c>
      <c r="O1120" s="1" t="s">
        <v>29</v>
      </c>
      <c r="P1120">
        <v>2</v>
      </c>
      <c r="Q1120" t="s">
        <v>73</v>
      </c>
      <c r="R1120">
        <v>19</v>
      </c>
      <c r="S1120">
        <v>50</v>
      </c>
      <c r="T1120" s="2">
        <v>0</v>
      </c>
      <c r="U1120">
        <v>950</v>
      </c>
      <c r="V1120">
        <v>179.61</v>
      </c>
      <c r="W1120">
        <f t="shared" si="51"/>
        <v>950</v>
      </c>
      <c r="X1120" s="2">
        <f t="shared" si="52"/>
        <v>19</v>
      </c>
      <c r="Y1120" s="3">
        <f t="shared" si="53"/>
        <v>1129.6100000000001</v>
      </c>
    </row>
    <row r="1121" spans="1:25" x14ac:dyDescent="0.35">
      <c r="A1121">
        <v>10641</v>
      </c>
      <c r="B1121" t="s">
        <v>597</v>
      </c>
      <c r="C1121" t="s">
        <v>298</v>
      </c>
      <c r="D1121" t="s">
        <v>299</v>
      </c>
      <c r="E1121" t="s">
        <v>300</v>
      </c>
      <c r="F1121" t="s">
        <v>288</v>
      </c>
      <c r="G1121" t="s">
        <v>301</v>
      </c>
      <c r="H1121" t="s">
        <v>296</v>
      </c>
      <c r="I1121" t="s">
        <v>297</v>
      </c>
      <c r="J1121" t="s">
        <v>298</v>
      </c>
      <c r="K1121" t="s">
        <v>299</v>
      </c>
      <c r="L1121" t="s">
        <v>300</v>
      </c>
      <c r="M1121" t="s">
        <v>288</v>
      </c>
      <c r="N1121" t="s">
        <v>28</v>
      </c>
      <c r="O1121" s="1" t="s">
        <v>29</v>
      </c>
      <c r="P1121">
        <v>40</v>
      </c>
      <c r="Q1121" t="s">
        <v>74</v>
      </c>
      <c r="R1121">
        <v>18.399999999999999</v>
      </c>
      <c r="S1121">
        <v>60</v>
      </c>
      <c r="T1121" s="2">
        <v>0</v>
      </c>
      <c r="U1121">
        <v>1104</v>
      </c>
      <c r="V1121">
        <v>179.61</v>
      </c>
      <c r="W1121">
        <f t="shared" si="51"/>
        <v>1104</v>
      </c>
      <c r="X1121" s="2">
        <f t="shared" si="52"/>
        <v>18.399999999999999</v>
      </c>
      <c r="Y1121" s="3">
        <f t="shared" si="53"/>
        <v>1283.6100000000001</v>
      </c>
    </row>
    <row r="1122" spans="1:25" x14ac:dyDescent="0.35">
      <c r="A1122">
        <v>10640</v>
      </c>
      <c r="B1122" t="s">
        <v>605</v>
      </c>
      <c r="C1122" t="s">
        <v>200</v>
      </c>
      <c r="E1122" t="s">
        <v>201</v>
      </c>
      <c r="F1122" t="s">
        <v>25</v>
      </c>
      <c r="G1122" t="s">
        <v>202</v>
      </c>
      <c r="H1122" t="s">
        <v>198</v>
      </c>
      <c r="I1122" t="s">
        <v>199</v>
      </c>
      <c r="J1122" t="s">
        <v>200</v>
      </c>
      <c r="L1122" t="s">
        <v>201</v>
      </c>
      <c r="M1122" t="s">
        <v>25</v>
      </c>
      <c r="N1122" t="s">
        <v>28</v>
      </c>
      <c r="O1122" s="1" t="s">
        <v>31</v>
      </c>
      <c r="P1122">
        <v>69</v>
      </c>
      <c r="Q1122" t="s">
        <v>53</v>
      </c>
      <c r="R1122">
        <v>36</v>
      </c>
      <c r="S1122">
        <v>20</v>
      </c>
      <c r="T1122" s="2">
        <v>0.25</v>
      </c>
      <c r="U1122">
        <v>540</v>
      </c>
      <c r="V1122">
        <v>23.55</v>
      </c>
      <c r="W1122">
        <f t="shared" si="51"/>
        <v>720</v>
      </c>
      <c r="X1122" s="2">
        <f t="shared" si="52"/>
        <v>35.75</v>
      </c>
      <c r="Y1122" s="3">
        <f t="shared" si="53"/>
        <v>738.55</v>
      </c>
    </row>
    <row r="1123" spans="1:25" x14ac:dyDescent="0.35">
      <c r="A1123">
        <v>10640</v>
      </c>
      <c r="B1123" t="s">
        <v>605</v>
      </c>
      <c r="C1123" t="s">
        <v>200</v>
      </c>
      <c r="E1123" t="s">
        <v>201</v>
      </c>
      <c r="F1123" t="s">
        <v>25</v>
      </c>
      <c r="G1123" t="s">
        <v>202</v>
      </c>
      <c r="H1123" t="s">
        <v>198</v>
      </c>
      <c r="I1123" t="s">
        <v>199</v>
      </c>
      <c r="J1123" t="s">
        <v>200</v>
      </c>
      <c r="L1123" t="s">
        <v>201</v>
      </c>
      <c r="M1123" t="s">
        <v>25</v>
      </c>
      <c r="N1123" t="s">
        <v>28</v>
      </c>
      <c r="O1123" s="1" t="s">
        <v>31</v>
      </c>
      <c r="P1123">
        <v>70</v>
      </c>
      <c r="Q1123" t="s">
        <v>54</v>
      </c>
      <c r="R1123">
        <v>15</v>
      </c>
      <c r="S1123">
        <v>15</v>
      </c>
      <c r="T1123" s="2">
        <v>0.25</v>
      </c>
      <c r="U1123">
        <v>168.75</v>
      </c>
      <c r="V1123">
        <v>23.55</v>
      </c>
      <c r="W1123">
        <f t="shared" si="51"/>
        <v>225</v>
      </c>
      <c r="X1123" s="2">
        <f t="shared" si="52"/>
        <v>14.75</v>
      </c>
      <c r="Y1123" s="3">
        <f t="shared" si="53"/>
        <v>244.8</v>
      </c>
    </row>
    <row r="1124" spans="1:25" x14ac:dyDescent="0.35">
      <c r="A1124">
        <v>10639</v>
      </c>
      <c r="B1124" t="s">
        <v>622</v>
      </c>
      <c r="C1124" t="s">
        <v>470</v>
      </c>
      <c r="E1124" t="s">
        <v>471</v>
      </c>
      <c r="F1124" t="s">
        <v>472</v>
      </c>
      <c r="G1124" t="s">
        <v>473</v>
      </c>
      <c r="H1124" t="s">
        <v>468</v>
      </c>
      <c r="I1124" t="s">
        <v>469</v>
      </c>
      <c r="J1124" t="s">
        <v>470</v>
      </c>
      <c r="L1124" t="s">
        <v>471</v>
      </c>
      <c r="M1124" t="s">
        <v>472</v>
      </c>
      <c r="N1124" t="s">
        <v>52</v>
      </c>
      <c r="O1124" s="1" t="s">
        <v>35</v>
      </c>
      <c r="P1124">
        <v>18</v>
      </c>
      <c r="Q1124" t="s">
        <v>129</v>
      </c>
      <c r="R1124">
        <v>62.5</v>
      </c>
      <c r="S1124">
        <v>8</v>
      </c>
      <c r="T1124" s="2">
        <v>0</v>
      </c>
      <c r="U1124">
        <v>500</v>
      </c>
      <c r="V1124">
        <v>38.64</v>
      </c>
      <c r="W1124">
        <f t="shared" si="51"/>
        <v>500</v>
      </c>
      <c r="X1124" s="2">
        <f t="shared" si="52"/>
        <v>62.5</v>
      </c>
      <c r="Y1124" s="3">
        <f t="shared" si="53"/>
        <v>538.64</v>
      </c>
    </row>
    <row r="1125" spans="1:25" x14ac:dyDescent="0.35">
      <c r="A1125">
        <v>10638</v>
      </c>
      <c r="B1125" t="s">
        <v>610</v>
      </c>
      <c r="C1125" t="s">
        <v>365</v>
      </c>
      <c r="D1125" t="s">
        <v>366</v>
      </c>
      <c r="E1125" t="s">
        <v>367</v>
      </c>
      <c r="F1125" t="s">
        <v>288</v>
      </c>
      <c r="G1125" t="s">
        <v>368</v>
      </c>
      <c r="H1125" t="s">
        <v>363</v>
      </c>
      <c r="I1125" t="s">
        <v>364</v>
      </c>
      <c r="J1125" t="s">
        <v>365</v>
      </c>
      <c r="K1125" t="s">
        <v>366</v>
      </c>
      <c r="L1125" t="s">
        <v>367</v>
      </c>
      <c r="M1125" t="s">
        <v>288</v>
      </c>
      <c r="N1125" t="s">
        <v>38</v>
      </c>
      <c r="O1125" s="1" t="s">
        <v>31</v>
      </c>
      <c r="P1125">
        <v>45</v>
      </c>
      <c r="Q1125" t="s">
        <v>225</v>
      </c>
      <c r="R1125">
        <v>9.5</v>
      </c>
      <c r="S1125">
        <v>20</v>
      </c>
      <c r="T1125" s="2">
        <v>0</v>
      </c>
      <c r="U1125">
        <v>190</v>
      </c>
      <c r="V1125">
        <v>158.44</v>
      </c>
      <c r="W1125">
        <f t="shared" si="51"/>
        <v>190</v>
      </c>
      <c r="X1125" s="2">
        <f t="shared" si="52"/>
        <v>9.5</v>
      </c>
      <c r="Y1125" s="3">
        <f t="shared" si="53"/>
        <v>348.44</v>
      </c>
    </row>
    <row r="1126" spans="1:25" x14ac:dyDescent="0.35">
      <c r="A1126">
        <v>10638</v>
      </c>
      <c r="B1126" t="s">
        <v>610</v>
      </c>
      <c r="C1126" t="s">
        <v>365</v>
      </c>
      <c r="D1126" t="s">
        <v>366</v>
      </c>
      <c r="E1126" t="s">
        <v>367</v>
      </c>
      <c r="F1126" t="s">
        <v>288</v>
      </c>
      <c r="G1126" t="s">
        <v>368</v>
      </c>
      <c r="H1126" t="s">
        <v>363</v>
      </c>
      <c r="I1126" t="s">
        <v>364</v>
      </c>
      <c r="J1126" t="s">
        <v>365</v>
      </c>
      <c r="K1126" t="s">
        <v>366</v>
      </c>
      <c r="L1126" t="s">
        <v>367</v>
      </c>
      <c r="M1126" t="s">
        <v>288</v>
      </c>
      <c r="N1126" t="s">
        <v>38</v>
      </c>
      <c r="O1126" s="1" t="s">
        <v>31</v>
      </c>
      <c r="P1126">
        <v>65</v>
      </c>
      <c r="Q1126" t="s">
        <v>153</v>
      </c>
      <c r="R1126">
        <v>21.05</v>
      </c>
      <c r="S1126">
        <v>21</v>
      </c>
      <c r="T1126" s="2">
        <v>0</v>
      </c>
      <c r="U1126">
        <v>442.05</v>
      </c>
      <c r="V1126">
        <v>158.44</v>
      </c>
      <c r="W1126">
        <f t="shared" si="51"/>
        <v>442.05</v>
      </c>
      <c r="X1126" s="2">
        <f t="shared" si="52"/>
        <v>21.05</v>
      </c>
      <c r="Y1126" s="3">
        <f t="shared" si="53"/>
        <v>600.49</v>
      </c>
    </row>
    <row r="1127" spans="1:25" x14ac:dyDescent="0.35">
      <c r="A1127">
        <v>10638</v>
      </c>
      <c r="B1127" t="s">
        <v>610</v>
      </c>
      <c r="C1127" t="s">
        <v>365</v>
      </c>
      <c r="D1127" t="s">
        <v>366</v>
      </c>
      <c r="E1127" t="s">
        <v>367</v>
      </c>
      <c r="F1127" t="s">
        <v>288</v>
      </c>
      <c r="G1127" t="s">
        <v>368</v>
      </c>
      <c r="H1127" t="s">
        <v>363</v>
      </c>
      <c r="I1127" t="s">
        <v>364</v>
      </c>
      <c r="J1127" t="s">
        <v>365</v>
      </c>
      <c r="K1127" t="s">
        <v>366</v>
      </c>
      <c r="L1127" t="s">
        <v>367</v>
      </c>
      <c r="M1127" t="s">
        <v>288</v>
      </c>
      <c r="N1127" t="s">
        <v>38</v>
      </c>
      <c r="O1127" s="1" t="s">
        <v>31</v>
      </c>
      <c r="P1127">
        <v>72</v>
      </c>
      <c r="Q1127" t="s">
        <v>62</v>
      </c>
      <c r="R1127">
        <v>34.799999999999997</v>
      </c>
      <c r="S1127">
        <v>60</v>
      </c>
      <c r="T1127" s="2">
        <v>0</v>
      </c>
      <c r="U1127">
        <v>2088</v>
      </c>
      <c r="V1127">
        <v>158.44</v>
      </c>
      <c r="W1127">
        <f t="shared" si="51"/>
        <v>2088</v>
      </c>
      <c r="X1127" s="2">
        <f t="shared" si="52"/>
        <v>34.799999999999997</v>
      </c>
      <c r="Y1127" s="3">
        <f t="shared" si="53"/>
        <v>2246.44</v>
      </c>
    </row>
    <row r="1128" spans="1:25" x14ac:dyDescent="0.35">
      <c r="A1128">
        <v>10637</v>
      </c>
      <c r="B1128" t="s">
        <v>585</v>
      </c>
      <c r="C1128" t="s">
        <v>187</v>
      </c>
      <c r="D1128" t="s">
        <v>188</v>
      </c>
      <c r="E1128" t="s">
        <v>433</v>
      </c>
      <c r="F1128" t="s">
        <v>190</v>
      </c>
      <c r="G1128" t="s">
        <v>434</v>
      </c>
      <c r="H1128" t="s">
        <v>431</v>
      </c>
      <c r="I1128" t="s">
        <v>432</v>
      </c>
      <c r="J1128" t="s">
        <v>187</v>
      </c>
      <c r="K1128" t="s">
        <v>188</v>
      </c>
      <c r="L1128" t="s">
        <v>433</v>
      </c>
      <c r="M1128" t="s">
        <v>190</v>
      </c>
      <c r="N1128" t="s">
        <v>43</v>
      </c>
      <c r="O1128" s="1" t="s">
        <v>31</v>
      </c>
      <c r="P1128">
        <v>11</v>
      </c>
      <c r="Q1128" t="s">
        <v>59</v>
      </c>
      <c r="R1128">
        <v>21</v>
      </c>
      <c r="S1128">
        <v>10</v>
      </c>
      <c r="T1128" s="2">
        <v>0</v>
      </c>
      <c r="U1128">
        <v>210</v>
      </c>
      <c r="V1128">
        <v>201.29</v>
      </c>
      <c r="W1128">
        <f t="shared" si="51"/>
        <v>210</v>
      </c>
      <c r="X1128" s="2">
        <f t="shared" si="52"/>
        <v>21</v>
      </c>
      <c r="Y1128" s="3">
        <f t="shared" si="53"/>
        <v>411.28999999999996</v>
      </c>
    </row>
    <row r="1129" spans="1:25" x14ac:dyDescent="0.35">
      <c r="A1129">
        <v>10637</v>
      </c>
      <c r="B1129" t="s">
        <v>585</v>
      </c>
      <c r="C1129" t="s">
        <v>187</v>
      </c>
      <c r="D1129" t="s">
        <v>188</v>
      </c>
      <c r="E1129" t="s">
        <v>433</v>
      </c>
      <c r="F1129" t="s">
        <v>190</v>
      </c>
      <c r="G1129" t="s">
        <v>434</v>
      </c>
      <c r="H1129" t="s">
        <v>431</v>
      </c>
      <c r="I1129" t="s">
        <v>432</v>
      </c>
      <c r="J1129" t="s">
        <v>187</v>
      </c>
      <c r="K1129" t="s">
        <v>188</v>
      </c>
      <c r="L1129" t="s">
        <v>433</v>
      </c>
      <c r="M1129" t="s">
        <v>190</v>
      </c>
      <c r="N1129" t="s">
        <v>43</v>
      </c>
      <c r="O1129" s="1" t="s">
        <v>31</v>
      </c>
      <c r="P1129">
        <v>50</v>
      </c>
      <c r="Q1129" t="s">
        <v>90</v>
      </c>
      <c r="R1129">
        <v>16.25</v>
      </c>
      <c r="S1129">
        <v>25</v>
      </c>
      <c r="T1129" s="2">
        <v>5.000000074505806E-2</v>
      </c>
      <c r="U1129">
        <v>385.94</v>
      </c>
      <c r="V1129">
        <v>201.29</v>
      </c>
      <c r="W1129">
        <f t="shared" si="51"/>
        <v>406.25</v>
      </c>
      <c r="X1129" s="2">
        <f t="shared" si="52"/>
        <v>16.199999999254942</v>
      </c>
      <c r="Y1129" s="3">
        <f t="shared" si="53"/>
        <v>606.28999998137351</v>
      </c>
    </row>
    <row r="1130" spans="1:25" x14ac:dyDescent="0.35">
      <c r="A1130">
        <v>10637</v>
      </c>
      <c r="B1130" t="s">
        <v>585</v>
      </c>
      <c r="C1130" t="s">
        <v>187</v>
      </c>
      <c r="D1130" t="s">
        <v>188</v>
      </c>
      <c r="E1130" t="s">
        <v>433</v>
      </c>
      <c r="F1130" t="s">
        <v>190</v>
      </c>
      <c r="G1130" t="s">
        <v>434</v>
      </c>
      <c r="H1130" t="s">
        <v>431</v>
      </c>
      <c r="I1130" t="s">
        <v>432</v>
      </c>
      <c r="J1130" t="s">
        <v>187</v>
      </c>
      <c r="K1130" t="s">
        <v>188</v>
      </c>
      <c r="L1130" t="s">
        <v>433</v>
      </c>
      <c r="M1130" t="s">
        <v>190</v>
      </c>
      <c r="N1130" t="s">
        <v>43</v>
      </c>
      <c r="O1130" s="1" t="s">
        <v>31</v>
      </c>
      <c r="P1130">
        <v>56</v>
      </c>
      <c r="Q1130" t="s">
        <v>91</v>
      </c>
      <c r="R1130">
        <v>38</v>
      </c>
      <c r="S1130">
        <v>60</v>
      </c>
      <c r="T1130" s="2">
        <v>5.000000074505806E-2</v>
      </c>
      <c r="U1130">
        <v>2166</v>
      </c>
      <c r="V1130">
        <v>201.29</v>
      </c>
      <c r="W1130">
        <f t="shared" si="51"/>
        <v>2280</v>
      </c>
      <c r="X1130" s="2">
        <f t="shared" si="52"/>
        <v>37.949999999254942</v>
      </c>
      <c r="Y1130" s="3">
        <f t="shared" si="53"/>
        <v>2478.2899999552965</v>
      </c>
    </row>
    <row r="1131" spans="1:25" x14ac:dyDescent="0.35">
      <c r="A1131">
        <v>10636</v>
      </c>
      <c r="B1131" t="s">
        <v>615</v>
      </c>
      <c r="C1131" t="s">
        <v>550</v>
      </c>
      <c r="E1131" t="s">
        <v>551</v>
      </c>
      <c r="F1131" t="s">
        <v>552</v>
      </c>
      <c r="G1131" t="s">
        <v>553</v>
      </c>
      <c r="H1131" t="s">
        <v>548</v>
      </c>
      <c r="I1131" t="s">
        <v>549</v>
      </c>
      <c r="J1131" t="s">
        <v>550</v>
      </c>
      <c r="L1131" t="s">
        <v>551</v>
      </c>
      <c r="M1131" t="s">
        <v>552</v>
      </c>
      <c r="N1131" t="s">
        <v>28</v>
      </c>
      <c r="O1131" s="1" t="s">
        <v>31</v>
      </c>
      <c r="P1131">
        <v>4</v>
      </c>
      <c r="Q1131" t="s">
        <v>119</v>
      </c>
      <c r="R1131">
        <v>22</v>
      </c>
      <c r="S1131">
        <v>25</v>
      </c>
      <c r="T1131" s="2">
        <v>0</v>
      </c>
      <c r="U1131">
        <v>550</v>
      </c>
      <c r="V1131">
        <v>1.1499999999999999</v>
      </c>
      <c r="W1131">
        <f t="shared" si="51"/>
        <v>550</v>
      </c>
      <c r="X1131" s="2">
        <f t="shared" si="52"/>
        <v>22</v>
      </c>
      <c r="Y1131" s="3">
        <f t="shared" si="53"/>
        <v>551.15</v>
      </c>
    </row>
    <row r="1132" spans="1:25" x14ac:dyDescent="0.35">
      <c r="A1132">
        <v>10636</v>
      </c>
      <c r="B1132" t="s">
        <v>615</v>
      </c>
      <c r="C1132" t="s">
        <v>550</v>
      </c>
      <c r="E1132" t="s">
        <v>551</v>
      </c>
      <c r="F1132" t="s">
        <v>552</v>
      </c>
      <c r="G1132" t="s">
        <v>553</v>
      </c>
      <c r="H1132" t="s">
        <v>548</v>
      </c>
      <c r="I1132" t="s">
        <v>549</v>
      </c>
      <c r="J1132" t="s">
        <v>550</v>
      </c>
      <c r="L1132" t="s">
        <v>551</v>
      </c>
      <c r="M1132" t="s">
        <v>552</v>
      </c>
      <c r="N1132" t="s">
        <v>28</v>
      </c>
      <c r="O1132" s="1" t="s">
        <v>31</v>
      </c>
      <c r="P1132">
        <v>58</v>
      </c>
      <c r="Q1132" t="s">
        <v>41</v>
      </c>
      <c r="R1132">
        <v>13.25</v>
      </c>
      <c r="S1132">
        <v>6</v>
      </c>
      <c r="T1132" s="2">
        <v>0</v>
      </c>
      <c r="U1132">
        <v>79.5</v>
      </c>
      <c r="V1132">
        <v>1.1499999999999999</v>
      </c>
      <c r="W1132">
        <f t="shared" si="51"/>
        <v>79.5</v>
      </c>
      <c r="X1132" s="2">
        <f t="shared" si="52"/>
        <v>13.25</v>
      </c>
      <c r="Y1132" s="3">
        <f t="shared" si="53"/>
        <v>80.650000000000006</v>
      </c>
    </row>
    <row r="1133" spans="1:25" x14ac:dyDescent="0.35">
      <c r="A1133">
        <v>10635</v>
      </c>
      <c r="B1133" t="s">
        <v>640</v>
      </c>
      <c r="C1133" t="s">
        <v>376</v>
      </c>
      <c r="E1133" t="s">
        <v>377</v>
      </c>
      <c r="F1133" t="s">
        <v>247</v>
      </c>
      <c r="G1133" t="s">
        <v>378</v>
      </c>
      <c r="H1133" t="s">
        <v>374</v>
      </c>
      <c r="I1133" t="s">
        <v>375</v>
      </c>
      <c r="J1133" t="s">
        <v>376</v>
      </c>
      <c r="L1133" t="s">
        <v>377</v>
      </c>
      <c r="M1133" t="s">
        <v>247</v>
      </c>
      <c r="N1133" t="s">
        <v>89</v>
      </c>
      <c r="O1133" s="1" t="s">
        <v>35</v>
      </c>
      <c r="P1133">
        <v>22</v>
      </c>
      <c r="Q1133" t="s">
        <v>97</v>
      </c>
      <c r="R1133">
        <v>21</v>
      </c>
      <c r="S1133">
        <v>40</v>
      </c>
      <c r="T1133" s="2">
        <v>0</v>
      </c>
      <c r="U1133">
        <v>840</v>
      </c>
      <c r="V1133">
        <v>47.46</v>
      </c>
      <c r="W1133">
        <f t="shared" si="51"/>
        <v>840</v>
      </c>
      <c r="X1133" s="2">
        <f t="shared" si="52"/>
        <v>21</v>
      </c>
      <c r="Y1133" s="3">
        <f t="shared" si="53"/>
        <v>887.46</v>
      </c>
    </row>
    <row r="1134" spans="1:25" x14ac:dyDescent="0.35">
      <c r="A1134">
        <v>10635</v>
      </c>
      <c r="B1134" t="s">
        <v>640</v>
      </c>
      <c r="C1134" t="s">
        <v>376</v>
      </c>
      <c r="E1134" t="s">
        <v>377</v>
      </c>
      <c r="F1134" t="s">
        <v>247</v>
      </c>
      <c r="G1134" t="s">
        <v>378</v>
      </c>
      <c r="H1134" t="s">
        <v>374</v>
      </c>
      <c r="I1134" t="s">
        <v>375</v>
      </c>
      <c r="J1134" t="s">
        <v>376</v>
      </c>
      <c r="L1134" t="s">
        <v>377</v>
      </c>
      <c r="M1134" t="s">
        <v>247</v>
      </c>
      <c r="N1134" t="s">
        <v>89</v>
      </c>
      <c r="O1134" s="1" t="s">
        <v>35</v>
      </c>
      <c r="P1134">
        <v>4</v>
      </c>
      <c r="Q1134" t="s">
        <v>119</v>
      </c>
      <c r="R1134">
        <v>22</v>
      </c>
      <c r="S1134">
        <v>10</v>
      </c>
      <c r="T1134" s="2">
        <v>0.10000000149011612</v>
      </c>
      <c r="U1134">
        <v>198</v>
      </c>
      <c r="V1134">
        <v>47.46</v>
      </c>
      <c r="W1134">
        <f t="shared" si="51"/>
        <v>220</v>
      </c>
      <c r="X1134" s="2">
        <f t="shared" si="52"/>
        <v>21.899999998509884</v>
      </c>
      <c r="Y1134" s="3">
        <f t="shared" si="53"/>
        <v>266.45999998509882</v>
      </c>
    </row>
    <row r="1135" spans="1:25" x14ac:dyDescent="0.35">
      <c r="A1135">
        <v>10635</v>
      </c>
      <c r="B1135" t="s">
        <v>640</v>
      </c>
      <c r="C1135" t="s">
        <v>376</v>
      </c>
      <c r="E1135" t="s">
        <v>377</v>
      </c>
      <c r="F1135" t="s">
        <v>247</v>
      </c>
      <c r="G1135" t="s">
        <v>378</v>
      </c>
      <c r="H1135" t="s">
        <v>374</v>
      </c>
      <c r="I1135" t="s">
        <v>375</v>
      </c>
      <c r="J1135" t="s">
        <v>376</v>
      </c>
      <c r="L1135" t="s">
        <v>377</v>
      </c>
      <c r="M1135" t="s">
        <v>247</v>
      </c>
      <c r="N1135" t="s">
        <v>89</v>
      </c>
      <c r="O1135" s="1" t="s">
        <v>35</v>
      </c>
      <c r="P1135">
        <v>5</v>
      </c>
      <c r="Q1135" t="s">
        <v>192</v>
      </c>
      <c r="R1135">
        <v>21.35</v>
      </c>
      <c r="S1135">
        <v>15</v>
      </c>
      <c r="T1135" s="2">
        <v>0.10000000149011612</v>
      </c>
      <c r="U1135">
        <v>288.23</v>
      </c>
      <c r="V1135">
        <v>47.46</v>
      </c>
      <c r="W1135">
        <f t="shared" si="51"/>
        <v>320.25</v>
      </c>
      <c r="X1135" s="2">
        <f t="shared" si="52"/>
        <v>21.249999998509885</v>
      </c>
      <c r="Y1135" s="3">
        <f t="shared" si="53"/>
        <v>366.20999997764824</v>
      </c>
    </row>
    <row r="1136" spans="1:25" x14ac:dyDescent="0.35">
      <c r="A1136">
        <v>10634</v>
      </c>
      <c r="B1136" t="s">
        <v>657</v>
      </c>
      <c r="C1136" t="s">
        <v>232</v>
      </c>
      <c r="E1136" t="s">
        <v>233</v>
      </c>
      <c r="F1136" t="s">
        <v>134</v>
      </c>
      <c r="G1136" t="s">
        <v>234</v>
      </c>
      <c r="H1136" t="s">
        <v>230</v>
      </c>
      <c r="I1136" t="s">
        <v>231</v>
      </c>
      <c r="J1136" t="s">
        <v>232</v>
      </c>
      <c r="L1136" t="s">
        <v>233</v>
      </c>
      <c r="M1136" t="s">
        <v>134</v>
      </c>
      <c r="N1136" t="s">
        <v>28</v>
      </c>
      <c r="O1136" s="1" t="s">
        <v>35</v>
      </c>
      <c r="P1136">
        <v>7</v>
      </c>
      <c r="Q1136" t="s">
        <v>152</v>
      </c>
      <c r="R1136">
        <v>30</v>
      </c>
      <c r="S1136">
        <v>35</v>
      </c>
      <c r="T1136" s="2">
        <v>0</v>
      </c>
      <c r="U1136">
        <v>1050</v>
      </c>
      <c r="V1136">
        <v>487.38</v>
      </c>
      <c r="W1136">
        <f t="shared" si="51"/>
        <v>1050</v>
      </c>
      <c r="X1136" s="2">
        <f t="shared" si="52"/>
        <v>30</v>
      </c>
      <c r="Y1136" s="3">
        <f t="shared" si="53"/>
        <v>1537.38</v>
      </c>
    </row>
    <row r="1137" spans="1:25" x14ac:dyDescent="0.35">
      <c r="A1137">
        <v>10634</v>
      </c>
      <c r="B1137" t="s">
        <v>657</v>
      </c>
      <c r="C1137" t="s">
        <v>232</v>
      </c>
      <c r="E1137" t="s">
        <v>233</v>
      </c>
      <c r="F1137" t="s">
        <v>134</v>
      </c>
      <c r="G1137" t="s">
        <v>234</v>
      </c>
      <c r="H1137" t="s">
        <v>230</v>
      </c>
      <c r="I1137" t="s">
        <v>231</v>
      </c>
      <c r="J1137" t="s">
        <v>232</v>
      </c>
      <c r="L1137" t="s">
        <v>233</v>
      </c>
      <c r="M1137" t="s">
        <v>134</v>
      </c>
      <c r="N1137" t="s">
        <v>28</v>
      </c>
      <c r="O1137" s="1" t="s">
        <v>35</v>
      </c>
      <c r="P1137">
        <v>18</v>
      </c>
      <c r="Q1137" t="s">
        <v>129</v>
      </c>
      <c r="R1137">
        <v>62.5</v>
      </c>
      <c r="S1137">
        <v>50</v>
      </c>
      <c r="T1137" s="2">
        <v>0</v>
      </c>
      <c r="U1137">
        <v>3125</v>
      </c>
      <c r="V1137">
        <v>487.38</v>
      </c>
      <c r="W1137">
        <f t="shared" si="51"/>
        <v>3125</v>
      </c>
      <c r="X1137" s="2">
        <f t="shared" si="52"/>
        <v>62.5</v>
      </c>
      <c r="Y1137" s="3">
        <f t="shared" si="53"/>
        <v>3612.38</v>
      </c>
    </row>
    <row r="1138" spans="1:25" x14ac:dyDescent="0.35">
      <c r="A1138">
        <v>10634</v>
      </c>
      <c r="B1138" t="s">
        <v>657</v>
      </c>
      <c r="C1138" t="s">
        <v>232</v>
      </c>
      <c r="E1138" t="s">
        <v>233</v>
      </c>
      <c r="F1138" t="s">
        <v>134</v>
      </c>
      <c r="G1138" t="s">
        <v>234</v>
      </c>
      <c r="H1138" t="s">
        <v>230</v>
      </c>
      <c r="I1138" t="s">
        <v>231</v>
      </c>
      <c r="J1138" t="s">
        <v>232</v>
      </c>
      <c r="L1138" t="s">
        <v>233</v>
      </c>
      <c r="M1138" t="s">
        <v>134</v>
      </c>
      <c r="N1138" t="s">
        <v>28</v>
      </c>
      <c r="O1138" s="1" t="s">
        <v>35</v>
      </c>
      <c r="P1138">
        <v>51</v>
      </c>
      <c r="Q1138" t="s">
        <v>93</v>
      </c>
      <c r="R1138">
        <v>53</v>
      </c>
      <c r="S1138">
        <v>15</v>
      </c>
      <c r="T1138" s="2">
        <v>0</v>
      </c>
      <c r="U1138">
        <v>795</v>
      </c>
      <c r="V1138">
        <v>487.38</v>
      </c>
      <c r="W1138">
        <f t="shared" si="51"/>
        <v>795</v>
      </c>
      <c r="X1138" s="2">
        <f t="shared" si="52"/>
        <v>53</v>
      </c>
      <c r="Y1138" s="3">
        <f t="shared" si="53"/>
        <v>1282.3800000000001</v>
      </c>
    </row>
    <row r="1139" spans="1:25" x14ac:dyDescent="0.35">
      <c r="A1139">
        <v>10634</v>
      </c>
      <c r="B1139" t="s">
        <v>657</v>
      </c>
      <c r="C1139" t="s">
        <v>232</v>
      </c>
      <c r="E1139" t="s">
        <v>233</v>
      </c>
      <c r="F1139" t="s">
        <v>134</v>
      </c>
      <c r="G1139" t="s">
        <v>234</v>
      </c>
      <c r="H1139" t="s">
        <v>230</v>
      </c>
      <c r="I1139" t="s">
        <v>231</v>
      </c>
      <c r="J1139" t="s">
        <v>232</v>
      </c>
      <c r="L1139" t="s">
        <v>233</v>
      </c>
      <c r="M1139" t="s">
        <v>134</v>
      </c>
      <c r="N1139" t="s">
        <v>28</v>
      </c>
      <c r="O1139" s="1" t="s">
        <v>35</v>
      </c>
      <c r="P1139">
        <v>75</v>
      </c>
      <c r="Q1139" t="s">
        <v>72</v>
      </c>
      <c r="R1139">
        <v>7.75</v>
      </c>
      <c r="S1139">
        <v>2</v>
      </c>
      <c r="T1139" s="2">
        <v>0</v>
      </c>
      <c r="U1139">
        <v>15.5</v>
      </c>
      <c r="V1139">
        <v>487.38</v>
      </c>
      <c r="W1139">
        <f t="shared" si="51"/>
        <v>15.5</v>
      </c>
      <c r="X1139" s="2">
        <f t="shared" si="52"/>
        <v>7.75</v>
      </c>
      <c r="Y1139" s="3">
        <f t="shared" si="53"/>
        <v>502.88</v>
      </c>
    </row>
    <row r="1140" spans="1:25" x14ac:dyDescent="0.35">
      <c r="A1140">
        <v>10633</v>
      </c>
      <c r="B1140" t="s">
        <v>581</v>
      </c>
      <c r="C1140" t="s">
        <v>220</v>
      </c>
      <c r="E1140" t="s">
        <v>221</v>
      </c>
      <c r="F1140" t="s">
        <v>222</v>
      </c>
      <c r="G1140" t="s">
        <v>223</v>
      </c>
      <c r="H1140" t="s">
        <v>218</v>
      </c>
      <c r="I1140" t="s">
        <v>219</v>
      </c>
      <c r="J1140" t="s">
        <v>220</v>
      </c>
      <c r="L1140" t="s">
        <v>221</v>
      </c>
      <c r="M1140" t="s">
        <v>222</v>
      </c>
      <c r="N1140" t="s">
        <v>52</v>
      </c>
      <c r="O1140" s="1" t="s">
        <v>35</v>
      </c>
      <c r="P1140">
        <v>12</v>
      </c>
      <c r="Q1140" t="s">
        <v>203</v>
      </c>
      <c r="R1140">
        <v>38</v>
      </c>
      <c r="S1140">
        <v>36</v>
      </c>
      <c r="T1140" s="2">
        <v>0.15000000596046448</v>
      </c>
      <c r="U1140">
        <v>1162.8</v>
      </c>
      <c r="V1140">
        <v>477.9</v>
      </c>
      <c r="W1140">
        <f t="shared" si="51"/>
        <v>1368</v>
      </c>
      <c r="X1140" s="2">
        <f t="shared" si="52"/>
        <v>37.849999994039536</v>
      </c>
      <c r="Y1140" s="3">
        <f t="shared" si="53"/>
        <v>1840.4999997854234</v>
      </c>
    </row>
    <row r="1141" spans="1:25" x14ac:dyDescent="0.35">
      <c r="A1141">
        <v>10633</v>
      </c>
      <c r="B1141" t="s">
        <v>581</v>
      </c>
      <c r="C1141" t="s">
        <v>220</v>
      </c>
      <c r="E1141" t="s">
        <v>221</v>
      </c>
      <c r="F1141" t="s">
        <v>222</v>
      </c>
      <c r="G1141" t="s">
        <v>223</v>
      </c>
      <c r="H1141" t="s">
        <v>218</v>
      </c>
      <c r="I1141" t="s">
        <v>219</v>
      </c>
      <c r="J1141" t="s">
        <v>220</v>
      </c>
      <c r="L1141" t="s">
        <v>221</v>
      </c>
      <c r="M1141" t="s">
        <v>222</v>
      </c>
      <c r="N1141" t="s">
        <v>52</v>
      </c>
      <c r="O1141" s="1" t="s">
        <v>35</v>
      </c>
      <c r="P1141">
        <v>13</v>
      </c>
      <c r="Q1141" t="s">
        <v>60</v>
      </c>
      <c r="R1141">
        <v>6</v>
      </c>
      <c r="S1141">
        <v>13</v>
      </c>
      <c r="T1141" s="2">
        <v>0.15000000596046448</v>
      </c>
      <c r="U1141">
        <v>66.3</v>
      </c>
      <c r="V1141">
        <v>477.9</v>
      </c>
      <c r="W1141">
        <f t="shared" si="51"/>
        <v>78</v>
      </c>
      <c r="X1141" s="2">
        <f t="shared" si="52"/>
        <v>5.8499999940395355</v>
      </c>
      <c r="Y1141" s="3">
        <f t="shared" si="53"/>
        <v>553.94999992251394</v>
      </c>
    </row>
    <row r="1142" spans="1:25" x14ac:dyDescent="0.35">
      <c r="A1142">
        <v>10633</v>
      </c>
      <c r="B1142" t="s">
        <v>581</v>
      </c>
      <c r="C1142" t="s">
        <v>220</v>
      </c>
      <c r="E1142" t="s">
        <v>221</v>
      </c>
      <c r="F1142" t="s">
        <v>222</v>
      </c>
      <c r="G1142" t="s">
        <v>223</v>
      </c>
      <c r="H1142" t="s">
        <v>218</v>
      </c>
      <c r="I1142" t="s">
        <v>219</v>
      </c>
      <c r="J1142" t="s">
        <v>220</v>
      </c>
      <c r="L1142" t="s">
        <v>221</v>
      </c>
      <c r="M1142" t="s">
        <v>222</v>
      </c>
      <c r="N1142" t="s">
        <v>52</v>
      </c>
      <c r="O1142" s="1" t="s">
        <v>35</v>
      </c>
      <c r="P1142">
        <v>26</v>
      </c>
      <c r="Q1142" t="s">
        <v>78</v>
      </c>
      <c r="R1142">
        <v>31.23</v>
      </c>
      <c r="S1142">
        <v>35</v>
      </c>
      <c r="T1142" s="2">
        <v>0.15000000596046448</v>
      </c>
      <c r="U1142">
        <v>929.09</v>
      </c>
      <c r="V1142">
        <v>477.9</v>
      </c>
      <c r="W1142">
        <f t="shared" si="51"/>
        <v>1093.05</v>
      </c>
      <c r="X1142" s="2">
        <f t="shared" si="52"/>
        <v>31.079999994039536</v>
      </c>
      <c r="Y1142" s="3">
        <f t="shared" si="53"/>
        <v>1565.6999997913836</v>
      </c>
    </row>
    <row r="1143" spans="1:25" x14ac:dyDescent="0.35">
      <c r="A1143">
        <v>10633</v>
      </c>
      <c r="B1143" t="s">
        <v>581</v>
      </c>
      <c r="C1143" t="s">
        <v>220</v>
      </c>
      <c r="E1143" t="s">
        <v>221</v>
      </c>
      <c r="F1143" t="s">
        <v>222</v>
      </c>
      <c r="G1143" t="s">
        <v>223</v>
      </c>
      <c r="H1143" t="s">
        <v>218</v>
      </c>
      <c r="I1143" t="s">
        <v>219</v>
      </c>
      <c r="J1143" t="s">
        <v>220</v>
      </c>
      <c r="L1143" t="s">
        <v>221</v>
      </c>
      <c r="M1143" t="s">
        <v>222</v>
      </c>
      <c r="N1143" t="s">
        <v>52</v>
      </c>
      <c r="O1143" s="1" t="s">
        <v>35</v>
      </c>
      <c r="P1143">
        <v>62</v>
      </c>
      <c r="Q1143" t="s">
        <v>137</v>
      </c>
      <c r="R1143">
        <v>49.3</v>
      </c>
      <c r="S1143">
        <v>80</v>
      </c>
      <c r="T1143" s="2">
        <v>0.15000000596046448</v>
      </c>
      <c r="U1143">
        <v>3352.4</v>
      </c>
      <c r="V1143">
        <v>477.9</v>
      </c>
      <c r="W1143">
        <f t="shared" si="51"/>
        <v>3944</v>
      </c>
      <c r="X1143" s="2">
        <f t="shared" si="52"/>
        <v>49.149999994039533</v>
      </c>
      <c r="Y1143" s="3">
        <f t="shared" si="53"/>
        <v>4409.8999995231625</v>
      </c>
    </row>
    <row r="1144" spans="1:25" x14ac:dyDescent="0.35">
      <c r="A1144">
        <v>10632</v>
      </c>
      <c r="B1144" t="s">
        <v>605</v>
      </c>
      <c r="C1144" t="s">
        <v>200</v>
      </c>
      <c r="E1144" t="s">
        <v>201</v>
      </c>
      <c r="F1144" t="s">
        <v>25</v>
      </c>
      <c r="G1144" t="s">
        <v>202</v>
      </c>
      <c r="H1144" t="s">
        <v>198</v>
      </c>
      <c r="I1144" t="s">
        <v>199</v>
      </c>
      <c r="J1144" t="s">
        <v>200</v>
      </c>
      <c r="L1144" t="s">
        <v>201</v>
      </c>
      <c r="M1144" t="s">
        <v>25</v>
      </c>
      <c r="N1144" t="s">
        <v>89</v>
      </c>
      <c r="O1144" s="1" t="s">
        <v>31</v>
      </c>
      <c r="P1144">
        <v>2</v>
      </c>
      <c r="Q1144" t="s">
        <v>73</v>
      </c>
      <c r="R1144">
        <v>19</v>
      </c>
      <c r="S1144">
        <v>30</v>
      </c>
      <c r="T1144" s="2">
        <v>5.000000074505806E-2</v>
      </c>
      <c r="U1144">
        <v>541.5</v>
      </c>
      <c r="V1144">
        <v>41.38</v>
      </c>
      <c r="W1144">
        <f t="shared" si="51"/>
        <v>570</v>
      </c>
      <c r="X1144" s="2">
        <f t="shared" si="52"/>
        <v>18.949999999254942</v>
      </c>
      <c r="Y1144" s="3">
        <f t="shared" si="53"/>
        <v>609.87999997764825</v>
      </c>
    </row>
    <row r="1145" spans="1:25" x14ac:dyDescent="0.35">
      <c r="A1145">
        <v>10632</v>
      </c>
      <c r="B1145" t="s">
        <v>605</v>
      </c>
      <c r="C1145" t="s">
        <v>200</v>
      </c>
      <c r="E1145" t="s">
        <v>201</v>
      </c>
      <c r="F1145" t="s">
        <v>25</v>
      </c>
      <c r="G1145" t="s">
        <v>202</v>
      </c>
      <c r="H1145" t="s">
        <v>198</v>
      </c>
      <c r="I1145" t="s">
        <v>199</v>
      </c>
      <c r="J1145" t="s">
        <v>200</v>
      </c>
      <c r="L1145" t="s">
        <v>201</v>
      </c>
      <c r="M1145" t="s">
        <v>25</v>
      </c>
      <c r="N1145" t="s">
        <v>89</v>
      </c>
      <c r="O1145" s="1" t="s">
        <v>31</v>
      </c>
      <c r="P1145">
        <v>33</v>
      </c>
      <c r="Q1145" t="s">
        <v>70</v>
      </c>
      <c r="R1145">
        <v>2.5</v>
      </c>
      <c r="S1145">
        <v>20</v>
      </c>
      <c r="T1145" s="2">
        <v>5.000000074505806E-2</v>
      </c>
      <c r="U1145">
        <v>47.5</v>
      </c>
      <c r="V1145">
        <v>41.38</v>
      </c>
      <c r="W1145">
        <f t="shared" si="51"/>
        <v>50</v>
      </c>
      <c r="X1145" s="2">
        <f t="shared" si="52"/>
        <v>2.4499999992549419</v>
      </c>
      <c r="Y1145" s="3">
        <f t="shared" si="53"/>
        <v>90.379999985098834</v>
      </c>
    </row>
    <row r="1146" spans="1:25" x14ac:dyDescent="0.35">
      <c r="A1146">
        <v>10631</v>
      </c>
      <c r="B1146" t="s">
        <v>601</v>
      </c>
      <c r="C1146" t="s">
        <v>332</v>
      </c>
      <c r="E1146" t="s">
        <v>333</v>
      </c>
      <c r="F1146" t="s">
        <v>134</v>
      </c>
      <c r="G1146" t="s">
        <v>334</v>
      </c>
      <c r="H1146" t="s">
        <v>330</v>
      </c>
      <c r="I1146" t="s">
        <v>331</v>
      </c>
      <c r="J1146" t="s">
        <v>332</v>
      </c>
      <c r="L1146" t="s">
        <v>333</v>
      </c>
      <c r="M1146" t="s">
        <v>134</v>
      </c>
      <c r="N1146" t="s">
        <v>89</v>
      </c>
      <c r="O1146" s="1" t="s">
        <v>31</v>
      </c>
      <c r="P1146">
        <v>75</v>
      </c>
      <c r="Q1146" t="s">
        <v>72</v>
      </c>
      <c r="R1146">
        <v>7.75</v>
      </c>
      <c r="S1146">
        <v>8</v>
      </c>
      <c r="T1146" s="2">
        <v>0.10000000149011612</v>
      </c>
      <c r="U1146">
        <v>55.8</v>
      </c>
      <c r="V1146">
        <v>0.87</v>
      </c>
      <c r="W1146">
        <f t="shared" si="51"/>
        <v>62</v>
      </c>
      <c r="X1146" s="2">
        <f t="shared" si="52"/>
        <v>7.6499999985098839</v>
      </c>
      <c r="Y1146" s="3">
        <f t="shared" si="53"/>
        <v>62.069999988079068</v>
      </c>
    </row>
    <row r="1147" spans="1:25" x14ac:dyDescent="0.35">
      <c r="A1147">
        <v>10630</v>
      </c>
      <c r="B1147" t="s">
        <v>614</v>
      </c>
      <c r="C1147" t="s">
        <v>321</v>
      </c>
      <c r="E1147" t="s">
        <v>322</v>
      </c>
      <c r="F1147" t="s">
        <v>25</v>
      </c>
      <c r="G1147" t="s">
        <v>323</v>
      </c>
      <c r="H1147" t="s">
        <v>319</v>
      </c>
      <c r="I1147" t="s">
        <v>320</v>
      </c>
      <c r="J1147" t="s">
        <v>321</v>
      </c>
      <c r="L1147" t="s">
        <v>322</v>
      </c>
      <c r="M1147" t="s">
        <v>25</v>
      </c>
      <c r="N1147" t="s">
        <v>34</v>
      </c>
      <c r="O1147" s="1" t="s">
        <v>29</v>
      </c>
      <c r="P1147">
        <v>76</v>
      </c>
      <c r="Q1147" t="s">
        <v>33</v>
      </c>
      <c r="R1147">
        <v>18</v>
      </c>
      <c r="S1147">
        <v>35</v>
      </c>
      <c r="T1147" s="2">
        <v>0</v>
      </c>
      <c r="U1147">
        <v>630</v>
      </c>
      <c r="V1147">
        <v>32.35</v>
      </c>
      <c r="W1147">
        <f t="shared" si="51"/>
        <v>630</v>
      </c>
      <c r="X1147" s="2">
        <f t="shared" si="52"/>
        <v>18</v>
      </c>
      <c r="Y1147" s="3">
        <f t="shared" si="53"/>
        <v>662.35</v>
      </c>
    </row>
    <row r="1148" spans="1:25" x14ac:dyDescent="0.35">
      <c r="A1148">
        <v>10630</v>
      </c>
      <c r="B1148" t="s">
        <v>614</v>
      </c>
      <c r="C1148" t="s">
        <v>321</v>
      </c>
      <c r="E1148" t="s">
        <v>322</v>
      </c>
      <c r="F1148" t="s">
        <v>25</v>
      </c>
      <c r="G1148" t="s">
        <v>323</v>
      </c>
      <c r="H1148" t="s">
        <v>319</v>
      </c>
      <c r="I1148" t="s">
        <v>320</v>
      </c>
      <c r="J1148" t="s">
        <v>321</v>
      </c>
      <c r="L1148" t="s">
        <v>322</v>
      </c>
      <c r="M1148" t="s">
        <v>25</v>
      </c>
      <c r="N1148" t="s">
        <v>34</v>
      </c>
      <c r="O1148" s="1" t="s">
        <v>29</v>
      </c>
      <c r="P1148">
        <v>55</v>
      </c>
      <c r="Q1148" t="s">
        <v>96</v>
      </c>
      <c r="R1148">
        <v>24</v>
      </c>
      <c r="S1148">
        <v>12</v>
      </c>
      <c r="T1148" s="2">
        <v>5.000000074505806E-2</v>
      </c>
      <c r="U1148">
        <v>273.60000000000002</v>
      </c>
      <c r="V1148">
        <v>32.35</v>
      </c>
      <c r="W1148">
        <f t="shared" si="51"/>
        <v>288</v>
      </c>
      <c r="X1148" s="2">
        <f t="shared" si="52"/>
        <v>23.949999999254942</v>
      </c>
      <c r="Y1148" s="3">
        <f t="shared" si="53"/>
        <v>319.74999999105933</v>
      </c>
    </row>
    <row r="1149" spans="1:25" x14ac:dyDescent="0.35">
      <c r="A1149">
        <v>10629</v>
      </c>
      <c r="B1149" t="s">
        <v>612</v>
      </c>
      <c r="C1149" t="s">
        <v>268</v>
      </c>
      <c r="E1149" t="s">
        <v>269</v>
      </c>
      <c r="F1149" t="s">
        <v>143</v>
      </c>
      <c r="G1149" t="s">
        <v>270</v>
      </c>
      <c r="H1149" t="s">
        <v>266</v>
      </c>
      <c r="I1149" t="s">
        <v>267</v>
      </c>
      <c r="J1149" t="s">
        <v>268</v>
      </c>
      <c r="L1149" t="s">
        <v>269</v>
      </c>
      <c r="M1149" t="s">
        <v>143</v>
      </c>
      <c r="N1149" t="s">
        <v>28</v>
      </c>
      <c r="O1149" s="1" t="s">
        <v>35</v>
      </c>
      <c r="P1149">
        <v>29</v>
      </c>
      <c r="Q1149" t="s">
        <v>122</v>
      </c>
      <c r="R1149">
        <v>123.79</v>
      </c>
      <c r="S1149">
        <v>20</v>
      </c>
      <c r="T1149" s="2">
        <v>0</v>
      </c>
      <c r="U1149">
        <v>2475.8000000000002</v>
      </c>
      <c r="V1149">
        <v>85.46</v>
      </c>
      <c r="W1149">
        <f t="shared" si="51"/>
        <v>2475.8000000000002</v>
      </c>
      <c r="X1149" s="2">
        <f t="shared" si="52"/>
        <v>123.79</v>
      </c>
      <c r="Y1149" s="3">
        <f t="shared" si="53"/>
        <v>2561.2600000000002</v>
      </c>
    </row>
    <row r="1150" spans="1:25" x14ac:dyDescent="0.35">
      <c r="A1150">
        <v>10629</v>
      </c>
      <c r="B1150" t="s">
        <v>612</v>
      </c>
      <c r="C1150" t="s">
        <v>268</v>
      </c>
      <c r="E1150" t="s">
        <v>269</v>
      </c>
      <c r="F1150" t="s">
        <v>143</v>
      </c>
      <c r="G1150" t="s">
        <v>270</v>
      </c>
      <c r="H1150" t="s">
        <v>266</v>
      </c>
      <c r="I1150" t="s">
        <v>267</v>
      </c>
      <c r="J1150" t="s">
        <v>268</v>
      </c>
      <c r="L1150" t="s">
        <v>269</v>
      </c>
      <c r="M1150" t="s">
        <v>143</v>
      </c>
      <c r="N1150" t="s">
        <v>28</v>
      </c>
      <c r="O1150" s="1" t="s">
        <v>35</v>
      </c>
      <c r="P1150">
        <v>64</v>
      </c>
      <c r="Q1150" t="s">
        <v>138</v>
      </c>
      <c r="R1150">
        <v>33.25</v>
      </c>
      <c r="S1150">
        <v>9</v>
      </c>
      <c r="T1150" s="2">
        <v>0</v>
      </c>
      <c r="U1150">
        <v>299.25</v>
      </c>
      <c r="V1150">
        <v>85.46</v>
      </c>
      <c r="W1150">
        <f t="shared" si="51"/>
        <v>299.25</v>
      </c>
      <c r="X1150" s="2">
        <f t="shared" si="52"/>
        <v>33.25</v>
      </c>
      <c r="Y1150" s="3">
        <f t="shared" si="53"/>
        <v>384.71</v>
      </c>
    </row>
    <row r="1151" spans="1:25" x14ac:dyDescent="0.35">
      <c r="A1151">
        <v>10628</v>
      </c>
      <c r="B1151" t="s">
        <v>654</v>
      </c>
      <c r="C1151" t="s">
        <v>132</v>
      </c>
      <c r="E1151" t="s">
        <v>133</v>
      </c>
      <c r="F1151" t="s">
        <v>134</v>
      </c>
      <c r="G1151" t="s">
        <v>135</v>
      </c>
      <c r="H1151" t="s">
        <v>136</v>
      </c>
      <c r="I1151" t="s">
        <v>131</v>
      </c>
      <c r="J1151" t="s">
        <v>132</v>
      </c>
      <c r="L1151" t="s">
        <v>133</v>
      </c>
      <c r="M1151" t="s">
        <v>134</v>
      </c>
      <c r="N1151" t="s">
        <v>28</v>
      </c>
      <c r="O1151" s="1" t="s">
        <v>35</v>
      </c>
      <c r="P1151">
        <v>1</v>
      </c>
      <c r="Q1151" t="s">
        <v>121</v>
      </c>
      <c r="R1151">
        <v>18</v>
      </c>
      <c r="S1151">
        <v>25</v>
      </c>
      <c r="T1151" s="2">
        <v>0</v>
      </c>
      <c r="U1151">
        <v>450</v>
      </c>
      <c r="V1151">
        <v>30.36</v>
      </c>
      <c r="W1151">
        <f t="shared" si="51"/>
        <v>450</v>
      </c>
      <c r="X1151" s="2">
        <f t="shared" si="52"/>
        <v>18</v>
      </c>
      <c r="Y1151" s="3">
        <f t="shared" si="53"/>
        <v>480.36</v>
      </c>
    </row>
    <row r="1152" spans="1:25" x14ac:dyDescent="0.35">
      <c r="A1152">
        <v>10627</v>
      </c>
      <c r="B1152" t="s">
        <v>588</v>
      </c>
      <c r="C1152" t="s">
        <v>476</v>
      </c>
      <c r="D1152" t="s">
        <v>477</v>
      </c>
      <c r="E1152" t="s">
        <v>478</v>
      </c>
      <c r="F1152" t="s">
        <v>281</v>
      </c>
      <c r="G1152" t="s">
        <v>479</v>
      </c>
      <c r="H1152" t="s">
        <v>474</v>
      </c>
      <c r="I1152" t="s">
        <v>475</v>
      </c>
      <c r="J1152" t="s">
        <v>476</v>
      </c>
      <c r="K1152" t="s">
        <v>477</v>
      </c>
      <c r="L1152" t="s">
        <v>478</v>
      </c>
      <c r="M1152" t="s">
        <v>281</v>
      </c>
      <c r="N1152" t="s">
        <v>89</v>
      </c>
      <c r="O1152" s="1" t="s">
        <v>35</v>
      </c>
      <c r="P1152">
        <v>62</v>
      </c>
      <c r="Q1152" t="s">
        <v>137</v>
      </c>
      <c r="R1152">
        <v>49.3</v>
      </c>
      <c r="S1152">
        <v>15</v>
      </c>
      <c r="T1152" s="2">
        <v>0</v>
      </c>
      <c r="U1152">
        <v>739.5</v>
      </c>
      <c r="V1152">
        <v>107.46</v>
      </c>
      <c r="W1152">
        <f t="shared" si="51"/>
        <v>739.5</v>
      </c>
      <c r="X1152" s="2">
        <f t="shared" si="52"/>
        <v>49.3</v>
      </c>
      <c r="Y1152" s="3">
        <f t="shared" si="53"/>
        <v>846.96</v>
      </c>
    </row>
    <row r="1153" spans="1:25" x14ac:dyDescent="0.35">
      <c r="A1153">
        <v>10627</v>
      </c>
      <c r="B1153" t="s">
        <v>588</v>
      </c>
      <c r="C1153" t="s">
        <v>476</v>
      </c>
      <c r="D1153" t="s">
        <v>477</v>
      </c>
      <c r="E1153" t="s">
        <v>478</v>
      </c>
      <c r="F1153" t="s">
        <v>281</v>
      </c>
      <c r="G1153" t="s">
        <v>479</v>
      </c>
      <c r="H1153" t="s">
        <v>474</v>
      </c>
      <c r="I1153" t="s">
        <v>475</v>
      </c>
      <c r="J1153" t="s">
        <v>476</v>
      </c>
      <c r="K1153" t="s">
        <v>477</v>
      </c>
      <c r="L1153" t="s">
        <v>478</v>
      </c>
      <c r="M1153" t="s">
        <v>281</v>
      </c>
      <c r="N1153" t="s">
        <v>89</v>
      </c>
      <c r="O1153" s="1" t="s">
        <v>35</v>
      </c>
      <c r="P1153">
        <v>73</v>
      </c>
      <c r="Q1153" t="s">
        <v>95</v>
      </c>
      <c r="R1153">
        <v>15</v>
      </c>
      <c r="S1153">
        <v>35</v>
      </c>
      <c r="T1153" s="2">
        <v>0.15000000596046448</v>
      </c>
      <c r="U1153">
        <v>446.25</v>
      </c>
      <c r="V1153">
        <v>107.46</v>
      </c>
      <c r="W1153">
        <f t="shared" si="51"/>
        <v>525</v>
      </c>
      <c r="X1153" s="2">
        <f t="shared" si="52"/>
        <v>14.849999994039536</v>
      </c>
      <c r="Y1153" s="3">
        <f t="shared" si="53"/>
        <v>627.20999979138378</v>
      </c>
    </row>
    <row r="1154" spans="1:25" x14ac:dyDescent="0.35">
      <c r="A1154">
        <v>10626</v>
      </c>
      <c r="B1154" t="s">
        <v>646</v>
      </c>
      <c r="C1154" t="s">
        <v>107</v>
      </c>
      <c r="E1154" t="s">
        <v>108</v>
      </c>
      <c r="F1154" t="s">
        <v>109</v>
      </c>
      <c r="G1154" t="s">
        <v>110</v>
      </c>
      <c r="H1154" t="s">
        <v>105</v>
      </c>
      <c r="I1154" t="s">
        <v>106</v>
      </c>
      <c r="J1154" t="s">
        <v>107</v>
      </c>
      <c r="L1154" t="s">
        <v>108</v>
      </c>
      <c r="M1154" t="s">
        <v>109</v>
      </c>
      <c r="N1154" t="s">
        <v>34</v>
      </c>
      <c r="O1154" s="1" t="s">
        <v>29</v>
      </c>
      <c r="P1154">
        <v>53</v>
      </c>
      <c r="Q1154" t="s">
        <v>69</v>
      </c>
      <c r="R1154">
        <v>32.799999999999997</v>
      </c>
      <c r="S1154">
        <v>12</v>
      </c>
      <c r="T1154" s="2">
        <v>0</v>
      </c>
      <c r="U1154">
        <v>393.6</v>
      </c>
      <c r="V1154">
        <v>138.69</v>
      </c>
      <c r="W1154">
        <f t="shared" ref="W1154:W1217" si="54" xml:space="preserve"> $R1154*$S1154</f>
        <v>393.59999999999997</v>
      </c>
      <c r="X1154" s="2">
        <f t="shared" ref="X1154:X1217" si="55" xml:space="preserve"> $R1154 - T1154</f>
        <v>32.799999999999997</v>
      </c>
      <c r="Y1154" s="3">
        <f t="shared" ref="Y1154:Y1217" si="56">(X1154*S1154)+V1154</f>
        <v>532.29</v>
      </c>
    </row>
    <row r="1155" spans="1:25" x14ac:dyDescent="0.35">
      <c r="A1155">
        <v>10626</v>
      </c>
      <c r="B1155" t="s">
        <v>646</v>
      </c>
      <c r="C1155" t="s">
        <v>107</v>
      </c>
      <c r="E1155" t="s">
        <v>108</v>
      </c>
      <c r="F1155" t="s">
        <v>109</v>
      </c>
      <c r="G1155" t="s">
        <v>110</v>
      </c>
      <c r="H1155" t="s">
        <v>105</v>
      </c>
      <c r="I1155" t="s">
        <v>106</v>
      </c>
      <c r="J1155" t="s">
        <v>107</v>
      </c>
      <c r="L1155" t="s">
        <v>108</v>
      </c>
      <c r="M1155" t="s">
        <v>109</v>
      </c>
      <c r="N1155" t="s">
        <v>34</v>
      </c>
      <c r="O1155" s="1" t="s">
        <v>29</v>
      </c>
      <c r="P1155">
        <v>60</v>
      </c>
      <c r="Q1155" t="s">
        <v>57</v>
      </c>
      <c r="R1155">
        <v>34</v>
      </c>
      <c r="S1155">
        <v>20</v>
      </c>
      <c r="T1155" s="2">
        <v>0</v>
      </c>
      <c r="U1155">
        <v>680</v>
      </c>
      <c r="V1155">
        <v>138.69</v>
      </c>
      <c r="W1155">
        <f t="shared" si="54"/>
        <v>680</v>
      </c>
      <c r="X1155" s="2">
        <f t="shared" si="55"/>
        <v>34</v>
      </c>
      <c r="Y1155" s="3">
        <f t="shared" si="56"/>
        <v>818.69</v>
      </c>
    </row>
    <row r="1156" spans="1:25" x14ac:dyDescent="0.35">
      <c r="A1156">
        <v>10626</v>
      </c>
      <c r="B1156" t="s">
        <v>646</v>
      </c>
      <c r="C1156" t="s">
        <v>107</v>
      </c>
      <c r="E1156" t="s">
        <v>108</v>
      </c>
      <c r="F1156" t="s">
        <v>109</v>
      </c>
      <c r="G1156" t="s">
        <v>110</v>
      </c>
      <c r="H1156" t="s">
        <v>105</v>
      </c>
      <c r="I1156" t="s">
        <v>106</v>
      </c>
      <c r="J1156" t="s">
        <v>107</v>
      </c>
      <c r="L1156" t="s">
        <v>108</v>
      </c>
      <c r="M1156" t="s">
        <v>109</v>
      </c>
      <c r="N1156" t="s">
        <v>34</v>
      </c>
      <c r="O1156" s="1" t="s">
        <v>29</v>
      </c>
      <c r="P1156">
        <v>71</v>
      </c>
      <c r="Q1156" t="s">
        <v>39</v>
      </c>
      <c r="R1156">
        <v>21.5</v>
      </c>
      <c r="S1156">
        <v>20</v>
      </c>
      <c r="T1156" s="2">
        <v>0</v>
      </c>
      <c r="U1156">
        <v>430</v>
      </c>
      <c r="V1156">
        <v>138.69</v>
      </c>
      <c r="W1156">
        <f t="shared" si="54"/>
        <v>430</v>
      </c>
      <c r="X1156" s="2">
        <f t="shared" si="55"/>
        <v>21.5</v>
      </c>
      <c r="Y1156" s="3">
        <f t="shared" si="56"/>
        <v>568.69000000000005</v>
      </c>
    </row>
    <row r="1157" spans="1:25" x14ac:dyDescent="0.35">
      <c r="A1157">
        <v>10625</v>
      </c>
      <c r="B1157" t="s">
        <v>645</v>
      </c>
      <c r="C1157" t="s">
        <v>48</v>
      </c>
      <c r="E1157" t="s">
        <v>49</v>
      </c>
      <c r="F1157" t="s">
        <v>50</v>
      </c>
      <c r="G1157" t="s">
        <v>51</v>
      </c>
      <c r="H1157" t="s">
        <v>46</v>
      </c>
      <c r="I1157" t="s">
        <v>47</v>
      </c>
      <c r="J1157" t="s">
        <v>48</v>
      </c>
      <c r="L1157" t="s">
        <v>49</v>
      </c>
      <c r="M1157" t="s">
        <v>50</v>
      </c>
      <c r="N1157" t="s">
        <v>38</v>
      </c>
      <c r="O1157" s="1" t="s">
        <v>31</v>
      </c>
      <c r="P1157">
        <v>14</v>
      </c>
      <c r="Q1157" t="s">
        <v>55</v>
      </c>
      <c r="R1157">
        <v>23.25</v>
      </c>
      <c r="S1157">
        <v>3</v>
      </c>
      <c r="T1157" s="2">
        <v>0</v>
      </c>
      <c r="U1157">
        <v>69.75</v>
      </c>
      <c r="V1157">
        <v>43.9</v>
      </c>
      <c r="W1157">
        <f t="shared" si="54"/>
        <v>69.75</v>
      </c>
      <c r="X1157" s="2">
        <f t="shared" si="55"/>
        <v>23.25</v>
      </c>
      <c r="Y1157" s="3">
        <f t="shared" si="56"/>
        <v>113.65</v>
      </c>
    </row>
    <row r="1158" spans="1:25" x14ac:dyDescent="0.35">
      <c r="A1158">
        <v>10625</v>
      </c>
      <c r="B1158" t="s">
        <v>645</v>
      </c>
      <c r="C1158" t="s">
        <v>48</v>
      </c>
      <c r="E1158" t="s">
        <v>49</v>
      </c>
      <c r="F1158" t="s">
        <v>50</v>
      </c>
      <c r="G1158" t="s">
        <v>51</v>
      </c>
      <c r="H1158" t="s">
        <v>46</v>
      </c>
      <c r="I1158" t="s">
        <v>47</v>
      </c>
      <c r="J1158" t="s">
        <v>48</v>
      </c>
      <c r="L1158" t="s">
        <v>49</v>
      </c>
      <c r="M1158" t="s">
        <v>50</v>
      </c>
      <c r="N1158" t="s">
        <v>38</v>
      </c>
      <c r="O1158" s="1" t="s">
        <v>31</v>
      </c>
      <c r="P1158">
        <v>42</v>
      </c>
      <c r="Q1158" t="s">
        <v>56</v>
      </c>
      <c r="R1158">
        <v>14</v>
      </c>
      <c r="S1158">
        <v>5</v>
      </c>
      <c r="T1158" s="2">
        <v>0</v>
      </c>
      <c r="U1158">
        <v>70</v>
      </c>
      <c r="V1158">
        <v>43.9</v>
      </c>
      <c r="W1158">
        <f t="shared" si="54"/>
        <v>70</v>
      </c>
      <c r="X1158" s="2">
        <f t="shared" si="55"/>
        <v>14</v>
      </c>
      <c r="Y1158" s="3">
        <f t="shared" si="56"/>
        <v>113.9</v>
      </c>
    </row>
    <row r="1159" spans="1:25" x14ac:dyDescent="0.35">
      <c r="A1159">
        <v>10625</v>
      </c>
      <c r="B1159" t="s">
        <v>645</v>
      </c>
      <c r="C1159" t="s">
        <v>48</v>
      </c>
      <c r="E1159" t="s">
        <v>49</v>
      </c>
      <c r="F1159" t="s">
        <v>50</v>
      </c>
      <c r="G1159" t="s">
        <v>51</v>
      </c>
      <c r="H1159" t="s">
        <v>46</v>
      </c>
      <c r="I1159" t="s">
        <v>47</v>
      </c>
      <c r="J1159" t="s">
        <v>48</v>
      </c>
      <c r="L1159" t="s">
        <v>49</v>
      </c>
      <c r="M1159" t="s">
        <v>50</v>
      </c>
      <c r="N1159" t="s">
        <v>38</v>
      </c>
      <c r="O1159" s="1" t="s">
        <v>31</v>
      </c>
      <c r="P1159">
        <v>60</v>
      </c>
      <c r="Q1159" t="s">
        <v>57</v>
      </c>
      <c r="R1159">
        <v>34</v>
      </c>
      <c r="S1159">
        <v>10</v>
      </c>
      <c r="T1159" s="2">
        <v>0</v>
      </c>
      <c r="U1159">
        <v>340</v>
      </c>
      <c r="V1159">
        <v>43.9</v>
      </c>
      <c r="W1159">
        <f t="shared" si="54"/>
        <v>340</v>
      </c>
      <c r="X1159" s="2">
        <f t="shared" si="55"/>
        <v>34</v>
      </c>
      <c r="Y1159" s="3">
        <f t="shared" si="56"/>
        <v>383.9</v>
      </c>
    </row>
    <row r="1160" spans="1:25" x14ac:dyDescent="0.35">
      <c r="A1160">
        <v>10624</v>
      </c>
      <c r="B1160" t="s">
        <v>629</v>
      </c>
      <c r="C1160" t="s">
        <v>512</v>
      </c>
      <c r="D1160" t="s">
        <v>513</v>
      </c>
      <c r="E1160" t="s">
        <v>514</v>
      </c>
      <c r="F1160" t="s">
        <v>281</v>
      </c>
      <c r="G1160" t="s">
        <v>515</v>
      </c>
      <c r="H1160" t="s">
        <v>510</v>
      </c>
      <c r="I1160" t="s">
        <v>511</v>
      </c>
      <c r="J1160" t="s">
        <v>512</v>
      </c>
      <c r="K1160" t="s">
        <v>513</v>
      </c>
      <c r="L1160" t="s">
        <v>514</v>
      </c>
      <c r="M1160" t="s">
        <v>281</v>
      </c>
      <c r="N1160" t="s">
        <v>28</v>
      </c>
      <c r="O1160" s="1" t="s">
        <v>29</v>
      </c>
      <c r="P1160">
        <v>28</v>
      </c>
      <c r="Q1160" t="s">
        <v>37</v>
      </c>
      <c r="R1160">
        <v>45.6</v>
      </c>
      <c r="S1160">
        <v>10</v>
      </c>
      <c r="T1160" s="2">
        <v>0</v>
      </c>
      <c r="U1160">
        <v>456</v>
      </c>
      <c r="V1160">
        <v>94.8</v>
      </c>
      <c r="W1160">
        <f t="shared" si="54"/>
        <v>456</v>
      </c>
      <c r="X1160" s="2">
        <f t="shared" si="55"/>
        <v>45.6</v>
      </c>
      <c r="Y1160" s="3">
        <f t="shared" si="56"/>
        <v>550.79999999999995</v>
      </c>
    </row>
    <row r="1161" spans="1:25" x14ac:dyDescent="0.35">
      <c r="A1161">
        <v>10624</v>
      </c>
      <c r="B1161" t="s">
        <v>629</v>
      </c>
      <c r="C1161" t="s">
        <v>512</v>
      </c>
      <c r="D1161" t="s">
        <v>513</v>
      </c>
      <c r="E1161" t="s">
        <v>514</v>
      </c>
      <c r="F1161" t="s">
        <v>281</v>
      </c>
      <c r="G1161" t="s">
        <v>515</v>
      </c>
      <c r="H1161" t="s">
        <v>510</v>
      </c>
      <c r="I1161" t="s">
        <v>511</v>
      </c>
      <c r="J1161" t="s">
        <v>512</v>
      </c>
      <c r="K1161" t="s">
        <v>513</v>
      </c>
      <c r="L1161" t="s">
        <v>514</v>
      </c>
      <c r="M1161" t="s">
        <v>281</v>
      </c>
      <c r="N1161" t="s">
        <v>28</v>
      </c>
      <c r="O1161" s="1" t="s">
        <v>29</v>
      </c>
      <c r="P1161">
        <v>29</v>
      </c>
      <c r="Q1161" t="s">
        <v>122</v>
      </c>
      <c r="R1161">
        <v>123.79</v>
      </c>
      <c r="S1161">
        <v>6</v>
      </c>
      <c r="T1161" s="2">
        <v>0</v>
      </c>
      <c r="U1161">
        <v>742.74</v>
      </c>
      <c r="V1161">
        <v>94.8</v>
      </c>
      <c r="W1161">
        <f t="shared" si="54"/>
        <v>742.74</v>
      </c>
      <c r="X1161" s="2">
        <f t="shared" si="55"/>
        <v>123.79</v>
      </c>
      <c r="Y1161" s="3">
        <f t="shared" si="56"/>
        <v>837.54</v>
      </c>
    </row>
    <row r="1162" spans="1:25" x14ac:dyDescent="0.35">
      <c r="A1162">
        <v>10624</v>
      </c>
      <c r="B1162" t="s">
        <v>629</v>
      </c>
      <c r="C1162" t="s">
        <v>512</v>
      </c>
      <c r="D1162" t="s">
        <v>513</v>
      </c>
      <c r="E1162" t="s">
        <v>514</v>
      </c>
      <c r="F1162" t="s">
        <v>281</v>
      </c>
      <c r="G1162" t="s">
        <v>515</v>
      </c>
      <c r="H1162" t="s">
        <v>510</v>
      </c>
      <c r="I1162" t="s">
        <v>511</v>
      </c>
      <c r="J1162" t="s">
        <v>512</v>
      </c>
      <c r="K1162" t="s">
        <v>513</v>
      </c>
      <c r="L1162" t="s">
        <v>514</v>
      </c>
      <c r="M1162" t="s">
        <v>281</v>
      </c>
      <c r="N1162" t="s">
        <v>28</v>
      </c>
      <c r="O1162" s="1" t="s">
        <v>29</v>
      </c>
      <c r="P1162">
        <v>44</v>
      </c>
      <c r="Q1162" t="s">
        <v>111</v>
      </c>
      <c r="R1162">
        <v>19.45</v>
      </c>
      <c r="S1162">
        <v>10</v>
      </c>
      <c r="T1162" s="2">
        <v>0</v>
      </c>
      <c r="U1162">
        <v>194.5</v>
      </c>
      <c r="V1162">
        <v>94.8</v>
      </c>
      <c r="W1162">
        <f t="shared" si="54"/>
        <v>194.5</v>
      </c>
      <c r="X1162" s="2">
        <f t="shared" si="55"/>
        <v>19.45</v>
      </c>
      <c r="Y1162" s="3">
        <f t="shared" si="56"/>
        <v>289.3</v>
      </c>
    </row>
    <row r="1163" spans="1:25" x14ac:dyDescent="0.35">
      <c r="A1163">
        <v>10623</v>
      </c>
      <c r="B1163" t="s">
        <v>624</v>
      </c>
      <c r="C1163" t="s">
        <v>251</v>
      </c>
      <c r="E1163" t="s">
        <v>252</v>
      </c>
      <c r="F1163" t="s">
        <v>25</v>
      </c>
      <c r="G1163" t="s">
        <v>253</v>
      </c>
      <c r="H1163" t="s">
        <v>249</v>
      </c>
      <c r="I1163" t="s">
        <v>250</v>
      </c>
      <c r="J1163" t="s">
        <v>251</v>
      </c>
      <c r="L1163" t="s">
        <v>252</v>
      </c>
      <c r="M1163" t="s">
        <v>25</v>
      </c>
      <c r="N1163" t="s">
        <v>89</v>
      </c>
      <c r="O1163" s="1" t="s">
        <v>29</v>
      </c>
      <c r="P1163">
        <v>14</v>
      </c>
      <c r="Q1163" t="s">
        <v>55</v>
      </c>
      <c r="R1163">
        <v>23.25</v>
      </c>
      <c r="S1163">
        <v>21</v>
      </c>
      <c r="T1163" s="2">
        <v>0</v>
      </c>
      <c r="U1163">
        <v>488.25</v>
      </c>
      <c r="V1163">
        <v>97.18</v>
      </c>
      <c r="W1163">
        <f t="shared" si="54"/>
        <v>488.25</v>
      </c>
      <c r="X1163" s="2">
        <f t="shared" si="55"/>
        <v>23.25</v>
      </c>
      <c r="Y1163" s="3">
        <f t="shared" si="56"/>
        <v>585.43000000000006</v>
      </c>
    </row>
    <row r="1164" spans="1:25" x14ac:dyDescent="0.35">
      <c r="A1164">
        <v>10623</v>
      </c>
      <c r="B1164" t="s">
        <v>624</v>
      </c>
      <c r="C1164" t="s">
        <v>251</v>
      </c>
      <c r="E1164" t="s">
        <v>252</v>
      </c>
      <c r="F1164" t="s">
        <v>25</v>
      </c>
      <c r="G1164" t="s">
        <v>253</v>
      </c>
      <c r="H1164" t="s">
        <v>249</v>
      </c>
      <c r="I1164" t="s">
        <v>250</v>
      </c>
      <c r="J1164" t="s">
        <v>251</v>
      </c>
      <c r="L1164" t="s">
        <v>252</v>
      </c>
      <c r="M1164" t="s">
        <v>25</v>
      </c>
      <c r="N1164" t="s">
        <v>89</v>
      </c>
      <c r="O1164" s="1" t="s">
        <v>29</v>
      </c>
      <c r="P1164">
        <v>24</v>
      </c>
      <c r="Q1164" t="s">
        <v>88</v>
      </c>
      <c r="R1164">
        <v>4.5</v>
      </c>
      <c r="S1164">
        <v>3</v>
      </c>
      <c r="T1164" s="2">
        <v>0</v>
      </c>
      <c r="U1164">
        <v>13.5</v>
      </c>
      <c r="V1164">
        <v>97.18</v>
      </c>
      <c r="W1164">
        <f t="shared" si="54"/>
        <v>13.5</v>
      </c>
      <c r="X1164" s="2">
        <f t="shared" si="55"/>
        <v>4.5</v>
      </c>
      <c r="Y1164" s="3">
        <f t="shared" si="56"/>
        <v>110.68</v>
      </c>
    </row>
    <row r="1165" spans="1:25" x14ac:dyDescent="0.35">
      <c r="A1165">
        <v>10623</v>
      </c>
      <c r="B1165" t="s">
        <v>624</v>
      </c>
      <c r="C1165" t="s">
        <v>251</v>
      </c>
      <c r="E1165" t="s">
        <v>252</v>
      </c>
      <c r="F1165" t="s">
        <v>25</v>
      </c>
      <c r="G1165" t="s">
        <v>253</v>
      </c>
      <c r="H1165" t="s">
        <v>249</v>
      </c>
      <c r="I1165" t="s">
        <v>250</v>
      </c>
      <c r="J1165" t="s">
        <v>251</v>
      </c>
      <c r="L1165" t="s">
        <v>252</v>
      </c>
      <c r="M1165" t="s">
        <v>25</v>
      </c>
      <c r="N1165" t="s">
        <v>89</v>
      </c>
      <c r="O1165" s="1" t="s">
        <v>29</v>
      </c>
      <c r="P1165">
        <v>19</v>
      </c>
      <c r="Q1165" t="s">
        <v>61</v>
      </c>
      <c r="R1165">
        <v>9.1999999999999993</v>
      </c>
      <c r="S1165">
        <v>15</v>
      </c>
      <c r="T1165" s="2">
        <v>0.10000000149011612</v>
      </c>
      <c r="U1165">
        <v>124.2</v>
      </c>
      <c r="V1165">
        <v>97.18</v>
      </c>
      <c r="W1165">
        <f t="shared" si="54"/>
        <v>138</v>
      </c>
      <c r="X1165" s="2">
        <f t="shared" si="55"/>
        <v>9.0999999985098832</v>
      </c>
      <c r="Y1165" s="3">
        <f t="shared" si="56"/>
        <v>233.67999997764827</v>
      </c>
    </row>
    <row r="1166" spans="1:25" x14ac:dyDescent="0.35">
      <c r="A1166">
        <v>10623</v>
      </c>
      <c r="B1166" t="s">
        <v>624</v>
      </c>
      <c r="C1166" t="s">
        <v>251</v>
      </c>
      <c r="E1166" t="s">
        <v>252</v>
      </c>
      <c r="F1166" t="s">
        <v>25</v>
      </c>
      <c r="G1166" t="s">
        <v>253</v>
      </c>
      <c r="H1166" t="s">
        <v>249</v>
      </c>
      <c r="I1166" t="s">
        <v>250</v>
      </c>
      <c r="J1166" t="s">
        <v>251</v>
      </c>
      <c r="L1166" t="s">
        <v>252</v>
      </c>
      <c r="M1166" t="s">
        <v>25</v>
      </c>
      <c r="N1166" t="s">
        <v>89</v>
      </c>
      <c r="O1166" s="1" t="s">
        <v>29</v>
      </c>
      <c r="P1166">
        <v>21</v>
      </c>
      <c r="Q1166" t="s">
        <v>128</v>
      </c>
      <c r="R1166">
        <v>10</v>
      </c>
      <c r="S1166">
        <v>25</v>
      </c>
      <c r="T1166" s="2">
        <v>0.10000000149011612</v>
      </c>
      <c r="U1166">
        <v>225</v>
      </c>
      <c r="V1166">
        <v>97.18</v>
      </c>
      <c r="W1166">
        <f t="shared" si="54"/>
        <v>250</v>
      </c>
      <c r="X1166" s="2">
        <f t="shared" si="55"/>
        <v>9.8999999985098839</v>
      </c>
      <c r="Y1166" s="3">
        <f t="shared" si="56"/>
        <v>344.6799999627471</v>
      </c>
    </row>
    <row r="1167" spans="1:25" x14ac:dyDescent="0.35">
      <c r="A1167">
        <v>10623</v>
      </c>
      <c r="B1167" t="s">
        <v>624</v>
      </c>
      <c r="C1167" t="s">
        <v>251</v>
      </c>
      <c r="E1167" t="s">
        <v>252</v>
      </c>
      <c r="F1167" t="s">
        <v>25</v>
      </c>
      <c r="G1167" t="s">
        <v>253</v>
      </c>
      <c r="H1167" t="s">
        <v>249</v>
      </c>
      <c r="I1167" t="s">
        <v>250</v>
      </c>
      <c r="J1167" t="s">
        <v>251</v>
      </c>
      <c r="L1167" t="s">
        <v>252</v>
      </c>
      <c r="M1167" t="s">
        <v>25</v>
      </c>
      <c r="N1167" t="s">
        <v>89</v>
      </c>
      <c r="O1167" s="1" t="s">
        <v>29</v>
      </c>
      <c r="P1167">
        <v>35</v>
      </c>
      <c r="Q1167" t="s">
        <v>100</v>
      </c>
      <c r="R1167">
        <v>18</v>
      </c>
      <c r="S1167">
        <v>30</v>
      </c>
      <c r="T1167" s="2">
        <v>0.10000000149011612</v>
      </c>
      <c r="U1167">
        <v>486</v>
      </c>
      <c r="V1167">
        <v>97.18</v>
      </c>
      <c r="W1167">
        <f t="shared" si="54"/>
        <v>540</v>
      </c>
      <c r="X1167" s="2">
        <f t="shared" si="55"/>
        <v>17.899999998509884</v>
      </c>
      <c r="Y1167" s="3">
        <f t="shared" si="56"/>
        <v>634.17999995529658</v>
      </c>
    </row>
    <row r="1168" spans="1:25" x14ac:dyDescent="0.35">
      <c r="A1168">
        <v>10622</v>
      </c>
      <c r="B1168" t="s">
        <v>593</v>
      </c>
      <c r="C1168" t="s">
        <v>292</v>
      </c>
      <c r="D1168" t="s">
        <v>293</v>
      </c>
      <c r="E1168" t="s">
        <v>456</v>
      </c>
      <c r="F1168" t="s">
        <v>190</v>
      </c>
      <c r="G1168" t="s">
        <v>457</v>
      </c>
      <c r="H1168" t="s">
        <v>454</v>
      </c>
      <c r="I1168" t="s">
        <v>455</v>
      </c>
      <c r="J1168" t="s">
        <v>292</v>
      </c>
      <c r="K1168" t="s">
        <v>293</v>
      </c>
      <c r="L1168" t="s">
        <v>456</v>
      </c>
      <c r="M1168" t="s">
        <v>190</v>
      </c>
      <c r="N1168" t="s">
        <v>28</v>
      </c>
      <c r="O1168" s="1" t="s">
        <v>35</v>
      </c>
      <c r="P1168">
        <v>2</v>
      </c>
      <c r="Q1168" t="s">
        <v>73</v>
      </c>
      <c r="R1168">
        <v>19</v>
      </c>
      <c r="S1168">
        <v>20</v>
      </c>
      <c r="T1168" s="2">
        <v>0</v>
      </c>
      <c r="U1168">
        <v>380</v>
      </c>
      <c r="V1168">
        <v>50.97</v>
      </c>
      <c r="W1168">
        <f t="shared" si="54"/>
        <v>380</v>
      </c>
      <c r="X1168" s="2">
        <f t="shared" si="55"/>
        <v>19</v>
      </c>
      <c r="Y1168" s="3">
        <f t="shared" si="56"/>
        <v>430.97</v>
      </c>
    </row>
    <row r="1169" spans="1:25" x14ac:dyDescent="0.35">
      <c r="A1169">
        <v>10622</v>
      </c>
      <c r="B1169" t="s">
        <v>593</v>
      </c>
      <c r="C1169" t="s">
        <v>292</v>
      </c>
      <c r="D1169" t="s">
        <v>293</v>
      </c>
      <c r="E1169" t="s">
        <v>456</v>
      </c>
      <c r="F1169" t="s">
        <v>190</v>
      </c>
      <c r="G1169" t="s">
        <v>457</v>
      </c>
      <c r="H1169" t="s">
        <v>454</v>
      </c>
      <c r="I1169" t="s">
        <v>455</v>
      </c>
      <c r="J1169" t="s">
        <v>292</v>
      </c>
      <c r="K1169" t="s">
        <v>293</v>
      </c>
      <c r="L1169" t="s">
        <v>456</v>
      </c>
      <c r="M1169" t="s">
        <v>190</v>
      </c>
      <c r="N1169" t="s">
        <v>28</v>
      </c>
      <c r="O1169" s="1" t="s">
        <v>35</v>
      </c>
      <c r="P1169">
        <v>68</v>
      </c>
      <c r="Q1169" t="s">
        <v>162</v>
      </c>
      <c r="R1169">
        <v>12.5</v>
      </c>
      <c r="S1169">
        <v>18</v>
      </c>
      <c r="T1169" s="2">
        <v>0.20000000298023224</v>
      </c>
      <c r="U1169">
        <v>180</v>
      </c>
      <c r="V1169">
        <v>50.97</v>
      </c>
      <c r="W1169">
        <f t="shared" si="54"/>
        <v>225</v>
      </c>
      <c r="X1169" s="2">
        <f t="shared" si="55"/>
        <v>12.299999997019768</v>
      </c>
      <c r="Y1169" s="3">
        <f t="shared" si="56"/>
        <v>272.36999994635585</v>
      </c>
    </row>
    <row r="1170" spans="1:25" x14ac:dyDescent="0.35">
      <c r="A1170">
        <v>10621</v>
      </c>
      <c r="B1170" t="s">
        <v>643</v>
      </c>
      <c r="C1170" t="s">
        <v>315</v>
      </c>
      <c r="D1170" t="s">
        <v>316</v>
      </c>
      <c r="E1170" t="s">
        <v>317</v>
      </c>
      <c r="F1170" t="s">
        <v>83</v>
      </c>
      <c r="G1170" t="s">
        <v>318</v>
      </c>
      <c r="H1170" t="s">
        <v>313</v>
      </c>
      <c r="I1170" t="s">
        <v>314</v>
      </c>
      <c r="J1170" t="s">
        <v>315</v>
      </c>
      <c r="K1170" t="s">
        <v>316</v>
      </c>
      <c r="L1170" t="s">
        <v>317</v>
      </c>
      <c r="M1170" t="s">
        <v>83</v>
      </c>
      <c r="N1170" t="s">
        <v>28</v>
      </c>
      <c r="O1170" s="1" t="s">
        <v>29</v>
      </c>
      <c r="P1170">
        <v>19</v>
      </c>
      <c r="Q1170" t="s">
        <v>61</v>
      </c>
      <c r="R1170">
        <v>9.1999999999999993</v>
      </c>
      <c r="S1170">
        <v>5</v>
      </c>
      <c r="T1170" s="2">
        <v>0</v>
      </c>
      <c r="U1170">
        <v>46</v>
      </c>
      <c r="V1170">
        <v>23.73</v>
      </c>
      <c r="W1170">
        <f t="shared" si="54"/>
        <v>46</v>
      </c>
      <c r="X1170" s="2">
        <f t="shared" si="55"/>
        <v>9.1999999999999993</v>
      </c>
      <c r="Y1170" s="3">
        <f t="shared" si="56"/>
        <v>69.73</v>
      </c>
    </row>
    <row r="1171" spans="1:25" x14ac:dyDescent="0.35">
      <c r="A1171">
        <v>10621</v>
      </c>
      <c r="B1171" t="s">
        <v>643</v>
      </c>
      <c r="C1171" t="s">
        <v>315</v>
      </c>
      <c r="D1171" t="s">
        <v>316</v>
      </c>
      <c r="E1171" t="s">
        <v>317</v>
      </c>
      <c r="F1171" t="s">
        <v>83</v>
      </c>
      <c r="G1171" t="s">
        <v>318</v>
      </c>
      <c r="H1171" t="s">
        <v>313</v>
      </c>
      <c r="I1171" t="s">
        <v>314</v>
      </c>
      <c r="J1171" t="s">
        <v>315</v>
      </c>
      <c r="K1171" t="s">
        <v>316</v>
      </c>
      <c r="L1171" t="s">
        <v>317</v>
      </c>
      <c r="M1171" t="s">
        <v>83</v>
      </c>
      <c r="N1171" t="s">
        <v>28</v>
      </c>
      <c r="O1171" s="1" t="s">
        <v>29</v>
      </c>
      <c r="P1171">
        <v>23</v>
      </c>
      <c r="Q1171" t="s">
        <v>151</v>
      </c>
      <c r="R1171">
        <v>9</v>
      </c>
      <c r="S1171">
        <v>10</v>
      </c>
      <c r="T1171" s="2">
        <v>0</v>
      </c>
      <c r="U1171">
        <v>90</v>
      </c>
      <c r="V1171">
        <v>23.73</v>
      </c>
      <c r="W1171">
        <f t="shared" si="54"/>
        <v>90</v>
      </c>
      <c r="X1171" s="2">
        <f t="shared" si="55"/>
        <v>9</v>
      </c>
      <c r="Y1171" s="3">
        <f t="shared" si="56"/>
        <v>113.73</v>
      </c>
    </row>
    <row r="1172" spans="1:25" x14ac:dyDescent="0.35">
      <c r="A1172">
        <v>10621</v>
      </c>
      <c r="B1172" t="s">
        <v>643</v>
      </c>
      <c r="C1172" t="s">
        <v>315</v>
      </c>
      <c r="D1172" t="s">
        <v>316</v>
      </c>
      <c r="E1172" t="s">
        <v>317</v>
      </c>
      <c r="F1172" t="s">
        <v>83</v>
      </c>
      <c r="G1172" t="s">
        <v>318</v>
      </c>
      <c r="H1172" t="s">
        <v>313</v>
      </c>
      <c r="I1172" t="s">
        <v>314</v>
      </c>
      <c r="J1172" t="s">
        <v>315</v>
      </c>
      <c r="K1172" t="s">
        <v>316</v>
      </c>
      <c r="L1172" t="s">
        <v>317</v>
      </c>
      <c r="M1172" t="s">
        <v>83</v>
      </c>
      <c r="N1172" t="s">
        <v>28</v>
      </c>
      <c r="O1172" s="1" t="s">
        <v>29</v>
      </c>
      <c r="P1172">
        <v>70</v>
      </c>
      <c r="Q1172" t="s">
        <v>54</v>
      </c>
      <c r="R1172">
        <v>15</v>
      </c>
      <c r="S1172">
        <v>20</v>
      </c>
      <c r="T1172" s="2">
        <v>0</v>
      </c>
      <c r="U1172">
        <v>300</v>
      </c>
      <c r="V1172">
        <v>23.73</v>
      </c>
      <c r="W1172">
        <f t="shared" si="54"/>
        <v>300</v>
      </c>
      <c r="X1172" s="2">
        <f t="shared" si="55"/>
        <v>15</v>
      </c>
      <c r="Y1172" s="3">
        <f t="shared" si="56"/>
        <v>323.73</v>
      </c>
    </row>
    <row r="1173" spans="1:25" x14ac:dyDescent="0.35">
      <c r="A1173">
        <v>10621</v>
      </c>
      <c r="B1173" t="s">
        <v>643</v>
      </c>
      <c r="C1173" t="s">
        <v>315</v>
      </c>
      <c r="D1173" t="s">
        <v>316</v>
      </c>
      <c r="E1173" t="s">
        <v>317</v>
      </c>
      <c r="F1173" t="s">
        <v>83</v>
      </c>
      <c r="G1173" t="s">
        <v>318</v>
      </c>
      <c r="H1173" t="s">
        <v>313</v>
      </c>
      <c r="I1173" t="s">
        <v>314</v>
      </c>
      <c r="J1173" t="s">
        <v>315</v>
      </c>
      <c r="K1173" t="s">
        <v>316</v>
      </c>
      <c r="L1173" t="s">
        <v>317</v>
      </c>
      <c r="M1173" t="s">
        <v>83</v>
      </c>
      <c r="N1173" t="s">
        <v>28</v>
      </c>
      <c r="O1173" s="1" t="s">
        <v>29</v>
      </c>
      <c r="P1173">
        <v>71</v>
      </c>
      <c r="Q1173" t="s">
        <v>39</v>
      </c>
      <c r="R1173">
        <v>21.5</v>
      </c>
      <c r="S1173">
        <v>15</v>
      </c>
      <c r="T1173" s="2">
        <v>0</v>
      </c>
      <c r="U1173">
        <v>322.5</v>
      </c>
      <c r="V1173">
        <v>23.73</v>
      </c>
      <c r="W1173">
        <f t="shared" si="54"/>
        <v>322.5</v>
      </c>
      <c r="X1173" s="2">
        <f t="shared" si="55"/>
        <v>21.5</v>
      </c>
      <c r="Y1173" s="3">
        <f t="shared" si="56"/>
        <v>346.23</v>
      </c>
    </row>
    <row r="1174" spans="1:25" x14ac:dyDescent="0.35">
      <c r="A1174">
        <v>10620</v>
      </c>
      <c r="B1174" t="s">
        <v>656</v>
      </c>
      <c r="C1174" t="s">
        <v>336</v>
      </c>
      <c r="D1174" t="s">
        <v>158</v>
      </c>
      <c r="E1174" t="s">
        <v>337</v>
      </c>
      <c r="F1174" t="s">
        <v>160</v>
      </c>
      <c r="G1174" t="s">
        <v>338</v>
      </c>
      <c r="H1174" t="s">
        <v>335</v>
      </c>
      <c r="I1174" t="s">
        <v>339</v>
      </c>
      <c r="J1174" t="s">
        <v>336</v>
      </c>
      <c r="K1174" t="s">
        <v>158</v>
      </c>
      <c r="L1174" t="s">
        <v>337</v>
      </c>
      <c r="M1174" t="s">
        <v>160</v>
      </c>
      <c r="N1174" t="s">
        <v>112</v>
      </c>
      <c r="O1174" s="1" t="s">
        <v>35</v>
      </c>
      <c r="P1174">
        <v>24</v>
      </c>
      <c r="Q1174" t="s">
        <v>88</v>
      </c>
      <c r="R1174">
        <v>4.5</v>
      </c>
      <c r="S1174">
        <v>5</v>
      </c>
      <c r="T1174" s="2">
        <v>0</v>
      </c>
      <c r="U1174">
        <v>22.5</v>
      </c>
      <c r="V1174">
        <v>0.94</v>
      </c>
      <c r="W1174">
        <f t="shared" si="54"/>
        <v>22.5</v>
      </c>
      <c r="X1174" s="2">
        <f t="shared" si="55"/>
        <v>4.5</v>
      </c>
      <c r="Y1174" s="3">
        <f t="shared" si="56"/>
        <v>23.44</v>
      </c>
    </row>
    <row r="1175" spans="1:25" x14ac:dyDescent="0.35">
      <c r="A1175">
        <v>10620</v>
      </c>
      <c r="B1175" t="s">
        <v>656</v>
      </c>
      <c r="C1175" t="s">
        <v>336</v>
      </c>
      <c r="D1175" t="s">
        <v>158</v>
      </c>
      <c r="E1175" t="s">
        <v>337</v>
      </c>
      <c r="F1175" t="s">
        <v>160</v>
      </c>
      <c r="G1175" t="s">
        <v>338</v>
      </c>
      <c r="H1175" t="s">
        <v>335</v>
      </c>
      <c r="I1175" t="s">
        <v>339</v>
      </c>
      <c r="J1175" t="s">
        <v>336</v>
      </c>
      <c r="K1175" t="s">
        <v>158</v>
      </c>
      <c r="L1175" t="s">
        <v>337</v>
      </c>
      <c r="M1175" t="s">
        <v>160</v>
      </c>
      <c r="N1175" t="s">
        <v>112</v>
      </c>
      <c r="O1175" s="1" t="s">
        <v>35</v>
      </c>
      <c r="P1175">
        <v>52</v>
      </c>
      <c r="Q1175" t="s">
        <v>94</v>
      </c>
      <c r="R1175">
        <v>7</v>
      </c>
      <c r="S1175">
        <v>5</v>
      </c>
      <c r="T1175" s="2">
        <v>0</v>
      </c>
      <c r="U1175">
        <v>35</v>
      </c>
      <c r="V1175">
        <v>0.94</v>
      </c>
      <c r="W1175">
        <f t="shared" si="54"/>
        <v>35</v>
      </c>
      <c r="X1175" s="2">
        <f t="shared" si="55"/>
        <v>7</v>
      </c>
      <c r="Y1175" s="3">
        <f t="shared" si="56"/>
        <v>35.94</v>
      </c>
    </row>
    <row r="1176" spans="1:25" x14ac:dyDescent="0.35">
      <c r="A1176">
        <v>10619</v>
      </c>
      <c r="B1176" t="s">
        <v>661</v>
      </c>
      <c r="C1176" t="s">
        <v>387</v>
      </c>
      <c r="D1176" t="s">
        <v>388</v>
      </c>
      <c r="E1176" t="s">
        <v>389</v>
      </c>
      <c r="F1176" t="s">
        <v>160</v>
      </c>
      <c r="G1176" t="s">
        <v>390</v>
      </c>
      <c r="H1176" t="s">
        <v>385</v>
      </c>
      <c r="I1176" t="s">
        <v>386</v>
      </c>
      <c r="J1176" t="s">
        <v>387</v>
      </c>
      <c r="K1176" t="s">
        <v>388</v>
      </c>
      <c r="L1176" t="s">
        <v>389</v>
      </c>
      <c r="M1176" t="s">
        <v>160</v>
      </c>
      <c r="N1176" t="s">
        <v>38</v>
      </c>
      <c r="O1176" s="1" t="s">
        <v>35</v>
      </c>
      <c r="P1176">
        <v>21</v>
      </c>
      <c r="Q1176" t="s">
        <v>128</v>
      </c>
      <c r="R1176">
        <v>10</v>
      </c>
      <c r="S1176">
        <v>42</v>
      </c>
      <c r="T1176" s="2">
        <v>0</v>
      </c>
      <c r="U1176">
        <v>420</v>
      </c>
      <c r="V1176">
        <v>91.05</v>
      </c>
      <c r="W1176">
        <f t="shared" si="54"/>
        <v>420</v>
      </c>
      <c r="X1176" s="2">
        <f t="shared" si="55"/>
        <v>10</v>
      </c>
      <c r="Y1176" s="3">
        <f t="shared" si="56"/>
        <v>511.05</v>
      </c>
    </row>
    <row r="1177" spans="1:25" x14ac:dyDescent="0.35">
      <c r="A1177">
        <v>10619</v>
      </c>
      <c r="B1177" t="s">
        <v>661</v>
      </c>
      <c r="C1177" t="s">
        <v>387</v>
      </c>
      <c r="D1177" t="s">
        <v>388</v>
      </c>
      <c r="E1177" t="s">
        <v>389</v>
      </c>
      <c r="F1177" t="s">
        <v>160</v>
      </c>
      <c r="G1177" t="s">
        <v>390</v>
      </c>
      <c r="H1177" t="s">
        <v>385</v>
      </c>
      <c r="I1177" t="s">
        <v>386</v>
      </c>
      <c r="J1177" t="s">
        <v>387</v>
      </c>
      <c r="K1177" t="s">
        <v>388</v>
      </c>
      <c r="L1177" t="s">
        <v>389</v>
      </c>
      <c r="M1177" t="s">
        <v>160</v>
      </c>
      <c r="N1177" t="s">
        <v>38</v>
      </c>
      <c r="O1177" s="1" t="s">
        <v>35</v>
      </c>
      <c r="P1177">
        <v>22</v>
      </c>
      <c r="Q1177" t="s">
        <v>97</v>
      </c>
      <c r="R1177">
        <v>21</v>
      </c>
      <c r="S1177">
        <v>40</v>
      </c>
      <c r="T1177" s="2">
        <v>0</v>
      </c>
      <c r="U1177">
        <v>840</v>
      </c>
      <c r="V1177">
        <v>91.05</v>
      </c>
      <c r="W1177">
        <f t="shared" si="54"/>
        <v>840</v>
      </c>
      <c r="X1177" s="2">
        <f t="shared" si="55"/>
        <v>21</v>
      </c>
      <c r="Y1177" s="3">
        <f t="shared" si="56"/>
        <v>931.05</v>
      </c>
    </row>
    <row r="1178" spans="1:25" x14ac:dyDescent="0.35">
      <c r="A1178">
        <v>10618</v>
      </c>
      <c r="B1178" t="s">
        <v>661</v>
      </c>
      <c r="C1178" t="s">
        <v>387</v>
      </c>
      <c r="D1178" t="s">
        <v>388</v>
      </c>
      <c r="E1178" t="s">
        <v>389</v>
      </c>
      <c r="F1178" t="s">
        <v>160</v>
      </c>
      <c r="G1178" t="s">
        <v>390</v>
      </c>
      <c r="H1178" t="s">
        <v>385</v>
      </c>
      <c r="I1178" t="s">
        <v>386</v>
      </c>
      <c r="J1178" t="s">
        <v>387</v>
      </c>
      <c r="K1178" t="s">
        <v>388</v>
      </c>
      <c r="L1178" t="s">
        <v>389</v>
      </c>
      <c r="M1178" t="s">
        <v>160</v>
      </c>
      <c r="N1178" t="s">
        <v>34</v>
      </c>
      <c r="O1178" s="1" t="s">
        <v>31</v>
      </c>
      <c r="P1178">
        <v>6</v>
      </c>
      <c r="Q1178" t="s">
        <v>40</v>
      </c>
      <c r="R1178">
        <v>25</v>
      </c>
      <c r="S1178">
        <v>70</v>
      </c>
      <c r="T1178" s="2">
        <v>0</v>
      </c>
      <c r="U1178">
        <v>1750</v>
      </c>
      <c r="V1178">
        <v>154.68</v>
      </c>
      <c r="W1178">
        <f t="shared" si="54"/>
        <v>1750</v>
      </c>
      <c r="X1178" s="2">
        <f t="shared" si="55"/>
        <v>25</v>
      </c>
      <c r="Y1178" s="3">
        <f t="shared" si="56"/>
        <v>1904.68</v>
      </c>
    </row>
    <row r="1179" spans="1:25" x14ac:dyDescent="0.35">
      <c r="A1179">
        <v>10618</v>
      </c>
      <c r="B1179" t="s">
        <v>661</v>
      </c>
      <c r="C1179" t="s">
        <v>387</v>
      </c>
      <c r="D1179" t="s">
        <v>388</v>
      </c>
      <c r="E1179" t="s">
        <v>389</v>
      </c>
      <c r="F1179" t="s">
        <v>160</v>
      </c>
      <c r="G1179" t="s">
        <v>390</v>
      </c>
      <c r="H1179" t="s">
        <v>385</v>
      </c>
      <c r="I1179" t="s">
        <v>386</v>
      </c>
      <c r="J1179" t="s">
        <v>387</v>
      </c>
      <c r="K1179" t="s">
        <v>388</v>
      </c>
      <c r="L1179" t="s">
        <v>389</v>
      </c>
      <c r="M1179" t="s">
        <v>160</v>
      </c>
      <c r="N1179" t="s">
        <v>34</v>
      </c>
      <c r="O1179" s="1" t="s">
        <v>31</v>
      </c>
      <c r="P1179">
        <v>56</v>
      </c>
      <c r="Q1179" t="s">
        <v>91</v>
      </c>
      <c r="R1179">
        <v>38</v>
      </c>
      <c r="S1179">
        <v>20</v>
      </c>
      <c r="T1179" s="2">
        <v>0</v>
      </c>
      <c r="U1179">
        <v>760</v>
      </c>
      <c r="V1179">
        <v>154.68</v>
      </c>
      <c r="W1179">
        <f t="shared" si="54"/>
        <v>760</v>
      </c>
      <c r="X1179" s="2">
        <f t="shared" si="55"/>
        <v>38</v>
      </c>
      <c r="Y1179" s="3">
        <f t="shared" si="56"/>
        <v>914.68000000000006</v>
      </c>
    </row>
    <row r="1180" spans="1:25" x14ac:dyDescent="0.35">
      <c r="A1180">
        <v>10618</v>
      </c>
      <c r="B1180" t="s">
        <v>661</v>
      </c>
      <c r="C1180" t="s">
        <v>387</v>
      </c>
      <c r="D1180" t="s">
        <v>388</v>
      </c>
      <c r="E1180" t="s">
        <v>389</v>
      </c>
      <c r="F1180" t="s">
        <v>160</v>
      </c>
      <c r="G1180" t="s">
        <v>390</v>
      </c>
      <c r="H1180" t="s">
        <v>385</v>
      </c>
      <c r="I1180" t="s">
        <v>386</v>
      </c>
      <c r="J1180" t="s">
        <v>387</v>
      </c>
      <c r="K1180" t="s">
        <v>388</v>
      </c>
      <c r="L1180" t="s">
        <v>389</v>
      </c>
      <c r="M1180" t="s">
        <v>160</v>
      </c>
      <c r="N1180" t="s">
        <v>34</v>
      </c>
      <c r="O1180" s="1" t="s">
        <v>31</v>
      </c>
      <c r="P1180">
        <v>68</v>
      </c>
      <c r="Q1180" t="s">
        <v>162</v>
      </c>
      <c r="R1180">
        <v>12.5</v>
      </c>
      <c r="S1180">
        <v>15</v>
      </c>
      <c r="T1180" s="2">
        <v>0</v>
      </c>
      <c r="U1180">
        <v>187.5</v>
      </c>
      <c r="V1180">
        <v>154.68</v>
      </c>
      <c r="W1180">
        <f t="shared" si="54"/>
        <v>187.5</v>
      </c>
      <c r="X1180" s="2">
        <f t="shared" si="55"/>
        <v>12.5</v>
      </c>
      <c r="Y1180" s="3">
        <f t="shared" si="56"/>
        <v>342.18</v>
      </c>
    </row>
    <row r="1181" spans="1:25" x14ac:dyDescent="0.35">
      <c r="A1181">
        <v>10617</v>
      </c>
      <c r="B1181" t="s">
        <v>591</v>
      </c>
      <c r="C1181" t="s">
        <v>278</v>
      </c>
      <c r="D1181" t="s">
        <v>279</v>
      </c>
      <c r="E1181" t="s">
        <v>280</v>
      </c>
      <c r="F1181" t="s">
        <v>281</v>
      </c>
      <c r="G1181" t="s">
        <v>282</v>
      </c>
      <c r="H1181" t="s">
        <v>276</v>
      </c>
      <c r="I1181" t="s">
        <v>277</v>
      </c>
      <c r="J1181" t="s">
        <v>278</v>
      </c>
      <c r="K1181" t="s">
        <v>279</v>
      </c>
      <c r="L1181" t="s">
        <v>280</v>
      </c>
      <c r="M1181" t="s">
        <v>281</v>
      </c>
      <c r="N1181" t="s">
        <v>28</v>
      </c>
      <c r="O1181" s="1" t="s">
        <v>29</v>
      </c>
      <c r="P1181">
        <v>59</v>
      </c>
      <c r="Q1181" t="s">
        <v>36</v>
      </c>
      <c r="R1181">
        <v>55</v>
      </c>
      <c r="S1181">
        <v>30</v>
      </c>
      <c r="T1181" s="2">
        <v>0.15000000596046448</v>
      </c>
      <c r="U1181">
        <v>1402.5</v>
      </c>
      <c r="V1181">
        <v>18.53</v>
      </c>
      <c r="W1181">
        <f t="shared" si="54"/>
        <v>1650</v>
      </c>
      <c r="X1181" s="2">
        <f t="shared" si="55"/>
        <v>54.849999994039536</v>
      </c>
      <c r="Y1181" s="3">
        <f t="shared" si="56"/>
        <v>1664.029999821186</v>
      </c>
    </row>
    <row r="1182" spans="1:25" x14ac:dyDescent="0.35">
      <c r="A1182">
        <v>10616</v>
      </c>
      <c r="B1182" t="s">
        <v>591</v>
      </c>
      <c r="C1182" t="s">
        <v>278</v>
      </c>
      <c r="D1182" t="s">
        <v>279</v>
      </c>
      <c r="E1182" t="s">
        <v>280</v>
      </c>
      <c r="F1182" t="s">
        <v>281</v>
      </c>
      <c r="G1182" t="s">
        <v>282</v>
      </c>
      <c r="H1182" t="s">
        <v>276</v>
      </c>
      <c r="I1182" t="s">
        <v>277</v>
      </c>
      <c r="J1182" t="s">
        <v>278</v>
      </c>
      <c r="K1182" t="s">
        <v>279</v>
      </c>
      <c r="L1182" t="s">
        <v>280</v>
      </c>
      <c r="M1182" t="s">
        <v>281</v>
      </c>
      <c r="N1182" t="s">
        <v>34</v>
      </c>
      <c r="O1182" s="1" t="s">
        <v>29</v>
      </c>
      <c r="P1182">
        <v>56</v>
      </c>
      <c r="Q1182" t="s">
        <v>91</v>
      </c>
      <c r="R1182">
        <v>38</v>
      </c>
      <c r="S1182">
        <v>14</v>
      </c>
      <c r="T1182" s="2">
        <v>0</v>
      </c>
      <c r="U1182">
        <v>532</v>
      </c>
      <c r="V1182">
        <v>116.53</v>
      </c>
      <c r="W1182">
        <f t="shared" si="54"/>
        <v>532</v>
      </c>
      <c r="X1182" s="2">
        <f t="shared" si="55"/>
        <v>38</v>
      </c>
      <c r="Y1182" s="3">
        <f t="shared" si="56"/>
        <v>648.53</v>
      </c>
    </row>
    <row r="1183" spans="1:25" x14ac:dyDescent="0.35">
      <c r="A1183">
        <v>10616</v>
      </c>
      <c r="B1183" t="s">
        <v>591</v>
      </c>
      <c r="C1183" t="s">
        <v>278</v>
      </c>
      <c r="D1183" t="s">
        <v>279</v>
      </c>
      <c r="E1183" t="s">
        <v>280</v>
      </c>
      <c r="F1183" t="s">
        <v>281</v>
      </c>
      <c r="G1183" t="s">
        <v>282</v>
      </c>
      <c r="H1183" t="s">
        <v>276</v>
      </c>
      <c r="I1183" t="s">
        <v>277</v>
      </c>
      <c r="J1183" t="s">
        <v>278</v>
      </c>
      <c r="K1183" t="s">
        <v>279</v>
      </c>
      <c r="L1183" t="s">
        <v>280</v>
      </c>
      <c r="M1183" t="s">
        <v>281</v>
      </c>
      <c r="N1183" t="s">
        <v>34</v>
      </c>
      <c r="O1183" s="1" t="s">
        <v>29</v>
      </c>
      <c r="P1183">
        <v>38</v>
      </c>
      <c r="Q1183" t="s">
        <v>120</v>
      </c>
      <c r="R1183">
        <v>263.5</v>
      </c>
      <c r="S1183">
        <v>15</v>
      </c>
      <c r="T1183" s="2">
        <v>5.000000074505806E-2</v>
      </c>
      <c r="U1183">
        <v>3754.88</v>
      </c>
      <c r="V1183">
        <v>116.53</v>
      </c>
      <c r="W1183">
        <f t="shared" si="54"/>
        <v>3952.5</v>
      </c>
      <c r="X1183" s="2">
        <f t="shared" si="55"/>
        <v>263.44999999925494</v>
      </c>
      <c r="Y1183" s="3">
        <f t="shared" si="56"/>
        <v>4068.2799999888243</v>
      </c>
    </row>
    <row r="1184" spans="1:25" x14ac:dyDescent="0.35">
      <c r="A1184">
        <v>10616</v>
      </c>
      <c r="B1184" t="s">
        <v>591</v>
      </c>
      <c r="C1184" t="s">
        <v>278</v>
      </c>
      <c r="D1184" t="s">
        <v>279</v>
      </c>
      <c r="E1184" t="s">
        <v>280</v>
      </c>
      <c r="F1184" t="s">
        <v>281</v>
      </c>
      <c r="G1184" t="s">
        <v>282</v>
      </c>
      <c r="H1184" t="s">
        <v>276</v>
      </c>
      <c r="I1184" t="s">
        <v>277</v>
      </c>
      <c r="J1184" t="s">
        <v>278</v>
      </c>
      <c r="K1184" t="s">
        <v>279</v>
      </c>
      <c r="L1184" t="s">
        <v>280</v>
      </c>
      <c r="M1184" t="s">
        <v>281</v>
      </c>
      <c r="N1184" t="s">
        <v>34</v>
      </c>
      <c r="O1184" s="1" t="s">
        <v>29</v>
      </c>
      <c r="P1184">
        <v>70</v>
      </c>
      <c r="Q1184" t="s">
        <v>54</v>
      </c>
      <c r="R1184">
        <v>15</v>
      </c>
      <c r="S1184">
        <v>15</v>
      </c>
      <c r="T1184" s="2">
        <v>5.000000074505806E-2</v>
      </c>
      <c r="U1184">
        <v>213.75</v>
      </c>
      <c r="V1184">
        <v>116.53</v>
      </c>
      <c r="W1184">
        <f t="shared" si="54"/>
        <v>225</v>
      </c>
      <c r="X1184" s="2">
        <f t="shared" si="55"/>
        <v>14.949999999254942</v>
      </c>
      <c r="Y1184" s="3">
        <f t="shared" si="56"/>
        <v>340.7799999888241</v>
      </c>
    </row>
    <row r="1185" spans="1:25" x14ac:dyDescent="0.35">
      <c r="A1185">
        <v>10616</v>
      </c>
      <c r="B1185" t="s">
        <v>591</v>
      </c>
      <c r="C1185" t="s">
        <v>278</v>
      </c>
      <c r="D1185" t="s">
        <v>279</v>
      </c>
      <c r="E1185" t="s">
        <v>280</v>
      </c>
      <c r="F1185" t="s">
        <v>281</v>
      </c>
      <c r="G1185" t="s">
        <v>282</v>
      </c>
      <c r="H1185" t="s">
        <v>276</v>
      </c>
      <c r="I1185" t="s">
        <v>277</v>
      </c>
      <c r="J1185" t="s">
        <v>278</v>
      </c>
      <c r="K1185" t="s">
        <v>279</v>
      </c>
      <c r="L1185" t="s">
        <v>280</v>
      </c>
      <c r="M1185" t="s">
        <v>281</v>
      </c>
      <c r="N1185" t="s">
        <v>34</v>
      </c>
      <c r="O1185" s="1" t="s">
        <v>29</v>
      </c>
      <c r="P1185">
        <v>71</v>
      </c>
      <c r="Q1185" t="s">
        <v>39</v>
      </c>
      <c r="R1185">
        <v>21.5</v>
      </c>
      <c r="S1185">
        <v>15</v>
      </c>
      <c r="T1185" s="2">
        <v>5.000000074505806E-2</v>
      </c>
      <c r="U1185">
        <v>306.38</v>
      </c>
      <c r="V1185">
        <v>116.53</v>
      </c>
      <c r="W1185">
        <f t="shared" si="54"/>
        <v>322.5</v>
      </c>
      <c r="X1185" s="2">
        <f t="shared" si="55"/>
        <v>21.449999999254942</v>
      </c>
      <c r="Y1185" s="3">
        <f t="shared" si="56"/>
        <v>438.2799999888241</v>
      </c>
    </row>
    <row r="1186" spans="1:25" x14ac:dyDescent="0.35">
      <c r="A1186">
        <v>10615</v>
      </c>
      <c r="B1186" t="s">
        <v>627</v>
      </c>
      <c r="C1186" t="s">
        <v>567</v>
      </c>
      <c r="E1186" t="s">
        <v>568</v>
      </c>
      <c r="F1186" t="s">
        <v>552</v>
      </c>
      <c r="G1186" t="s">
        <v>569</v>
      </c>
      <c r="H1186" t="s">
        <v>565</v>
      </c>
      <c r="I1186" t="s">
        <v>566</v>
      </c>
      <c r="J1186" t="s">
        <v>567</v>
      </c>
      <c r="L1186" t="s">
        <v>568</v>
      </c>
      <c r="M1186" t="s">
        <v>552</v>
      </c>
      <c r="N1186" t="s">
        <v>112</v>
      </c>
      <c r="O1186" s="1" t="s">
        <v>35</v>
      </c>
      <c r="P1186">
        <v>55</v>
      </c>
      <c r="Q1186" t="s">
        <v>96</v>
      </c>
      <c r="R1186">
        <v>24</v>
      </c>
      <c r="S1186">
        <v>5</v>
      </c>
      <c r="T1186" s="2">
        <v>0</v>
      </c>
      <c r="U1186">
        <v>120</v>
      </c>
      <c r="V1186">
        <v>0.75</v>
      </c>
      <c r="W1186">
        <f t="shared" si="54"/>
        <v>120</v>
      </c>
      <c r="X1186" s="2">
        <f t="shared" si="55"/>
        <v>24</v>
      </c>
      <c r="Y1186" s="3">
        <f t="shared" si="56"/>
        <v>120.75</v>
      </c>
    </row>
    <row r="1187" spans="1:25" x14ac:dyDescent="0.35">
      <c r="A1187">
        <v>10614</v>
      </c>
      <c r="B1187" t="s">
        <v>594</v>
      </c>
      <c r="C1187" t="s">
        <v>125</v>
      </c>
      <c r="E1187" t="s">
        <v>126</v>
      </c>
      <c r="F1187" t="s">
        <v>25</v>
      </c>
      <c r="G1187" t="s">
        <v>127</v>
      </c>
      <c r="H1187" t="s">
        <v>123</v>
      </c>
      <c r="I1187" t="s">
        <v>124</v>
      </c>
      <c r="J1187" t="s">
        <v>125</v>
      </c>
      <c r="L1187" t="s">
        <v>126</v>
      </c>
      <c r="M1187" t="s">
        <v>25</v>
      </c>
      <c r="N1187" t="s">
        <v>89</v>
      </c>
      <c r="O1187" s="1" t="s">
        <v>35</v>
      </c>
      <c r="P1187">
        <v>11</v>
      </c>
      <c r="Q1187" t="s">
        <v>59</v>
      </c>
      <c r="R1187">
        <v>21</v>
      </c>
      <c r="S1187">
        <v>14</v>
      </c>
      <c r="T1187" s="2">
        <v>0</v>
      </c>
      <c r="U1187">
        <v>294</v>
      </c>
      <c r="V1187">
        <v>1.93</v>
      </c>
      <c r="W1187">
        <f t="shared" si="54"/>
        <v>294</v>
      </c>
      <c r="X1187" s="2">
        <f t="shared" si="55"/>
        <v>21</v>
      </c>
      <c r="Y1187" s="3">
        <f t="shared" si="56"/>
        <v>295.93</v>
      </c>
    </row>
    <row r="1188" spans="1:25" x14ac:dyDescent="0.35">
      <c r="A1188">
        <v>10614</v>
      </c>
      <c r="B1188" t="s">
        <v>594</v>
      </c>
      <c r="C1188" t="s">
        <v>125</v>
      </c>
      <c r="E1188" t="s">
        <v>126</v>
      </c>
      <c r="F1188" t="s">
        <v>25</v>
      </c>
      <c r="G1188" t="s">
        <v>127</v>
      </c>
      <c r="H1188" t="s">
        <v>123</v>
      </c>
      <c r="I1188" t="s">
        <v>124</v>
      </c>
      <c r="J1188" t="s">
        <v>125</v>
      </c>
      <c r="L1188" t="s">
        <v>126</v>
      </c>
      <c r="M1188" t="s">
        <v>25</v>
      </c>
      <c r="N1188" t="s">
        <v>89</v>
      </c>
      <c r="O1188" s="1" t="s">
        <v>35</v>
      </c>
      <c r="P1188">
        <v>21</v>
      </c>
      <c r="Q1188" t="s">
        <v>128</v>
      </c>
      <c r="R1188">
        <v>10</v>
      </c>
      <c r="S1188">
        <v>8</v>
      </c>
      <c r="T1188" s="2">
        <v>0</v>
      </c>
      <c r="U1188">
        <v>80</v>
      </c>
      <c r="V1188">
        <v>1.93</v>
      </c>
      <c r="W1188">
        <f t="shared" si="54"/>
        <v>80</v>
      </c>
      <c r="X1188" s="2">
        <f t="shared" si="55"/>
        <v>10</v>
      </c>
      <c r="Y1188" s="3">
        <f t="shared" si="56"/>
        <v>81.93</v>
      </c>
    </row>
    <row r="1189" spans="1:25" x14ac:dyDescent="0.35">
      <c r="A1189">
        <v>10614</v>
      </c>
      <c r="B1189" t="s">
        <v>594</v>
      </c>
      <c r="C1189" t="s">
        <v>125</v>
      </c>
      <c r="E1189" t="s">
        <v>126</v>
      </c>
      <c r="F1189" t="s">
        <v>25</v>
      </c>
      <c r="G1189" t="s">
        <v>127</v>
      </c>
      <c r="H1189" t="s">
        <v>123</v>
      </c>
      <c r="I1189" t="s">
        <v>124</v>
      </c>
      <c r="J1189" t="s">
        <v>125</v>
      </c>
      <c r="L1189" t="s">
        <v>126</v>
      </c>
      <c r="M1189" t="s">
        <v>25</v>
      </c>
      <c r="N1189" t="s">
        <v>89</v>
      </c>
      <c r="O1189" s="1" t="s">
        <v>35</v>
      </c>
      <c r="P1189">
        <v>39</v>
      </c>
      <c r="Q1189" t="s">
        <v>44</v>
      </c>
      <c r="R1189">
        <v>18</v>
      </c>
      <c r="S1189">
        <v>5</v>
      </c>
      <c r="T1189" s="2">
        <v>0</v>
      </c>
      <c r="U1189">
        <v>90</v>
      </c>
      <c r="V1189">
        <v>1.93</v>
      </c>
      <c r="W1189">
        <f t="shared" si="54"/>
        <v>90</v>
      </c>
      <c r="X1189" s="2">
        <f t="shared" si="55"/>
        <v>18</v>
      </c>
      <c r="Y1189" s="3">
        <f t="shared" si="56"/>
        <v>91.93</v>
      </c>
    </row>
    <row r="1190" spans="1:25" x14ac:dyDescent="0.35">
      <c r="A1190">
        <v>10613</v>
      </c>
      <c r="B1190" t="s">
        <v>597</v>
      </c>
      <c r="C1190" t="s">
        <v>298</v>
      </c>
      <c r="D1190" t="s">
        <v>299</v>
      </c>
      <c r="E1190" t="s">
        <v>300</v>
      </c>
      <c r="F1190" t="s">
        <v>288</v>
      </c>
      <c r="G1190" t="s">
        <v>301</v>
      </c>
      <c r="H1190" t="s">
        <v>296</v>
      </c>
      <c r="I1190" t="s">
        <v>297</v>
      </c>
      <c r="J1190" t="s">
        <v>298</v>
      </c>
      <c r="K1190" t="s">
        <v>299</v>
      </c>
      <c r="L1190" t="s">
        <v>300</v>
      </c>
      <c r="M1190" t="s">
        <v>288</v>
      </c>
      <c r="N1190" t="s">
        <v>28</v>
      </c>
      <c r="O1190" s="1" t="s">
        <v>29</v>
      </c>
      <c r="P1190">
        <v>75</v>
      </c>
      <c r="Q1190" t="s">
        <v>72</v>
      </c>
      <c r="R1190">
        <v>7.75</v>
      </c>
      <c r="S1190">
        <v>40</v>
      </c>
      <c r="T1190" s="2">
        <v>0</v>
      </c>
      <c r="U1190">
        <v>310</v>
      </c>
      <c r="V1190">
        <v>8.11</v>
      </c>
      <c r="W1190">
        <f t="shared" si="54"/>
        <v>310</v>
      </c>
      <c r="X1190" s="2">
        <f t="shared" si="55"/>
        <v>7.75</v>
      </c>
      <c r="Y1190" s="3">
        <f t="shared" si="56"/>
        <v>318.11</v>
      </c>
    </row>
    <row r="1191" spans="1:25" x14ac:dyDescent="0.35">
      <c r="A1191">
        <v>10613</v>
      </c>
      <c r="B1191" t="s">
        <v>597</v>
      </c>
      <c r="C1191" t="s">
        <v>298</v>
      </c>
      <c r="D1191" t="s">
        <v>299</v>
      </c>
      <c r="E1191" t="s">
        <v>300</v>
      </c>
      <c r="F1191" t="s">
        <v>288</v>
      </c>
      <c r="G1191" t="s">
        <v>301</v>
      </c>
      <c r="H1191" t="s">
        <v>296</v>
      </c>
      <c r="I1191" t="s">
        <v>297</v>
      </c>
      <c r="J1191" t="s">
        <v>298</v>
      </c>
      <c r="K1191" t="s">
        <v>299</v>
      </c>
      <c r="L1191" t="s">
        <v>300</v>
      </c>
      <c r="M1191" t="s">
        <v>288</v>
      </c>
      <c r="N1191" t="s">
        <v>28</v>
      </c>
      <c r="O1191" s="1" t="s">
        <v>29</v>
      </c>
      <c r="P1191">
        <v>13</v>
      </c>
      <c r="Q1191" t="s">
        <v>60</v>
      </c>
      <c r="R1191">
        <v>6</v>
      </c>
      <c r="S1191">
        <v>8</v>
      </c>
      <c r="T1191" s="2">
        <v>0.10000000149011612</v>
      </c>
      <c r="U1191">
        <v>43.2</v>
      </c>
      <c r="V1191">
        <v>8.11</v>
      </c>
      <c r="W1191">
        <f t="shared" si="54"/>
        <v>48</v>
      </c>
      <c r="X1191" s="2">
        <f t="shared" si="55"/>
        <v>5.8999999985098839</v>
      </c>
      <c r="Y1191" s="3">
        <f t="shared" si="56"/>
        <v>55.30999998807907</v>
      </c>
    </row>
    <row r="1192" spans="1:25" x14ac:dyDescent="0.35">
      <c r="A1192">
        <v>10612</v>
      </c>
      <c r="B1192" t="s">
        <v>588</v>
      </c>
      <c r="C1192" t="s">
        <v>476</v>
      </c>
      <c r="D1192" t="s">
        <v>477</v>
      </c>
      <c r="E1192" t="s">
        <v>478</v>
      </c>
      <c r="F1192" t="s">
        <v>281</v>
      </c>
      <c r="G1192" t="s">
        <v>479</v>
      </c>
      <c r="H1192" t="s">
        <v>474</v>
      </c>
      <c r="I1192" t="s">
        <v>475</v>
      </c>
      <c r="J1192" t="s">
        <v>476</v>
      </c>
      <c r="K1192" t="s">
        <v>477</v>
      </c>
      <c r="L1192" t="s">
        <v>478</v>
      </c>
      <c r="M1192" t="s">
        <v>281</v>
      </c>
      <c r="N1192" t="s">
        <v>34</v>
      </c>
      <c r="O1192" s="1" t="s">
        <v>29</v>
      </c>
      <c r="P1192">
        <v>10</v>
      </c>
      <c r="Q1192" t="s">
        <v>114</v>
      </c>
      <c r="R1192">
        <v>31</v>
      </c>
      <c r="S1192">
        <v>70</v>
      </c>
      <c r="T1192" s="2">
        <v>0</v>
      </c>
      <c r="U1192">
        <v>2170</v>
      </c>
      <c r="V1192">
        <v>544.08000000000004</v>
      </c>
      <c r="W1192">
        <f t="shared" si="54"/>
        <v>2170</v>
      </c>
      <c r="X1192" s="2">
        <f t="shared" si="55"/>
        <v>31</v>
      </c>
      <c r="Y1192" s="3">
        <f t="shared" si="56"/>
        <v>2714.08</v>
      </c>
    </row>
    <row r="1193" spans="1:25" x14ac:dyDescent="0.35">
      <c r="A1193">
        <v>10612</v>
      </c>
      <c r="B1193" t="s">
        <v>588</v>
      </c>
      <c r="C1193" t="s">
        <v>476</v>
      </c>
      <c r="D1193" t="s">
        <v>477</v>
      </c>
      <c r="E1193" t="s">
        <v>478</v>
      </c>
      <c r="F1193" t="s">
        <v>281</v>
      </c>
      <c r="G1193" t="s">
        <v>479</v>
      </c>
      <c r="H1193" t="s">
        <v>474</v>
      </c>
      <c r="I1193" t="s">
        <v>475</v>
      </c>
      <c r="J1193" t="s">
        <v>476</v>
      </c>
      <c r="K1193" t="s">
        <v>477</v>
      </c>
      <c r="L1193" t="s">
        <v>478</v>
      </c>
      <c r="M1193" t="s">
        <v>281</v>
      </c>
      <c r="N1193" t="s">
        <v>34</v>
      </c>
      <c r="O1193" s="1" t="s">
        <v>29</v>
      </c>
      <c r="P1193">
        <v>36</v>
      </c>
      <c r="Q1193" t="s">
        <v>103</v>
      </c>
      <c r="R1193">
        <v>19</v>
      </c>
      <c r="S1193">
        <v>55</v>
      </c>
      <c r="T1193" s="2">
        <v>0</v>
      </c>
      <c r="U1193">
        <v>1045</v>
      </c>
      <c r="V1193">
        <v>544.08000000000004</v>
      </c>
      <c r="W1193">
        <f t="shared" si="54"/>
        <v>1045</v>
      </c>
      <c r="X1193" s="2">
        <f t="shared" si="55"/>
        <v>19</v>
      </c>
      <c r="Y1193" s="3">
        <f t="shared" si="56"/>
        <v>1589.08</v>
      </c>
    </row>
    <row r="1194" spans="1:25" x14ac:dyDescent="0.35">
      <c r="A1194">
        <v>10612</v>
      </c>
      <c r="B1194" t="s">
        <v>588</v>
      </c>
      <c r="C1194" t="s">
        <v>476</v>
      </c>
      <c r="D1194" t="s">
        <v>477</v>
      </c>
      <c r="E1194" t="s">
        <v>478</v>
      </c>
      <c r="F1194" t="s">
        <v>281</v>
      </c>
      <c r="G1194" t="s">
        <v>479</v>
      </c>
      <c r="H1194" t="s">
        <v>474</v>
      </c>
      <c r="I1194" t="s">
        <v>475</v>
      </c>
      <c r="J1194" t="s">
        <v>476</v>
      </c>
      <c r="K1194" t="s">
        <v>477</v>
      </c>
      <c r="L1194" t="s">
        <v>478</v>
      </c>
      <c r="M1194" t="s">
        <v>281</v>
      </c>
      <c r="N1194" t="s">
        <v>34</v>
      </c>
      <c r="O1194" s="1" t="s">
        <v>29</v>
      </c>
      <c r="P1194">
        <v>49</v>
      </c>
      <c r="Q1194" t="s">
        <v>116</v>
      </c>
      <c r="R1194">
        <v>20</v>
      </c>
      <c r="S1194">
        <v>18</v>
      </c>
      <c r="T1194" s="2">
        <v>0</v>
      </c>
      <c r="U1194">
        <v>360</v>
      </c>
      <c r="V1194">
        <v>544.08000000000004</v>
      </c>
      <c r="W1194">
        <f t="shared" si="54"/>
        <v>360</v>
      </c>
      <c r="X1194" s="2">
        <f t="shared" si="55"/>
        <v>20</v>
      </c>
      <c r="Y1194" s="3">
        <f t="shared" si="56"/>
        <v>904.08</v>
      </c>
    </row>
    <row r="1195" spans="1:25" x14ac:dyDescent="0.35">
      <c r="A1195">
        <v>10612</v>
      </c>
      <c r="B1195" t="s">
        <v>588</v>
      </c>
      <c r="C1195" t="s">
        <v>476</v>
      </c>
      <c r="D1195" t="s">
        <v>477</v>
      </c>
      <c r="E1195" t="s">
        <v>478</v>
      </c>
      <c r="F1195" t="s">
        <v>281</v>
      </c>
      <c r="G1195" t="s">
        <v>479</v>
      </c>
      <c r="H1195" t="s">
        <v>474</v>
      </c>
      <c r="I1195" t="s">
        <v>475</v>
      </c>
      <c r="J1195" t="s">
        <v>476</v>
      </c>
      <c r="K1195" t="s">
        <v>477</v>
      </c>
      <c r="L1195" t="s">
        <v>478</v>
      </c>
      <c r="M1195" t="s">
        <v>281</v>
      </c>
      <c r="N1195" t="s">
        <v>34</v>
      </c>
      <c r="O1195" s="1" t="s">
        <v>29</v>
      </c>
      <c r="P1195">
        <v>60</v>
      </c>
      <c r="Q1195" t="s">
        <v>57</v>
      </c>
      <c r="R1195">
        <v>34</v>
      </c>
      <c r="S1195">
        <v>40</v>
      </c>
      <c r="T1195" s="2">
        <v>0</v>
      </c>
      <c r="U1195">
        <v>1360</v>
      </c>
      <c r="V1195">
        <v>544.08000000000004</v>
      </c>
      <c r="W1195">
        <f t="shared" si="54"/>
        <v>1360</v>
      </c>
      <c r="X1195" s="2">
        <f t="shared" si="55"/>
        <v>34</v>
      </c>
      <c r="Y1195" s="3">
        <f t="shared" si="56"/>
        <v>1904.08</v>
      </c>
    </row>
    <row r="1196" spans="1:25" x14ac:dyDescent="0.35">
      <c r="A1196">
        <v>10612</v>
      </c>
      <c r="B1196" t="s">
        <v>588</v>
      </c>
      <c r="C1196" t="s">
        <v>476</v>
      </c>
      <c r="D1196" t="s">
        <v>477</v>
      </c>
      <c r="E1196" t="s">
        <v>478</v>
      </c>
      <c r="F1196" t="s">
        <v>281</v>
      </c>
      <c r="G1196" t="s">
        <v>479</v>
      </c>
      <c r="H1196" t="s">
        <v>474</v>
      </c>
      <c r="I1196" t="s">
        <v>475</v>
      </c>
      <c r="J1196" t="s">
        <v>476</v>
      </c>
      <c r="K1196" t="s">
        <v>477</v>
      </c>
      <c r="L1196" t="s">
        <v>478</v>
      </c>
      <c r="M1196" t="s">
        <v>281</v>
      </c>
      <c r="N1196" t="s">
        <v>34</v>
      </c>
      <c r="O1196" s="1" t="s">
        <v>29</v>
      </c>
      <c r="P1196">
        <v>76</v>
      </c>
      <c r="Q1196" t="s">
        <v>33</v>
      </c>
      <c r="R1196">
        <v>18</v>
      </c>
      <c r="S1196">
        <v>80</v>
      </c>
      <c r="T1196" s="2">
        <v>0</v>
      </c>
      <c r="U1196">
        <v>1440</v>
      </c>
      <c r="V1196">
        <v>544.08000000000004</v>
      </c>
      <c r="W1196">
        <f t="shared" si="54"/>
        <v>1440</v>
      </c>
      <c r="X1196" s="2">
        <f t="shared" si="55"/>
        <v>18</v>
      </c>
      <c r="Y1196" s="3">
        <f t="shared" si="56"/>
        <v>1984.08</v>
      </c>
    </row>
    <row r="1197" spans="1:25" x14ac:dyDescent="0.35">
      <c r="A1197">
        <v>10611</v>
      </c>
      <c r="B1197" t="s">
        <v>606</v>
      </c>
      <c r="C1197" t="s">
        <v>571</v>
      </c>
      <c r="E1197" t="s">
        <v>572</v>
      </c>
      <c r="F1197" t="s">
        <v>573</v>
      </c>
      <c r="G1197" t="s">
        <v>574</v>
      </c>
      <c r="H1197" t="s">
        <v>575</v>
      </c>
      <c r="I1197" t="s">
        <v>570</v>
      </c>
      <c r="J1197" t="s">
        <v>571</v>
      </c>
      <c r="L1197" t="s">
        <v>572</v>
      </c>
      <c r="M1197" t="s">
        <v>573</v>
      </c>
      <c r="N1197" t="s">
        <v>43</v>
      </c>
      <c r="O1197" s="1" t="s">
        <v>29</v>
      </c>
      <c r="P1197">
        <v>1</v>
      </c>
      <c r="Q1197" t="s">
        <v>121</v>
      </c>
      <c r="R1197">
        <v>18</v>
      </c>
      <c r="S1197">
        <v>6</v>
      </c>
      <c r="T1197" s="2">
        <v>0</v>
      </c>
      <c r="U1197">
        <v>108</v>
      </c>
      <c r="V1197">
        <v>80.650000000000006</v>
      </c>
      <c r="W1197">
        <f t="shared" si="54"/>
        <v>108</v>
      </c>
      <c r="X1197" s="2">
        <f t="shared" si="55"/>
        <v>18</v>
      </c>
      <c r="Y1197" s="3">
        <f t="shared" si="56"/>
        <v>188.65</v>
      </c>
    </row>
    <row r="1198" spans="1:25" x14ac:dyDescent="0.35">
      <c r="A1198">
        <v>10611</v>
      </c>
      <c r="B1198" t="s">
        <v>606</v>
      </c>
      <c r="C1198" t="s">
        <v>571</v>
      </c>
      <c r="E1198" t="s">
        <v>572</v>
      </c>
      <c r="F1198" t="s">
        <v>573</v>
      </c>
      <c r="G1198" t="s">
        <v>574</v>
      </c>
      <c r="H1198" t="s">
        <v>575</v>
      </c>
      <c r="I1198" t="s">
        <v>570</v>
      </c>
      <c r="J1198" t="s">
        <v>571</v>
      </c>
      <c r="L1198" t="s">
        <v>572</v>
      </c>
      <c r="M1198" t="s">
        <v>573</v>
      </c>
      <c r="N1198" t="s">
        <v>43</v>
      </c>
      <c r="O1198" s="1" t="s">
        <v>29</v>
      </c>
      <c r="P1198">
        <v>2</v>
      </c>
      <c r="Q1198" t="s">
        <v>73</v>
      </c>
      <c r="R1198">
        <v>19</v>
      </c>
      <c r="S1198">
        <v>10</v>
      </c>
      <c r="T1198" s="2">
        <v>0</v>
      </c>
      <c r="U1198">
        <v>190</v>
      </c>
      <c r="V1198">
        <v>80.650000000000006</v>
      </c>
      <c r="W1198">
        <f t="shared" si="54"/>
        <v>190</v>
      </c>
      <c r="X1198" s="2">
        <f t="shared" si="55"/>
        <v>19</v>
      </c>
      <c r="Y1198" s="3">
        <f t="shared" si="56"/>
        <v>270.64999999999998</v>
      </c>
    </row>
    <row r="1199" spans="1:25" x14ac:dyDescent="0.35">
      <c r="A1199">
        <v>10611</v>
      </c>
      <c r="B1199" t="s">
        <v>606</v>
      </c>
      <c r="C1199" t="s">
        <v>571</v>
      </c>
      <c r="E1199" t="s">
        <v>572</v>
      </c>
      <c r="F1199" t="s">
        <v>573</v>
      </c>
      <c r="G1199" t="s">
        <v>574</v>
      </c>
      <c r="H1199" t="s">
        <v>575</v>
      </c>
      <c r="I1199" t="s">
        <v>570</v>
      </c>
      <c r="J1199" t="s">
        <v>571</v>
      </c>
      <c r="L1199" t="s">
        <v>572</v>
      </c>
      <c r="M1199" t="s">
        <v>573</v>
      </c>
      <c r="N1199" t="s">
        <v>43</v>
      </c>
      <c r="O1199" s="1" t="s">
        <v>29</v>
      </c>
      <c r="P1199">
        <v>60</v>
      </c>
      <c r="Q1199" t="s">
        <v>57</v>
      </c>
      <c r="R1199">
        <v>34</v>
      </c>
      <c r="S1199">
        <v>15</v>
      </c>
      <c r="T1199" s="2">
        <v>0</v>
      </c>
      <c r="U1199">
        <v>510</v>
      </c>
      <c r="V1199">
        <v>80.650000000000006</v>
      </c>
      <c r="W1199">
        <f t="shared" si="54"/>
        <v>510</v>
      </c>
      <c r="X1199" s="2">
        <f t="shared" si="55"/>
        <v>34</v>
      </c>
      <c r="Y1199" s="3">
        <f t="shared" si="56"/>
        <v>590.65</v>
      </c>
    </row>
    <row r="1200" spans="1:25" x14ac:dyDescent="0.35">
      <c r="A1200">
        <v>10610</v>
      </c>
      <c r="B1200" t="s">
        <v>601</v>
      </c>
      <c r="C1200" t="s">
        <v>332</v>
      </c>
      <c r="E1200" t="s">
        <v>333</v>
      </c>
      <c r="F1200" t="s">
        <v>134</v>
      </c>
      <c r="G1200" t="s">
        <v>334</v>
      </c>
      <c r="H1200" t="s">
        <v>330</v>
      </c>
      <c r="I1200" t="s">
        <v>331</v>
      </c>
      <c r="J1200" t="s">
        <v>332</v>
      </c>
      <c r="L1200" t="s">
        <v>333</v>
      </c>
      <c r="M1200" t="s">
        <v>134</v>
      </c>
      <c r="N1200" t="s">
        <v>89</v>
      </c>
      <c r="O1200" s="1" t="s">
        <v>31</v>
      </c>
      <c r="P1200">
        <v>36</v>
      </c>
      <c r="Q1200" t="s">
        <v>103</v>
      </c>
      <c r="R1200">
        <v>19</v>
      </c>
      <c r="S1200">
        <v>21</v>
      </c>
      <c r="T1200" s="2">
        <v>0.25</v>
      </c>
      <c r="U1200">
        <v>299.25</v>
      </c>
      <c r="V1200">
        <v>26.78</v>
      </c>
      <c r="W1200">
        <f t="shared" si="54"/>
        <v>399</v>
      </c>
      <c r="X1200" s="2">
        <f t="shared" si="55"/>
        <v>18.75</v>
      </c>
      <c r="Y1200" s="3">
        <f t="shared" si="56"/>
        <v>420.53</v>
      </c>
    </row>
    <row r="1201" spans="1:25" x14ac:dyDescent="0.35">
      <c r="A1201">
        <v>10609</v>
      </c>
      <c r="B1201" t="s">
        <v>647</v>
      </c>
      <c r="C1201" t="s">
        <v>211</v>
      </c>
      <c r="E1201" t="s">
        <v>212</v>
      </c>
      <c r="F1201" t="s">
        <v>134</v>
      </c>
      <c r="G1201" t="s">
        <v>213</v>
      </c>
      <c r="H1201" t="s">
        <v>209</v>
      </c>
      <c r="I1201" t="s">
        <v>210</v>
      </c>
      <c r="J1201" t="s">
        <v>211</v>
      </c>
      <c r="L1201" t="s">
        <v>212</v>
      </c>
      <c r="M1201" t="s">
        <v>134</v>
      </c>
      <c r="N1201" t="s">
        <v>52</v>
      </c>
      <c r="O1201" s="1" t="s">
        <v>29</v>
      </c>
      <c r="P1201">
        <v>1</v>
      </c>
      <c r="Q1201" t="s">
        <v>121</v>
      </c>
      <c r="R1201">
        <v>18</v>
      </c>
      <c r="S1201">
        <v>3</v>
      </c>
      <c r="T1201" s="2">
        <v>0</v>
      </c>
      <c r="U1201">
        <v>54</v>
      </c>
      <c r="V1201">
        <v>1.85</v>
      </c>
      <c r="W1201">
        <f t="shared" si="54"/>
        <v>54</v>
      </c>
      <c r="X1201" s="2">
        <f t="shared" si="55"/>
        <v>18</v>
      </c>
      <c r="Y1201" s="3">
        <f t="shared" si="56"/>
        <v>55.85</v>
      </c>
    </row>
    <row r="1202" spans="1:25" x14ac:dyDescent="0.35">
      <c r="A1202">
        <v>10609</v>
      </c>
      <c r="B1202" t="s">
        <v>647</v>
      </c>
      <c r="C1202" t="s">
        <v>211</v>
      </c>
      <c r="E1202" t="s">
        <v>212</v>
      </c>
      <c r="F1202" t="s">
        <v>134</v>
      </c>
      <c r="G1202" t="s">
        <v>213</v>
      </c>
      <c r="H1202" t="s">
        <v>209</v>
      </c>
      <c r="I1202" t="s">
        <v>210</v>
      </c>
      <c r="J1202" t="s">
        <v>211</v>
      </c>
      <c r="L1202" t="s">
        <v>212</v>
      </c>
      <c r="M1202" t="s">
        <v>134</v>
      </c>
      <c r="N1202" t="s">
        <v>52</v>
      </c>
      <c r="O1202" s="1" t="s">
        <v>29</v>
      </c>
      <c r="P1202">
        <v>10</v>
      </c>
      <c r="Q1202" t="s">
        <v>114</v>
      </c>
      <c r="R1202">
        <v>31</v>
      </c>
      <c r="S1202">
        <v>10</v>
      </c>
      <c r="T1202" s="2">
        <v>0</v>
      </c>
      <c r="U1202">
        <v>310</v>
      </c>
      <c r="V1202">
        <v>1.85</v>
      </c>
      <c r="W1202">
        <f t="shared" si="54"/>
        <v>310</v>
      </c>
      <c r="X1202" s="2">
        <f t="shared" si="55"/>
        <v>31</v>
      </c>
      <c r="Y1202" s="3">
        <f t="shared" si="56"/>
        <v>311.85000000000002</v>
      </c>
    </row>
    <row r="1203" spans="1:25" x14ac:dyDescent="0.35">
      <c r="A1203">
        <v>10609</v>
      </c>
      <c r="B1203" t="s">
        <v>647</v>
      </c>
      <c r="C1203" t="s">
        <v>211</v>
      </c>
      <c r="E1203" t="s">
        <v>212</v>
      </c>
      <c r="F1203" t="s">
        <v>134</v>
      </c>
      <c r="G1203" t="s">
        <v>213</v>
      </c>
      <c r="H1203" t="s">
        <v>209</v>
      </c>
      <c r="I1203" t="s">
        <v>210</v>
      </c>
      <c r="J1203" t="s">
        <v>211</v>
      </c>
      <c r="L1203" t="s">
        <v>212</v>
      </c>
      <c r="M1203" t="s">
        <v>134</v>
      </c>
      <c r="N1203" t="s">
        <v>52</v>
      </c>
      <c r="O1203" s="1" t="s">
        <v>29</v>
      </c>
      <c r="P1203">
        <v>21</v>
      </c>
      <c r="Q1203" t="s">
        <v>128</v>
      </c>
      <c r="R1203">
        <v>10</v>
      </c>
      <c r="S1203">
        <v>6</v>
      </c>
      <c r="T1203" s="2">
        <v>0</v>
      </c>
      <c r="U1203">
        <v>60</v>
      </c>
      <c r="V1203">
        <v>1.85</v>
      </c>
      <c r="W1203">
        <f t="shared" si="54"/>
        <v>60</v>
      </c>
      <c r="X1203" s="2">
        <f t="shared" si="55"/>
        <v>10</v>
      </c>
      <c r="Y1203" s="3">
        <f t="shared" si="56"/>
        <v>61.85</v>
      </c>
    </row>
    <row r="1204" spans="1:25" x14ac:dyDescent="0.35">
      <c r="A1204">
        <v>10608</v>
      </c>
      <c r="B1204" t="s">
        <v>638</v>
      </c>
      <c r="C1204" t="s">
        <v>518</v>
      </c>
      <c r="E1204" t="s">
        <v>519</v>
      </c>
      <c r="F1204" t="s">
        <v>25</v>
      </c>
      <c r="G1204" t="s">
        <v>520</v>
      </c>
      <c r="H1204" t="s">
        <v>516</v>
      </c>
      <c r="I1204" t="s">
        <v>517</v>
      </c>
      <c r="J1204" t="s">
        <v>518</v>
      </c>
      <c r="L1204" t="s">
        <v>519</v>
      </c>
      <c r="M1204" t="s">
        <v>25</v>
      </c>
      <c r="N1204" t="s">
        <v>28</v>
      </c>
      <c r="O1204" s="1" t="s">
        <v>29</v>
      </c>
      <c r="P1204">
        <v>56</v>
      </c>
      <c r="Q1204" t="s">
        <v>91</v>
      </c>
      <c r="R1204">
        <v>38</v>
      </c>
      <c r="S1204">
        <v>28</v>
      </c>
      <c r="T1204" s="2">
        <v>0</v>
      </c>
      <c r="U1204">
        <v>1064</v>
      </c>
      <c r="V1204">
        <v>27.79</v>
      </c>
      <c r="W1204">
        <f t="shared" si="54"/>
        <v>1064</v>
      </c>
      <c r="X1204" s="2">
        <f t="shared" si="55"/>
        <v>38</v>
      </c>
      <c r="Y1204" s="3">
        <f t="shared" si="56"/>
        <v>1091.79</v>
      </c>
    </row>
    <row r="1205" spans="1:25" x14ac:dyDescent="0.35">
      <c r="A1205">
        <v>10607</v>
      </c>
      <c r="B1205" t="s">
        <v>588</v>
      </c>
      <c r="C1205" t="s">
        <v>476</v>
      </c>
      <c r="D1205" t="s">
        <v>477</v>
      </c>
      <c r="E1205" t="s">
        <v>478</v>
      </c>
      <c r="F1205" t="s">
        <v>281</v>
      </c>
      <c r="G1205" t="s">
        <v>479</v>
      </c>
      <c r="H1205" t="s">
        <v>474</v>
      </c>
      <c r="I1205" t="s">
        <v>475</v>
      </c>
      <c r="J1205" t="s">
        <v>476</v>
      </c>
      <c r="K1205" t="s">
        <v>477</v>
      </c>
      <c r="L1205" t="s">
        <v>478</v>
      </c>
      <c r="M1205" t="s">
        <v>281</v>
      </c>
      <c r="N1205" t="s">
        <v>118</v>
      </c>
      <c r="O1205" s="1" t="s">
        <v>31</v>
      </c>
      <c r="P1205">
        <v>7</v>
      </c>
      <c r="Q1205" t="s">
        <v>152</v>
      </c>
      <c r="R1205">
        <v>30</v>
      </c>
      <c r="S1205">
        <v>45</v>
      </c>
      <c r="T1205" s="2">
        <v>0</v>
      </c>
      <c r="U1205">
        <v>1350</v>
      </c>
      <c r="V1205">
        <v>200.24</v>
      </c>
      <c r="W1205">
        <f t="shared" si="54"/>
        <v>1350</v>
      </c>
      <c r="X1205" s="2">
        <f t="shared" si="55"/>
        <v>30</v>
      </c>
      <c r="Y1205" s="3">
        <f t="shared" si="56"/>
        <v>1550.24</v>
      </c>
    </row>
    <row r="1206" spans="1:25" x14ac:dyDescent="0.35">
      <c r="A1206">
        <v>10607</v>
      </c>
      <c r="B1206" t="s">
        <v>588</v>
      </c>
      <c r="C1206" t="s">
        <v>476</v>
      </c>
      <c r="D1206" t="s">
        <v>477</v>
      </c>
      <c r="E1206" t="s">
        <v>478</v>
      </c>
      <c r="F1206" t="s">
        <v>281</v>
      </c>
      <c r="G1206" t="s">
        <v>479</v>
      </c>
      <c r="H1206" t="s">
        <v>474</v>
      </c>
      <c r="I1206" t="s">
        <v>475</v>
      </c>
      <c r="J1206" t="s">
        <v>476</v>
      </c>
      <c r="K1206" t="s">
        <v>477</v>
      </c>
      <c r="L1206" t="s">
        <v>478</v>
      </c>
      <c r="M1206" t="s">
        <v>281</v>
      </c>
      <c r="N1206" t="s">
        <v>118</v>
      </c>
      <c r="O1206" s="1" t="s">
        <v>31</v>
      </c>
      <c r="P1206">
        <v>17</v>
      </c>
      <c r="Q1206" t="s">
        <v>67</v>
      </c>
      <c r="R1206">
        <v>39</v>
      </c>
      <c r="S1206">
        <v>100</v>
      </c>
      <c r="T1206" s="2">
        <v>0</v>
      </c>
      <c r="U1206">
        <v>3900</v>
      </c>
      <c r="V1206">
        <v>200.24</v>
      </c>
      <c r="W1206">
        <f t="shared" si="54"/>
        <v>3900</v>
      </c>
      <c r="X1206" s="2">
        <f t="shared" si="55"/>
        <v>39</v>
      </c>
      <c r="Y1206" s="3">
        <f t="shared" si="56"/>
        <v>4100.24</v>
      </c>
    </row>
    <row r="1207" spans="1:25" x14ac:dyDescent="0.35">
      <c r="A1207">
        <v>10607</v>
      </c>
      <c r="B1207" t="s">
        <v>588</v>
      </c>
      <c r="C1207" t="s">
        <v>476</v>
      </c>
      <c r="D1207" t="s">
        <v>477</v>
      </c>
      <c r="E1207" t="s">
        <v>478</v>
      </c>
      <c r="F1207" t="s">
        <v>281</v>
      </c>
      <c r="G1207" t="s">
        <v>479</v>
      </c>
      <c r="H1207" t="s">
        <v>474</v>
      </c>
      <c r="I1207" t="s">
        <v>475</v>
      </c>
      <c r="J1207" t="s">
        <v>476</v>
      </c>
      <c r="K1207" t="s">
        <v>477</v>
      </c>
      <c r="L1207" t="s">
        <v>478</v>
      </c>
      <c r="M1207" t="s">
        <v>281</v>
      </c>
      <c r="N1207" t="s">
        <v>118</v>
      </c>
      <c r="O1207" s="1" t="s">
        <v>31</v>
      </c>
      <c r="P1207">
        <v>33</v>
      </c>
      <c r="Q1207" t="s">
        <v>70</v>
      </c>
      <c r="R1207">
        <v>2.5</v>
      </c>
      <c r="S1207">
        <v>14</v>
      </c>
      <c r="T1207" s="2">
        <v>0</v>
      </c>
      <c r="U1207">
        <v>35</v>
      </c>
      <c r="V1207">
        <v>200.24</v>
      </c>
      <c r="W1207">
        <f t="shared" si="54"/>
        <v>35</v>
      </c>
      <c r="X1207" s="2">
        <f t="shared" si="55"/>
        <v>2.5</v>
      </c>
      <c r="Y1207" s="3">
        <f t="shared" si="56"/>
        <v>235.24</v>
      </c>
    </row>
    <row r="1208" spans="1:25" x14ac:dyDescent="0.35">
      <c r="A1208">
        <v>10607</v>
      </c>
      <c r="B1208" t="s">
        <v>588</v>
      </c>
      <c r="C1208" t="s">
        <v>476</v>
      </c>
      <c r="D1208" t="s">
        <v>477</v>
      </c>
      <c r="E1208" t="s">
        <v>478</v>
      </c>
      <c r="F1208" t="s">
        <v>281</v>
      </c>
      <c r="G1208" t="s">
        <v>479</v>
      </c>
      <c r="H1208" t="s">
        <v>474</v>
      </c>
      <c r="I1208" t="s">
        <v>475</v>
      </c>
      <c r="J1208" t="s">
        <v>476</v>
      </c>
      <c r="K1208" t="s">
        <v>477</v>
      </c>
      <c r="L1208" t="s">
        <v>478</v>
      </c>
      <c r="M1208" t="s">
        <v>281</v>
      </c>
      <c r="N1208" t="s">
        <v>118</v>
      </c>
      <c r="O1208" s="1" t="s">
        <v>31</v>
      </c>
      <c r="P1208">
        <v>40</v>
      </c>
      <c r="Q1208" t="s">
        <v>74</v>
      </c>
      <c r="R1208">
        <v>18.399999999999999</v>
      </c>
      <c r="S1208">
        <v>42</v>
      </c>
      <c r="T1208" s="2">
        <v>0</v>
      </c>
      <c r="U1208">
        <v>772.8</v>
      </c>
      <c r="V1208">
        <v>200.24</v>
      </c>
      <c r="W1208">
        <f t="shared" si="54"/>
        <v>772.8</v>
      </c>
      <c r="X1208" s="2">
        <f t="shared" si="55"/>
        <v>18.399999999999999</v>
      </c>
      <c r="Y1208" s="3">
        <f t="shared" si="56"/>
        <v>973.04</v>
      </c>
    </row>
    <row r="1209" spans="1:25" x14ac:dyDescent="0.35">
      <c r="A1209">
        <v>10607</v>
      </c>
      <c r="B1209" t="s">
        <v>588</v>
      </c>
      <c r="C1209" t="s">
        <v>476</v>
      </c>
      <c r="D1209" t="s">
        <v>477</v>
      </c>
      <c r="E1209" t="s">
        <v>478</v>
      </c>
      <c r="F1209" t="s">
        <v>281</v>
      </c>
      <c r="G1209" t="s">
        <v>479</v>
      </c>
      <c r="H1209" t="s">
        <v>474</v>
      </c>
      <c r="I1209" t="s">
        <v>475</v>
      </c>
      <c r="J1209" t="s">
        <v>476</v>
      </c>
      <c r="K1209" t="s">
        <v>477</v>
      </c>
      <c r="L1209" t="s">
        <v>478</v>
      </c>
      <c r="M1209" t="s">
        <v>281</v>
      </c>
      <c r="N1209" t="s">
        <v>118</v>
      </c>
      <c r="O1209" s="1" t="s">
        <v>31</v>
      </c>
      <c r="P1209">
        <v>72</v>
      </c>
      <c r="Q1209" t="s">
        <v>62</v>
      </c>
      <c r="R1209">
        <v>34.799999999999997</v>
      </c>
      <c r="S1209">
        <v>12</v>
      </c>
      <c r="T1209" s="2">
        <v>0</v>
      </c>
      <c r="U1209">
        <v>417.6</v>
      </c>
      <c r="V1209">
        <v>200.24</v>
      </c>
      <c r="W1209">
        <f t="shared" si="54"/>
        <v>417.59999999999997</v>
      </c>
      <c r="X1209" s="2">
        <f t="shared" si="55"/>
        <v>34.799999999999997</v>
      </c>
      <c r="Y1209" s="3">
        <f t="shared" si="56"/>
        <v>617.83999999999992</v>
      </c>
    </row>
    <row r="1210" spans="1:25" x14ac:dyDescent="0.35">
      <c r="A1210">
        <v>10606</v>
      </c>
      <c r="B1210" t="s">
        <v>653</v>
      </c>
      <c r="C1210" t="s">
        <v>187</v>
      </c>
      <c r="D1210" t="s">
        <v>188</v>
      </c>
      <c r="E1210" t="s">
        <v>525</v>
      </c>
      <c r="F1210" t="s">
        <v>190</v>
      </c>
      <c r="G1210" t="s">
        <v>526</v>
      </c>
      <c r="H1210" t="s">
        <v>527</v>
      </c>
      <c r="I1210" t="s">
        <v>524</v>
      </c>
      <c r="J1210" t="s">
        <v>187</v>
      </c>
      <c r="K1210" t="s">
        <v>188</v>
      </c>
      <c r="L1210" t="s">
        <v>525</v>
      </c>
      <c r="M1210" t="s">
        <v>190</v>
      </c>
      <c r="N1210" t="s">
        <v>28</v>
      </c>
      <c r="O1210" s="1" t="s">
        <v>35</v>
      </c>
      <c r="P1210">
        <v>4</v>
      </c>
      <c r="Q1210" t="s">
        <v>119</v>
      </c>
      <c r="R1210">
        <v>22</v>
      </c>
      <c r="S1210">
        <v>20</v>
      </c>
      <c r="T1210" s="2">
        <v>0.20000000298023224</v>
      </c>
      <c r="U1210">
        <v>352</v>
      </c>
      <c r="V1210">
        <v>79.400000000000006</v>
      </c>
      <c r="W1210">
        <f t="shared" si="54"/>
        <v>440</v>
      </c>
      <c r="X1210" s="2">
        <f t="shared" si="55"/>
        <v>21.799999997019768</v>
      </c>
      <c r="Y1210" s="3">
        <f t="shared" si="56"/>
        <v>515.39999994039533</v>
      </c>
    </row>
    <row r="1211" spans="1:25" x14ac:dyDescent="0.35">
      <c r="A1211">
        <v>10606</v>
      </c>
      <c r="B1211" t="s">
        <v>653</v>
      </c>
      <c r="C1211" t="s">
        <v>187</v>
      </c>
      <c r="D1211" t="s">
        <v>188</v>
      </c>
      <c r="E1211" t="s">
        <v>525</v>
      </c>
      <c r="F1211" t="s">
        <v>190</v>
      </c>
      <c r="G1211" t="s">
        <v>526</v>
      </c>
      <c r="H1211" t="s">
        <v>527</v>
      </c>
      <c r="I1211" t="s">
        <v>524</v>
      </c>
      <c r="J1211" t="s">
        <v>187</v>
      </c>
      <c r="K1211" t="s">
        <v>188</v>
      </c>
      <c r="L1211" t="s">
        <v>525</v>
      </c>
      <c r="M1211" t="s">
        <v>190</v>
      </c>
      <c r="N1211" t="s">
        <v>28</v>
      </c>
      <c r="O1211" s="1" t="s">
        <v>35</v>
      </c>
      <c r="P1211">
        <v>55</v>
      </c>
      <c r="Q1211" t="s">
        <v>96</v>
      </c>
      <c r="R1211">
        <v>24</v>
      </c>
      <c r="S1211">
        <v>20</v>
      </c>
      <c r="T1211" s="2">
        <v>0.20000000298023224</v>
      </c>
      <c r="U1211">
        <v>384</v>
      </c>
      <c r="V1211">
        <v>79.400000000000006</v>
      </c>
      <c r="W1211">
        <f t="shared" si="54"/>
        <v>480</v>
      </c>
      <c r="X1211" s="2">
        <f t="shared" si="55"/>
        <v>23.799999997019768</v>
      </c>
      <c r="Y1211" s="3">
        <f t="shared" si="56"/>
        <v>555.39999994039533</v>
      </c>
    </row>
    <row r="1212" spans="1:25" x14ac:dyDescent="0.35">
      <c r="A1212">
        <v>10606</v>
      </c>
      <c r="B1212" t="s">
        <v>653</v>
      </c>
      <c r="C1212" t="s">
        <v>187</v>
      </c>
      <c r="D1212" t="s">
        <v>188</v>
      </c>
      <c r="E1212" t="s">
        <v>525</v>
      </c>
      <c r="F1212" t="s">
        <v>190</v>
      </c>
      <c r="G1212" t="s">
        <v>526</v>
      </c>
      <c r="H1212" t="s">
        <v>527</v>
      </c>
      <c r="I1212" t="s">
        <v>524</v>
      </c>
      <c r="J1212" t="s">
        <v>187</v>
      </c>
      <c r="K1212" t="s">
        <v>188</v>
      </c>
      <c r="L1212" t="s">
        <v>525</v>
      </c>
      <c r="M1212" t="s">
        <v>190</v>
      </c>
      <c r="N1212" t="s">
        <v>28</v>
      </c>
      <c r="O1212" s="1" t="s">
        <v>35</v>
      </c>
      <c r="P1212">
        <v>62</v>
      </c>
      <c r="Q1212" t="s">
        <v>137</v>
      </c>
      <c r="R1212">
        <v>49.3</v>
      </c>
      <c r="S1212">
        <v>10</v>
      </c>
      <c r="T1212" s="2">
        <v>0.20000000298023224</v>
      </c>
      <c r="U1212">
        <v>394.4</v>
      </c>
      <c r="V1212">
        <v>79.400000000000006</v>
      </c>
      <c r="W1212">
        <f t="shared" si="54"/>
        <v>493</v>
      </c>
      <c r="X1212" s="2">
        <f t="shared" si="55"/>
        <v>49.099999997019765</v>
      </c>
      <c r="Y1212" s="3">
        <f t="shared" si="56"/>
        <v>570.39999997019765</v>
      </c>
    </row>
    <row r="1213" spans="1:25" x14ac:dyDescent="0.35">
      <c r="A1213">
        <v>10605</v>
      </c>
      <c r="B1213" t="s">
        <v>661</v>
      </c>
      <c r="C1213" t="s">
        <v>387</v>
      </c>
      <c r="D1213" t="s">
        <v>388</v>
      </c>
      <c r="E1213" t="s">
        <v>389</v>
      </c>
      <c r="F1213" t="s">
        <v>160</v>
      </c>
      <c r="G1213" t="s">
        <v>390</v>
      </c>
      <c r="H1213" t="s">
        <v>385</v>
      </c>
      <c r="I1213" t="s">
        <v>386</v>
      </c>
      <c r="J1213" t="s">
        <v>387</v>
      </c>
      <c r="K1213" t="s">
        <v>388</v>
      </c>
      <c r="L1213" t="s">
        <v>389</v>
      </c>
      <c r="M1213" t="s">
        <v>160</v>
      </c>
      <c r="N1213" t="s">
        <v>34</v>
      </c>
      <c r="O1213" s="1" t="s">
        <v>29</v>
      </c>
      <c r="P1213">
        <v>16</v>
      </c>
      <c r="Q1213" t="s">
        <v>117</v>
      </c>
      <c r="R1213">
        <v>17.45</v>
      </c>
      <c r="S1213">
        <v>30</v>
      </c>
      <c r="T1213" s="2">
        <v>5.000000074505806E-2</v>
      </c>
      <c r="U1213">
        <v>497.32</v>
      </c>
      <c r="V1213">
        <v>379.13</v>
      </c>
      <c r="W1213">
        <f t="shared" si="54"/>
        <v>523.5</v>
      </c>
      <c r="X1213" s="2">
        <f t="shared" si="55"/>
        <v>17.399999999254941</v>
      </c>
      <c r="Y1213" s="3">
        <f t="shared" si="56"/>
        <v>901.12999997764825</v>
      </c>
    </row>
    <row r="1214" spans="1:25" x14ac:dyDescent="0.35">
      <c r="A1214">
        <v>10605</v>
      </c>
      <c r="B1214" t="s">
        <v>661</v>
      </c>
      <c r="C1214" t="s">
        <v>387</v>
      </c>
      <c r="D1214" t="s">
        <v>388</v>
      </c>
      <c r="E1214" t="s">
        <v>389</v>
      </c>
      <c r="F1214" t="s">
        <v>160</v>
      </c>
      <c r="G1214" t="s">
        <v>390</v>
      </c>
      <c r="H1214" t="s">
        <v>385</v>
      </c>
      <c r="I1214" t="s">
        <v>386</v>
      </c>
      <c r="J1214" t="s">
        <v>387</v>
      </c>
      <c r="K1214" t="s">
        <v>388</v>
      </c>
      <c r="L1214" t="s">
        <v>389</v>
      </c>
      <c r="M1214" t="s">
        <v>160</v>
      </c>
      <c r="N1214" t="s">
        <v>34</v>
      </c>
      <c r="O1214" s="1" t="s">
        <v>29</v>
      </c>
      <c r="P1214">
        <v>59</v>
      </c>
      <c r="Q1214" t="s">
        <v>36</v>
      </c>
      <c r="R1214">
        <v>55</v>
      </c>
      <c r="S1214">
        <v>20</v>
      </c>
      <c r="T1214" s="2">
        <v>5.000000074505806E-2</v>
      </c>
      <c r="U1214">
        <v>1045</v>
      </c>
      <c r="V1214">
        <v>379.13</v>
      </c>
      <c r="W1214">
        <f t="shared" si="54"/>
        <v>1100</v>
      </c>
      <c r="X1214" s="2">
        <f t="shared" si="55"/>
        <v>54.949999999254942</v>
      </c>
      <c r="Y1214" s="3">
        <f t="shared" si="56"/>
        <v>1478.1299999850989</v>
      </c>
    </row>
    <row r="1215" spans="1:25" x14ac:dyDescent="0.35">
      <c r="A1215">
        <v>10605</v>
      </c>
      <c r="B1215" t="s">
        <v>661</v>
      </c>
      <c r="C1215" t="s">
        <v>387</v>
      </c>
      <c r="D1215" t="s">
        <v>388</v>
      </c>
      <c r="E1215" t="s">
        <v>389</v>
      </c>
      <c r="F1215" t="s">
        <v>160</v>
      </c>
      <c r="G1215" t="s">
        <v>390</v>
      </c>
      <c r="H1215" t="s">
        <v>385</v>
      </c>
      <c r="I1215" t="s">
        <v>386</v>
      </c>
      <c r="J1215" t="s">
        <v>387</v>
      </c>
      <c r="K1215" t="s">
        <v>388</v>
      </c>
      <c r="L1215" t="s">
        <v>389</v>
      </c>
      <c r="M1215" t="s">
        <v>160</v>
      </c>
      <c r="N1215" t="s">
        <v>34</v>
      </c>
      <c r="O1215" s="1" t="s">
        <v>29</v>
      </c>
      <c r="P1215">
        <v>60</v>
      </c>
      <c r="Q1215" t="s">
        <v>57</v>
      </c>
      <c r="R1215">
        <v>34</v>
      </c>
      <c r="S1215">
        <v>70</v>
      </c>
      <c r="T1215" s="2">
        <v>5.000000074505806E-2</v>
      </c>
      <c r="U1215">
        <v>2261</v>
      </c>
      <c r="V1215">
        <v>379.13</v>
      </c>
      <c r="W1215">
        <f t="shared" si="54"/>
        <v>2380</v>
      </c>
      <c r="X1215" s="2">
        <f t="shared" si="55"/>
        <v>33.949999999254942</v>
      </c>
      <c r="Y1215" s="3">
        <f t="shared" si="56"/>
        <v>2755.629999947846</v>
      </c>
    </row>
    <row r="1216" spans="1:25" x14ac:dyDescent="0.35">
      <c r="A1216">
        <v>10605</v>
      </c>
      <c r="B1216" t="s">
        <v>661</v>
      </c>
      <c r="C1216" t="s">
        <v>387</v>
      </c>
      <c r="D1216" t="s">
        <v>388</v>
      </c>
      <c r="E1216" t="s">
        <v>389</v>
      </c>
      <c r="F1216" t="s">
        <v>160</v>
      </c>
      <c r="G1216" t="s">
        <v>390</v>
      </c>
      <c r="H1216" t="s">
        <v>385</v>
      </c>
      <c r="I1216" t="s">
        <v>386</v>
      </c>
      <c r="J1216" t="s">
        <v>387</v>
      </c>
      <c r="K1216" t="s">
        <v>388</v>
      </c>
      <c r="L1216" t="s">
        <v>389</v>
      </c>
      <c r="M1216" t="s">
        <v>160</v>
      </c>
      <c r="N1216" t="s">
        <v>34</v>
      </c>
      <c r="O1216" s="1" t="s">
        <v>29</v>
      </c>
      <c r="P1216">
        <v>71</v>
      </c>
      <c r="Q1216" t="s">
        <v>39</v>
      </c>
      <c r="R1216">
        <v>21.5</v>
      </c>
      <c r="S1216">
        <v>15</v>
      </c>
      <c r="T1216" s="2">
        <v>5.000000074505806E-2</v>
      </c>
      <c r="U1216">
        <v>306.38</v>
      </c>
      <c r="V1216">
        <v>379.13</v>
      </c>
      <c r="W1216">
        <f t="shared" si="54"/>
        <v>322.5</v>
      </c>
      <c r="X1216" s="2">
        <f t="shared" si="55"/>
        <v>21.449999999254942</v>
      </c>
      <c r="Y1216" s="3">
        <f t="shared" si="56"/>
        <v>700.87999998882412</v>
      </c>
    </row>
    <row r="1217" spans="1:25" x14ac:dyDescent="0.35">
      <c r="A1217">
        <v>10604</v>
      </c>
      <c r="B1217" t="s">
        <v>639</v>
      </c>
      <c r="C1217" t="s">
        <v>256</v>
      </c>
      <c r="E1217" t="s">
        <v>257</v>
      </c>
      <c r="F1217" t="s">
        <v>258</v>
      </c>
      <c r="G1217" t="s">
        <v>259</v>
      </c>
      <c r="H1217" t="s">
        <v>254</v>
      </c>
      <c r="I1217" t="s">
        <v>255</v>
      </c>
      <c r="J1217" t="s">
        <v>256</v>
      </c>
      <c r="L1217" t="s">
        <v>257</v>
      </c>
      <c r="M1217" t="s">
        <v>258</v>
      </c>
      <c r="N1217" t="s">
        <v>34</v>
      </c>
      <c r="O1217" s="1" t="s">
        <v>31</v>
      </c>
      <c r="P1217">
        <v>48</v>
      </c>
      <c r="Q1217" t="s">
        <v>77</v>
      </c>
      <c r="R1217">
        <v>12.75</v>
      </c>
      <c r="S1217">
        <v>6</v>
      </c>
      <c r="T1217" s="2">
        <v>0.10000000149011612</v>
      </c>
      <c r="U1217">
        <v>68.849999999999994</v>
      </c>
      <c r="V1217">
        <v>7.46</v>
      </c>
      <c r="W1217">
        <f t="shared" si="54"/>
        <v>76.5</v>
      </c>
      <c r="X1217" s="2">
        <f t="shared" si="55"/>
        <v>12.649999998509884</v>
      </c>
      <c r="Y1217" s="3">
        <f t="shared" si="56"/>
        <v>83.359999991059297</v>
      </c>
    </row>
    <row r="1218" spans="1:25" x14ac:dyDescent="0.35">
      <c r="A1218">
        <v>10604</v>
      </c>
      <c r="B1218" t="s">
        <v>639</v>
      </c>
      <c r="C1218" t="s">
        <v>256</v>
      </c>
      <c r="E1218" t="s">
        <v>257</v>
      </c>
      <c r="F1218" t="s">
        <v>258</v>
      </c>
      <c r="G1218" t="s">
        <v>259</v>
      </c>
      <c r="H1218" t="s">
        <v>254</v>
      </c>
      <c r="I1218" t="s">
        <v>255</v>
      </c>
      <c r="J1218" t="s">
        <v>256</v>
      </c>
      <c r="L1218" t="s">
        <v>257</v>
      </c>
      <c r="M1218" t="s">
        <v>258</v>
      </c>
      <c r="N1218" t="s">
        <v>34</v>
      </c>
      <c r="O1218" s="1" t="s">
        <v>31</v>
      </c>
      <c r="P1218">
        <v>76</v>
      </c>
      <c r="Q1218" t="s">
        <v>33</v>
      </c>
      <c r="R1218">
        <v>18</v>
      </c>
      <c r="S1218">
        <v>10</v>
      </c>
      <c r="T1218" s="2">
        <v>0.10000000149011612</v>
      </c>
      <c r="U1218">
        <v>162</v>
      </c>
      <c r="V1218">
        <v>7.46</v>
      </c>
      <c r="W1218">
        <f t="shared" ref="W1218:W1281" si="57" xml:space="preserve"> $R1218*$S1218</f>
        <v>180</v>
      </c>
      <c r="X1218" s="2">
        <f t="shared" ref="X1218:X1281" si="58" xml:space="preserve"> $R1218 - T1218</f>
        <v>17.899999998509884</v>
      </c>
      <c r="Y1218" s="3">
        <f t="shared" ref="Y1218:Y1281" si="59">(X1218*S1218)+V1218</f>
        <v>186.45999998509885</v>
      </c>
    </row>
    <row r="1219" spans="1:25" x14ac:dyDescent="0.35">
      <c r="A1219">
        <v>10603</v>
      </c>
      <c r="B1219" t="s">
        <v>588</v>
      </c>
      <c r="C1219" t="s">
        <v>476</v>
      </c>
      <c r="D1219" t="s">
        <v>477</v>
      </c>
      <c r="E1219" t="s">
        <v>478</v>
      </c>
      <c r="F1219" t="s">
        <v>281</v>
      </c>
      <c r="G1219" t="s">
        <v>479</v>
      </c>
      <c r="H1219" t="s">
        <v>474</v>
      </c>
      <c r="I1219" t="s">
        <v>475</v>
      </c>
      <c r="J1219" t="s">
        <v>476</v>
      </c>
      <c r="K1219" t="s">
        <v>477</v>
      </c>
      <c r="L1219" t="s">
        <v>478</v>
      </c>
      <c r="M1219" t="s">
        <v>281</v>
      </c>
      <c r="N1219" t="s">
        <v>89</v>
      </c>
      <c r="O1219" s="1" t="s">
        <v>29</v>
      </c>
      <c r="P1219">
        <v>22</v>
      </c>
      <c r="Q1219" t="s">
        <v>97</v>
      </c>
      <c r="R1219">
        <v>21</v>
      </c>
      <c r="S1219">
        <v>48</v>
      </c>
      <c r="T1219" s="2">
        <v>0</v>
      </c>
      <c r="U1219">
        <v>1008</v>
      </c>
      <c r="V1219">
        <v>48.77</v>
      </c>
      <c r="W1219">
        <f t="shared" si="57"/>
        <v>1008</v>
      </c>
      <c r="X1219" s="2">
        <f t="shared" si="58"/>
        <v>21</v>
      </c>
      <c r="Y1219" s="3">
        <f t="shared" si="59"/>
        <v>1056.77</v>
      </c>
    </row>
    <row r="1220" spans="1:25" x14ac:dyDescent="0.35">
      <c r="A1220">
        <v>10603</v>
      </c>
      <c r="B1220" t="s">
        <v>588</v>
      </c>
      <c r="C1220" t="s">
        <v>476</v>
      </c>
      <c r="D1220" t="s">
        <v>477</v>
      </c>
      <c r="E1220" t="s">
        <v>478</v>
      </c>
      <c r="F1220" t="s">
        <v>281</v>
      </c>
      <c r="G1220" t="s">
        <v>479</v>
      </c>
      <c r="H1220" t="s">
        <v>474</v>
      </c>
      <c r="I1220" t="s">
        <v>475</v>
      </c>
      <c r="J1220" t="s">
        <v>476</v>
      </c>
      <c r="K1220" t="s">
        <v>477</v>
      </c>
      <c r="L1220" t="s">
        <v>478</v>
      </c>
      <c r="M1220" t="s">
        <v>281</v>
      </c>
      <c r="N1220" t="s">
        <v>89</v>
      </c>
      <c r="O1220" s="1" t="s">
        <v>29</v>
      </c>
      <c r="P1220">
        <v>49</v>
      </c>
      <c r="Q1220" t="s">
        <v>116</v>
      </c>
      <c r="R1220">
        <v>20</v>
      </c>
      <c r="S1220">
        <v>25</v>
      </c>
      <c r="T1220" s="2">
        <v>5.000000074505806E-2</v>
      </c>
      <c r="U1220">
        <v>475</v>
      </c>
      <c r="V1220">
        <v>48.77</v>
      </c>
      <c r="W1220">
        <f t="shared" si="57"/>
        <v>500</v>
      </c>
      <c r="X1220" s="2">
        <f t="shared" si="58"/>
        <v>19.949999999254942</v>
      </c>
      <c r="Y1220" s="3">
        <f t="shared" si="59"/>
        <v>547.51999998137353</v>
      </c>
    </row>
    <row r="1221" spans="1:25" x14ac:dyDescent="0.35">
      <c r="A1221">
        <v>10602</v>
      </c>
      <c r="B1221" t="s">
        <v>630</v>
      </c>
      <c r="C1221" t="s">
        <v>535</v>
      </c>
      <c r="E1221" t="s">
        <v>536</v>
      </c>
      <c r="F1221" t="s">
        <v>488</v>
      </c>
      <c r="G1221" t="s">
        <v>537</v>
      </c>
      <c r="H1221" t="s">
        <v>533</v>
      </c>
      <c r="I1221" t="s">
        <v>534</v>
      </c>
      <c r="J1221" t="s">
        <v>535</v>
      </c>
      <c r="L1221" t="s">
        <v>536</v>
      </c>
      <c r="M1221" t="s">
        <v>488</v>
      </c>
      <c r="N1221" t="s">
        <v>89</v>
      </c>
      <c r="O1221" s="1" t="s">
        <v>29</v>
      </c>
      <c r="P1221">
        <v>77</v>
      </c>
      <c r="Q1221" t="s">
        <v>42</v>
      </c>
      <c r="R1221">
        <v>13</v>
      </c>
      <c r="S1221">
        <v>5</v>
      </c>
      <c r="T1221" s="2">
        <v>0.25</v>
      </c>
      <c r="U1221">
        <v>48.75</v>
      </c>
      <c r="V1221">
        <v>2.92</v>
      </c>
      <c r="W1221">
        <f t="shared" si="57"/>
        <v>65</v>
      </c>
      <c r="X1221" s="2">
        <f t="shared" si="58"/>
        <v>12.75</v>
      </c>
      <c r="Y1221" s="3">
        <f t="shared" si="59"/>
        <v>66.67</v>
      </c>
    </row>
    <row r="1222" spans="1:25" x14ac:dyDescent="0.35">
      <c r="A1222">
        <v>10601</v>
      </c>
      <c r="B1222" t="s">
        <v>597</v>
      </c>
      <c r="C1222" t="s">
        <v>298</v>
      </c>
      <c r="D1222" t="s">
        <v>299</v>
      </c>
      <c r="E1222" t="s">
        <v>300</v>
      </c>
      <c r="F1222" t="s">
        <v>288</v>
      </c>
      <c r="G1222" t="s">
        <v>301</v>
      </c>
      <c r="H1222" t="s">
        <v>296</v>
      </c>
      <c r="I1222" t="s">
        <v>297</v>
      </c>
      <c r="J1222" t="s">
        <v>298</v>
      </c>
      <c r="K1222" t="s">
        <v>299</v>
      </c>
      <c r="L1222" t="s">
        <v>300</v>
      </c>
      <c r="M1222" t="s">
        <v>288</v>
      </c>
      <c r="N1222" t="s">
        <v>52</v>
      </c>
      <c r="O1222" s="1" t="s">
        <v>31</v>
      </c>
      <c r="P1222">
        <v>13</v>
      </c>
      <c r="Q1222" t="s">
        <v>60</v>
      </c>
      <c r="R1222">
        <v>6</v>
      </c>
      <c r="S1222">
        <v>60</v>
      </c>
      <c r="T1222" s="2">
        <v>0</v>
      </c>
      <c r="U1222">
        <v>360</v>
      </c>
      <c r="V1222">
        <v>58.3</v>
      </c>
      <c r="W1222">
        <f t="shared" si="57"/>
        <v>360</v>
      </c>
      <c r="X1222" s="2">
        <f t="shared" si="58"/>
        <v>6</v>
      </c>
      <c r="Y1222" s="3">
        <f t="shared" si="59"/>
        <v>418.3</v>
      </c>
    </row>
    <row r="1223" spans="1:25" x14ac:dyDescent="0.35">
      <c r="A1223">
        <v>10601</v>
      </c>
      <c r="B1223" t="s">
        <v>597</v>
      </c>
      <c r="C1223" t="s">
        <v>298</v>
      </c>
      <c r="D1223" t="s">
        <v>299</v>
      </c>
      <c r="E1223" t="s">
        <v>300</v>
      </c>
      <c r="F1223" t="s">
        <v>288</v>
      </c>
      <c r="G1223" t="s">
        <v>301</v>
      </c>
      <c r="H1223" t="s">
        <v>296</v>
      </c>
      <c r="I1223" t="s">
        <v>297</v>
      </c>
      <c r="J1223" t="s">
        <v>298</v>
      </c>
      <c r="K1223" t="s">
        <v>299</v>
      </c>
      <c r="L1223" t="s">
        <v>300</v>
      </c>
      <c r="M1223" t="s">
        <v>288</v>
      </c>
      <c r="N1223" t="s">
        <v>52</v>
      </c>
      <c r="O1223" s="1" t="s">
        <v>31</v>
      </c>
      <c r="P1223">
        <v>59</v>
      </c>
      <c r="Q1223" t="s">
        <v>36</v>
      </c>
      <c r="R1223">
        <v>55</v>
      </c>
      <c r="S1223">
        <v>35</v>
      </c>
      <c r="T1223" s="2">
        <v>0</v>
      </c>
      <c r="U1223">
        <v>1925</v>
      </c>
      <c r="V1223">
        <v>58.3</v>
      </c>
      <c r="W1223">
        <f t="shared" si="57"/>
        <v>1925</v>
      </c>
      <c r="X1223" s="2">
        <f t="shared" si="58"/>
        <v>55</v>
      </c>
      <c r="Y1223" s="3">
        <f t="shared" si="59"/>
        <v>1983.3</v>
      </c>
    </row>
    <row r="1224" spans="1:25" x14ac:dyDescent="0.35">
      <c r="A1224">
        <v>10600</v>
      </c>
      <c r="B1224" t="s">
        <v>662</v>
      </c>
      <c r="C1224" t="s">
        <v>304</v>
      </c>
      <c r="D1224" t="s">
        <v>279</v>
      </c>
      <c r="E1224" t="s">
        <v>305</v>
      </c>
      <c r="F1224" t="s">
        <v>281</v>
      </c>
      <c r="G1224" t="s">
        <v>306</v>
      </c>
      <c r="H1224" t="s">
        <v>302</v>
      </c>
      <c r="I1224" t="s">
        <v>303</v>
      </c>
      <c r="J1224" t="s">
        <v>304</v>
      </c>
      <c r="K1224" t="s">
        <v>279</v>
      </c>
      <c r="L1224" t="s">
        <v>305</v>
      </c>
      <c r="M1224" t="s">
        <v>281</v>
      </c>
      <c r="N1224" t="s">
        <v>28</v>
      </c>
      <c r="O1224" s="1" t="s">
        <v>31</v>
      </c>
      <c r="P1224">
        <v>54</v>
      </c>
      <c r="Q1224" t="s">
        <v>113</v>
      </c>
      <c r="R1224">
        <v>7.45</v>
      </c>
      <c r="S1224">
        <v>4</v>
      </c>
      <c r="T1224" s="2">
        <v>0</v>
      </c>
      <c r="U1224">
        <v>29.8</v>
      </c>
      <c r="V1224">
        <v>45.13</v>
      </c>
      <c r="W1224">
        <f t="shared" si="57"/>
        <v>29.8</v>
      </c>
      <c r="X1224" s="2">
        <f t="shared" si="58"/>
        <v>7.45</v>
      </c>
      <c r="Y1224" s="3">
        <f t="shared" si="59"/>
        <v>74.930000000000007</v>
      </c>
    </row>
    <row r="1225" spans="1:25" x14ac:dyDescent="0.35">
      <c r="A1225">
        <v>10600</v>
      </c>
      <c r="B1225" t="s">
        <v>662</v>
      </c>
      <c r="C1225" t="s">
        <v>304</v>
      </c>
      <c r="D1225" t="s">
        <v>279</v>
      </c>
      <c r="E1225" t="s">
        <v>305</v>
      </c>
      <c r="F1225" t="s">
        <v>281</v>
      </c>
      <c r="G1225" t="s">
        <v>306</v>
      </c>
      <c r="H1225" t="s">
        <v>302</v>
      </c>
      <c r="I1225" t="s">
        <v>303</v>
      </c>
      <c r="J1225" t="s">
        <v>304</v>
      </c>
      <c r="K1225" t="s">
        <v>279</v>
      </c>
      <c r="L1225" t="s">
        <v>305</v>
      </c>
      <c r="M1225" t="s">
        <v>281</v>
      </c>
      <c r="N1225" t="s">
        <v>28</v>
      </c>
      <c r="O1225" s="1" t="s">
        <v>31</v>
      </c>
      <c r="P1225">
        <v>73</v>
      </c>
      <c r="Q1225" t="s">
        <v>95</v>
      </c>
      <c r="R1225">
        <v>15</v>
      </c>
      <c r="S1225">
        <v>30</v>
      </c>
      <c r="T1225" s="2">
        <v>0</v>
      </c>
      <c r="U1225">
        <v>450</v>
      </c>
      <c r="V1225">
        <v>45.13</v>
      </c>
      <c r="W1225">
        <f t="shared" si="57"/>
        <v>450</v>
      </c>
      <c r="X1225" s="2">
        <f t="shared" si="58"/>
        <v>15</v>
      </c>
      <c r="Y1225" s="3">
        <f t="shared" si="59"/>
        <v>495.13</v>
      </c>
    </row>
    <row r="1226" spans="1:25" x14ac:dyDescent="0.35">
      <c r="A1226">
        <v>10599</v>
      </c>
      <c r="B1226" t="s">
        <v>616</v>
      </c>
      <c r="C1226" t="s">
        <v>86</v>
      </c>
      <c r="E1226" t="s">
        <v>165</v>
      </c>
      <c r="F1226" t="s">
        <v>83</v>
      </c>
      <c r="G1226" t="s">
        <v>166</v>
      </c>
      <c r="H1226" t="s">
        <v>163</v>
      </c>
      <c r="I1226" t="s">
        <v>164</v>
      </c>
      <c r="J1226" t="s">
        <v>86</v>
      </c>
      <c r="L1226" t="s">
        <v>165</v>
      </c>
      <c r="M1226" t="s">
        <v>83</v>
      </c>
      <c r="N1226" t="s">
        <v>43</v>
      </c>
      <c r="O1226" s="1" t="s">
        <v>35</v>
      </c>
      <c r="P1226">
        <v>62</v>
      </c>
      <c r="Q1226" t="s">
        <v>137</v>
      </c>
      <c r="R1226">
        <v>49.3</v>
      </c>
      <c r="S1226">
        <v>10</v>
      </c>
      <c r="T1226" s="2">
        <v>0</v>
      </c>
      <c r="U1226">
        <v>493</v>
      </c>
      <c r="V1226">
        <v>29.98</v>
      </c>
      <c r="W1226">
        <f t="shared" si="57"/>
        <v>493</v>
      </c>
      <c r="X1226" s="2">
        <f t="shared" si="58"/>
        <v>49.3</v>
      </c>
      <c r="Y1226" s="3">
        <f t="shared" si="59"/>
        <v>522.98</v>
      </c>
    </row>
    <row r="1227" spans="1:25" x14ac:dyDescent="0.35">
      <c r="A1227">
        <v>10598</v>
      </c>
      <c r="B1227" t="s">
        <v>576</v>
      </c>
      <c r="C1227" t="s">
        <v>445</v>
      </c>
      <c r="D1227" t="s">
        <v>446</v>
      </c>
      <c r="E1227" t="s">
        <v>447</v>
      </c>
      <c r="F1227" t="s">
        <v>281</v>
      </c>
      <c r="G1227" t="s">
        <v>448</v>
      </c>
      <c r="H1227" t="s">
        <v>443</v>
      </c>
      <c r="I1227" t="s">
        <v>444</v>
      </c>
      <c r="J1227" t="s">
        <v>445</v>
      </c>
      <c r="K1227" t="s">
        <v>446</v>
      </c>
      <c r="L1227" t="s">
        <v>447</v>
      </c>
      <c r="M1227" t="s">
        <v>281</v>
      </c>
      <c r="N1227" t="s">
        <v>34</v>
      </c>
      <c r="O1227" s="1" t="s">
        <v>35</v>
      </c>
      <c r="P1227">
        <v>27</v>
      </c>
      <c r="Q1227" t="s">
        <v>224</v>
      </c>
      <c r="R1227">
        <v>43.9</v>
      </c>
      <c r="S1227">
        <v>50</v>
      </c>
      <c r="T1227" s="2">
        <v>0</v>
      </c>
      <c r="U1227">
        <v>2195</v>
      </c>
      <c r="V1227">
        <v>44.42</v>
      </c>
      <c r="W1227">
        <f t="shared" si="57"/>
        <v>2195</v>
      </c>
      <c r="X1227" s="2">
        <f t="shared" si="58"/>
        <v>43.9</v>
      </c>
      <c r="Y1227" s="3">
        <f t="shared" si="59"/>
        <v>2239.42</v>
      </c>
    </row>
    <row r="1228" spans="1:25" x14ac:dyDescent="0.35">
      <c r="A1228">
        <v>10598</v>
      </c>
      <c r="B1228" t="s">
        <v>576</v>
      </c>
      <c r="C1228" t="s">
        <v>445</v>
      </c>
      <c r="D1228" t="s">
        <v>446</v>
      </c>
      <c r="E1228" t="s">
        <v>447</v>
      </c>
      <c r="F1228" t="s">
        <v>281</v>
      </c>
      <c r="G1228" t="s">
        <v>448</v>
      </c>
      <c r="H1228" t="s">
        <v>443</v>
      </c>
      <c r="I1228" t="s">
        <v>444</v>
      </c>
      <c r="J1228" t="s">
        <v>445</v>
      </c>
      <c r="K1228" t="s">
        <v>446</v>
      </c>
      <c r="L1228" t="s">
        <v>447</v>
      </c>
      <c r="M1228" t="s">
        <v>281</v>
      </c>
      <c r="N1228" t="s">
        <v>34</v>
      </c>
      <c r="O1228" s="1" t="s">
        <v>35</v>
      </c>
      <c r="P1228">
        <v>71</v>
      </c>
      <c r="Q1228" t="s">
        <v>39</v>
      </c>
      <c r="R1228">
        <v>21.5</v>
      </c>
      <c r="S1228">
        <v>9</v>
      </c>
      <c r="T1228" s="2">
        <v>0</v>
      </c>
      <c r="U1228">
        <v>193.5</v>
      </c>
      <c r="V1228">
        <v>44.42</v>
      </c>
      <c r="W1228">
        <f t="shared" si="57"/>
        <v>193.5</v>
      </c>
      <c r="X1228" s="2">
        <f t="shared" si="58"/>
        <v>21.5</v>
      </c>
      <c r="Y1228" s="3">
        <f t="shared" si="59"/>
        <v>237.92000000000002</v>
      </c>
    </row>
    <row r="1229" spans="1:25" x14ac:dyDescent="0.35">
      <c r="A1229">
        <v>10597</v>
      </c>
      <c r="B1229" t="s">
        <v>599</v>
      </c>
      <c r="C1229" t="s">
        <v>420</v>
      </c>
      <c r="E1229" t="s">
        <v>421</v>
      </c>
      <c r="F1229" t="s">
        <v>222</v>
      </c>
      <c r="G1229" t="s">
        <v>422</v>
      </c>
      <c r="H1229" t="s">
        <v>418</v>
      </c>
      <c r="I1229" t="s">
        <v>419</v>
      </c>
      <c r="J1229" t="s">
        <v>420</v>
      </c>
      <c r="L1229" t="s">
        <v>421</v>
      </c>
      <c r="M1229" t="s">
        <v>222</v>
      </c>
      <c r="N1229" t="s">
        <v>52</v>
      </c>
      <c r="O1229" s="1" t="s">
        <v>35</v>
      </c>
      <c r="P1229">
        <v>57</v>
      </c>
      <c r="Q1229" t="s">
        <v>75</v>
      </c>
      <c r="R1229">
        <v>19.5</v>
      </c>
      <c r="S1229">
        <v>20</v>
      </c>
      <c r="T1229" s="2">
        <v>0</v>
      </c>
      <c r="U1229">
        <v>390</v>
      </c>
      <c r="V1229">
        <v>35.119999999999997</v>
      </c>
      <c r="W1229">
        <f t="shared" si="57"/>
        <v>390</v>
      </c>
      <c r="X1229" s="2">
        <f t="shared" si="58"/>
        <v>19.5</v>
      </c>
      <c r="Y1229" s="3">
        <f t="shared" si="59"/>
        <v>425.12</v>
      </c>
    </row>
    <row r="1230" spans="1:25" x14ac:dyDescent="0.35">
      <c r="A1230">
        <v>10597</v>
      </c>
      <c r="B1230" t="s">
        <v>599</v>
      </c>
      <c r="C1230" t="s">
        <v>420</v>
      </c>
      <c r="E1230" t="s">
        <v>421</v>
      </c>
      <c r="F1230" t="s">
        <v>222</v>
      </c>
      <c r="G1230" t="s">
        <v>422</v>
      </c>
      <c r="H1230" t="s">
        <v>418</v>
      </c>
      <c r="I1230" t="s">
        <v>419</v>
      </c>
      <c r="J1230" t="s">
        <v>420</v>
      </c>
      <c r="L1230" t="s">
        <v>421</v>
      </c>
      <c r="M1230" t="s">
        <v>222</v>
      </c>
      <c r="N1230" t="s">
        <v>52</v>
      </c>
      <c r="O1230" s="1" t="s">
        <v>35</v>
      </c>
      <c r="P1230">
        <v>24</v>
      </c>
      <c r="Q1230" t="s">
        <v>88</v>
      </c>
      <c r="R1230">
        <v>4.5</v>
      </c>
      <c r="S1230">
        <v>35</v>
      </c>
      <c r="T1230" s="2">
        <v>0.20000000298023224</v>
      </c>
      <c r="U1230">
        <v>126</v>
      </c>
      <c r="V1230">
        <v>35.119999999999997</v>
      </c>
      <c r="W1230">
        <f t="shared" si="57"/>
        <v>157.5</v>
      </c>
      <c r="X1230" s="2">
        <f t="shared" si="58"/>
        <v>4.2999999970197678</v>
      </c>
      <c r="Y1230" s="3">
        <f t="shared" si="59"/>
        <v>185.61999989569188</v>
      </c>
    </row>
    <row r="1231" spans="1:25" x14ac:dyDescent="0.35">
      <c r="A1231">
        <v>10597</v>
      </c>
      <c r="B1231" t="s">
        <v>599</v>
      </c>
      <c r="C1231" t="s">
        <v>420</v>
      </c>
      <c r="E1231" t="s">
        <v>421</v>
      </c>
      <c r="F1231" t="s">
        <v>222</v>
      </c>
      <c r="G1231" t="s">
        <v>422</v>
      </c>
      <c r="H1231" t="s">
        <v>418</v>
      </c>
      <c r="I1231" t="s">
        <v>419</v>
      </c>
      <c r="J1231" t="s">
        <v>420</v>
      </c>
      <c r="L1231" t="s">
        <v>421</v>
      </c>
      <c r="M1231" t="s">
        <v>222</v>
      </c>
      <c r="N1231" t="s">
        <v>52</v>
      </c>
      <c r="O1231" s="1" t="s">
        <v>35</v>
      </c>
      <c r="P1231">
        <v>65</v>
      </c>
      <c r="Q1231" t="s">
        <v>153</v>
      </c>
      <c r="R1231">
        <v>21.05</v>
      </c>
      <c r="S1231">
        <v>12</v>
      </c>
      <c r="T1231" s="2">
        <v>0.20000000298023224</v>
      </c>
      <c r="U1231">
        <v>202.08</v>
      </c>
      <c r="V1231">
        <v>35.119999999999997</v>
      </c>
      <c r="W1231">
        <f t="shared" si="57"/>
        <v>252.60000000000002</v>
      </c>
      <c r="X1231" s="2">
        <f t="shared" si="58"/>
        <v>20.849999997019768</v>
      </c>
      <c r="Y1231" s="3">
        <f t="shared" si="59"/>
        <v>285.31999996423724</v>
      </c>
    </row>
    <row r="1232" spans="1:25" x14ac:dyDescent="0.35">
      <c r="A1232">
        <v>10596</v>
      </c>
      <c r="B1232" t="s">
        <v>587</v>
      </c>
      <c r="C1232" t="s">
        <v>560</v>
      </c>
      <c r="D1232" t="s">
        <v>343</v>
      </c>
      <c r="E1232" t="s">
        <v>561</v>
      </c>
      <c r="F1232" t="s">
        <v>281</v>
      </c>
      <c r="G1232" t="s">
        <v>562</v>
      </c>
      <c r="H1232" t="s">
        <v>559</v>
      </c>
      <c r="I1232" t="s">
        <v>563</v>
      </c>
      <c r="J1232" t="s">
        <v>560</v>
      </c>
      <c r="K1232" t="s">
        <v>343</v>
      </c>
      <c r="L1232" t="s">
        <v>564</v>
      </c>
      <c r="M1232" t="s">
        <v>281</v>
      </c>
      <c r="N1232" t="s">
        <v>89</v>
      </c>
      <c r="O1232" s="1" t="s">
        <v>31</v>
      </c>
      <c r="P1232">
        <v>56</v>
      </c>
      <c r="Q1232" t="s">
        <v>91</v>
      </c>
      <c r="R1232">
        <v>38</v>
      </c>
      <c r="S1232">
        <v>5</v>
      </c>
      <c r="T1232" s="2">
        <v>0.20000000298023224</v>
      </c>
      <c r="U1232">
        <v>152</v>
      </c>
      <c r="V1232">
        <v>16.34</v>
      </c>
      <c r="W1232">
        <f t="shared" si="57"/>
        <v>190</v>
      </c>
      <c r="X1232" s="2">
        <f t="shared" si="58"/>
        <v>37.799999997019768</v>
      </c>
      <c r="Y1232" s="3">
        <f t="shared" si="59"/>
        <v>205.33999998509884</v>
      </c>
    </row>
    <row r="1233" spans="1:25" x14ac:dyDescent="0.35">
      <c r="A1233">
        <v>10596</v>
      </c>
      <c r="B1233" t="s">
        <v>587</v>
      </c>
      <c r="C1233" t="s">
        <v>560</v>
      </c>
      <c r="D1233" t="s">
        <v>343</v>
      </c>
      <c r="E1233" t="s">
        <v>561</v>
      </c>
      <c r="F1233" t="s">
        <v>281</v>
      </c>
      <c r="G1233" t="s">
        <v>562</v>
      </c>
      <c r="H1233" t="s">
        <v>559</v>
      </c>
      <c r="I1233" t="s">
        <v>563</v>
      </c>
      <c r="J1233" t="s">
        <v>560</v>
      </c>
      <c r="K1233" t="s">
        <v>343</v>
      </c>
      <c r="L1233" t="s">
        <v>564</v>
      </c>
      <c r="M1233" t="s">
        <v>281</v>
      </c>
      <c r="N1233" t="s">
        <v>89</v>
      </c>
      <c r="O1233" s="1" t="s">
        <v>31</v>
      </c>
      <c r="P1233">
        <v>63</v>
      </c>
      <c r="Q1233" t="s">
        <v>30</v>
      </c>
      <c r="R1233">
        <v>43.9</v>
      </c>
      <c r="S1233">
        <v>24</v>
      </c>
      <c r="T1233" s="2">
        <v>0.20000000298023224</v>
      </c>
      <c r="U1233">
        <v>842.88</v>
      </c>
      <c r="V1233">
        <v>16.34</v>
      </c>
      <c r="W1233">
        <f t="shared" si="57"/>
        <v>1053.5999999999999</v>
      </c>
      <c r="X1233" s="2">
        <f t="shared" si="58"/>
        <v>43.699999997019766</v>
      </c>
      <c r="Y1233" s="3">
        <f t="shared" si="59"/>
        <v>1065.1399999284743</v>
      </c>
    </row>
    <row r="1234" spans="1:25" x14ac:dyDescent="0.35">
      <c r="A1234">
        <v>10596</v>
      </c>
      <c r="B1234" t="s">
        <v>587</v>
      </c>
      <c r="C1234" t="s">
        <v>560</v>
      </c>
      <c r="D1234" t="s">
        <v>343</v>
      </c>
      <c r="E1234" t="s">
        <v>561</v>
      </c>
      <c r="F1234" t="s">
        <v>281</v>
      </c>
      <c r="G1234" t="s">
        <v>562</v>
      </c>
      <c r="H1234" t="s">
        <v>559</v>
      </c>
      <c r="I1234" t="s">
        <v>563</v>
      </c>
      <c r="J1234" t="s">
        <v>560</v>
      </c>
      <c r="K1234" t="s">
        <v>343</v>
      </c>
      <c r="L1234" t="s">
        <v>564</v>
      </c>
      <c r="M1234" t="s">
        <v>281</v>
      </c>
      <c r="N1234" t="s">
        <v>89</v>
      </c>
      <c r="O1234" s="1" t="s">
        <v>31</v>
      </c>
      <c r="P1234">
        <v>75</v>
      </c>
      <c r="Q1234" t="s">
        <v>72</v>
      </c>
      <c r="R1234">
        <v>7.75</v>
      </c>
      <c r="S1234">
        <v>30</v>
      </c>
      <c r="T1234" s="2">
        <v>0.20000000298023224</v>
      </c>
      <c r="U1234">
        <v>186</v>
      </c>
      <c r="V1234">
        <v>16.34</v>
      </c>
      <c r="W1234">
        <f t="shared" si="57"/>
        <v>232.5</v>
      </c>
      <c r="X1234" s="2">
        <f t="shared" si="58"/>
        <v>7.5499999970197678</v>
      </c>
      <c r="Y1234" s="3">
        <f t="shared" si="59"/>
        <v>242.83999991059304</v>
      </c>
    </row>
    <row r="1235" spans="1:25" x14ac:dyDescent="0.35">
      <c r="A1235">
        <v>10595</v>
      </c>
      <c r="B1235" t="s">
        <v>581</v>
      </c>
      <c r="C1235" t="s">
        <v>220</v>
      </c>
      <c r="E1235" t="s">
        <v>221</v>
      </c>
      <c r="F1235" t="s">
        <v>222</v>
      </c>
      <c r="G1235" t="s">
        <v>223</v>
      </c>
      <c r="H1235" t="s">
        <v>218</v>
      </c>
      <c r="I1235" t="s">
        <v>219</v>
      </c>
      <c r="J1235" t="s">
        <v>220</v>
      </c>
      <c r="L1235" t="s">
        <v>221</v>
      </c>
      <c r="M1235" t="s">
        <v>222</v>
      </c>
      <c r="N1235" t="s">
        <v>112</v>
      </c>
      <c r="O1235" s="1" t="s">
        <v>31</v>
      </c>
      <c r="P1235">
        <v>35</v>
      </c>
      <c r="Q1235" t="s">
        <v>100</v>
      </c>
      <c r="R1235">
        <v>18</v>
      </c>
      <c r="S1235">
        <v>30</v>
      </c>
      <c r="T1235" s="2">
        <v>0.25</v>
      </c>
      <c r="U1235">
        <v>405</v>
      </c>
      <c r="V1235">
        <v>96.78</v>
      </c>
      <c r="W1235">
        <f t="shared" si="57"/>
        <v>540</v>
      </c>
      <c r="X1235" s="2">
        <f t="shared" si="58"/>
        <v>17.75</v>
      </c>
      <c r="Y1235" s="3">
        <f t="shared" si="59"/>
        <v>629.28</v>
      </c>
    </row>
    <row r="1236" spans="1:25" x14ac:dyDescent="0.35">
      <c r="A1236">
        <v>10595</v>
      </c>
      <c r="B1236" t="s">
        <v>581</v>
      </c>
      <c r="C1236" t="s">
        <v>220</v>
      </c>
      <c r="E1236" t="s">
        <v>221</v>
      </c>
      <c r="F1236" t="s">
        <v>222</v>
      </c>
      <c r="G1236" t="s">
        <v>223</v>
      </c>
      <c r="H1236" t="s">
        <v>218</v>
      </c>
      <c r="I1236" t="s">
        <v>219</v>
      </c>
      <c r="J1236" t="s">
        <v>220</v>
      </c>
      <c r="L1236" t="s">
        <v>221</v>
      </c>
      <c r="M1236" t="s">
        <v>222</v>
      </c>
      <c r="N1236" t="s">
        <v>112</v>
      </c>
      <c r="O1236" s="1" t="s">
        <v>31</v>
      </c>
      <c r="P1236">
        <v>61</v>
      </c>
      <c r="Q1236" t="s">
        <v>130</v>
      </c>
      <c r="R1236">
        <v>28.5</v>
      </c>
      <c r="S1236">
        <v>120</v>
      </c>
      <c r="T1236" s="2">
        <v>0.25</v>
      </c>
      <c r="U1236">
        <v>2565</v>
      </c>
      <c r="V1236">
        <v>96.78</v>
      </c>
      <c r="W1236">
        <f t="shared" si="57"/>
        <v>3420</v>
      </c>
      <c r="X1236" s="2">
        <f t="shared" si="58"/>
        <v>28.25</v>
      </c>
      <c r="Y1236" s="3">
        <f t="shared" si="59"/>
        <v>3486.78</v>
      </c>
    </row>
    <row r="1237" spans="1:25" x14ac:dyDescent="0.35">
      <c r="A1237">
        <v>10595</v>
      </c>
      <c r="B1237" t="s">
        <v>581</v>
      </c>
      <c r="C1237" t="s">
        <v>220</v>
      </c>
      <c r="E1237" t="s">
        <v>221</v>
      </c>
      <c r="F1237" t="s">
        <v>222</v>
      </c>
      <c r="G1237" t="s">
        <v>223</v>
      </c>
      <c r="H1237" t="s">
        <v>218</v>
      </c>
      <c r="I1237" t="s">
        <v>219</v>
      </c>
      <c r="J1237" t="s">
        <v>220</v>
      </c>
      <c r="L1237" t="s">
        <v>221</v>
      </c>
      <c r="M1237" t="s">
        <v>222</v>
      </c>
      <c r="N1237" t="s">
        <v>112</v>
      </c>
      <c r="O1237" s="1" t="s">
        <v>31</v>
      </c>
      <c r="P1237">
        <v>69</v>
      </c>
      <c r="Q1237" t="s">
        <v>53</v>
      </c>
      <c r="R1237">
        <v>36</v>
      </c>
      <c r="S1237">
        <v>65</v>
      </c>
      <c r="T1237" s="2">
        <v>0.25</v>
      </c>
      <c r="U1237">
        <v>1755</v>
      </c>
      <c r="V1237">
        <v>96.78</v>
      </c>
      <c r="W1237">
        <f t="shared" si="57"/>
        <v>2340</v>
      </c>
      <c r="X1237" s="2">
        <f t="shared" si="58"/>
        <v>35.75</v>
      </c>
      <c r="Y1237" s="3">
        <f t="shared" si="59"/>
        <v>2420.5300000000002</v>
      </c>
    </row>
    <row r="1238" spans="1:25" x14ac:dyDescent="0.35">
      <c r="A1238">
        <v>10594</v>
      </c>
      <c r="B1238" t="s">
        <v>613</v>
      </c>
      <c r="C1238" t="s">
        <v>405</v>
      </c>
      <c r="D1238" t="s">
        <v>406</v>
      </c>
      <c r="E1238" t="s">
        <v>407</v>
      </c>
      <c r="F1238" t="s">
        <v>281</v>
      </c>
      <c r="G1238" t="s">
        <v>408</v>
      </c>
      <c r="H1238" t="s">
        <v>403</v>
      </c>
      <c r="I1238" t="s">
        <v>404</v>
      </c>
      <c r="J1238" t="s">
        <v>405</v>
      </c>
      <c r="K1238" t="s">
        <v>406</v>
      </c>
      <c r="L1238" t="s">
        <v>407</v>
      </c>
      <c r="M1238" t="s">
        <v>281</v>
      </c>
      <c r="N1238" t="s">
        <v>38</v>
      </c>
      <c r="O1238" s="1" t="s">
        <v>29</v>
      </c>
      <c r="P1238">
        <v>52</v>
      </c>
      <c r="Q1238" t="s">
        <v>94</v>
      </c>
      <c r="R1238">
        <v>7</v>
      </c>
      <c r="S1238">
        <v>24</v>
      </c>
      <c r="T1238" s="2">
        <v>0</v>
      </c>
      <c r="U1238">
        <v>168</v>
      </c>
      <c r="V1238">
        <v>5.24</v>
      </c>
      <c r="W1238">
        <f t="shared" si="57"/>
        <v>168</v>
      </c>
      <c r="X1238" s="2">
        <f t="shared" si="58"/>
        <v>7</v>
      </c>
      <c r="Y1238" s="3">
        <f t="shared" si="59"/>
        <v>173.24</v>
      </c>
    </row>
    <row r="1239" spans="1:25" x14ac:dyDescent="0.35">
      <c r="A1239">
        <v>10594</v>
      </c>
      <c r="B1239" t="s">
        <v>613</v>
      </c>
      <c r="C1239" t="s">
        <v>405</v>
      </c>
      <c r="D1239" t="s">
        <v>406</v>
      </c>
      <c r="E1239" t="s">
        <v>407</v>
      </c>
      <c r="F1239" t="s">
        <v>281</v>
      </c>
      <c r="G1239" t="s">
        <v>408</v>
      </c>
      <c r="H1239" t="s">
        <v>403</v>
      </c>
      <c r="I1239" t="s">
        <v>404</v>
      </c>
      <c r="J1239" t="s">
        <v>405</v>
      </c>
      <c r="K1239" t="s">
        <v>406</v>
      </c>
      <c r="L1239" t="s">
        <v>407</v>
      </c>
      <c r="M1239" t="s">
        <v>281</v>
      </c>
      <c r="N1239" t="s">
        <v>38</v>
      </c>
      <c r="O1239" s="1" t="s">
        <v>29</v>
      </c>
      <c r="P1239">
        <v>58</v>
      </c>
      <c r="Q1239" t="s">
        <v>41</v>
      </c>
      <c r="R1239">
        <v>13.25</v>
      </c>
      <c r="S1239">
        <v>30</v>
      </c>
      <c r="T1239" s="2">
        <v>0</v>
      </c>
      <c r="U1239">
        <v>397.5</v>
      </c>
      <c r="V1239">
        <v>5.24</v>
      </c>
      <c r="W1239">
        <f t="shared" si="57"/>
        <v>397.5</v>
      </c>
      <c r="X1239" s="2">
        <f t="shared" si="58"/>
        <v>13.25</v>
      </c>
      <c r="Y1239" s="3">
        <f t="shared" si="59"/>
        <v>402.74</v>
      </c>
    </row>
    <row r="1240" spans="1:25" x14ac:dyDescent="0.35">
      <c r="A1240">
        <v>10593</v>
      </c>
      <c r="B1240" t="s">
        <v>583</v>
      </c>
      <c r="C1240" t="s">
        <v>348</v>
      </c>
      <c r="E1240" t="s">
        <v>349</v>
      </c>
      <c r="F1240" t="s">
        <v>25</v>
      </c>
      <c r="G1240" t="s">
        <v>350</v>
      </c>
      <c r="H1240" t="s">
        <v>346</v>
      </c>
      <c r="I1240" t="s">
        <v>347</v>
      </c>
      <c r="J1240" t="s">
        <v>348</v>
      </c>
      <c r="L1240" t="s">
        <v>349</v>
      </c>
      <c r="M1240" t="s">
        <v>25</v>
      </c>
      <c r="N1240" t="s">
        <v>52</v>
      </c>
      <c r="O1240" s="1" t="s">
        <v>29</v>
      </c>
      <c r="P1240">
        <v>20</v>
      </c>
      <c r="Q1240" t="s">
        <v>104</v>
      </c>
      <c r="R1240">
        <v>81</v>
      </c>
      <c r="S1240">
        <v>21</v>
      </c>
      <c r="T1240" s="2">
        <v>0.20000000298023224</v>
      </c>
      <c r="U1240">
        <v>1360.8</v>
      </c>
      <c r="V1240">
        <v>174.2</v>
      </c>
      <c r="W1240">
        <f t="shared" si="57"/>
        <v>1701</v>
      </c>
      <c r="X1240" s="2">
        <f t="shared" si="58"/>
        <v>80.799999997019768</v>
      </c>
      <c r="Y1240" s="3">
        <f t="shared" si="59"/>
        <v>1870.9999999374152</v>
      </c>
    </row>
    <row r="1241" spans="1:25" x14ac:dyDescent="0.35">
      <c r="A1241">
        <v>10593</v>
      </c>
      <c r="B1241" t="s">
        <v>583</v>
      </c>
      <c r="C1241" t="s">
        <v>348</v>
      </c>
      <c r="E1241" t="s">
        <v>349</v>
      </c>
      <c r="F1241" t="s">
        <v>25</v>
      </c>
      <c r="G1241" t="s">
        <v>350</v>
      </c>
      <c r="H1241" t="s">
        <v>346</v>
      </c>
      <c r="I1241" t="s">
        <v>347</v>
      </c>
      <c r="J1241" t="s">
        <v>348</v>
      </c>
      <c r="L1241" t="s">
        <v>349</v>
      </c>
      <c r="M1241" t="s">
        <v>25</v>
      </c>
      <c r="N1241" t="s">
        <v>52</v>
      </c>
      <c r="O1241" s="1" t="s">
        <v>29</v>
      </c>
      <c r="P1241">
        <v>69</v>
      </c>
      <c r="Q1241" t="s">
        <v>53</v>
      </c>
      <c r="R1241">
        <v>36</v>
      </c>
      <c r="S1241">
        <v>20</v>
      </c>
      <c r="T1241" s="2">
        <v>0.20000000298023224</v>
      </c>
      <c r="U1241">
        <v>576</v>
      </c>
      <c r="V1241">
        <v>174.2</v>
      </c>
      <c r="W1241">
        <f t="shared" si="57"/>
        <v>720</v>
      </c>
      <c r="X1241" s="2">
        <f t="shared" si="58"/>
        <v>35.799999997019768</v>
      </c>
      <c r="Y1241" s="3">
        <f t="shared" si="59"/>
        <v>890.1999999403954</v>
      </c>
    </row>
    <row r="1242" spans="1:25" x14ac:dyDescent="0.35">
      <c r="A1242">
        <v>10593</v>
      </c>
      <c r="B1242" t="s">
        <v>583</v>
      </c>
      <c r="C1242" t="s">
        <v>348</v>
      </c>
      <c r="E1242" t="s">
        <v>349</v>
      </c>
      <c r="F1242" t="s">
        <v>25</v>
      </c>
      <c r="G1242" t="s">
        <v>350</v>
      </c>
      <c r="H1242" t="s">
        <v>346</v>
      </c>
      <c r="I1242" t="s">
        <v>347</v>
      </c>
      <c r="J1242" t="s">
        <v>348</v>
      </c>
      <c r="L1242" t="s">
        <v>349</v>
      </c>
      <c r="M1242" t="s">
        <v>25</v>
      </c>
      <c r="N1242" t="s">
        <v>52</v>
      </c>
      <c r="O1242" s="1" t="s">
        <v>29</v>
      </c>
      <c r="P1242">
        <v>76</v>
      </c>
      <c r="Q1242" t="s">
        <v>33</v>
      </c>
      <c r="R1242">
        <v>18</v>
      </c>
      <c r="S1242">
        <v>4</v>
      </c>
      <c r="T1242" s="2">
        <v>0.20000000298023224</v>
      </c>
      <c r="U1242">
        <v>57.6</v>
      </c>
      <c r="V1242">
        <v>174.2</v>
      </c>
      <c r="W1242">
        <f t="shared" si="57"/>
        <v>72</v>
      </c>
      <c r="X1242" s="2">
        <f t="shared" si="58"/>
        <v>17.799999997019768</v>
      </c>
      <c r="Y1242" s="3">
        <f t="shared" si="59"/>
        <v>245.39999998807906</v>
      </c>
    </row>
    <row r="1243" spans="1:25" x14ac:dyDescent="0.35">
      <c r="A1243">
        <v>10592</v>
      </c>
      <c r="B1243" t="s">
        <v>583</v>
      </c>
      <c r="C1243" t="s">
        <v>348</v>
      </c>
      <c r="E1243" t="s">
        <v>349</v>
      </c>
      <c r="F1243" t="s">
        <v>25</v>
      </c>
      <c r="G1243" t="s">
        <v>350</v>
      </c>
      <c r="H1243" t="s">
        <v>346</v>
      </c>
      <c r="I1243" t="s">
        <v>347</v>
      </c>
      <c r="J1243" t="s">
        <v>348</v>
      </c>
      <c r="L1243" t="s">
        <v>349</v>
      </c>
      <c r="M1243" t="s">
        <v>25</v>
      </c>
      <c r="N1243" t="s">
        <v>38</v>
      </c>
      <c r="O1243" s="1" t="s">
        <v>31</v>
      </c>
      <c r="P1243">
        <v>15</v>
      </c>
      <c r="Q1243" t="s">
        <v>324</v>
      </c>
      <c r="R1243">
        <v>15.5</v>
      </c>
      <c r="S1243">
        <v>25</v>
      </c>
      <c r="T1243" s="2">
        <v>5.000000074505806E-2</v>
      </c>
      <c r="U1243">
        <v>368.13</v>
      </c>
      <c r="V1243">
        <v>32.1</v>
      </c>
      <c r="W1243">
        <f t="shared" si="57"/>
        <v>387.5</v>
      </c>
      <c r="X1243" s="2">
        <f t="shared" si="58"/>
        <v>15.449999999254942</v>
      </c>
      <c r="Y1243" s="3">
        <f t="shared" si="59"/>
        <v>418.34999998137357</v>
      </c>
    </row>
    <row r="1244" spans="1:25" x14ac:dyDescent="0.35">
      <c r="A1244">
        <v>10592</v>
      </c>
      <c r="B1244" t="s">
        <v>583</v>
      </c>
      <c r="C1244" t="s">
        <v>348</v>
      </c>
      <c r="E1244" t="s">
        <v>349</v>
      </c>
      <c r="F1244" t="s">
        <v>25</v>
      </c>
      <c r="G1244" t="s">
        <v>350</v>
      </c>
      <c r="H1244" t="s">
        <v>346</v>
      </c>
      <c r="I1244" t="s">
        <v>347</v>
      </c>
      <c r="J1244" t="s">
        <v>348</v>
      </c>
      <c r="L1244" t="s">
        <v>349</v>
      </c>
      <c r="M1244" t="s">
        <v>25</v>
      </c>
      <c r="N1244" t="s">
        <v>38</v>
      </c>
      <c r="O1244" s="1" t="s">
        <v>31</v>
      </c>
      <c r="P1244">
        <v>26</v>
      </c>
      <c r="Q1244" t="s">
        <v>78</v>
      </c>
      <c r="R1244">
        <v>31.23</v>
      </c>
      <c r="S1244">
        <v>5</v>
      </c>
      <c r="T1244" s="2">
        <v>5.000000074505806E-2</v>
      </c>
      <c r="U1244">
        <v>148.34</v>
      </c>
      <c r="V1244">
        <v>32.1</v>
      </c>
      <c r="W1244">
        <f t="shared" si="57"/>
        <v>156.15</v>
      </c>
      <c r="X1244" s="2">
        <f t="shared" si="58"/>
        <v>31.179999999254942</v>
      </c>
      <c r="Y1244" s="3">
        <f t="shared" si="59"/>
        <v>187.99999999627471</v>
      </c>
    </row>
    <row r="1245" spans="1:25" x14ac:dyDescent="0.35">
      <c r="A1245">
        <v>10591</v>
      </c>
      <c r="B1245" t="s">
        <v>630</v>
      </c>
      <c r="C1245" t="s">
        <v>535</v>
      </c>
      <c r="E1245" t="s">
        <v>536</v>
      </c>
      <c r="F1245" t="s">
        <v>488</v>
      </c>
      <c r="G1245" t="s">
        <v>537</v>
      </c>
      <c r="H1245" t="s">
        <v>533</v>
      </c>
      <c r="I1245" t="s">
        <v>534</v>
      </c>
      <c r="J1245" t="s">
        <v>535</v>
      </c>
      <c r="L1245" t="s">
        <v>536</v>
      </c>
      <c r="M1245" t="s">
        <v>488</v>
      </c>
      <c r="N1245" t="s">
        <v>34</v>
      </c>
      <c r="O1245" s="1" t="s">
        <v>31</v>
      </c>
      <c r="P1245">
        <v>3</v>
      </c>
      <c r="Q1245" t="s">
        <v>32</v>
      </c>
      <c r="R1245">
        <v>10</v>
      </c>
      <c r="S1245">
        <v>14</v>
      </c>
      <c r="T1245" s="2">
        <v>0</v>
      </c>
      <c r="U1245">
        <v>140</v>
      </c>
      <c r="V1245">
        <v>55.92</v>
      </c>
      <c r="W1245">
        <f t="shared" si="57"/>
        <v>140</v>
      </c>
      <c r="X1245" s="2">
        <f t="shared" si="58"/>
        <v>10</v>
      </c>
      <c r="Y1245" s="3">
        <f t="shared" si="59"/>
        <v>195.92000000000002</v>
      </c>
    </row>
    <row r="1246" spans="1:25" x14ac:dyDescent="0.35">
      <c r="A1246">
        <v>10591</v>
      </c>
      <c r="B1246" t="s">
        <v>630</v>
      </c>
      <c r="C1246" t="s">
        <v>535</v>
      </c>
      <c r="E1246" t="s">
        <v>536</v>
      </c>
      <c r="F1246" t="s">
        <v>488</v>
      </c>
      <c r="G1246" t="s">
        <v>537</v>
      </c>
      <c r="H1246" t="s">
        <v>533</v>
      </c>
      <c r="I1246" t="s">
        <v>534</v>
      </c>
      <c r="J1246" t="s">
        <v>535</v>
      </c>
      <c r="L1246" t="s">
        <v>536</v>
      </c>
      <c r="M1246" t="s">
        <v>488</v>
      </c>
      <c r="N1246" t="s">
        <v>34</v>
      </c>
      <c r="O1246" s="1" t="s">
        <v>31</v>
      </c>
      <c r="P1246">
        <v>7</v>
      </c>
      <c r="Q1246" t="s">
        <v>152</v>
      </c>
      <c r="R1246">
        <v>30</v>
      </c>
      <c r="S1246">
        <v>10</v>
      </c>
      <c r="T1246" s="2">
        <v>0</v>
      </c>
      <c r="U1246">
        <v>300</v>
      </c>
      <c r="V1246">
        <v>55.92</v>
      </c>
      <c r="W1246">
        <f t="shared" si="57"/>
        <v>300</v>
      </c>
      <c r="X1246" s="2">
        <f t="shared" si="58"/>
        <v>30</v>
      </c>
      <c r="Y1246" s="3">
        <f t="shared" si="59"/>
        <v>355.92</v>
      </c>
    </row>
    <row r="1247" spans="1:25" x14ac:dyDescent="0.35">
      <c r="A1247">
        <v>10591</v>
      </c>
      <c r="B1247" t="s">
        <v>630</v>
      </c>
      <c r="C1247" t="s">
        <v>535</v>
      </c>
      <c r="E1247" t="s">
        <v>536</v>
      </c>
      <c r="F1247" t="s">
        <v>488</v>
      </c>
      <c r="G1247" t="s">
        <v>537</v>
      </c>
      <c r="H1247" t="s">
        <v>533</v>
      </c>
      <c r="I1247" t="s">
        <v>534</v>
      </c>
      <c r="J1247" t="s">
        <v>535</v>
      </c>
      <c r="L1247" t="s">
        <v>536</v>
      </c>
      <c r="M1247" t="s">
        <v>488</v>
      </c>
      <c r="N1247" t="s">
        <v>34</v>
      </c>
      <c r="O1247" s="1" t="s">
        <v>31</v>
      </c>
      <c r="P1247">
        <v>54</v>
      </c>
      <c r="Q1247" t="s">
        <v>113</v>
      </c>
      <c r="R1247">
        <v>7.45</v>
      </c>
      <c r="S1247">
        <v>50</v>
      </c>
      <c r="T1247" s="2">
        <v>0</v>
      </c>
      <c r="U1247">
        <v>372.5</v>
      </c>
      <c r="V1247">
        <v>55.92</v>
      </c>
      <c r="W1247">
        <f t="shared" si="57"/>
        <v>372.5</v>
      </c>
      <c r="X1247" s="2">
        <f t="shared" si="58"/>
        <v>7.45</v>
      </c>
      <c r="Y1247" s="3">
        <f t="shared" si="59"/>
        <v>428.42</v>
      </c>
    </row>
    <row r="1248" spans="1:25" x14ac:dyDescent="0.35">
      <c r="A1248">
        <v>10590</v>
      </c>
      <c r="B1248" t="s">
        <v>661</v>
      </c>
      <c r="C1248" t="s">
        <v>387</v>
      </c>
      <c r="D1248" t="s">
        <v>388</v>
      </c>
      <c r="E1248" t="s">
        <v>389</v>
      </c>
      <c r="F1248" t="s">
        <v>160</v>
      </c>
      <c r="G1248" t="s">
        <v>390</v>
      </c>
      <c r="H1248" t="s">
        <v>385</v>
      </c>
      <c r="I1248" t="s">
        <v>386</v>
      </c>
      <c r="J1248" t="s">
        <v>387</v>
      </c>
      <c r="K1248" t="s">
        <v>388</v>
      </c>
      <c r="L1248" t="s">
        <v>389</v>
      </c>
      <c r="M1248" t="s">
        <v>160</v>
      </c>
      <c r="N1248" t="s">
        <v>28</v>
      </c>
      <c r="O1248" s="1" t="s">
        <v>35</v>
      </c>
      <c r="P1248">
        <v>1</v>
      </c>
      <c r="Q1248" t="s">
        <v>121</v>
      </c>
      <c r="R1248">
        <v>18</v>
      </c>
      <c r="S1248">
        <v>20</v>
      </c>
      <c r="T1248" s="2">
        <v>0</v>
      </c>
      <c r="U1248">
        <v>360</v>
      </c>
      <c r="V1248">
        <v>44.77</v>
      </c>
      <c r="W1248">
        <f t="shared" si="57"/>
        <v>360</v>
      </c>
      <c r="X1248" s="2">
        <f t="shared" si="58"/>
        <v>18</v>
      </c>
      <c r="Y1248" s="3">
        <f t="shared" si="59"/>
        <v>404.77</v>
      </c>
    </row>
    <row r="1249" spans="1:25" x14ac:dyDescent="0.35">
      <c r="A1249">
        <v>10590</v>
      </c>
      <c r="B1249" t="s">
        <v>661</v>
      </c>
      <c r="C1249" t="s">
        <v>387</v>
      </c>
      <c r="D1249" t="s">
        <v>388</v>
      </c>
      <c r="E1249" t="s">
        <v>389</v>
      </c>
      <c r="F1249" t="s">
        <v>160</v>
      </c>
      <c r="G1249" t="s">
        <v>390</v>
      </c>
      <c r="H1249" t="s">
        <v>385</v>
      </c>
      <c r="I1249" t="s">
        <v>386</v>
      </c>
      <c r="J1249" t="s">
        <v>387</v>
      </c>
      <c r="K1249" t="s">
        <v>388</v>
      </c>
      <c r="L1249" t="s">
        <v>389</v>
      </c>
      <c r="M1249" t="s">
        <v>160</v>
      </c>
      <c r="N1249" t="s">
        <v>28</v>
      </c>
      <c r="O1249" s="1" t="s">
        <v>35</v>
      </c>
      <c r="P1249">
        <v>77</v>
      </c>
      <c r="Q1249" t="s">
        <v>42</v>
      </c>
      <c r="R1249">
        <v>13</v>
      </c>
      <c r="S1249">
        <v>60</v>
      </c>
      <c r="T1249" s="2">
        <v>5.000000074505806E-2</v>
      </c>
      <c r="U1249">
        <v>741</v>
      </c>
      <c r="V1249">
        <v>44.77</v>
      </c>
      <c r="W1249">
        <f t="shared" si="57"/>
        <v>780</v>
      </c>
      <c r="X1249" s="2">
        <f t="shared" si="58"/>
        <v>12.949999999254942</v>
      </c>
      <c r="Y1249" s="3">
        <f t="shared" si="59"/>
        <v>821.7699999552965</v>
      </c>
    </row>
    <row r="1250" spans="1:25" x14ac:dyDescent="0.35">
      <c r="A1250">
        <v>10589</v>
      </c>
      <c r="B1250" t="s">
        <v>591</v>
      </c>
      <c r="C1250" t="s">
        <v>278</v>
      </c>
      <c r="D1250" t="s">
        <v>279</v>
      </c>
      <c r="E1250" t="s">
        <v>280</v>
      </c>
      <c r="F1250" t="s">
        <v>281</v>
      </c>
      <c r="G1250" t="s">
        <v>282</v>
      </c>
      <c r="H1250" t="s">
        <v>276</v>
      </c>
      <c r="I1250" t="s">
        <v>277</v>
      </c>
      <c r="J1250" t="s">
        <v>278</v>
      </c>
      <c r="K1250" t="s">
        <v>279</v>
      </c>
      <c r="L1250" t="s">
        <v>280</v>
      </c>
      <c r="M1250" t="s">
        <v>281</v>
      </c>
      <c r="N1250" t="s">
        <v>89</v>
      </c>
      <c r="O1250" s="1" t="s">
        <v>29</v>
      </c>
      <c r="P1250">
        <v>35</v>
      </c>
      <c r="Q1250" t="s">
        <v>100</v>
      </c>
      <c r="R1250">
        <v>18</v>
      </c>
      <c r="S1250">
        <v>4</v>
      </c>
      <c r="T1250" s="2">
        <v>0</v>
      </c>
      <c r="U1250">
        <v>72</v>
      </c>
      <c r="V1250">
        <v>4.42</v>
      </c>
      <c r="W1250">
        <f t="shared" si="57"/>
        <v>72</v>
      </c>
      <c r="X1250" s="2">
        <f t="shared" si="58"/>
        <v>18</v>
      </c>
      <c r="Y1250" s="3">
        <f t="shared" si="59"/>
        <v>76.42</v>
      </c>
    </row>
    <row r="1251" spans="1:25" x14ac:dyDescent="0.35">
      <c r="A1251">
        <v>10588</v>
      </c>
      <c r="B1251" t="s">
        <v>617</v>
      </c>
      <c r="C1251" t="s">
        <v>437</v>
      </c>
      <c r="E1251" t="s">
        <v>438</v>
      </c>
      <c r="F1251" t="s">
        <v>25</v>
      </c>
      <c r="G1251" t="s">
        <v>439</v>
      </c>
      <c r="H1251" t="s">
        <v>435</v>
      </c>
      <c r="I1251" t="s">
        <v>436</v>
      </c>
      <c r="J1251" t="s">
        <v>437</v>
      </c>
      <c r="L1251" t="s">
        <v>438</v>
      </c>
      <c r="M1251" t="s">
        <v>25</v>
      </c>
      <c r="N1251" t="s">
        <v>112</v>
      </c>
      <c r="O1251" s="1" t="s">
        <v>35</v>
      </c>
      <c r="P1251">
        <v>18</v>
      </c>
      <c r="Q1251" t="s">
        <v>129</v>
      </c>
      <c r="R1251">
        <v>62.5</v>
      </c>
      <c r="S1251">
        <v>40</v>
      </c>
      <c r="T1251" s="2">
        <v>0.20000000298023224</v>
      </c>
      <c r="U1251">
        <v>2000</v>
      </c>
      <c r="V1251">
        <v>194.67</v>
      </c>
      <c r="W1251">
        <f t="shared" si="57"/>
        <v>2500</v>
      </c>
      <c r="X1251" s="2">
        <f t="shared" si="58"/>
        <v>62.299999997019768</v>
      </c>
      <c r="Y1251" s="3">
        <f t="shared" si="59"/>
        <v>2686.6699998807908</v>
      </c>
    </row>
    <row r="1252" spans="1:25" x14ac:dyDescent="0.35">
      <c r="A1252">
        <v>10588</v>
      </c>
      <c r="B1252" t="s">
        <v>617</v>
      </c>
      <c r="C1252" t="s">
        <v>437</v>
      </c>
      <c r="E1252" t="s">
        <v>438</v>
      </c>
      <c r="F1252" t="s">
        <v>25</v>
      </c>
      <c r="G1252" t="s">
        <v>439</v>
      </c>
      <c r="H1252" t="s">
        <v>435</v>
      </c>
      <c r="I1252" t="s">
        <v>436</v>
      </c>
      <c r="J1252" t="s">
        <v>437</v>
      </c>
      <c r="L1252" t="s">
        <v>438</v>
      </c>
      <c r="M1252" t="s">
        <v>25</v>
      </c>
      <c r="N1252" t="s">
        <v>112</v>
      </c>
      <c r="O1252" s="1" t="s">
        <v>35</v>
      </c>
      <c r="P1252">
        <v>42</v>
      </c>
      <c r="Q1252" t="s">
        <v>56</v>
      </c>
      <c r="R1252">
        <v>14</v>
      </c>
      <c r="S1252">
        <v>100</v>
      </c>
      <c r="T1252" s="2">
        <v>0.20000000298023224</v>
      </c>
      <c r="U1252">
        <v>1120</v>
      </c>
      <c r="V1252">
        <v>194.67</v>
      </c>
      <c r="W1252">
        <f t="shared" si="57"/>
        <v>1400</v>
      </c>
      <c r="X1252" s="2">
        <f t="shared" si="58"/>
        <v>13.799999997019768</v>
      </c>
      <c r="Y1252" s="3">
        <f t="shared" si="59"/>
        <v>1574.6699997019768</v>
      </c>
    </row>
    <row r="1253" spans="1:25" x14ac:dyDescent="0.35">
      <c r="A1253">
        <v>10587</v>
      </c>
      <c r="B1253" t="s">
        <v>632</v>
      </c>
      <c r="C1253" t="s">
        <v>292</v>
      </c>
      <c r="D1253" t="s">
        <v>293</v>
      </c>
      <c r="E1253" t="s">
        <v>429</v>
      </c>
      <c r="F1253" t="s">
        <v>190</v>
      </c>
      <c r="G1253" t="s">
        <v>430</v>
      </c>
      <c r="H1253" t="s">
        <v>427</v>
      </c>
      <c r="I1253" t="s">
        <v>428</v>
      </c>
      <c r="J1253" t="s">
        <v>292</v>
      </c>
      <c r="K1253" t="s">
        <v>293</v>
      </c>
      <c r="L1253" t="s">
        <v>429</v>
      </c>
      <c r="M1253" t="s">
        <v>190</v>
      </c>
      <c r="N1253" t="s">
        <v>34</v>
      </c>
      <c r="O1253" s="1" t="s">
        <v>31</v>
      </c>
      <c r="P1253">
        <v>26</v>
      </c>
      <c r="Q1253" t="s">
        <v>78</v>
      </c>
      <c r="R1253">
        <v>31.23</v>
      </c>
      <c r="S1253">
        <v>6</v>
      </c>
      <c r="T1253" s="2">
        <v>0</v>
      </c>
      <c r="U1253">
        <v>187.38</v>
      </c>
      <c r="V1253">
        <v>62.52</v>
      </c>
      <c r="W1253">
        <f t="shared" si="57"/>
        <v>187.38</v>
      </c>
      <c r="X1253" s="2">
        <f t="shared" si="58"/>
        <v>31.23</v>
      </c>
      <c r="Y1253" s="3">
        <f t="shared" si="59"/>
        <v>249.9</v>
      </c>
    </row>
    <row r="1254" spans="1:25" x14ac:dyDescent="0.35">
      <c r="A1254">
        <v>10587</v>
      </c>
      <c r="B1254" t="s">
        <v>632</v>
      </c>
      <c r="C1254" t="s">
        <v>292</v>
      </c>
      <c r="D1254" t="s">
        <v>293</v>
      </c>
      <c r="E1254" t="s">
        <v>429</v>
      </c>
      <c r="F1254" t="s">
        <v>190</v>
      </c>
      <c r="G1254" t="s">
        <v>430</v>
      </c>
      <c r="H1254" t="s">
        <v>427</v>
      </c>
      <c r="I1254" t="s">
        <v>428</v>
      </c>
      <c r="J1254" t="s">
        <v>292</v>
      </c>
      <c r="K1254" t="s">
        <v>293</v>
      </c>
      <c r="L1254" t="s">
        <v>429</v>
      </c>
      <c r="M1254" t="s">
        <v>190</v>
      </c>
      <c r="N1254" t="s">
        <v>34</v>
      </c>
      <c r="O1254" s="1" t="s">
        <v>31</v>
      </c>
      <c r="P1254">
        <v>35</v>
      </c>
      <c r="Q1254" t="s">
        <v>100</v>
      </c>
      <c r="R1254">
        <v>18</v>
      </c>
      <c r="S1254">
        <v>20</v>
      </c>
      <c r="T1254" s="2">
        <v>0</v>
      </c>
      <c r="U1254">
        <v>360</v>
      </c>
      <c r="V1254">
        <v>62.52</v>
      </c>
      <c r="W1254">
        <f t="shared" si="57"/>
        <v>360</v>
      </c>
      <c r="X1254" s="2">
        <f t="shared" si="58"/>
        <v>18</v>
      </c>
      <c r="Y1254" s="3">
        <f t="shared" si="59"/>
        <v>422.52</v>
      </c>
    </row>
    <row r="1255" spans="1:25" x14ac:dyDescent="0.35">
      <c r="A1255">
        <v>10587</v>
      </c>
      <c r="B1255" t="s">
        <v>632</v>
      </c>
      <c r="C1255" t="s">
        <v>292</v>
      </c>
      <c r="D1255" t="s">
        <v>293</v>
      </c>
      <c r="E1255" t="s">
        <v>429</v>
      </c>
      <c r="F1255" t="s">
        <v>190</v>
      </c>
      <c r="G1255" t="s">
        <v>430</v>
      </c>
      <c r="H1255" t="s">
        <v>427</v>
      </c>
      <c r="I1255" t="s">
        <v>428</v>
      </c>
      <c r="J1255" t="s">
        <v>292</v>
      </c>
      <c r="K1255" t="s">
        <v>293</v>
      </c>
      <c r="L1255" t="s">
        <v>429</v>
      </c>
      <c r="M1255" t="s">
        <v>190</v>
      </c>
      <c r="N1255" t="s">
        <v>34</v>
      </c>
      <c r="O1255" s="1" t="s">
        <v>31</v>
      </c>
      <c r="P1255">
        <v>77</v>
      </c>
      <c r="Q1255" t="s">
        <v>42</v>
      </c>
      <c r="R1255">
        <v>13</v>
      </c>
      <c r="S1255">
        <v>20</v>
      </c>
      <c r="T1255" s="2">
        <v>0</v>
      </c>
      <c r="U1255">
        <v>260</v>
      </c>
      <c r="V1255">
        <v>62.52</v>
      </c>
      <c r="W1255">
        <f t="shared" si="57"/>
        <v>260</v>
      </c>
      <c r="X1255" s="2">
        <f t="shared" si="58"/>
        <v>13</v>
      </c>
      <c r="Y1255" s="3">
        <f t="shared" si="59"/>
        <v>322.52</v>
      </c>
    </row>
    <row r="1256" spans="1:25" x14ac:dyDescent="0.35">
      <c r="A1256">
        <v>10586</v>
      </c>
      <c r="B1256" t="s">
        <v>590</v>
      </c>
      <c r="C1256" t="s">
        <v>451</v>
      </c>
      <c r="E1256" t="s">
        <v>452</v>
      </c>
      <c r="F1256" t="s">
        <v>247</v>
      </c>
      <c r="G1256" t="s">
        <v>453</v>
      </c>
      <c r="H1256" t="s">
        <v>449</v>
      </c>
      <c r="I1256" t="s">
        <v>450</v>
      </c>
      <c r="J1256" t="s">
        <v>451</v>
      </c>
      <c r="L1256" t="s">
        <v>452</v>
      </c>
      <c r="M1256" t="s">
        <v>247</v>
      </c>
      <c r="N1256" t="s">
        <v>102</v>
      </c>
      <c r="O1256" s="1" t="s">
        <v>31</v>
      </c>
      <c r="P1256">
        <v>52</v>
      </c>
      <c r="Q1256" t="s">
        <v>94</v>
      </c>
      <c r="R1256">
        <v>7</v>
      </c>
      <c r="S1256">
        <v>4</v>
      </c>
      <c r="T1256" s="2">
        <v>0.15000000596046448</v>
      </c>
      <c r="U1256">
        <v>23.8</v>
      </c>
      <c r="V1256">
        <v>0.48</v>
      </c>
      <c r="W1256">
        <f t="shared" si="57"/>
        <v>28</v>
      </c>
      <c r="X1256" s="2">
        <f t="shared" si="58"/>
        <v>6.8499999940395355</v>
      </c>
      <c r="Y1256" s="3">
        <f t="shared" si="59"/>
        <v>27.879999976158143</v>
      </c>
    </row>
    <row r="1257" spans="1:25" x14ac:dyDescent="0.35">
      <c r="A1257">
        <v>10585</v>
      </c>
      <c r="B1257" t="s">
        <v>642</v>
      </c>
      <c r="C1257" t="s">
        <v>556</v>
      </c>
      <c r="D1257" t="s">
        <v>188</v>
      </c>
      <c r="E1257" t="s">
        <v>557</v>
      </c>
      <c r="F1257" t="s">
        <v>190</v>
      </c>
      <c r="G1257" t="s">
        <v>558</v>
      </c>
      <c r="H1257" t="s">
        <v>554</v>
      </c>
      <c r="I1257" t="s">
        <v>555</v>
      </c>
      <c r="J1257" t="s">
        <v>556</v>
      </c>
      <c r="K1257" t="s">
        <v>188</v>
      </c>
      <c r="L1257" t="s">
        <v>557</v>
      </c>
      <c r="M1257" t="s">
        <v>190</v>
      </c>
      <c r="N1257" t="s">
        <v>52</v>
      </c>
      <c r="O1257" s="1" t="s">
        <v>31</v>
      </c>
      <c r="P1257">
        <v>47</v>
      </c>
      <c r="Q1257" t="s">
        <v>92</v>
      </c>
      <c r="R1257">
        <v>9.5</v>
      </c>
      <c r="S1257">
        <v>15</v>
      </c>
      <c r="T1257" s="2">
        <v>0</v>
      </c>
      <c r="U1257">
        <v>142.5</v>
      </c>
      <c r="V1257">
        <v>13.41</v>
      </c>
      <c r="W1257">
        <f t="shared" si="57"/>
        <v>142.5</v>
      </c>
      <c r="X1257" s="2">
        <f t="shared" si="58"/>
        <v>9.5</v>
      </c>
      <c r="Y1257" s="3">
        <f t="shared" si="59"/>
        <v>155.91</v>
      </c>
    </row>
    <row r="1258" spans="1:25" x14ac:dyDescent="0.35">
      <c r="A1258">
        <v>10584</v>
      </c>
      <c r="B1258" t="s">
        <v>654</v>
      </c>
      <c r="C1258" t="s">
        <v>132</v>
      </c>
      <c r="E1258" t="s">
        <v>133</v>
      </c>
      <c r="F1258" t="s">
        <v>134</v>
      </c>
      <c r="G1258" t="s">
        <v>135</v>
      </c>
      <c r="H1258" t="s">
        <v>136</v>
      </c>
      <c r="I1258" t="s">
        <v>131</v>
      </c>
      <c r="J1258" t="s">
        <v>132</v>
      </c>
      <c r="L1258" t="s">
        <v>133</v>
      </c>
      <c r="M1258" t="s">
        <v>134</v>
      </c>
      <c r="N1258" t="s">
        <v>28</v>
      </c>
      <c r="O1258" s="1" t="s">
        <v>31</v>
      </c>
      <c r="P1258">
        <v>31</v>
      </c>
      <c r="Q1258" t="s">
        <v>98</v>
      </c>
      <c r="R1258">
        <v>12.5</v>
      </c>
      <c r="S1258">
        <v>50</v>
      </c>
      <c r="T1258" s="2">
        <v>5.000000074505806E-2</v>
      </c>
      <c r="U1258">
        <v>593.75</v>
      </c>
      <c r="V1258">
        <v>59.14</v>
      </c>
      <c r="W1258">
        <f t="shared" si="57"/>
        <v>625</v>
      </c>
      <c r="X1258" s="2">
        <f t="shared" si="58"/>
        <v>12.449999999254942</v>
      </c>
      <c r="Y1258" s="3">
        <f t="shared" si="59"/>
        <v>681.63999996274708</v>
      </c>
    </row>
    <row r="1259" spans="1:25" x14ac:dyDescent="0.35">
      <c r="A1259">
        <v>10583</v>
      </c>
      <c r="B1259" t="s">
        <v>615</v>
      </c>
      <c r="C1259" t="s">
        <v>550</v>
      </c>
      <c r="E1259" t="s">
        <v>551</v>
      </c>
      <c r="F1259" t="s">
        <v>552</v>
      </c>
      <c r="G1259" t="s">
        <v>553</v>
      </c>
      <c r="H1259" t="s">
        <v>548</v>
      </c>
      <c r="I1259" t="s">
        <v>549</v>
      </c>
      <c r="J1259" t="s">
        <v>550</v>
      </c>
      <c r="L1259" t="s">
        <v>551</v>
      </c>
      <c r="M1259" t="s">
        <v>552</v>
      </c>
      <c r="N1259" t="s">
        <v>112</v>
      </c>
      <c r="O1259" s="1" t="s">
        <v>29</v>
      </c>
      <c r="P1259">
        <v>29</v>
      </c>
      <c r="Q1259" t="s">
        <v>122</v>
      </c>
      <c r="R1259">
        <v>123.79</v>
      </c>
      <c r="S1259">
        <v>10</v>
      </c>
      <c r="T1259" s="2">
        <v>0</v>
      </c>
      <c r="U1259">
        <v>1237.9000000000001</v>
      </c>
      <c r="V1259">
        <v>7.28</v>
      </c>
      <c r="W1259">
        <f t="shared" si="57"/>
        <v>1237.9000000000001</v>
      </c>
      <c r="X1259" s="2">
        <f t="shared" si="58"/>
        <v>123.79</v>
      </c>
      <c r="Y1259" s="3">
        <f t="shared" si="59"/>
        <v>1245.18</v>
      </c>
    </row>
    <row r="1260" spans="1:25" x14ac:dyDescent="0.35">
      <c r="A1260">
        <v>10583</v>
      </c>
      <c r="B1260" t="s">
        <v>615</v>
      </c>
      <c r="C1260" t="s">
        <v>550</v>
      </c>
      <c r="E1260" t="s">
        <v>551</v>
      </c>
      <c r="F1260" t="s">
        <v>552</v>
      </c>
      <c r="G1260" t="s">
        <v>553</v>
      </c>
      <c r="H1260" t="s">
        <v>548</v>
      </c>
      <c r="I1260" t="s">
        <v>549</v>
      </c>
      <c r="J1260" t="s">
        <v>550</v>
      </c>
      <c r="L1260" t="s">
        <v>551</v>
      </c>
      <c r="M1260" t="s">
        <v>552</v>
      </c>
      <c r="N1260" t="s">
        <v>112</v>
      </c>
      <c r="O1260" s="1" t="s">
        <v>29</v>
      </c>
      <c r="P1260">
        <v>60</v>
      </c>
      <c r="Q1260" t="s">
        <v>57</v>
      </c>
      <c r="R1260">
        <v>34</v>
      </c>
      <c r="S1260">
        <v>24</v>
      </c>
      <c r="T1260" s="2">
        <v>0.15000000596046448</v>
      </c>
      <c r="U1260">
        <v>693.6</v>
      </c>
      <c r="V1260">
        <v>7.28</v>
      </c>
      <c r="W1260">
        <f t="shared" si="57"/>
        <v>816</v>
      </c>
      <c r="X1260" s="2">
        <f t="shared" si="58"/>
        <v>33.849999994039536</v>
      </c>
      <c r="Y1260" s="3">
        <f t="shared" si="59"/>
        <v>819.67999985694883</v>
      </c>
    </row>
    <row r="1261" spans="1:25" x14ac:dyDescent="0.35">
      <c r="A1261">
        <v>10583</v>
      </c>
      <c r="B1261" t="s">
        <v>615</v>
      </c>
      <c r="C1261" t="s">
        <v>550</v>
      </c>
      <c r="E1261" t="s">
        <v>551</v>
      </c>
      <c r="F1261" t="s">
        <v>552</v>
      </c>
      <c r="G1261" t="s">
        <v>553</v>
      </c>
      <c r="H1261" t="s">
        <v>548</v>
      </c>
      <c r="I1261" t="s">
        <v>549</v>
      </c>
      <c r="J1261" t="s">
        <v>550</v>
      </c>
      <c r="L1261" t="s">
        <v>551</v>
      </c>
      <c r="M1261" t="s">
        <v>552</v>
      </c>
      <c r="N1261" t="s">
        <v>112</v>
      </c>
      <c r="O1261" s="1" t="s">
        <v>29</v>
      </c>
      <c r="P1261">
        <v>69</v>
      </c>
      <c r="Q1261" t="s">
        <v>53</v>
      </c>
      <c r="R1261">
        <v>36</v>
      </c>
      <c r="S1261">
        <v>10</v>
      </c>
      <c r="T1261" s="2">
        <v>0.15000000596046448</v>
      </c>
      <c r="U1261">
        <v>306</v>
      </c>
      <c r="V1261">
        <v>7.28</v>
      </c>
      <c r="W1261">
        <f t="shared" si="57"/>
        <v>360</v>
      </c>
      <c r="X1261" s="2">
        <f t="shared" si="58"/>
        <v>35.849999994039536</v>
      </c>
      <c r="Y1261" s="3">
        <f t="shared" si="59"/>
        <v>365.77999994039533</v>
      </c>
    </row>
    <row r="1262" spans="1:25" x14ac:dyDescent="0.35">
      <c r="A1262">
        <v>10582</v>
      </c>
      <c r="B1262" t="s">
        <v>594</v>
      </c>
      <c r="C1262" t="s">
        <v>125</v>
      </c>
      <c r="E1262" t="s">
        <v>126</v>
      </c>
      <c r="F1262" t="s">
        <v>25</v>
      </c>
      <c r="G1262" t="s">
        <v>127</v>
      </c>
      <c r="H1262" t="s">
        <v>123</v>
      </c>
      <c r="I1262" t="s">
        <v>124</v>
      </c>
      <c r="J1262" t="s">
        <v>125</v>
      </c>
      <c r="L1262" t="s">
        <v>126</v>
      </c>
      <c r="M1262" t="s">
        <v>25</v>
      </c>
      <c r="N1262" t="s">
        <v>38</v>
      </c>
      <c r="O1262" s="1" t="s">
        <v>29</v>
      </c>
      <c r="P1262">
        <v>57</v>
      </c>
      <c r="Q1262" t="s">
        <v>75</v>
      </c>
      <c r="R1262">
        <v>19.5</v>
      </c>
      <c r="S1262">
        <v>4</v>
      </c>
      <c r="T1262" s="2">
        <v>0</v>
      </c>
      <c r="U1262">
        <v>78</v>
      </c>
      <c r="V1262">
        <v>27.71</v>
      </c>
      <c r="W1262">
        <f t="shared" si="57"/>
        <v>78</v>
      </c>
      <c r="X1262" s="2">
        <f t="shared" si="58"/>
        <v>19.5</v>
      </c>
      <c r="Y1262" s="3">
        <f t="shared" si="59"/>
        <v>105.71000000000001</v>
      </c>
    </row>
    <row r="1263" spans="1:25" x14ac:dyDescent="0.35">
      <c r="A1263">
        <v>10582</v>
      </c>
      <c r="B1263" t="s">
        <v>594</v>
      </c>
      <c r="C1263" t="s">
        <v>125</v>
      </c>
      <c r="E1263" t="s">
        <v>126</v>
      </c>
      <c r="F1263" t="s">
        <v>25</v>
      </c>
      <c r="G1263" t="s">
        <v>127</v>
      </c>
      <c r="H1263" t="s">
        <v>123</v>
      </c>
      <c r="I1263" t="s">
        <v>124</v>
      </c>
      <c r="J1263" t="s">
        <v>125</v>
      </c>
      <c r="L1263" t="s">
        <v>126</v>
      </c>
      <c r="M1263" t="s">
        <v>25</v>
      </c>
      <c r="N1263" t="s">
        <v>38</v>
      </c>
      <c r="O1263" s="1" t="s">
        <v>29</v>
      </c>
      <c r="P1263">
        <v>76</v>
      </c>
      <c r="Q1263" t="s">
        <v>33</v>
      </c>
      <c r="R1263">
        <v>18</v>
      </c>
      <c r="S1263">
        <v>14</v>
      </c>
      <c r="T1263" s="2">
        <v>0</v>
      </c>
      <c r="U1263">
        <v>252</v>
      </c>
      <c r="V1263">
        <v>27.71</v>
      </c>
      <c r="W1263">
        <f t="shared" si="57"/>
        <v>252</v>
      </c>
      <c r="X1263" s="2">
        <f t="shared" si="58"/>
        <v>18</v>
      </c>
      <c r="Y1263" s="3">
        <f t="shared" si="59"/>
        <v>279.70999999999998</v>
      </c>
    </row>
    <row r="1264" spans="1:25" x14ac:dyDescent="0.35">
      <c r="A1264">
        <v>10581</v>
      </c>
      <c r="B1264" t="s">
        <v>660</v>
      </c>
      <c r="C1264" t="s">
        <v>187</v>
      </c>
      <c r="D1264" t="s">
        <v>188</v>
      </c>
      <c r="E1264" t="s">
        <v>228</v>
      </c>
      <c r="F1264" t="s">
        <v>190</v>
      </c>
      <c r="G1264" t="s">
        <v>229</v>
      </c>
      <c r="H1264" t="s">
        <v>226</v>
      </c>
      <c r="I1264" t="s">
        <v>227</v>
      </c>
      <c r="J1264" t="s">
        <v>187</v>
      </c>
      <c r="K1264" t="s">
        <v>188</v>
      </c>
      <c r="L1264" t="s">
        <v>228</v>
      </c>
      <c r="M1264" t="s">
        <v>190</v>
      </c>
      <c r="N1264" t="s">
        <v>38</v>
      </c>
      <c r="O1264" s="1" t="s">
        <v>31</v>
      </c>
      <c r="P1264">
        <v>75</v>
      </c>
      <c r="Q1264" t="s">
        <v>72</v>
      </c>
      <c r="R1264">
        <v>7.75</v>
      </c>
      <c r="S1264">
        <v>50</v>
      </c>
      <c r="T1264" s="2">
        <v>0.20000000298023224</v>
      </c>
      <c r="U1264">
        <v>310</v>
      </c>
      <c r="V1264">
        <v>3.01</v>
      </c>
      <c r="W1264">
        <f t="shared" si="57"/>
        <v>387.5</v>
      </c>
      <c r="X1264" s="2">
        <f t="shared" si="58"/>
        <v>7.5499999970197678</v>
      </c>
      <c r="Y1264" s="3">
        <f t="shared" si="59"/>
        <v>380.50999985098838</v>
      </c>
    </row>
    <row r="1265" spans="1:25" x14ac:dyDescent="0.35">
      <c r="A1265">
        <v>10580</v>
      </c>
      <c r="B1265" t="s">
        <v>618</v>
      </c>
      <c r="C1265" t="s">
        <v>411</v>
      </c>
      <c r="E1265" t="s">
        <v>412</v>
      </c>
      <c r="F1265" t="s">
        <v>25</v>
      </c>
      <c r="G1265" t="s">
        <v>413</v>
      </c>
      <c r="H1265" t="s">
        <v>409</v>
      </c>
      <c r="I1265" t="s">
        <v>410</v>
      </c>
      <c r="J1265" t="s">
        <v>411</v>
      </c>
      <c r="L1265" t="s">
        <v>412</v>
      </c>
      <c r="M1265" t="s">
        <v>25</v>
      </c>
      <c r="N1265" t="s">
        <v>28</v>
      </c>
      <c r="O1265" s="1" t="s">
        <v>35</v>
      </c>
      <c r="P1265">
        <v>14</v>
      </c>
      <c r="Q1265" t="s">
        <v>55</v>
      </c>
      <c r="R1265">
        <v>23.25</v>
      </c>
      <c r="S1265">
        <v>15</v>
      </c>
      <c r="T1265" s="2">
        <v>5.000000074505806E-2</v>
      </c>
      <c r="U1265">
        <v>331.31</v>
      </c>
      <c r="V1265">
        <v>75.89</v>
      </c>
      <c r="W1265">
        <f t="shared" si="57"/>
        <v>348.75</v>
      </c>
      <c r="X1265" s="2">
        <f t="shared" si="58"/>
        <v>23.199999999254942</v>
      </c>
      <c r="Y1265" s="3">
        <f t="shared" si="59"/>
        <v>423.88999998882412</v>
      </c>
    </row>
    <row r="1266" spans="1:25" x14ac:dyDescent="0.35">
      <c r="A1266">
        <v>10580</v>
      </c>
      <c r="B1266" t="s">
        <v>618</v>
      </c>
      <c r="C1266" t="s">
        <v>411</v>
      </c>
      <c r="E1266" t="s">
        <v>412</v>
      </c>
      <c r="F1266" t="s">
        <v>25</v>
      </c>
      <c r="G1266" t="s">
        <v>413</v>
      </c>
      <c r="H1266" t="s">
        <v>409</v>
      </c>
      <c r="I1266" t="s">
        <v>410</v>
      </c>
      <c r="J1266" t="s">
        <v>411</v>
      </c>
      <c r="L1266" t="s">
        <v>412</v>
      </c>
      <c r="M1266" t="s">
        <v>25</v>
      </c>
      <c r="N1266" t="s">
        <v>28</v>
      </c>
      <c r="O1266" s="1" t="s">
        <v>35</v>
      </c>
      <c r="P1266">
        <v>41</v>
      </c>
      <c r="Q1266" t="s">
        <v>99</v>
      </c>
      <c r="R1266">
        <v>9.65</v>
      </c>
      <c r="S1266">
        <v>9</v>
      </c>
      <c r="T1266" s="2">
        <v>5.000000074505806E-2</v>
      </c>
      <c r="U1266">
        <v>82.51</v>
      </c>
      <c r="V1266">
        <v>75.89</v>
      </c>
      <c r="W1266">
        <f t="shared" si="57"/>
        <v>86.850000000000009</v>
      </c>
      <c r="X1266" s="2">
        <f t="shared" si="58"/>
        <v>9.5999999992549423</v>
      </c>
      <c r="Y1266" s="3">
        <f t="shared" si="59"/>
        <v>162.28999999329449</v>
      </c>
    </row>
    <row r="1267" spans="1:25" x14ac:dyDescent="0.35">
      <c r="A1267">
        <v>10580</v>
      </c>
      <c r="B1267" t="s">
        <v>618</v>
      </c>
      <c r="C1267" t="s">
        <v>411</v>
      </c>
      <c r="E1267" t="s">
        <v>412</v>
      </c>
      <c r="F1267" t="s">
        <v>25</v>
      </c>
      <c r="G1267" t="s">
        <v>413</v>
      </c>
      <c r="H1267" t="s">
        <v>409</v>
      </c>
      <c r="I1267" t="s">
        <v>410</v>
      </c>
      <c r="J1267" t="s">
        <v>411</v>
      </c>
      <c r="L1267" t="s">
        <v>412</v>
      </c>
      <c r="M1267" t="s">
        <v>25</v>
      </c>
      <c r="N1267" t="s">
        <v>28</v>
      </c>
      <c r="O1267" s="1" t="s">
        <v>35</v>
      </c>
      <c r="P1267">
        <v>65</v>
      </c>
      <c r="Q1267" t="s">
        <v>153</v>
      </c>
      <c r="R1267">
        <v>21.05</v>
      </c>
      <c r="S1267">
        <v>30</v>
      </c>
      <c r="T1267" s="2">
        <v>5.000000074505806E-2</v>
      </c>
      <c r="U1267">
        <v>599.91999999999996</v>
      </c>
      <c r="V1267">
        <v>75.89</v>
      </c>
      <c r="W1267">
        <f t="shared" si="57"/>
        <v>631.5</v>
      </c>
      <c r="X1267" s="2">
        <f t="shared" si="58"/>
        <v>20.999999999254943</v>
      </c>
      <c r="Y1267" s="3">
        <f t="shared" si="59"/>
        <v>705.88999997764824</v>
      </c>
    </row>
    <row r="1268" spans="1:25" x14ac:dyDescent="0.35">
      <c r="A1268">
        <v>10579</v>
      </c>
      <c r="B1268" t="s">
        <v>648</v>
      </c>
      <c r="C1268" t="s">
        <v>353</v>
      </c>
      <c r="D1268" t="s">
        <v>354</v>
      </c>
      <c r="E1268" t="s">
        <v>355</v>
      </c>
      <c r="F1268" t="s">
        <v>281</v>
      </c>
      <c r="G1268" t="s">
        <v>356</v>
      </c>
      <c r="H1268" t="s">
        <v>351</v>
      </c>
      <c r="I1268" t="s">
        <v>352</v>
      </c>
      <c r="J1268" t="s">
        <v>353</v>
      </c>
      <c r="K1268" t="s">
        <v>354</v>
      </c>
      <c r="L1268" t="s">
        <v>355</v>
      </c>
      <c r="M1268" t="s">
        <v>281</v>
      </c>
      <c r="N1268" t="s">
        <v>34</v>
      </c>
      <c r="O1268" s="1" t="s">
        <v>29</v>
      </c>
      <c r="P1268">
        <v>15</v>
      </c>
      <c r="Q1268" t="s">
        <v>324</v>
      </c>
      <c r="R1268">
        <v>15.5</v>
      </c>
      <c r="S1268">
        <v>10</v>
      </c>
      <c r="T1268" s="2">
        <v>0</v>
      </c>
      <c r="U1268">
        <v>155</v>
      </c>
      <c r="V1268">
        <v>13.73</v>
      </c>
      <c r="W1268">
        <f t="shared" si="57"/>
        <v>155</v>
      </c>
      <c r="X1268" s="2">
        <f t="shared" si="58"/>
        <v>15.5</v>
      </c>
      <c r="Y1268" s="3">
        <f t="shared" si="59"/>
        <v>168.73</v>
      </c>
    </row>
    <row r="1269" spans="1:25" x14ac:dyDescent="0.35">
      <c r="A1269">
        <v>10579</v>
      </c>
      <c r="B1269" t="s">
        <v>648</v>
      </c>
      <c r="C1269" t="s">
        <v>353</v>
      </c>
      <c r="D1269" t="s">
        <v>354</v>
      </c>
      <c r="E1269" t="s">
        <v>355</v>
      </c>
      <c r="F1269" t="s">
        <v>281</v>
      </c>
      <c r="G1269" t="s">
        <v>356</v>
      </c>
      <c r="H1269" t="s">
        <v>351</v>
      </c>
      <c r="I1269" t="s">
        <v>352</v>
      </c>
      <c r="J1269" t="s">
        <v>353</v>
      </c>
      <c r="K1269" t="s">
        <v>354</v>
      </c>
      <c r="L1269" t="s">
        <v>355</v>
      </c>
      <c r="M1269" t="s">
        <v>281</v>
      </c>
      <c r="N1269" t="s">
        <v>34</v>
      </c>
      <c r="O1269" s="1" t="s">
        <v>29</v>
      </c>
      <c r="P1269">
        <v>75</v>
      </c>
      <c r="Q1269" t="s">
        <v>72</v>
      </c>
      <c r="R1269">
        <v>7.75</v>
      </c>
      <c r="S1269">
        <v>21</v>
      </c>
      <c r="T1269" s="2">
        <v>0</v>
      </c>
      <c r="U1269">
        <v>162.75</v>
      </c>
      <c r="V1269">
        <v>13.73</v>
      </c>
      <c r="W1269">
        <f t="shared" si="57"/>
        <v>162.75</v>
      </c>
      <c r="X1269" s="2">
        <f t="shared" si="58"/>
        <v>7.75</v>
      </c>
      <c r="Y1269" s="3">
        <f t="shared" si="59"/>
        <v>176.48</v>
      </c>
    </row>
    <row r="1270" spans="1:25" x14ac:dyDescent="0.35">
      <c r="A1270">
        <v>10578</v>
      </c>
      <c r="B1270" t="s">
        <v>616</v>
      </c>
      <c r="C1270" t="s">
        <v>86</v>
      </c>
      <c r="E1270" t="s">
        <v>165</v>
      </c>
      <c r="F1270" t="s">
        <v>83</v>
      </c>
      <c r="G1270" t="s">
        <v>166</v>
      </c>
      <c r="H1270" t="s">
        <v>163</v>
      </c>
      <c r="I1270" t="s">
        <v>164</v>
      </c>
      <c r="J1270" t="s">
        <v>86</v>
      </c>
      <c r="L1270" t="s">
        <v>165</v>
      </c>
      <c r="M1270" t="s">
        <v>83</v>
      </c>
      <c r="N1270" t="s">
        <v>28</v>
      </c>
      <c r="O1270" s="1" t="s">
        <v>35</v>
      </c>
      <c r="P1270">
        <v>35</v>
      </c>
      <c r="Q1270" t="s">
        <v>100</v>
      </c>
      <c r="R1270">
        <v>18</v>
      </c>
      <c r="S1270">
        <v>20</v>
      </c>
      <c r="T1270" s="2">
        <v>0</v>
      </c>
      <c r="U1270">
        <v>360</v>
      </c>
      <c r="V1270">
        <v>29.6</v>
      </c>
      <c r="W1270">
        <f t="shared" si="57"/>
        <v>360</v>
      </c>
      <c r="X1270" s="2">
        <f t="shared" si="58"/>
        <v>18</v>
      </c>
      <c r="Y1270" s="3">
        <f t="shared" si="59"/>
        <v>389.6</v>
      </c>
    </row>
    <row r="1271" spans="1:25" x14ac:dyDescent="0.35">
      <c r="A1271">
        <v>10578</v>
      </c>
      <c r="B1271" t="s">
        <v>616</v>
      </c>
      <c r="C1271" t="s">
        <v>86</v>
      </c>
      <c r="E1271" t="s">
        <v>165</v>
      </c>
      <c r="F1271" t="s">
        <v>83</v>
      </c>
      <c r="G1271" t="s">
        <v>166</v>
      </c>
      <c r="H1271" t="s">
        <v>163</v>
      </c>
      <c r="I1271" t="s">
        <v>164</v>
      </c>
      <c r="J1271" t="s">
        <v>86</v>
      </c>
      <c r="L1271" t="s">
        <v>165</v>
      </c>
      <c r="M1271" t="s">
        <v>83</v>
      </c>
      <c r="N1271" t="s">
        <v>28</v>
      </c>
      <c r="O1271" s="1" t="s">
        <v>35</v>
      </c>
      <c r="P1271">
        <v>57</v>
      </c>
      <c r="Q1271" t="s">
        <v>75</v>
      </c>
      <c r="R1271">
        <v>19.5</v>
      </c>
      <c r="S1271">
        <v>6</v>
      </c>
      <c r="T1271" s="2">
        <v>0</v>
      </c>
      <c r="U1271">
        <v>117</v>
      </c>
      <c r="V1271">
        <v>29.6</v>
      </c>
      <c r="W1271">
        <f t="shared" si="57"/>
        <v>117</v>
      </c>
      <c r="X1271" s="2">
        <f t="shared" si="58"/>
        <v>19.5</v>
      </c>
      <c r="Y1271" s="3">
        <f t="shared" si="59"/>
        <v>146.6</v>
      </c>
    </row>
    <row r="1272" spans="1:25" x14ac:dyDescent="0.35">
      <c r="A1272">
        <v>10577</v>
      </c>
      <c r="B1272" t="s">
        <v>655</v>
      </c>
      <c r="C1272" t="s">
        <v>530</v>
      </c>
      <c r="D1272" t="s">
        <v>343</v>
      </c>
      <c r="E1272" t="s">
        <v>531</v>
      </c>
      <c r="F1272" t="s">
        <v>281</v>
      </c>
      <c r="G1272" t="s">
        <v>532</v>
      </c>
      <c r="H1272" t="s">
        <v>528</v>
      </c>
      <c r="I1272" t="s">
        <v>529</v>
      </c>
      <c r="J1272" t="s">
        <v>530</v>
      </c>
      <c r="K1272" t="s">
        <v>343</v>
      </c>
      <c r="L1272" t="s">
        <v>531</v>
      </c>
      <c r="M1272" t="s">
        <v>281</v>
      </c>
      <c r="N1272" t="s">
        <v>102</v>
      </c>
      <c r="O1272" s="1" t="s">
        <v>29</v>
      </c>
      <c r="P1272">
        <v>39</v>
      </c>
      <c r="Q1272" t="s">
        <v>44</v>
      </c>
      <c r="R1272">
        <v>18</v>
      </c>
      <c r="S1272">
        <v>10</v>
      </c>
      <c r="T1272" s="2">
        <v>0</v>
      </c>
      <c r="U1272">
        <v>180</v>
      </c>
      <c r="V1272">
        <v>25.41</v>
      </c>
      <c r="W1272">
        <f t="shared" si="57"/>
        <v>180</v>
      </c>
      <c r="X1272" s="2">
        <f t="shared" si="58"/>
        <v>18</v>
      </c>
      <c r="Y1272" s="3">
        <f t="shared" si="59"/>
        <v>205.41</v>
      </c>
    </row>
    <row r="1273" spans="1:25" x14ac:dyDescent="0.35">
      <c r="A1273">
        <v>10577</v>
      </c>
      <c r="B1273" t="s">
        <v>655</v>
      </c>
      <c r="C1273" t="s">
        <v>530</v>
      </c>
      <c r="D1273" t="s">
        <v>343</v>
      </c>
      <c r="E1273" t="s">
        <v>531</v>
      </c>
      <c r="F1273" t="s">
        <v>281</v>
      </c>
      <c r="G1273" t="s">
        <v>532</v>
      </c>
      <c r="H1273" t="s">
        <v>528</v>
      </c>
      <c r="I1273" t="s">
        <v>529</v>
      </c>
      <c r="J1273" t="s">
        <v>530</v>
      </c>
      <c r="K1273" t="s">
        <v>343</v>
      </c>
      <c r="L1273" t="s">
        <v>531</v>
      </c>
      <c r="M1273" t="s">
        <v>281</v>
      </c>
      <c r="N1273" t="s">
        <v>102</v>
      </c>
      <c r="O1273" s="1" t="s">
        <v>29</v>
      </c>
      <c r="P1273">
        <v>75</v>
      </c>
      <c r="Q1273" t="s">
        <v>72</v>
      </c>
      <c r="R1273">
        <v>7.75</v>
      </c>
      <c r="S1273">
        <v>20</v>
      </c>
      <c r="T1273" s="2">
        <v>0</v>
      </c>
      <c r="U1273">
        <v>155</v>
      </c>
      <c r="V1273">
        <v>25.41</v>
      </c>
      <c r="W1273">
        <f t="shared" si="57"/>
        <v>155</v>
      </c>
      <c r="X1273" s="2">
        <f t="shared" si="58"/>
        <v>7.75</v>
      </c>
      <c r="Y1273" s="3">
        <f t="shared" si="59"/>
        <v>180.41</v>
      </c>
    </row>
    <row r="1274" spans="1:25" x14ac:dyDescent="0.35">
      <c r="A1274">
        <v>10577</v>
      </c>
      <c r="B1274" t="s">
        <v>655</v>
      </c>
      <c r="C1274" t="s">
        <v>530</v>
      </c>
      <c r="D1274" t="s">
        <v>343</v>
      </c>
      <c r="E1274" t="s">
        <v>531</v>
      </c>
      <c r="F1274" t="s">
        <v>281</v>
      </c>
      <c r="G1274" t="s">
        <v>532</v>
      </c>
      <c r="H1274" t="s">
        <v>528</v>
      </c>
      <c r="I1274" t="s">
        <v>529</v>
      </c>
      <c r="J1274" t="s">
        <v>530</v>
      </c>
      <c r="K1274" t="s">
        <v>343</v>
      </c>
      <c r="L1274" t="s">
        <v>531</v>
      </c>
      <c r="M1274" t="s">
        <v>281</v>
      </c>
      <c r="N1274" t="s">
        <v>102</v>
      </c>
      <c r="O1274" s="1" t="s">
        <v>29</v>
      </c>
      <c r="P1274">
        <v>77</v>
      </c>
      <c r="Q1274" t="s">
        <v>42</v>
      </c>
      <c r="R1274">
        <v>13</v>
      </c>
      <c r="S1274">
        <v>18</v>
      </c>
      <c r="T1274" s="2">
        <v>0</v>
      </c>
      <c r="U1274">
        <v>234</v>
      </c>
      <c r="V1274">
        <v>25.41</v>
      </c>
      <c r="W1274">
        <f t="shared" si="57"/>
        <v>234</v>
      </c>
      <c r="X1274" s="2">
        <f t="shared" si="58"/>
        <v>13</v>
      </c>
      <c r="Y1274" s="3">
        <f t="shared" si="59"/>
        <v>259.41000000000003</v>
      </c>
    </row>
    <row r="1275" spans="1:25" x14ac:dyDescent="0.35">
      <c r="A1275">
        <v>10576</v>
      </c>
      <c r="B1275" t="s">
        <v>584</v>
      </c>
      <c r="C1275" t="s">
        <v>48</v>
      </c>
      <c r="E1275" t="s">
        <v>416</v>
      </c>
      <c r="F1275" t="s">
        <v>50</v>
      </c>
      <c r="G1275" t="s">
        <v>523</v>
      </c>
      <c r="H1275" t="s">
        <v>521</v>
      </c>
      <c r="I1275" t="s">
        <v>522</v>
      </c>
      <c r="J1275" t="s">
        <v>48</v>
      </c>
      <c r="L1275" t="s">
        <v>416</v>
      </c>
      <c r="M1275" t="s">
        <v>50</v>
      </c>
      <c r="N1275" t="s">
        <v>38</v>
      </c>
      <c r="O1275" s="1" t="s">
        <v>35</v>
      </c>
      <c r="P1275">
        <v>1</v>
      </c>
      <c r="Q1275" t="s">
        <v>121</v>
      </c>
      <c r="R1275">
        <v>18</v>
      </c>
      <c r="S1275">
        <v>10</v>
      </c>
      <c r="T1275" s="2">
        <v>0</v>
      </c>
      <c r="U1275">
        <v>180</v>
      </c>
      <c r="V1275">
        <v>18.559999999999999</v>
      </c>
      <c r="W1275">
        <f t="shared" si="57"/>
        <v>180</v>
      </c>
      <c r="X1275" s="2">
        <f t="shared" si="58"/>
        <v>18</v>
      </c>
      <c r="Y1275" s="3">
        <f t="shared" si="59"/>
        <v>198.56</v>
      </c>
    </row>
    <row r="1276" spans="1:25" x14ac:dyDescent="0.35">
      <c r="A1276">
        <v>10576</v>
      </c>
      <c r="B1276" t="s">
        <v>584</v>
      </c>
      <c r="C1276" t="s">
        <v>48</v>
      </c>
      <c r="E1276" t="s">
        <v>416</v>
      </c>
      <c r="F1276" t="s">
        <v>50</v>
      </c>
      <c r="G1276" t="s">
        <v>523</v>
      </c>
      <c r="H1276" t="s">
        <v>521</v>
      </c>
      <c r="I1276" t="s">
        <v>522</v>
      </c>
      <c r="J1276" t="s">
        <v>48</v>
      </c>
      <c r="L1276" t="s">
        <v>416</v>
      </c>
      <c r="M1276" t="s">
        <v>50</v>
      </c>
      <c r="N1276" t="s">
        <v>38</v>
      </c>
      <c r="O1276" s="1" t="s">
        <v>35</v>
      </c>
      <c r="P1276">
        <v>31</v>
      </c>
      <c r="Q1276" t="s">
        <v>98</v>
      </c>
      <c r="R1276">
        <v>12.5</v>
      </c>
      <c r="S1276">
        <v>20</v>
      </c>
      <c r="T1276" s="2">
        <v>0</v>
      </c>
      <c r="U1276">
        <v>250</v>
      </c>
      <c r="V1276">
        <v>18.559999999999999</v>
      </c>
      <c r="W1276">
        <f t="shared" si="57"/>
        <v>250</v>
      </c>
      <c r="X1276" s="2">
        <f t="shared" si="58"/>
        <v>12.5</v>
      </c>
      <c r="Y1276" s="3">
        <f t="shared" si="59"/>
        <v>268.56</v>
      </c>
    </row>
    <row r="1277" spans="1:25" x14ac:dyDescent="0.35">
      <c r="A1277">
        <v>10576</v>
      </c>
      <c r="B1277" t="s">
        <v>584</v>
      </c>
      <c r="C1277" t="s">
        <v>48</v>
      </c>
      <c r="E1277" t="s">
        <v>416</v>
      </c>
      <c r="F1277" t="s">
        <v>50</v>
      </c>
      <c r="G1277" t="s">
        <v>523</v>
      </c>
      <c r="H1277" t="s">
        <v>521</v>
      </c>
      <c r="I1277" t="s">
        <v>522</v>
      </c>
      <c r="J1277" t="s">
        <v>48</v>
      </c>
      <c r="L1277" t="s">
        <v>416</v>
      </c>
      <c r="M1277" t="s">
        <v>50</v>
      </c>
      <c r="N1277" t="s">
        <v>38</v>
      </c>
      <c r="O1277" s="1" t="s">
        <v>35</v>
      </c>
      <c r="P1277">
        <v>44</v>
      </c>
      <c r="Q1277" t="s">
        <v>111</v>
      </c>
      <c r="R1277">
        <v>19.45</v>
      </c>
      <c r="S1277">
        <v>21</v>
      </c>
      <c r="T1277" s="2">
        <v>0</v>
      </c>
      <c r="U1277">
        <v>408.45</v>
      </c>
      <c r="V1277">
        <v>18.559999999999999</v>
      </c>
      <c r="W1277">
        <f t="shared" si="57"/>
        <v>408.45</v>
      </c>
      <c r="X1277" s="2">
        <f t="shared" si="58"/>
        <v>19.45</v>
      </c>
      <c r="Y1277" s="3">
        <f t="shared" si="59"/>
        <v>427.01</v>
      </c>
    </row>
    <row r="1278" spans="1:25" x14ac:dyDescent="0.35">
      <c r="A1278">
        <v>10575</v>
      </c>
      <c r="B1278" t="s">
        <v>641</v>
      </c>
      <c r="C1278" t="s">
        <v>393</v>
      </c>
      <c r="E1278" t="s">
        <v>394</v>
      </c>
      <c r="F1278" t="s">
        <v>25</v>
      </c>
      <c r="G1278" t="s">
        <v>395</v>
      </c>
      <c r="H1278" t="s">
        <v>391</v>
      </c>
      <c r="I1278" t="s">
        <v>392</v>
      </c>
      <c r="J1278" t="s">
        <v>393</v>
      </c>
      <c r="L1278" t="s">
        <v>394</v>
      </c>
      <c r="M1278" t="s">
        <v>25</v>
      </c>
      <c r="N1278" t="s">
        <v>118</v>
      </c>
      <c r="O1278" s="1" t="s">
        <v>31</v>
      </c>
      <c r="P1278">
        <v>59</v>
      </c>
      <c r="Q1278" t="s">
        <v>36</v>
      </c>
      <c r="R1278">
        <v>55</v>
      </c>
      <c r="S1278">
        <v>12</v>
      </c>
      <c r="T1278" s="2">
        <v>0</v>
      </c>
      <c r="U1278">
        <v>660</v>
      </c>
      <c r="V1278">
        <v>127.34</v>
      </c>
      <c r="W1278">
        <f t="shared" si="57"/>
        <v>660</v>
      </c>
      <c r="X1278" s="2">
        <f t="shared" si="58"/>
        <v>55</v>
      </c>
      <c r="Y1278" s="3">
        <f t="shared" si="59"/>
        <v>787.34</v>
      </c>
    </row>
    <row r="1279" spans="1:25" x14ac:dyDescent="0.35">
      <c r="A1279">
        <v>10575</v>
      </c>
      <c r="B1279" t="s">
        <v>641</v>
      </c>
      <c r="C1279" t="s">
        <v>393</v>
      </c>
      <c r="E1279" t="s">
        <v>394</v>
      </c>
      <c r="F1279" t="s">
        <v>25</v>
      </c>
      <c r="G1279" t="s">
        <v>395</v>
      </c>
      <c r="H1279" t="s">
        <v>391</v>
      </c>
      <c r="I1279" t="s">
        <v>392</v>
      </c>
      <c r="J1279" t="s">
        <v>393</v>
      </c>
      <c r="L1279" t="s">
        <v>394</v>
      </c>
      <c r="M1279" t="s">
        <v>25</v>
      </c>
      <c r="N1279" t="s">
        <v>118</v>
      </c>
      <c r="O1279" s="1" t="s">
        <v>31</v>
      </c>
      <c r="P1279">
        <v>63</v>
      </c>
      <c r="Q1279" t="s">
        <v>30</v>
      </c>
      <c r="R1279">
        <v>43.9</v>
      </c>
      <c r="S1279">
        <v>6</v>
      </c>
      <c r="T1279" s="2">
        <v>0</v>
      </c>
      <c r="U1279">
        <v>263.39999999999998</v>
      </c>
      <c r="V1279">
        <v>127.34</v>
      </c>
      <c r="W1279">
        <f t="shared" si="57"/>
        <v>263.39999999999998</v>
      </c>
      <c r="X1279" s="2">
        <f t="shared" si="58"/>
        <v>43.9</v>
      </c>
      <c r="Y1279" s="3">
        <f t="shared" si="59"/>
        <v>390.74</v>
      </c>
    </row>
    <row r="1280" spans="1:25" x14ac:dyDescent="0.35">
      <c r="A1280">
        <v>10575</v>
      </c>
      <c r="B1280" t="s">
        <v>641</v>
      </c>
      <c r="C1280" t="s">
        <v>393</v>
      </c>
      <c r="E1280" t="s">
        <v>394</v>
      </c>
      <c r="F1280" t="s">
        <v>25</v>
      </c>
      <c r="G1280" t="s">
        <v>395</v>
      </c>
      <c r="H1280" t="s">
        <v>391</v>
      </c>
      <c r="I1280" t="s">
        <v>392</v>
      </c>
      <c r="J1280" t="s">
        <v>393</v>
      </c>
      <c r="L1280" t="s">
        <v>394</v>
      </c>
      <c r="M1280" t="s">
        <v>25</v>
      </c>
      <c r="N1280" t="s">
        <v>118</v>
      </c>
      <c r="O1280" s="1" t="s">
        <v>31</v>
      </c>
      <c r="P1280">
        <v>72</v>
      </c>
      <c r="Q1280" t="s">
        <v>62</v>
      </c>
      <c r="R1280">
        <v>34.799999999999997</v>
      </c>
      <c r="S1280">
        <v>30</v>
      </c>
      <c r="T1280" s="2">
        <v>0</v>
      </c>
      <c r="U1280">
        <v>1044</v>
      </c>
      <c r="V1280">
        <v>127.34</v>
      </c>
      <c r="W1280">
        <f t="shared" si="57"/>
        <v>1044</v>
      </c>
      <c r="X1280" s="2">
        <f t="shared" si="58"/>
        <v>34.799999999999997</v>
      </c>
      <c r="Y1280" s="3">
        <f t="shared" si="59"/>
        <v>1171.3399999999999</v>
      </c>
    </row>
    <row r="1281" spans="1:25" x14ac:dyDescent="0.35">
      <c r="A1281">
        <v>10575</v>
      </c>
      <c r="B1281" t="s">
        <v>641</v>
      </c>
      <c r="C1281" t="s">
        <v>393</v>
      </c>
      <c r="E1281" t="s">
        <v>394</v>
      </c>
      <c r="F1281" t="s">
        <v>25</v>
      </c>
      <c r="G1281" t="s">
        <v>395</v>
      </c>
      <c r="H1281" t="s">
        <v>391</v>
      </c>
      <c r="I1281" t="s">
        <v>392</v>
      </c>
      <c r="J1281" t="s">
        <v>393</v>
      </c>
      <c r="L1281" t="s">
        <v>394</v>
      </c>
      <c r="M1281" t="s">
        <v>25</v>
      </c>
      <c r="N1281" t="s">
        <v>118</v>
      </c>
      <c r="O1281" s="1" t="s">
        <v>31</v>
      </c>
      <c r="P1281">
        <v>76</v>
      </c>
      <c r="Q1281" t="s">
        <v>33</v>
      </c>
      <c r="R1281">
        <v>18</v>
      </c>
      <c r="S1281">
        <v>10</v>
      </c>
      <c r="T1281" s="2">
        <v>0</v>
      </c>
      <c r="U1281">
        <v>180</v>
      </c>
      <c r="V1281">
        <v>127.34</v>
      </c>
      <c r="W1281">
        <f t="shared" si="57"/>
        <v>180</v>
      </c>
      <c r="X1281" s="2">
        <f t="shared" si="58"/>
        <v>18</v>
      </c>
      <c r="Y1281" s="3">
        <f t="shared" si="59"/>
        <v>307.34000000000003</v>
      </c>
    </row>
    <row r="1282" spans="1:25" x14ac:dyDescent="0.35">
      <c r="A1282">
        <v>10574</v>
      </c>
      <c r="B1282" t="s">
        <v>655</v>
      </c>
      <c r="C1282" t="s">
        <v>530</v>
      </c>
      <c r="D1282" t="s">
        <v>343</v>
      </c>
      <c r="E1282" t="s">
        <v>531</v>
      </c>
      <c r="F1282" t="s">
        <v>281</v>
      </c>
      <c r="G1282" t="s">
        <v>532</v>
      </c>
      <c r="H1282" t="s">
        <v>528</v>
      </c>
      <c r="I1282" t="s">
        <v>529</v>
      </c>
      <c r="J1282" t="s">
        <v>530</v>
      </c>
      <c r="K1282" t="s">
        <v>343</v>
      </c>
      <c r="L1282" t="s">
        <v>531</v>
      </c>
      <c r="M1282" t="s">
        <v>281</v>
      </c>
      <c r="N1282" t="s">
        <v>28</v>
      </c>
      <c r="O1282" s="1" t="s">
        <v>29</v>
      </c>
      <c r="P1282">
        <v>33</v>
      </c>
      <c r="Q1282" t="s">
        <v>70</v>
      </c>
      <c r="R1282">
        <v>2.5</v>
      </c>
      <c r="S1282">
        <v>14</v>
      </c>
      <c r="T1282" s="2">
        <v>0</v>
      </c>
      <c r="U1282">
        <v>35</v>
      </c>
      <c r="V1282">
        <v>37.6</v>
      </c>
      <c r="W1282">
        <f t="shared" ref="W1282:W1345" si="60" xml:space="preserve"> $R1282*$S1282</f>
        <v>35</v>
      </c>
      <c r="X1282" s="2">
        <f t="shared" ref="X1282:X1345" si="61" xml:space="preserve"> $R1282 - T1282</f>
        <v>2.5</v>
      </c>
      <c r="Y1282" s="3">
        <f t="shared" ref="Y1282:Y1345" si="62">(X1282*S1282)+V1282</f>
        <v>72.599999999999994</v>
      </c>
    </row>
    <row r="1283" spans="1:25" x14ac:dyDescent="0.35">
      <c r="A1283">
        <v>10574</v>
      </c>
      <c r="B1283" t="s">
        <v>655</v>
      </c>
      <c r="C1283" t="s">
        <v>530</v>
      </c>
      <c r="D1283" t="s">
        <v>343</v>
      </c>
      <c r="E1283" t="s">
        <v>531</v>
      </c>
      <c r="F1283" t="s">
        <v>281</v>
      </c>
      <c r="G1283" t="s">
        <v>532</v>
      </c>
      <c r="H1283" t="s">
        <v>528</v>
      </c>
      <c r="I1283" t="s">
        <v>529</v>
      </c>
      <c r="J1283" t="s">
        <v>530</v>
      </c>
      <c r="K1283" t="s">
        <v>343</v>
      </c>
      <c r="L1283" t="s">
        <v>531</v>
      </c>
      <c r="M1283" t="s">
        <v>281</v>
      </c>
      <c r="N1283" t="s">
        <v>28</v>
      </c>
      <c r="O1283" s="1" t="s">
        <v>29</v>
      </c>
      <c r="P1283">
        <v>40</v>
      </c>
      <c r="Q1283" t="s">
        <v>74</v>
      </c>
      <c r="R1283">
        <v>18.399999999999999</v>
      </c>
      <c r="S1283">
        <v>2</v>
      </c>
      <c r="T1283" s="2">
        <v>0</v>
      </c>
      <c r="U1283">
        <v>36.799999999999997</v>
      </c>
      <c r="V1283">
        <v>37.6</v>
      </c>
      <c r="W1283">
        <f t="shared" si="60"/>
        <v>36.799999999999997</v>
      </c>
      <c r="X1283" s="2">
        <f t="shared" si="61"/>
        <v>18.399999999999999</v>
      </c>
      <c r="Y1283" s="3">
        <f t="shared" si="62"/>
        <v>74.400000000000006</v>
      </c>
    </row>
    <row r="1284" spans="1:25" x14ac:dyDescent="0.35">
      <c r="A1284">
        <v>10574</v>
      </c>
      <c r="B1284" t="s">
        <v>655</v>
      </c>
      <c r="C1284" t="s">
        <v>530</v>
      </c>
      <c r="D1284" t="s">
        <v>343</v>
      </c>
      <c r="E1284" t="s">
        <v>531</v>
      </c>
      <c r="F1284" t="s">
        <v>281</v>
      </c>
      <c r="G1284" t="s">
        <v>532</v>
      </c>
      <c r="H1284" t="s">
        <v>528</v>
      </c>
      <c r="I1284" t="s">
        <v>529</v>
      </c>
      <c r="J1284" t="s">
        <v>530</v>
      </c>
      <c r="K1284" t="s">
        <v>343</v>
      </c>
      <c r="L1284" t="s">
        <v>531</v>
      </c>
      <c r="M1284" t="s">
        <v>281</v>
      </c>
      <c r="N1284" t="s">
        <v>28</v>
      </c>
      <c r="O1284" s="1" t="s">
        <v>29</v>
      </c>
      <c r="P1284">
        <v>62</v>
      </c>
      <c r="Q1284" t="s">
        <v>137</v>
      </c>
      <c r="R1284">
        <v>49.3</v>
      </c>
      <c r="S1284">
        <v>10</v>
      </c>
      <c r="T1284" s="2">
        <v>0</v>
      </c>
      <c r="U1284">
        <v>493</v>
      </c>
      <c r="V1284">
        <v>37.6</v>
      </c>
      <c r="W1284">
        <f t="shared" si="60"/>
        <v>493</v>
      </c>
      <c r="X1284" s="2">
        <f t="shared" si="61"/>
        <v>49.3</v>
      </c>
      <c r="Y1284" s="3">
        <f t="shared" si="62"/>
        <v>530.6</v>
      </c>
    </row>
    <row r="1285" spans="1:25" x14ac:dyDescent="0.35">
      <c r="A1285">
        <v>10574</v>
      </c>
      <c r="B1285" t="s">
        <v>655</v>
      </c>
      <c r="C1285" t="s">
        <v>530</v>
      </c>
      <c r="D1285" t="s">
        <v>343</v>
      </c>
      <c r="E1285" t="s">
        <v>531</v>
      </c>
      <c r="F1285" t="s">
        <v>281</v>
      </c>
      <c r="G1285" t="s">
        <v>532</v>
      </c>
      <c r="H1285" t="s">
        <v>528</v>
      </c>
      <c r="I1285" t="s">
        <v>529</v>
      </c>
      <c r="J1285" t="s">
        <v>530</v>
      </c>
      <c r="K1285" t="s">
        <v>343</v>
      </c>
      <c r="L1285" t="s">
        <v>531</v>
      </c>
      <c r="M1285" t="s">
        <v>281</v>
      </c>
      <c r="N1285" t="s">
        <v>28</v>
      </c>
      <c r="O1285" s="1" t="s">
        <v>29</v>
      </c>
      <c r="P1285">
        <v>64</v>
      </c>
      <c r="Q1285" t="s">
        <v>138</v>
      </c>
      <c r="R1285">
        <v>33.25</v>
      </c>
      <c r="S1285">
        <v>6</v>
      </c>
      <c r="T1285" s="2">
        <v>0</v>
      </c>
      <c r="U1285">
        <v>199.5</v>
      </c>
      <c r="V1285">
        <v>37.6</v>
      </c>
      <c r="W1285">
        <f t="shared" si="60"/>
        <v>199.5</v>
      </c>
      <c r="X1285" s="2">
        <f t="shared" si="61"/>
        <v>33.25</v>
      </c>
      <c r="Y1285" s="3">
        <f t="shared" si="62"/>
        <v>237.1</v>
      </c>
    </row>
    <row r="1286" spans="1:25" x14ac:dyDescent="0.35">
      <c r="A1286">
        <v>10573</v>
      </c>
      <c r="B1286" t="s">
        <v>650</v>
      </c>
      <c r="C1286" t="s">
        <v>48</v>
      </c>
      <c r="E1286" t="s">
        <v>65</v>
      </c>
      <c r="F1286" t="s">
        <v>50</v>
      </c>
      <c r="G1286" t="s">
        <v>66</v>
      </c>
      <c r="H1286" t="s">
        <v>63</v>
      </c>
      <c r="I1286" t="s">
        <v>64</v>
      </c>
      <c r="J1286" t="s">
        <v>48</v>
      </c>
      <c r="L1286" t="s">
        <v>65</v>
      </c>
      <c r="M1286" t="s">
        <v>50</v>
      </c>
      <c r="N1286" t="s">
        <v>52</v>
      </c>
      <c r="O1286" s="1" t="s">
        <v>35</v>
      </c>
      <c r="P1286">
        <v>17</v>
      </c>
      <c r="Q1286" t="s">
        <v>67</v>
      </c>
      <c r="R1286">
        <v>39</v>
      </c>
      <c r="S1286">
        <v>18</v>
      </c>
      <c r="T1286" s="2">
        <v>0</v>
      </c>
      <c r="U1286">
        <v>702</v>
      </c>
      <c r="V1286">
        <v>84.84</v>
      </c>
      <c r="W1286">
        <f t="shared" si="60"/>
        <v>702</v>
      </c>
      <c r="X1286" s="2">
        <f t="shared" si="61"/>
        <v>39</v>
      </c>
      <c r="Y1286" s="3">
        <f t="shared" si="62"/>
        <v>786.84</v>
      </c>
    </row>
    <row r="1287" spans="1:25" x14ac:dyDescent="0.35">
      <c r="A1287">
        <v>10573</v>
      </c>
      <c r="B1287" t="s">
        <v>650</v>
      </c>
      <c r="C1287" t="s">
        <v>48</v>
      </c>
      <c r="E1287" t="s">
        <v>65</v>
      </c>
      <c r="F1287" t="s">
        <v>50</v>
      </c>
      <c r="G1287" t="s">
        <v>66</v>
      </c>
      <c r="H1287" t="s">
        <v>63</v>
      </c>
      <c r="I1287" t="s">
        <v>64</v>
      </c>
      <c r="J1287" t="s">
        <v>48</v>
      </c>
      <c r="L1287" t="s">
        <v>65</v>
      </c>
      <c r="M1287" t="s">
        <v>50</v>
      </c>
      <c r="N1287" t="s">
        <v>52</v>
      </c>
      <c r="O1287" s="1" t="s">
        <v>35</v>
      </c>
      <c r="P1287">
        <v>34</v>
      </c>
      <c r="Q1287" t="s">
        <v>68</v>
      </c>
      <c r="R1287">
        <v>14</v>
      </c>
      <c r="S1287">
        <v>40</v>
      </c>
      <c r="T1287" s="2">
        <v>0</v>
      </c>
      <c r="U1287">
        <v>560</v>
      </c>
      <c r="V1287">
        <v>84.84</v>
      </c>
      <c r="W1287">
        <f t="shared" si="60"/>
        <v>560</v>
      </c>
      <c r="X1287" s="2">
        <f t="shared" si="61"/>
        <v>14</v>
      </c>
      <c r="Y1287" s="3">
        <f t="shared" si="62"/>
        <v>644.84</v>
      </c>
    </row>
    <row r="1288" spans="1:25" x14ac:dyDescent="0.35">
      <c r="A1288">
        <v>10573</v>
      </c>
      <c r="B1288" t="s">
        <v>650</v>
      </c>
      <c r="C1288" t="s">
        <v>48</v>
      </c>
      <c r="E1288" t="s">
        <v>65</v>
      </c>
      <c r="F1288" t="s">
        <v>50</v>
      </c>
      <c r="G1288" t="s">
        <v>66</v>
      </c>
      <c r="H1288" t="s">
        <v>63</v>
      </c>
      <c r="I1288" t="s">
        <v>64</v>
      </c>
      <c r="J1288" t="s">
        <v>48</v>
      </c>
      <c r="L1288" t="s">
        <v>65</v>
      </c>
      <c r="M1288" t="s">
        <v>50</v>
      </c>
      <c r="N1288" t="s">
        <v>52</v>
      </c>
      <c r="O1288" s="1" t="s">
        <v>35</v>
      </c>
      <c r="P1288">
        <v>53</v>
      </c>
      <c r="Q1288" t="s">
        <v>69</v>
      </c>
      <c r="R1288">
        <v>32.799999999999997</v>
      </c>
      <c r="S1288">
        <v>25</v>
      </c>
      <c r="T1288" s="2">
        <v>0</v>
      </c>
      <c r="U1288">
        <v>820</v>
      </c>
      <c r="V1288">
        <v>84.84</v>
      </c>
      <c r="W1288">
        <f t="shared" si="60"/>
        <v>819.99999999999989</v>
      </c>
      <c r="X1288" s="2">
        <f t="shared" si="61"/>
        <v>32.799999999999997</v>
      </c>
      <c r="Y1288" s="3">
        <f t="shared" si="62"/>
        <v>904.83999999999992</v>
      </c>
    </row>
    <row r="1289" spans="1:25" x14ac:dyDescent="0.35">
      <c r="A1289">
        <v>10572</v>
      </c>
      <c r="B1289" t="s">
        <v>646</v>
      </c>
      <c r="C1289" t="s">
        <v>107</v>
      </c>
      <c r="E1289" t="s">
        <v>108</v>
      </c>
      <c r="F1289" t="s">
        <v>109</v>
      </c>
      <c r="G1289" t="s">
        <v>110</v>
      </c>
      <c r="H1289" t="s">
        <v>105</v>
      </c>
      <c r="I1289" t="s">
        <v>106</v>
      </c>
      <c r="J1289" t="s">
        <v>107</v>
      </c>
      <c r="L1289" t="s">
        <v>108</v>
      </c>
      <c r="M1289" t="s">
        <v>109</v>
      </c>
      <c r="N1289" t="s">
        <v>38</v>
      </c>
      <c r="O1289" s="1" t="s">
        <v>29</v>
      </c>
      <c r="P1289">
        <v>40</v>
      </c>
      <c r="Q1289" t="s">
        <v>74</v>
      </c>
      <c r="R1289">
        <v>18.399999999999999</v>
      </c>
      <c r="S1289">
        <v>50</v>
      </c>
      <c r="T1289" s="2">
        <v>0</v>
      </c>
      <c r="U1289">
        <v>920</v>
      </c>
      <c r="V1289">
        <v>116.43</v>
      </c>
      <c r="W1289">
        <f t="shared" si="60"/>
        <v>919.99999999999989</v>
      </c>
      <c r="X1289" s="2">
        <f t="shared" si="61"/>
        <v>18.399999999999999</v>
      </c>
      <c r="Y1289" s="3">
        <f t="shared" si="62"/>
        <v>1036.4299999999998</v>
      </c>
    </row>
    <row r="1290" spans="1:25" x14ac:dyDescent="0.35">
      <c r="A1290">
        <v>10572</v>
      </c>
      <c r="B1290" t="s">
        <v>646</v>
      </c>
      <c r="C1290" t="s">
        <v>107</v>
      </c>
      <c r="E1290" t="s">
        <v>108</v>
      </c>
      <c r="F1290" t="s">
        <v>109</v>
      </c>
      <c r="G1290" t="s">
        <v>110</v>
      </c>
      <c r="H1290" t="s">
        <v>105</v>
      </c>
      <c r="I1290" t="s">
        <v>106</v>
      </c>
      <c r="J1290" t="s">
        <v>107</v>
      </c>
      <c r="L1290" t="s">
        <v>108</v>
      </c>
      <c r="M1290" t="s">
        <v>109</v>
      </c>
      <c r="N1290" t="s">
        <v>38</v>
      </c>
      <c r="O1290" s="1" t="s">
        <v>29</v>
      </c>
      <c r="P1290">
        <v>16</v>
      </c>
      <c r="Q1290" t="s">
        <v>117</v>
      </c>
      <c r="R1290">
        <v>17.45</v>
      </c>
      <c r="S1290">
        <v>12</v>
      </c>
      <c r="T1290" s="2">
        <v>0.10000000149011612</v>
      </c>
      <c r="U1290">
        <v>188.46</v>
      </c>
      <c r="V1290">
        <v>116.43</v>
      </c>
      <c r="W1290">
        <f t="shared" si="60"/>
        <v>209.39999999999998</v>
      </c>
      <c r="X1290" s="2">
        <f t="shared" si="61"/>
        <v>17.349999998509883</v>
      </c>
      <c r="Y1290" s="3">
        <f t="shared" si="62"/>
        <v>324.62999998211859</v>
      </c>
    </row>
    <row r="1291" spans="1:25" x14ac:dyDescent="0.35">
      <c r="A1291">
        <v>10572</v>
      </c>
      <c r="B1291" t="s">
        <v>646</v>
      </c>
      <c r="C1291" t="s">
        <v>107</v>
      </c>
      <c r="E1291" t="s">
        <v>108</v>
      </c>
      <c r="F1291" t="s">
        <v>109</v>
      </c>
      <c r="G1291" t="s">
        <v>110</v>
      </c>
      <c r="H1291" t="s">
        <v>105</v>
      </c>
      <c r="I1291" t="s">
        <v>106</v>
      </c>
      <c r="J1291" t="s">
        <v>107</v>
      </c>
      <c r="L1291" t="s">
        <v>108</v>
      </c>
      <c r="M1291" t="s">
        <v>109</v>
      </c>
      <c r="N1291" t="s">
        <v>38</v>
      </c>
      <c r="O1291" s="1" t="s">
        <v>29</v>
      </c>
      <c r="P1291">
        <v>32</v>
      </c>
      <c r="Q1291" t="s">
        <v>58</v>
      </c>
      <c r="R1291">
        <v>32</v>
      </c>
      <c r="S1291">
        <v>10</v>
      </c>
      <c r="T1291" s="2">
        <v>0.10000000149011612</v>
      </c>
      <c r="U1291">
        <v>288</v>
      </c>
      <c r="V1291">
        <v>116.43</v>
      </c>
      <c r="W1291">
        <f t="shared" si="60"/>
        <v>320</v>
      </c>
      <c r="X1291" s="2">
        <f t="shared" si="61"/>
        <v>31.899999998509884</v>
      </c>
      <c r="Y1291" s="3">
        <f t="shared" si="62"/>
        <v>435.42999998509885</v>
      </c>
    </row>
    <row r="1292" spans="1:25" x14ac:dyDescent="0.35">
      <c r="A1292">
        <v>10572</v>
      </c>
      <c r="B1292" t="s">
        <v>646</v>
      </c>
      <c r="C1292" t="s">
        <v>107</v>
      </c>
      <c r="E1292" t="s">
        <v>108</v>
      </c>
      <c r="F1292" t="s">
        <v>109</v>
      </c>
      <c r="G1292" t="s">
        <v>110</v>
      </c>
      <c r="H1292" t="s">
        <v>105</v>
      </c>
      <c r="I1292" t="s">
        <v>106</v>
      </c>
      <c r="J1292" t="s">
        <v>107</v>
      </c>
      <c r="L1292" t="s">
        <v>108</v>
      </c>
      <c r="M1292" t="s">
        <v>109</v>
      </c>
      <c r="N1292" t="s">
        <v>38</v>
      </c>
      <c r="O1292" s="1" t="s">
        <v>29</v>
      </c>
      <c r="P1292">
        <v>75</v>
      </c>
      <c r="Q1292" t="s">
        <v>72</v>
      </c>
      <c r="R1292">
        <v>7.75</v>
      </c>
      <c r="S1292">
        <v>15</v>
      </c>
      <c r="T1292" s="2">
        <v>0.10000000149011612</v>
      </c>
      <c r="U1292">
        <v>104.62</v>
      </c>
      <c r="V1292">
        <v>116.43</v>
      </c>
      <c r="W1292">
        <f t="shared" si="60"/>
        <v>116.25</v>
      </c>
      <c r="X1292" s="2">
        <f t="shared" si="61"/>
        <v>7.6499999985098839</v>
      </c>
      <c r="Y1292" s="3">
        <f t="shared" si="62"/>
        <v>231.17999997764827</v>
      </c>
    </row>
    <row r="1293" spans="1:25" x14ac:dyDescent="0.35">
      <c r="A1293">
        <v>10571</v>
      </c>
      <c r="B1293" t="s">
        <v>581</v>
      </c>
      <c r="C1293" t="s">
        <v>220</v>
      </c>
      <c r="E1293" t="s">
        <v>221</v>
      </c>
      <c r="F1293" t="s">
        <v>222</v>
      </c>
      <c r="G1293" t="s">
        <v>223</v>
      </c>
      <c r="H1293" t="s">
        <v>218</v>
      </c>
      <c r="I1293" t="s">
        <v>219</v>
      </c>
      <c r="J1293" t="s">
        <v>220</v>
      </c>
      <c r="L1293" t="s">
        <v>221</v>
      </c>
      <c r="M1293" t="s">
        <v>222</v>
      </c>
      <c r="N1293" t="s">
        <v>89</v>
      </c>
      <c r="O1293" s="1" t="s">
        <v>35</v>
      </c>
      <c r="P1293">
        <v>14</v>
      </c>
      <c r="Q1293" t="s">
        <v>55</v>
      </c>
      <c r="R1293">
        <v>23.25</v>
      </c>
      <c r="S1293">
        <v>11</v>
      </c>
      <c r="T1293" s="2">
        <v>0.15000000596046448</v>
      </c>
      <c r="U1293">
        <v>217.39</v>
      </c>
      <c r="V1293">
        <v>26.06</v>
      </c>
      <c r="W1293">
        <f t="shared" si="60"/>
        <v>255.75</v>
      </c>
      <c r="X1293" s="2">
        <f t="shared" si="61"/>
        <v>23.099999994039536</v>
      </c>
      <c r="Y1293" s="3">
        <f t="shared" si="62"/>
        <v>280.15999993443489</v>
      </c>
    </row>
    <row r="1294" spans="1:25" x14ac:dyDescent="0.35">
      <c r="A1294">
        <v>10571</v>
      </c>
      <c r="B1294" t="s">
        <v>581</v>
      </c>
      <c r="C1294" t="s">
        <v>220</v>
      </c>
      <c r="E1294" t="s">
        <v>221</v>
      </c>
      <c r="F1294" t="s">
        <v>222</v>
      </c>
      <c r="G1294" t="s">
        <v>223</v>
      </c>
      <c r="H1294" t="s">
        <v>218</v>
      </c>
      <c r="I1294" t="s">
        <v>219</v>
      </c>
      <c r="J1294" t="s">
        <v>220</v>
      </c>
      <c r="L1294" t="s">
        <v>221</v>
      </c>
      <c r="M1294" t="s">
        <v>222</v>
      </c>
      <c r="N1294" t="s">
        <v>89</v>
      </c>
      <c r="O1294" s="1" t="s">
        <v>35</v>
      </c>
      <c r="P1294">
        <v>42</v>
      </c>
      <c r="Q1294" t="s">
        <v>56</v>
      </c>
      <c r="R1294">
        <v>14</v>
      </c>
      <c r="S1294">
        <v>28</v>
      </c>
      <c r="T1294" s="2">
        <v>0.15000000596046448</v>
      </c>
      <c r="U1294">
        <v>333.2</v>
      </c>
      <c r="V1294">
        <v>26.06</v>
      </c>
      <c r="W1294">
        <f t="shared" si="60"/>
        <v>392</v>
      </c>
      <c r="X1294" s="2">
        <f t="shared" si="61"/>
        <v>13.849999994039536</v>
      </c>
      <c r="Y1294" s="3">
        <f t="shared" si="62"/>
        <v>413.859999833107</v>
      </c>
    </row>
    <row r="1295" spans="1:25" x14ac:dyDescent="0.35">
      <c r="A1295">
        <v>10570</v>
      </c>
      <c r="B1295" t="s">
        <v>661</v>
      </c>
      <c r="C1295" t="s">
        <v>387</v>
      </c>
      <c r="D1295" t="s">
        <v>388</v>
      </c>
      <c r="E1295" t="s">
        <v>389</v>
      </c>
      <c r="F1295" t="s">
        <v>160</v>
      </c>
      <c r="G1295" t="s">
        <v>390</v>
      </c>
      <c r="H1295" t="s">
        <v>385</v>
      </c>
      <c r="I1295" t="s">
        <v>386</v>
      </c>
      <c r="J1295" t="s">
        <v>387</v>
      </c>
      <c r="K1295" t="s">
        <v>388</v>
      </c>
      <c r="L1295" t="s">
        <v>389</v>
      </c>
      <c r="M1295" t="s">
        <v>160</v>
      </c>
      <c r="N1295" t="s">
        <v>38</v>
      </c>
      <c r="O1295" s="1" t="s">
        <v>35</v>
      </c>
      <c r="P1295">
        <v>11</v>
      </c>
      <c r="Q1295" t="s">
        <v>59</v>
      </c>
      <c r="R1295">
        <v>21</v>
      </c>
      <c r="S1295">
        <v>15</v>
      </c>
      <c r="T1295" s="2">
        <v>5.000000074505806E-2</v>
      </c>
      <c r="U1295">
        <v>299.25</v>
      </c>
      <c r="V1295">
        <v>188.99</v>
      </c>
      <c r="W1295">
        <f t="shared" si="60"/>
        <v>315</v>
      </c>
      <c r="X1295" s="2">
        <f t="shared" si="61"/>
        <v>20.949999999254942</v>
      </c>
      <c r="Y1295" s="3">
        <f t="shared" si="62"/>
        <v>503.23999998882414</v>
      </c>
    </row>
    <row r="1296" spans="1:25" x14ac:dyDescent="0.35">
      <c r="A1296">
        <v>10570</v>
      </c>
      <c r="B1296" t="s">
        <v>661</v>
      </c>
      <c r="C1296" t="s">
        <v>387</v>
      </c>
      <c r="D1296" t="s">
        <v>388</v>
      </c>
      <c r="E1296" t="s">
        <v>389</v>
      </c>
      <c r="F1296" t="s">
        <v>160</v>
      </c>
      <c r="G1296" t="s">
        <v>390</v>
      </c>
      <c r="H1296" t="s">
        <v>385</v>
      </c>
      <c r="I1296" t="s">
        <v>386</v>
      </c>
      <c r="J1296" t="s">
        <v>387</v>
      </c>
      <c r="K1296" t="s">
        <v>388</v>
      </c>
      <c r="L1296" t="s">
        <v>389</v>
      </c>
      <c r="M1296" t="s">
        <v>160</v>
      </c>
      <c r="N1296" t="s">
        <v>38</v>
      </c>
      <c r="O1296" s="1" t="s">
        <v>35</v>
      </c>
      <c r="P1296">
        <v>56</v>
      </c>
      <c r="Q1296" t="s">
        <v>91</v>
      </c>
      <c r="R1296">
        <v>38</v>
      </c>
      <c r="S1296">
        <v>60</v>
      </c>
      <c r="T1296" s="2">
        <v>5.000000074505806E-2</v>
      </c>
      <c r="U1296">
        <v>2166</v>
      </c>
      <c r="V1296">
        <v>188.99</v>
      </c>
      <c r="W1296">
        <f t="shared" si="60"/>
        <v>2280</v>
      </c>
      <c r="X1296" s="2">
        <f t="shared" si="61"/>
        <v>37.949999999254942</v>
      </c>
      <c r="Y1296" s="3">
        <f t="shared" si="62"/>
        <v>2465.9899999552963</v>
      </c>
    </row>
    <row r="1297" spans="1:25" x14ac:dyDescent="0.35">
      <c r="A1297">
        <v>10569</v>
      </c>
      <c r="B1297" t="s">
        <v>576</v>
      </c>
      <c r="C1297" t="s">
        <v>445</v>
      </c>
      <c r="D1297" t="s">
        <v>446</v>
      </c>
      <c r="E1297" t="s">
        <v>447</v>
      </c>
      <c r="F1297" t="s">
        <v>281</v>
      </c>
      <c r="G1297" t="s">
        <v>448</v>
      </c>
      <c r="H1297" t="s">
        <v>443</v>
      </c>
      <c r="I1297" t="s">
        <v>444</v>
      </c>
      <c r="J1297" t="s">
        <v>445</v>
      </c>
      <c r="K1297" t="s">
        <v>446</v>
      </c>
      <c r="L1297" t="s">
        <v>447</v>
      </c>
      <c r="M1297" t="s">
        <v>281</v>
      </c>
      <c r="N1297" t="s">
        <v>118</v>
      </c>
      <c r="O1297" s="1" t="s">
        <v>31</v>
      </c>
      <c r="P1297">
        <v>76</v>
      </c>
      <c r="Q1297" t="s">
        <v>33</v>
      </c>
      <c r="R1297">
        <v>18</v>
      </c>
      <c r="S1297">
        <v>30</v>
      </c>
      <c r="T1297" s="2">
        <v>0</v>
      </c>
      <c r="U1297">
        <v>540</v>
      </c>
      <c r="V1297">
        <v>58.98</v>
      </c>
      <c r="W1297">
        <f t="shared" si="60"/>
        <v>540</v>
      </c>
      <c r="X1297" s="2">
        <f t="shared" si="61"/>
        <v>18</v>
      </c>
      <c r="Y1297" s="3">
        <f t="shared" si="62"/>
        <v>598.98</v>
      </c>
    </row>
    <row r="1298" spans="1:25" x14ac:dyDescent="0.35">
      <c r="A1298">
        <v>10569</v>
      </c>
      <c r="B1298" t="s">
        <v>576</v>
      </c>
      <c r="C1298" t="s">
        <v>445</v>
      </c>
      <c r="D1298" t="s">
        <v>446</v>
      </c>
      <c r="E1298" t="s">
        <v>447</v>
      </c>
      <c r="F1298" t="s">
        <v>281</v>
      </c>
      <c r="G1298" t="s">
        <v>448</v>
      </c>
      <c r="H1298" t="s">
        <v>443</v>
      </c>
      <c r="I1298" t="s">
        <v>444</v>
      </c>
      <c r="J1298" t="s">
        <v>445</v>
      </c>
      <c r="K1298" t="s">
        <v>446</v>
      </c>
      <c r="L1298" t="s">
        <v>447</v>
      </c>
      <c r="M1298" t="s">
        <v>281</v>
      </c>
      <c r="N1298" t="s">
        <v>118</v>
      </c>
      <c r="O1298" s="1" t="s">
        <v>31</v>
      </c>
      <c r="P1298">
        <v>31</v>
      </c>
      <c r="Q1298" t="s">
        <v>98</v>
      </c>
      <c r="R1298">
        <v>12.5</v>
      </c>
      <c r="S1298">
        <v>35</v>
      </c>
      <c r="T1298" s="2">
        <v>0.20000000298023224</v>
      </c>
      <c r="U1298">
        <v>350</v>
      </c>
      <c r="V1298">
        <v>58.98</v>
      </c>
      <c r="W1298">
        <f t="shared" si="60"/>
        <v>437.5</v>
      </c>
      <c r="X1298" s="2">
        <f t="shared" si="61"/>
        <v>12.299999997019768</v>
      </c>
      <c r="Y1298" s="3">
        <f t="shared" si="62"/>
        <v>489.47999989569189</v>
      </c>
    </row>
    <row r="1299" spans="1:25" x14ac:dyDescent="0.35">
      <c r="A1299">
        <v>10568</v>
      </c>
      <c r="B1299" t="s">
        <v>644</v>
      </c>
      <c r="C1299" t="s">
        <v>261</v>
      </c>
      <c r="E1299" t="s">
        <v>262</v>
      </c>
      <c r="F1299" t="s">
        <v>143</v>
      </c>
      <c r="G1299" t="s">
        <v>263</v>
      </c>
      <c r="H1299" t="s">
        <v>264</v>
      </c>
      <c r="I1299" t="s">
        <v>260</v>
      </c>
      <c r="J1299" t="s">
        <v>261</v>
      </c>
      <c r="L1299" t="s">
        <v>265</v>
      </c>
      <c r="M1299" t="s">
        <v>143</v>
      </c>
      <c r="N1299" t="s">
        <v>38</v>
      </c>
      <c r="O1299" s="1" t="s">
        <v>35</v>
      </c>
      <c r="P1299">
        <v>10</v>
      </c>
      <c r="Q1299" t="s">
        <v>114</v>
      </c>
      <c r="R1299">
        <v>31</v>
      </c>
      <c r="S1299">
        <v>5</v>
      </c>
      <c r="T1299" s="2">
        <v>0</v>
      </c>
      <c r="U1299">
        <v>155</v>
      </c>
      <c r="V1299">
        <v>6.54</v>
      </c>
      <c r="W1299">
        <f t="shared" si="60"/>
        <v>155</v>
      </c>
      <c r="X1299" s="2">
        <f t="shared" si="61"/>
        <v>31</v>
      </c>
      <c r="Y1299" s="3">
        <f t="shared" si="62"/>
        <v>161.54</v>
      </c>
    </row>
    <row r="1300" spans="1:25" x14ac:dyDescent="0.35">
      <c r="A1300">
        <v>10567</v>
      </c>
      <c r="B1300" t="s">
        <v>589</v>
      </c>
      <c r="C1300" t="s">
        <v>309</v>
      </c>
      <c r="D1300" t="s">
        <v>310</v>
      </c>
      <c r="F1300" t="s">
        <v>311</v>
      </c>
      <c r="G1300" t="s">
        <v>312</v>
      </c>
      <c r="H1300" t="s">
        <v>307</v>
      </c>
      <c r="I1300" t="s">
        <v>308</v>
      </c>
      <c r="J1300" t="s">
        <v>309</v>
      </c>
      <c r="K1300" t="s">
        <v>310</v>
      </c>
      <c r="M1300" t="s">
        <v>311</v>
      </c>
      <c r="N1300" t="s">
        <v>34</v>
      </c>
      <c r="O1300" s="1" t="s">
        <v>31</v>
      </c>
      <c r="P1300">
        <v>51</v>
      </c>
      <c r="Q1300" t="s">
        <v>93</v>
      </c>
      <c r="R1300">
        <v>53</v>
      </c>
      <c r="S1300">
        <v>3</v>
      </c>
      <c r="T1300" s="2">
        <v>0</v>
      </c>
      <c r="U1300">
        <v>159</v>
      </c>
      <c r="V1300">
        <v>33.97</v>
      </c>
      <c r="W1300">
        <f t="shared" si="60"/>
        <v>159</v>
      </c>
      <c r="X1300" s="2">
        <f t="shared" si="61"/>
        <v>53</v>
      </c>
      <c r="Y1300" s="3">
        <f t="shared" si="62"/>
        <v>192.97</v>
      </c>
    </row>
    <row r="1301" spans="1:25" x14ac:dyDescent="0.35">
      <c r="A1301">
        <v>10567</v>
      </c>
      <c r="B1301" t="s">
        <v>589</v>
      </c>
      <c r="C1301" t="s">
        <v>309</v>
      </c>
      <c r="D1301" t="s">
        <v>310</v>
      </c>
      <c r="F1301" t="s">
        <v>311</v>
      </c>
      <c r="G1301" t="s">
        <v>312</v>
      </c>
      <c r="H1301" t="s">
        <v>307</v>
      </c>
      <c r="I1301" t="s">
        <v>308</v>
      </c>
      <c r="J1301" t="s">
        <v>309</v>
      </c>
      <c r="K1301" t="s">
        <v>310</v>
      </c>
      <c r="M1301" t="s">
        <v>311</v>
      </c>
      <c r="N1301" t="s">
        <v>34</v>
      </c>
      <c r="O1301" s="1" t="s">
        <v>31</v>
      </c>
      <c r="P1301">
        <v>31</v>
      </c>
      <c r="Q1301" t="s">
        <v>98</v>
      </c>
      <c r="R1301">
        <v>12.5</v>
      </c>
      <c r="S1301">
        <v>60</v>
      </c>
      <c r="T1301" s="2">
        <v>0.20000000298023224</v>
      </c>
      <c r="U1301">
        <v>600</v>
      </c>
      <c r="V1301">
        <v>33.97</v>
      </c>
      <c r="W1301">
        <f t="shared" si="60"/>
        <v>750</v>
      </c>
      <c r="X1301" s="2">
        <f t="shared" si="61"/>
        <v>12.299999997019768</v>
      </c>
      <c r="Y1301" s="3">
        <f t="shared" si="62"/>
        <v>771.96999982118609</v>
      </c>
    </row>
    <row r="1302" spans="1:25" x14ac:dyDescent="0.35">
      <c r="A1302">
        <v>10567</v>
      </c>
      <c r="B1302" t="s">
        <v>589</v>
      </c>
      <c r="C1302" t="s">
        <v>309</v>
      </c>
      <c r="D1302" t="s">
        <v>310</v>
      </c>
      <c r="F1302" t="s">
        <v>311</v>
      </c>
      <c r="G1302" t="s">
        <v>312</v>
      </c>
      <c r="H1302" t="s">
        <v>307</v>
      </c>
      <c r="I1302" t="s">
        <v>308</v>
      </c>
      <c r="J1302" t="s">
        <v>309</v>
      </c>
      <c r="K1302" t="s">
        <v>310</v>
      </c>
      <c r="M1302" t="s">
        <v>311</v>
      </c>
      <c r="N1302" t="s">
        <v>34</v>
      </c>
      <c r="O1302" s="1" t="s">
        <v>31</v>
      </c>
      <c r="P1302">
        <v>59</v>
      </c>
      <c r="Q1302" t="s">
        <v>36</v>
      </c>
      <c r="R1302">
        <v>55</v>
      </c>
      <c r="S1302">
        <v>40</v>
      </c>
      <c r="T1302" s="2">
        <v>0.20000000298023224</v>
      </c>
      <c r="U1302">
        <v>1760</v>
      </c>
      <c r="V1302">
        <v>33.97</v>
      </c>
      <c r="W1302">
        <f t="shared" si="60"/>
        <v>2200</v>
      </c>
      <c r="X1302" s="2">
        <f t="shared" si="61"/>
        <v>54.799999997019768</v>
      </c>
      <c r="Y1302" s="3">
        <f t="shared" si="62"/>
        <v>2225.9699998807905</v>
      </c>
    </row>
    <row r="1303" spans="1:25" x14ac:dyDescent="0.35">
      <c r="A1303">
        <v>10566</v>
      </c>
      <c r="B1303" t="s">
        <v>654</v>
      </c>
      <c r="C1303" t="s">
        <v>132</v>
      </c>
      <c r="E1303" t="s">
        <v>133</v>
      </c>
      <c r="F1303" t="s">
        <v>134</v>
      </c>
      <c r="G1303" t="s">
        <v>135</v>
      </c>
      <c r="H1303" t="s">
        <v>136</v>
      </c>
      <c r="I1303" t="s">
        <v>131</v>
      </c>
      <c r="J1303" t="s">
        <v>132</v>
      </c>
      <c r="L1303" t="s">
        <v>133</v>
      </c>
      <c r="M1303" t="s">
        <v>134</v>
      </c>
      <c r="N1303" t="s">
        <v>102</v>
      </c>
      <c r="O1303" s="1" t="s">
        <v>31</v>
      </c>
      <c r="P1303">
        <v>76</v>
      </c>
      <c r="Q1303" t="s">
        <v>33</v>
      </c>
      <c r="R1303">
        <v>18</v>
      </c>
      <c r="S1303">
        <v>10</v>
      </c>
      <c r="T1303" s="2">
        <v>0</v>
      </c>
      <c r="U1303">
        <v>180</v>
      </c>
      <c r="V1303">
        <v>88.4</v>
      </c>
      <c r="W1303">
        <f t="shared" si="60"/>
        <v>180</v>
      </c>
      <c r="X1303" s="2">
        <f t="shared" si="61"/>
        <v>18</v>
      </c>
      <c r="Y1303" s="3">
        <f t="shared" si="62"/>
        <v>268.39999999999998</v>
      </c>
    </row>
    <row r="1304" spans="1:25" x14ac:dyDescent="0.35">
      <c r="A1304">
        <v>10566</v>
      </c>
      <c r="B1304" t="s">
        <v>654</v>
      </c>
      <c r="C1304" t="s">
        <v>132</v>
      </c>
      <c r="E1304" t="s">
        <v>133</v>
      </c>
      <c r="F1304" t="s">
        <v>134</v>
      </c>
      <c r="G1304" t="s">
        <v>135</v>
      </c>
      <c r="H1304" t="s">
        <v>136</v>
      </c>
      <c r="I1304" t="s">
        <v>131</v>
      </c>
      <c r="J1304" t="s">
        <v>132</v>
      </c>
      <c r="L1304" t="s">
        <v>133</v>
      </c>
      <c r="M1304" t="s">
        <v>134</v>
      </c>
      <c r="N1304" t="s">
        <v>102</v>
      </c>
      <c r="O1304" s="1" t="s">
        <v>31</v>
      </c>
      <c r="P1304">
        <v>11</v>
      </c>
      <c r="Q1304" t="s">
        <v>59</v>
      </c>
      <c r="R1304">
        <v>21</v>
      </c>
      <c r="S1304">
        <v>35</v>
      </c>
      <c r="T1304" s="2">
        <v>0.15000000596046448</v>
      </c>
      <c r="U1304">
        <v>624.75</v>
      </c>
      <c r="V1304">
        <v>88.4</v>
      </c>
      <c r="W1304">
        <f t="shared" si="60"/>
        <v>735</v>
      </c>
      <c r="X1304" s="2">
        <f t="shared" si="61"/>
        <v>20.849999994039536</v>
      </c>
      <c r="Y1304" s="3">
        <f t="shared" si="62"/>
        <v>818.14999979138372</v>
      </c>
    </row>
    <row r="1305" spans="1:25" x14ac:dyDescent="0.35">
      <c r="A1305">
        <v>10566</v>
      </c>
      <c r="B1305" t="s">
        <v>654</v>
      </c>
      <c r="C1305" t="s">
        <v>132</v>
      </c>
      <c r="E1305" t="s">
        <v>133</v>
      </c>
      <c r="F1305" t="s">
        <v>134</v>
      </c>
      <c r="G1305" t="s">
        <v>135</v>
      </c>
      <c r="H1305" t="s">
        <v>136</v>
      </c>
      <c r="I1305" t="s">
        <v>131</v>
      </c>
      <c r="J1305" t="s">
        <v>132</v>
      </c>
      <c r="L1305" t="s">
        <v>133</v>
      </c>
      <c r="M1305" t="s">
        <v>134</v>
      </c>
      <c r="N1305" t="s">
        <v>102</v>
      </c>
      <c r="O1305" s="1" t="s">
        <v>31</v>
      </c>
      <c r="P1305">
        <v>18</v>
      </c>
      <c r="Q1305" t="s">
        <v>129</v>
      </c>
      <c r="R1305">
        <v>62.5</v>
      </c>
      <c r="S1305">
        <v>18</v>
      </c>
      <c r="T1305" s="2">
        <v>0.15000000596046448</v>
      </c>
      <c r="U1305">
        <v>956.25</v>
      </c>
      <c r="V1305">
        <v>88.4</v>
      </c>
      <c r="W1305">
        <f t="shared" si="60"/>
        <v>1125</v>
      </c>
      <c r="X1305" s="2">
        <f t="shared" si="61"/>
        <v>62.349999994039536</v>
      </c>
      <c r="Y1305" s="3">
        <f t="shared" si="62"/>
        <v>1210.6999998927117</v>
      </c>
    </row>
    <row r="1306" spans="1:25" x14ac:dyDescent="0.35">
      <c r="A1306">
        <v>10565</v>
      </c>
      <c r="B1306" t="s">
        <v>661</v>
      </c>
      <c r="C1306" t="s">
        <v>387</v>
      </c>
      <c r="D1306" t="s">
        <v>388</v>
      </c>
      <c r="E1306" t="s">
        <v>389</v>
      </c>
      <c r="F1306" t="s">
        <v>160</v>
      </c>
      <c r="G1306" t="s">
        <v>390</v>
      </c>
      <c r="H1306" t="s">
        <v>385</v>
      </c>
      <c r="I1306" t="s">
        <v>386</v>
      </c>
      <c r="J1306" t="s">
        <v>387</v>
      </c>
      <c r="K1306" t="s">
        <v>388</v>
      </c>
      <c r="L1306" t="s">
        <v>389</v>
      </c>
      <c r="M1306" t="s">
        <v>160</v>
      </c>
      <c r="N1306" t="s">
        <v>89</v>
      </c>
      <c r="O1306" s="1" t="s">
        <v>29</v>
      </c>
      <c r="P1306">
        <v>24</v>
      </c>
      <c r="Q1306" t="s">
        <v>88</v>
      </c>
      <c r="R1306">
        <v>4.5</v>
      </c>
      <c r="S1306">
        <v>25</v>
      </c>
      <c r="T1306" s="2">
        <v>0.10000000149011612</v>
      </c>
      <c r="U1306">
        <v>101.25</v>
      </c>
      <c r="V1306">
        <v>7.15</v>
      </c>
      <c r="W1306">
        <f t="shared" si="60"/>
        <v>112.5</v>
      </c>
      <c r="X1306" s="2">
        <f t="shared" si="61"/>
        <v>4.3999999985098839</v>
      </c>
      <c r="Y1306" s="3">
        <f t="shared" si="62"/>
        <v>117.1499999627471</v>
      </c>
    </row>
    <row r="1307" spans="1:25" x14ac:dyDescent="0.35">
      <c r="A1307">
        <v>10565</v>
      </c>
      <c r="B1307" t="s">
        <v>661</v>
      </c>
      <c r="C1307" t="s">
        <v>387</v>
      </c>
      <c r="D1307" t="s">
        <v>388</v>
      </c>
      <c r="E1307" t="s">
        <v>389</v>
      </c>
      <c r="F1307" t="s">
        <v>160</v>
      </c>
      <c r="G1307" t="s">
        <v>390</v>
      </c>
      <c r="H1307" t="s">
        <v>385</v>
      </c>
      <c r="I1307" t="s">
        <v>386</v>
      </c>
      <c r="J1307" t="s">
        <v>387</v>
      </c>
      <c r="K1307" t="s">
        <v>388</v>
      </c>
      <c r="L1307" t="s">
        <v>389</v>
      </c>
      <c r="M1307" t="s">
        <v>160</v>
      </c>
      <c r="N1307" t="s">
        <v>89</v>
      </c>
      <c r="O1307" s="1" t="s">
        <v>29</v>
      </c>
      <c r="P1307">
        <v>64</v>
      </c>
      <c r="Q1307" t="s">
        <v>138</v>
      </c>
      <c r="R1307">
        <v>33.25</v>
      </c>
      <c r="S1307">
        <v>18</v>
      </c>
      <c r="T1307" s="2">
        <v>0.10000000149011612</v>
      </c>
      <c r="U1307">
        <v>538.65</v>
      </c>
      <c r="V1307">
        <v>7.15</v>
      </c>
      <c r="W1307">
        <f t="shared" si="60"/>
        <v>598.5</v>
      </c>
      <c r="X1307" s="2">
        <f t="shared" si="61"/>
        <v>33.149999998509884</v>
      </c>
      <c r="Y1307" s="3">
        <f t="shared" si="62"/>
        <v>603.84999997317789</v>
      </c>
    </row>
    <row r="1308" spans="1:25" x14ac:dyDescent="0.35">
      <c r="A1308">
        <v>10564</v>
      </c>
      <c r="B1308" t="s">
        <v>576</v>
      </c>
      <c r="C1308" t="s">
        <v>445</v>
      </c>
      <c r="D1308" t="s">
        <v>446</v>
      </c>
      <c r="E1308" t="s">
        <v>447</v>
      </c>
      <c r="F1308" t="s">
        <v>281</v>
      </c>
      <c r="G1308" t="s">
        <v>448</v>
      </c>
      <c r="H1308" t="s">
        <v>443</v>
      </c>
      <c r="I1308" t="s">
        <v>444</v>
      </c>
      <c r="J1308" t="s">
        <v>445</v>
      </c>
      <c r="K1308" t="s">
        <v>446</v>
      </c>
      <c r="L1308" t="s">
        <v>447</v>
      </c>
      <c r="M1308" t="s">
        <v>281</v>
      </c>
      <c r="N1308" t="s">
        <v>28</v>
      </c>
      <c r="O1308" s="1" t="s">
        <v>35</v>
      </c>
      <c r="P1308">
        <v>17</v>
      </c>
      <c r="Q1308" t="s">
        <v>67</v>
      </c>
      <c r="R1308">
        <v>39</v>
      </c>
      <c r="S1308">
        <v>16</v>
      </c>
      <c r="T1308" s="2">
        <v>5.000000074505806E-2</v>
      </c>
      <c r="U1308">
        <v>592.79999999999995</v>
      </c>
      <c r="V1308">
        <v>13.75</v>
      </c>
      <c r="W1308">
        <f t="shared" si="60"/>
        <v>624</v>
      </c>
      <c r="X1308" s="2">
        <f t="shared" si="61"/>
        <v>38.949999999254942</v>
      </c>
      <c r="Y1308" s="3">
        <f t="shared" si="62"/>
        <v>636.94999998807907</v>
      </c>
    </row>
    <row r="1309" spans="1:25" x14ac:dyDescent="0.35">
      <c r="A1309">
        <v>10564</v>
      </c>
      <c r="B1309" t="s">
        <v>576</v>
      </c>
      <c r="C1309" t="s">
        <v>445</v>
      </c>
      <c r="D1309" t="s">
        <v>446</v>
      </c>
      <c r="E1309" t="s">
        <v>447</v>
      </c>
      <c r="F1309" t="s">
        <v>281</v>
      </c>
      <c r="G1309" t="s">
        <v>448</v>
      </c>
      <c r="H1309" t="s">
        <v>443</v>
      </c>
      <c r="I1309" t="s">
        <v>444</v>
      </c>
      <c r="J1309" t="s">
        <v>445</v>
      </c>
      <c r="K1309" t="s">
        <v>446</v>
      </c>
      <c r="L1309" t="s">
        <v>447</v>
      </c>
      <c r="M1309" t="s">
        <v>281</v>
      </c>
      <c r="N1309" t="s">
        <v>28</v>
      </c>
      <c r="O1309" s="1" t="s">
        <v>35</v>
      </c>
      <c r="P1309">
        <v>31</v>
      </c>
      <c r="Q1309" t="s">
        <v>98</v>
      </c>
      <c r="R1309">
        <v>12.5</v>
      </c>
      <c r="S1309">
        <v>6</v>
      </c>
      <c r="T1309" s="2">
        <v>5.000000074505806E-2</v>
      </c>
      <c r="U1309">
        <v>71.25</v>
      </c>
      <c r="V1309">
        <v>13.75</v>
      </c>
      <c r="W1309">
        <f t="shared" si="60"/>
        <v>75</v>
      </c>
      <c r="X1309" s="2">
        <f t="shared" si="61"/>
        <v>12.449999999254942</v>
      </c>
      <c r="Y1309" s="3">
        <f t="shared" si="62"/>
        <v>88.449999995529652</v>
      </c>
    </row>
    <row r="1310" spans="1:25" x14ac:dyDescent="0.35">
      <c r="A1310">
        <v>10564</v>
      </c>
      <c r="B1310" t="s">
        <v>576</v>
      </c>
      <c r="C1310" t="s">
        <v>445</v>
      </c>
      <c r="D1310" t="s">
        <v>446</v>
      </c>
      <c r="E1310" t="s">
        <v>447</v>
      </c>
      <c r="F1310" t="s">
        <v>281</v>
      </c>
      <c r="G1310" t="s">
        <v>448</v>
      </c>
      <c r="H1310" t="s">
        <v>443</v>
      </c>
      <c r="I1310" t="s">
        <v>444</v>
      </c>
      <c r="J1310" t="s">
        <v>445</v>
      </c>
      <c r="K1310" t="s">
        <v>446</v>
      </c>
      <c r="L1310" t="s">
        <v>447</v>
      </c>
      <c r="M1310" t="s">
        <v>281</v>
      </c>
      <c r="N1310" t="s">
        <v>28</v>
      </c>
      <c r="O1310" s="1" t="s">
        <v>35</v>
      </c>
      <c r="P1310">
        <v>55</v>
      </c>
      <c r="Q1310" t="s">
        <v>96</v>
      </c>
      <c r="R1310">
        <v>24</v>
      </c>
      <c r="S1310">
        <v>25</v>
      </c>
      <c r="T1310" s="2">
        <v>5.000000074505806E-2</v>
      </c>
      <c r="U1310">
        <v>570</v>
      </c>
      <c r="V1310">
        <v>13.75</v>
      </c>
      <c r="W1310">
        <f t="shared" si="60"/>
        <v>600</v>
      </c>
      <c r="X1310" s="2">
        <f t="shared" si="61"/>
        <v>23.949999999254942</v>
      </c>
      <c r="Y1310" s="3">
        <f t="shared" si="62"/>
        <v>612.49999998137355</v>
      </c>
    </row>
    <row r="1311" spans="1:25" x14ac:dyDescent="0.35">
      <c r="A1311">
        <v>10563</v>
      </c>
      <c r="B1311" t="s">
        <v>593</v>
      </c>
      <c r="C1311" t="s">
        <v>292</v>
      </c>
      <c r="D1311" t="s">
        <v>293</v>
      </c>
      <c r="E1311" t="s">
        <v>456</v>
      </c>
      <c r="F1311" t="s">
        <v>190</v>
      </c>
      <c r="G1311" t="s">
        <v>457</v>
      </c>
      <c r="H1311" t="s">
        <v>454</v>
      </c>
      <c r="I1311" t="s">
        <v>455</v>
      </c>
      <c r="J1311" t="s">
        <v>292</v>
      </c>
      <c r="K1311" t="s">
        <v>293</v>
      </c>
      <c r="L1311" t="s">
        <v>456</v>
      </c>
      <c r="M1311" t="s">
        <v>190</v>
      </c>
      <c r="N1311" t="s">
        <v>112</v>
      </c>
      <c r="O1311" s="1" t="s">
        <v>29</v>
      </c>
      <c r="P1311">
        <v>36</v>
      </c>
      <c r="Q1311" t="s">
        <v>103</v>
      </c>
      <c r="R1311">
        <v>19</v>
      </c>
      <c r="S1311">
        <v>25</v>
      </c>
      <c r="T1311" s="2">
        <v>0</v>
      </c>
      <c r="U1311">
        <v>475</v>
      </c>
      <c r="V1311">
        <v>60.43</v>
      </c>
      <c r="W1311">
        <f t="shared" si="60"/>
        <v>475</v>
      </c>
      <c r="X1311" s="2">
        <f t="shared" si="61"/>
        <v>19</v>
      </c>
      <c r="Y1311" s="3">
        <f t="shared" si="62"/>
        <v>535.42999999999995</v>
      </c>
    </row>
    <row r="1312" spans="1:25" x14ac:dyDescent="0.35">
      <c r="A1312">
        <v>10563</v>
      </c>
      <c r="B1312" t="s">
        <v>593</v>
      </c>
      <c r="C1312" t="s">
        <v>292</v>
      </c>
      <c r="D1312" t="s">
        <v>293</v>
      </c>
      <c r="E1312" t="s">
        <v>456</v>
      </c>
      <c r="F1312" t="s">
        <v>190</v>
      </c>
      <c r="G1312" t="s">
        <v>457</v>
      </c>
      <c r="H1312" t="s">
        <v>454</v>
      </c>
      <c r="I1312" t="s">
        <v>455</v>
      </c>
      <c r="J1312" t="s">
        <v>292</v>
      </c>
      <c r="K1312" t="s">
        <v>293</v>
      </c>
      <c r="L1312" t="s">
        <v>456</v>
      </c>
      <c r="M1312" t="s">
        <v>190</v>
      </c>
      <c r="N1312" t="s">
        <v>112</v>
      </c>
      <c r="O1312" s="1" t="s">
        <v>29</v>
      </c>
      <c r="P1312">
        <v>52</v>
      </c>
      <c r="Q1312" t="s">
        <v>94</v>
      </c>
      <c r="R1312">
        <v>7</v>
      </c>
      <c r="S1312">
        <v>70</v>
      </c>
      <c r="T1312" s="2">
        <v>0</v>
      </c>
      <c r="U1312">
        <v>490</v>
      </c>
      <c r="V1312">
        <v>60.43</v>
      </c>
      <c r="W1312">
        <f t="shared" si="60"/>
        <v>490</v>
      </c>
      <c r="X1312" s="2">
        <f t="shared" si="61"/>
        <v>7</v>
      </c>
      <c r="Y1312" s="3">
        <f t="shared" si="62"/>
        <v>550.42999999999995</v>
      </c>
    </row>
    <row r="1313" spans="1:25" x14ac:dyDescent="0.35">
      <c r="A1313">
        <v>10562</v>
      </c>
      <c r="B1313" t="s">
        <v>590</v>
      </c>
      <c r="C1313" t="s">
        <v>451</v>
      </c>
      <c r="E1313" t="s">
        <v>452</v>
      </c>
      <c r="F1313" t="s">
        <v>247</v>
      </c>
      <c r="G1313" t="s">
        <v>453</v>
      </c>
      <c r="H1313" t="s">
        <v>449</v>
      </c>
      <c r="I1313" t="s">
        <v>450</v>
      </c>
      <c r="J1313" t="s">
        <v>451</v>
      </c>
      <c r="L1313" t="s">
        <v>452</v>
      </c>
      <c r="M1313" t="s">
        <v>247</v>
      </c>
      <c r="N1313" t="s">
        <v>34</v>
      </c>
      <c r="O1313" s="1" t="s">
        <v>31</v>
      </c>
      <c r="P1313">
        <v>33</v>
      </c>
      <c r="Q1313" t="s">
        <v>70</v>
      </c>
      <c r="R1313">
        <v>2.5</v>
      </c>
      <c r="S1313">
        <v>20</v>
      </c>
      <c r="T1313" s="2">
        <v>0.10000000149011612</v>
      </c>
      <c r="U1313">
        <v>45</v>
      </c>
      <c r="V1313">
        <v>22.95</v>
      </c>
      <c r="W1313">
        <f t="shared" si="60"/>
        <v>50</v>
      </c>
      <c r="X1313" s="2">
        <f t="shared" si="61"/>
        <v>2.3999999985098839</v>
      </c>
      <c r="Y1313" s="3">
        <f t="shared" si="62"/>
        <v>70.94999997019768</v>
      </c>
    </row>
    <row r="1314" spans="1:25" x14ac:dyDescent="0.35">
      <c r="A1314">
        <v>10562</v>
      </c>
      <c r="B1314" t="s">
        <v>590</v>
      </c>
      <c r="C1314" t="s">
        <v>451</v>
      </c>
      <c r="E1314" t="s">
        <v>452</v>
      </c>
      <c r="F1314" t="s">
        <v>247</v>
      </c>
      <c r="G1314" t="s">
        <v>453</v>
      </c>
      <c r="H1314" t="s">
        <v>449</v>
      </c>
      <c r="I1314" t="s">
        <v>450</v>
      </c>
      <c r="J1314" t="s">
        <v>451</v>
      </c>
      <c r="L1314" t="s">
        <v>452</v>
      </c>
      <c r="M1314" t="s">
        <v>247</v>
      </c>
      <c r="N1314" t="s">
        <v>34</v>
      </c>
      <c r="O1314" s="1" t="s">
        <v>31</v>
      </c>
      <c r="P1314">
        <v>62</v>
      </c>
      <c r="Q1314" t="s">
        <v>137</v>
      </c>
      <c r="R1314">
        <v>49.3</v>
      </c>
      <c r="S1314">
        <v>10</v>
      </c>
      <c r="T1314" s="2">
        <v>0.10000000149011612</v>
      </c>
      <c r="U1314">
        <v>443.7</v>
      </c>
      <c r="V1314">
        <v>22.95</v>
      </c>
      <c r="W1314">
        <f t="shared" si="60"/>
        <v>493</v>
      </c>
      <c r="X1314" s="2">
        <f t="shared" si="61"/>
        <v>49.199999998509881</v>
      </c>
      <c r="Y1314" s="3">
        <f t="shared" si="62"/>
        <v>514.94999998509888</v>
      </c>
    </row>
    <row r="1315" spans="1:25" x14ac:dyDescent="0.35">
      <c r="A1315">
        <v>10561</v>
      </c>
      <c r="B1315" t="s">
        <v>602</v>
      </c>
      <c r="C1315" t="s">
        <v>237</v>
      </c>
      <c r="E1315" t="s">
        <v>238</v>
      </c>
      <c r="F1315" t="s">
        <v>109</v>
      </c>
      <c r="G1315" t="s">
        <v>239</v>
      </c>
      <c r="H1315" t="s">
        <v>235</v>
      </c>
      <c r="I1315" t="s">
        <v>236</v>
      </c>
      <c r="J1315" t="s">
        <v>237</v>
      </c>
      <c r="L1315" t="s">
        <v>238</v>
      </c>
      <c r="M1315" t="s">
        <v>109</v>
      </c>
      <c r="N1315" t="s">
        <v>112</v>
      </c>
      <c r="O1315" s="1" t="s">
        <v>29</v>
      </c>
      <c r="P1315">
        <v>44</v>
      </c>
      <c r="Q1315" t="s">
        <v>111</v>
      </c>
      <c r="R1315">
        <v>19.45</v>
      </c>
      <c r="S1315">
        <v>10</v>
      </c>
      <c r="T1315" s="2">
        <v>0</v>
      </c>
      <c r="U1315">
        <v>194.5</v>
      </c>
      <c r="V1315">
        <v>242.21</v>
      </c>
      <c r="W1315">
        <f t="shared" si="60"/>
        <v>194.5</v>
      </c>
      <c r="X1315" s="2">
        <f t="shared" si="61"/>
        <v>19.45</v>
      </c>
      <c r="Y1315" s="3">
        <f t="shared" si="62"/>
        <v>436.71000000000004</v>
      </c>
    </row>
    <row r="1316" spans="1:25" x14ac:dyDescent="0.35">
      <c r="A1316">
        <v>10561</v>
      </c>
      <c r="B1316" t="s">
        <v>602</v>
      </c>
      <c r="C1316" t="s">
        <v>237</v>
      </c>
      <c r="E1316" t="s">
        <v>238</v>
      </c>
      <c r="F1316" t="s">
        <v>109</v>
      </c>
      <c r="G1316" t="s">
        <v>239</v>
      </c>
      <c r="H1316" t="s">
        <v>235</v>
      </c>
      <c r="I1316" t="s">
        <v>236</v>
      </c>
      <c r="J1316" t="s">
        <v>237</v>
      </c>
      <c r="L1316" t="s">
        <v>238</v>
      </c>
      <c r="M1316" t="s">
        <v>109</v>
      </c>
      <c r="N1316" t="s">
        <v>112</v>
      </c>
      <c r="O1316" s="1" t="s">
        <v>29</v>
      </c>
      <c r="P1316">
        <v>51</v>
      </c>
      <c r="Q1316" t="s">
        <v>93</v>
      </c>
      <c r="R1316">
        <v>53</v>
      </c>
      <c r="S1316">
        <v>50</v>
      </c>
      <c r="T1316" s="2">
        <v>0</v>
      </c>
      <c r="U1316">
        <v>2650</v>
      </c>
      <c r="V1316">
        <v>242.21</v>
      </c>
      <c r="W1316">
        <f t="shared" si="60"/>
        <v>2650</v>
      </c>
      <c r="X1316" s="2">
        <f t="shared" si="61"/>
        <v>53</v>
      </c>
      <c r="Y1316" s="3">
        <f t="shared" si="62"/>
        <v>2892.21</v>
      </c>
    </row>
    <row r="1317" spans="1:25" x14ac:dyDescent="0.35">
      <c r="A1317">
        <v>10560</v>
      </c>
      <c r="B1317" t="s">
        <v>624</v>
      </c>
      <c r="C1317" t="s">
        <v>251</v>
      </c>
      <c r="E1317" t="s">
        <v>252</v>
      </c>
      <c r="F1317" t="s">
        <v>25</v>
      </c>
      <c r="G1317" t="s">
        <v>253</v>
      </c>
      <c r="H1317" t="s">
        <v>249</v>
      </c>
      <c r="I1317" t="s">
        <v>250</v>
      </c>
      <c r="J1317" t="s">
        <v>251</v>
      </c>
      <c r="L1317" t="s">
        <v>252</v>
      </c>
      <c r="M1317" t="s">
        <v>25</v>
      </c>
      <c r="N1317" t="s">
        <v>89</v>
      </c>
      <c r="O1317" s="1" t="s">
        <v>31</v>
      </c>
      <c r="P1317">
        <v>30</v>
      </c>
      <c r="Q1317" t="s">
        <v>115</v>
      </c>
      <c r="R1317">
        <v>25.89</v>
      </c>
      <c r="S1317">
        <v>20</v>
      </c>
      <c r="T1317" s="2">
        <v>0</v>
      </c>
      <c r="U1317">
        <v>517.79999999999995</v>
      </c>
      <c r="V1317">
        <v>36.65</v>
      </c>
      <c r="W1317">
        <f t="shared" si="60"/>
        <v>517.79999999999995</v>
      </c>
      <c r="X1317" s="2">
        <f t="shared" si="61"/>
        <v>25.89</v>
      </c>
      <c r="Y1317" s="3">
        <f t="shared" si="62"/>
        <v>554.44999999999993</v>
      </c>
    </row>
    <row r="1318" spans="1:25" x14ac:dyDescent="0.35">
      <c r="A1318">
        <v>10560</v>
      </c>
      <c r="B1318" t="s">
        <v>624</v>
      </c>
      <c r="C1318" t="s">
        <v>251</v>
      </c>
      <c r="E1318" t="s">
        <v>252</v>
      </c>
      <c r="F1318" t="s">
        <v>25</v>
      </c>
      <c r="G1318" t="s">
        <v>253</v>
      </c>
      <c r="H1318" t="s">
        <v>249</v>
      </c>
      <c r="I1318" t="s">
        <v>250</v>
      </c>
      <c r="J1318" t="s">
        <v>251</v>
      </c>
      <c r="L1318" t="s">
        <v>252</v>
      </c>
      <c r="M1318" t="s">
        <v>25</v>
      </c>
      <c r="N1318" t="s">
        <v>89</v>
      </c>
      <c r="O1318" s="1" t="s">
        <v>31</v>
      </c>
      <c r="P1318">
        <v>62</v>
      </c>
      <c r="Q1318" t="s">
        <v>137</v>
      </c>
      <c r="R1318">
        <v>49.3</v>
      </c>
      <c r="S1318">
        <v>15</v>
      </c>
      <c r="T1318" s="2">
        <v>0.25</v>
      </c>
      <c r="U1318">
        <v>554.62</v>
      </c>
      <c r="V1318">
        <v>36.65</v>
      </c>
      <c r="W1318">
        <f t="shared" si="60"/>
        <v>739.5</v>
      </c>
      <c r="X1318" s="2">
        <f t="shared" si="61"/>
        <v>49.05</v>
      </c>
      <c r="Y1318" s="3">
        <f t="shared" si="62"/>
        <v>772.4</v>
      </c>
    </row>
    <row r="1319" spans="1:25" x14ac:dyDescent="0.35">
      <c r="A1319">
        <v>10559</v>
      </c>
      <c r="B1319" t="s">
        <v>654</v>
      </c>
      <c r="C1319" t="s">
        <v>132</v>
      </c>
      <c r="E1319" t="s">
        <v>133</v>
      </c>
      <c r="F1319" t="s">
        <v>134</v>
      </c>
      <c r="G1319" t="s">
        <v>135</v>
      </c>
      <c r="H1319" t="s">
        <v>136</v>
      </c>
      <c r="I1319" t="s">
        <v>131</v>
      </c>
      <c r="J1319" t="s">
        <v>132</v>
      </c>
      <c r="L1319" t="s">
        <v>133</v>
      </c>
      <c r="M1319" t="s">
        <v>134</v>
      </c>
      <c r="N1319" t="s">
        <v>43</v>
      </c>
      <c r="O1319" s="1" t="s">
        <v>31</v>
      </c>
      <c r="P1319">
        <v>41</v>
      </c>
      <c r="Q1319" t="s">
        <v>99</v>
      </c>
      <c r="R1319">
        <v>9.65</v>
      </c>
      <c r="S1319">
        <v>12</v>
      </c>
      <c r="T1319" s="2">
        <v>5.000000074505806E-2</v>
      </c>
      <c r="U1319">
        <v>110.01</v>
      </c>
      <c r="V1319">
        <v>8.0500000000000007</v>
      </c>
      <c r="W1319">
        <f t="shared" si="60"/>
        <v>115.80000000000001</v>
      </c>
      <c r="X1319" s="2">
        <f t="shared" si="61"/>
        <v>9.5999999992549423</v>
      </c>
      <c r="Y1319" s="3">
        <f t="shared" si="62"/>
        <v>123.24999999105931</v>
      </c>
    </row>
    <row r="1320" spans="1:25" x14ac:dyDescent="0.35">
      <c r="A1320">
        <v>10559</v>
      </c>
      <c r="B1320" t="s">
        <v>654</v>
      </c>
      <c r="C1320" t="s">
        <v>132</v>
      </c>
      <c r="E1320" t="s">
        <v>133</v>
      </c>
      <c r="F1320" t="s">
        <v>134</v>
      </c>
      <c r="G1320" t="s">
        <v>135</v>
      </c>
      <c r="H1320" t="s">
        <v>136</v>
      </c>
      <c r="I1320" t="s">
        <v>131</v>
      </c>
      <c r="J1320" t="s">
        <v>132</v>
      </c>
      <c r="L1320" t="s">
        <v>133</v>
      </c>
      <c r="M1320" t="s">
        <v>134</v>
      </c>
      <c r="N1320" t="s">
        <v>43</v>
      </c>
      <c r="O1320" s="1" t="s">
        <v>31</v>
      </c>
      <c r="P1320">
        <v>55</v>
      </c>
      <c r="Q1320" t="s">
        <v>96</v>
      </c>
      <c r="R1320">
        <v>24</v>
      </c>
      <c r="S1320">
        <v>18</v>
      </c>
      <c r="T1320" s="2">
        <v>5.000000074505806E-2</v>
      </c>
      <c r="U1320">
        <v>410.4</v>
      </c>
      <c r="V1320">
        <v>8.0500000000000007</v>
      </c>
      <c r="W1320">
        <f t="shared" si="60"/>
        <v>432</v>
      </c>
      <c r="X1320" s="2">
        <f t="shared" si="61"/>
        <v>23.949999999254942</v>
      </c>
      <c r="Y1320" s="3">
        <f t="shared" si="62"/>
        <v>439.14999998658897</v>
      </c>
    </row>
    <row r="1321" spans="1:25" x14ac:dyDescent="0.35">
      <c r="A1321">
        <v>10558</v>
      </c>
      <c r="B1321" t="s">
        <v>621</v>
      </c>
      <c r="C1321" t="s">
        <v>80</v>
      </c>
      <c r="D1321" t="s">
        <v>81</v>
      </c>
      <c r="E1321" t="s">
        <v>82</v>
      </c>
      <c r="F1321" t="s">
        <v>83</v>
      </c>
      <c r="G1321" t="s">
        <v>84</v>
      </c>
      <c r="H1321" t="s">
        <v>79</v>
      </c>
      <c r="I1321" t="s">
        <v>85</v>
      </c>
      <c r="J1321" t="s">
        <v>86</v>
      </c>
      <c r="L1321" t="s">
        <v>87</v>
      </c>
      <c r="M1321" t="s">
        <v>83</v>
      </c>
      <c r="N1321" t="s">
        <v>34</v>
      </c>
      <c r="O1321" s="1" t="s">
        <v>29</v>
      </c>
      <c r="P1321">
        <v>47</v>
      </c>
      <c r="Q1321" t="s">
        <v>92</v>
      </c>
      <c r="R1321">
        <v>9.5</v>
      </c>
      <c r="S1321">
        <v>25</v>
      </c>
      <c r="T1321" s="2">
        <v>0</v>
      </c>
      <c r="U1321">
        <v>237.5</v>
      </c>
      <c r="V1321">
        <v>72.97</v>
      </c>
      <c r="W1321">
        <f t="shared" si="60"/>
        <v>237.5</v>
      </c>
      <c r="X1321" s="2">
        <f t="shared" si="61"/>
        <v>9.5</v>
      </c>
      <c r="Y1321" s="3">
        <f t="shared" si="62"/>
        <v>310.47000000000003</v>
      </c>
    </row>
    <row r="1322" spans="1:25" x14ac:dyDescent="0.35">
      <c r="A1322">
        <v>10558</v>
      </c>
      <c r="B1322" t="s">
        <v>621</v>
      </c>
      <c r="C1322" t="s">
        <v>80</v>
      </c>
      <c r="D1322" t="s">
        <v>81</v>
      </c>
      <c r="E1322" t="s">
        <v>82</v>
      </c>
      <c r="F1322" t="s">
        <v>83</v>
      </c>
      <c r="G1322" t="s">
        <v>84</v>
      </c>
      <c r="H1322" t="s">
        <v>79</v>
      </c>
      <c r="I1322" t="s">
        <v>85</v>
      </c>
      <c r="J1322" t="s">
        <v>86</v>
      </c>
      <c r="L1322" t="s">
        <v>87</v>
      </c>
      <c r="M1322" t="s">
        <v>83</v>
      </c>
      <c r="N1322" t="s">
        <v>34</v>
      </c>
      <c r="O1322" s="1" t="s">
        <v>29</v>
      </c>
      <c r="P1322">
        <v>51</v>
      </c>
      <c r="Q1322" t="s">
        <v>93</v>
      </c>
      <c r="R1322">
        <v>53</v>
      </c>
      <c r="S1322">
        <v>20</v>
      </c>
      <c r="T1322" s="2">
        <v>0</v>
      </c>
      <c r="U1322">
        <v>1060</v>
      </c>
      <c r="V1322">
        <v>72.97</v>
      </c>
      <c r="W1322">
        <f t="shared" si="60"/>
        <v>1060</v>
      </c>
      <c r="X1322" s="2">
        <f t="shared" si="61"/>
        <v>53</v>
      </c>
      <c r="Y1322" s="3">
        <f t="shared" si="62"/>
        <v>1132.97</v>
      </c>
    </row>
    <row r="1323" spans="1:25" x14ac:dyDescent="0.35">
      <c r="A1323">
        <v>10558</v>
      </c>
      <c r="B1323" t="s">
        <v>621</v>
      </c>
      <c r="C1323" t="s">
        <v>80</v>
      </c>
      <c r="D1323" t="s">
        <v>81</v>
      </c>
      <c r="E1323" t="s">
        <v>82</v>
      </c>
      <c r="F1323" t="s">
        <v>83</v>
      </c>
      <c r="G1323" t="s">
        <v>84</v>
      </c>
      <c r="H1323" t="s">
        <v>79</v>
      </c>
      <c r="I1323" t="s">
        <v>85</v>
      </c>
      <c r="J1323" t="s">
        <v>86</v>
      </c>
      <c r="L1323" t="s">
        <v>87</v>
      </c>
      <c r="M1323" t="s">
        <v>83</v>
      </c>
      <c r="N1323" t="s">
        <v>34</v>
      </c>
      <c r="O1323" s="1" t="s">
        <v>29</v>
      </c>
      <c r="P1323">
        <v>52</v>
      </c>
      <c r="Q1323" t="s">
        <v>94</v>
      </c>
      <c r="R1323">
        <v>7</v>
      </c>
      <c r="S1323">
        <v>30</v>
      </c>
      <c r="T1323" s="2">
        <v>0</v>
      </c>
      <c r="U1323">
        <v>210</v>
      </c>
      <c r="V1323">
        <v>72.97</v>
      </c>
      <c r="W1323">
        <f t="shared" si="60"/>
        <v>210</v>
      </c>
      <c r="X1323" s="2">
        <f t="shared" si="61"/>
        <v>7</v>
      </c>
      <c r="Y1323" s="3">
        <f t="shared" si="62"/>
        <v>282.97000000000003</v>
      </c>
    </row>
    <row r="1324" spans="1:25" x14ac:dyDescent="0.35">
      <c r="A1324">
        <v>10558</v>
      </c>
      <c r="B1324" t="s">
        <v>621</v>
      </c>
      <c r="C1324" t="s">
        <v>80</v>
      </c>
      <c r="D1324" t="s">
        <v>81</v>
      </c>
      <c r="E1324" t="s">
        <v>82</v>
      </c>
      <c r="F1324" t="s">
        <v>83</v>
      </c>
      <c r="G1324" t="s">
        <v>84</v>
      </c>
      <c r="H1324" t="s">
        <v>79</v>
      </c>
      <c r="I1324" t="s">
        <v>85</v>
      </c>
      <c r="J1324" t="s">
        <v>86</v>
      </c>
      <c r="L1324" t="s">
        <v>87</v>
      </c>
      <c r="M1324" t="s">
        <v>83</v>
      </c>
      <c r="N1324" t="s">
        <v>34</v>
      </c>
      <c r="O1324" s="1" t="s">
        <v>29</v>
      </c>
      <c r="P1324">
        <v>53</v>
      </c>
      <c r="Q1324" t="s">
        <v>69</v>
      </c>
      <c r="R1324">
        <v>32.799999999999997</v>
      </c>
      <c r="S1324">
        <v>18</v>
      </c>
      <c r="T1324" s="2">
        <v>0</v>
      </c>
      <c r="U1324">
        <v>590.4</v>
      </c>
      <c r="V1324">
        <v>72.97</v>
      </c>
      <c r="W1324">
        <f t="shared" si="60"/>
        <v>590.4</v>
      </c>
      <c r="X1324" s="2">
        <f t="shared" si="61"/>
        <v>32.799999999999997</v>
      </c>
      <c r="Y1324" s="3">
        <f t="shared" si="62"/>
        <v>663.37</v>
      </c>
    </row>
    <row r="1325" spans="1:25" x14ac:dyDescent="0.35">
      <c r="A1325">
        <v>10558</v>
      </c>
      <c r="B1325" t="s">
        <v>621</v>
      </c>
      <c r="C1325" t="s">
        <v>80</v>
      </c>
      <c r="D1325" t="s">
        <v>81</v>
      </c>
      <c r="E1325" t="s">
        <v>82</v>
      </c>
      <c r="F1325" t="s">
        <v>83</v>
      </c>
      <c r="G1325" t="s">
        <v>84</v>
      </c>
      <c r="H1325" t="s">
        <v>79</v>
      </c>
      <c r="I1325" t="s">
        <v>85</v>
      </c>
      <c r="J1325" t="s">
        <v>86</v>
      </c>
      <c r="L1325" t="s">
        <v>87</v>
      </c>
      <c r="M1325" t="s">
        <v>83</v>
      </c>
      <c r="N1325" t="s">
        <v>34</v>
      </c>
      <c r="O1325" s="1" t="s">
        <v>29</v>
      </c>
      <c r="P1325">
        <v>73</v>
      </c>
      <c r="Q1325" t="s">
        <v>95</v>
      </c>
      <c r="R1325">
        <v>15</v>
      </c>
      <c r="S1325">
        <v>3</v>
      </c>
      <c r="T1325" s="2">
        <v>0</v>
      </c>
      <c r="U1325">
        <v>45</v>
      </c>
      <c r="V1325">
        <v>72.97</v>
      </c>
      <c r="W1325">
        <f t="shared" si="60"/>
        <v>45</v>
      </c>
      <c r="X1325" s="2">
        <f t="shared" si="61"/>
        <v>15</v>
      </c>
      <c r="Y1325" s="3">
        <f t="shared" si="62"/>
        <v>117.97</v>
      </c>
    </row>
    <row r="1326" spans="1:25" x14ac:dyDescent="0.35">
      <c r="A1326">
        <v>10557</v>
      </c>
      <c r="B1326" t="s">
        <v>583</v>
      </c>
      <c r="C1326" t="s">
        <v>348</v>
      </c>
      <c r="E1326" t="s">
        <v>349</v>
      </c>
      <c r="F1326" t="s">
        <v>25</v>
      </c>
      <c r="G1326" t="s">
        <v>350</v>
      </c>
      <c r="H1326" t="s">
        <v>346</v>
      </c>
      <c r="I1326" t="s">
        <v>347</v>
      </c>
      <c r="J1326" t="s">
        <v>348</v>
      </c>
      <c r="L1326" t="s">
        <v>349</v>
      </c>
      <c r="M1326" t="s">
        <v>25</v>
      </c>
      <c r="N1326" t="s">
        <v>102</v>
      </c>
      <c r="O1326" s="1" t="s">
        <v>29</v>
      </c>
      <c r="P1326">
        <v>64</v>
      </c>
      <c r="Q1326" t="s">
        <v>138</v>
      </c>
      <c r="R1326">
        <v>33.25</v>
      </c>
      <c r="S1326">
        <v>30</v>
      </c>
      <c r="T1326" s="2">
        <v>0</v>
      </c>
      <c r="U1326">
        <v>997.5</v>
      </c>
      <c r="V1326">
        <v>96.72</v>
      </c>
      <c r="W1326">
        <f t="shared" si="60"/>
        <v>997.5</v>
      </c>
      <c r="X1326" s="2">
        <f t="shared" si="61"/>
        <v>33.25</v>
      </c>
      <c r="Y1326" s="3">
        <f t="shared" si="62"/>
        <v>1094.22</v>
      </c>
    </row>
    <row r="1327" spans="1:25" x14ac:dyDescent="0.35">
      <c r="A1327">
        <v>10557</v>
      </c>
      <c r="B1327" t="s">
        <v>583</v>
      </c>
      <c r="C1327" t="s">
        <v>348</v>
      </c>
      <c r="E1327" t="s">
        <v>349</v>
      </c>
      <c r="F1327" t="s">
        <v>25</v>
      </c>
      <c r="G1327" t="s">
        <v>350</v>
      </c>
      <c r="H1327" t="s">
        <v>346</v>
      </c>
      <c r="I1327" t="s">
        <v>347</v>
      </c>
      <c r="J1327" t="s">
        <v>348</v>
      </c>
      <c r="L1327" t="s">
        <v>349</v>
      </c>
      <c r="M1327" t="s">
        <v>25</v>
      </c>
      <c r="N1327" t="s">
        <v>102</v>
      </c>
      <c r="O1327" s="1" t="s">
        <v>29</v>
      </c>
      <c r="P1327">
        <v>75</v>
      </c>
      <c r="Q1327" t="s">
        <v>72</v>
      </c>
      <c r="R1327">
        <v>7.75</v>
      </c>
      <c r="S1327">
        <v>20</v>
      </c>
      <c r="T1327" s="2">
        <v>0</v>
      </c>
      <c r="U1327">
        <v>155</v>
      </c>
      <c r="V1327">
        <v>96.72</v>
      </c>
      <c r="W1327">
        <f t="shared" si="60"/>
        <v>155</v>
      </c>
      <c r="X1327" s="2">
        <f t="shared" si="61"/>
        <v>7.75</v>
      </c>
      <c r="Y1327" s="3">
        <f t="shared" si="62"/>
        <v>251.72</v>
      </c>
    </row>
    <row r="1328" spans="1:25" x14ac:dyDescent="0.35">
      <c r="A1328">
        <v>10556</v>
      </c>
      <c r="B1328" t="s">
        <v>579</v>
      </c>
      <c r="C1328" t="s">
        <v>486</v>
      </c>
      <c r="E1328" t="s">
        <v>487</v>
      </c>
      <c r="F1328" t="s">
        <v>488</v>
      </c>
      <c r="G1328" t="s">
        <v>489</v>
      </c>
      <c r="H1328" t="s">
        <v>484</v>
      </c>
      <c r="I1328" t="s">
        <v>485</v>
      </c>
      <c r="J1328" t="s">
        <v>486</v>
      </c>
      <c r="L1328" t="s">
        <v>487</v>
      </c>
      <c r="M1328" t="s">
        <v>488</v>
      </c>
      <c r="N1328" t="s">
        <v>112</v>
      </c>
      <c r="O1328" s="1" t="s">
        <v>31</v>
      </c>
      <c r="P1328">
        <v>72</v>
      </c>
      <c r="Q1328" t="s">
        <v>62</v>
      </c>
      <c r="R1328">
        <v>34.799999999999997</v>
      </c>
      <c r="S1328">
        <v>24</v>
      </c>
      <c r="T1328" s="2">
        <v>0</v>
      </c>
      <c r="U1328">
        <v>835.2</v>
      </c>
      <c r="V1328">
        <v>9.8000000000000007</v>
      </c>
      <c r="W1328">
        <f t="shared" si="60"/>
        <v>835.19999999999993</v>
      </c>
      <c r="X1328" s="2">
        <f t="shared" si="61"/>
        <v>34.799999999999997</v>
      </c>
      <c r="Y1328" s="3">
        <f t="shared" si="62"/>
        <v>844.99999999999989</v>
      </c>
    </row>
    <row r="1329" spans="1:25" x14ac:dyDescent="0.35">
      <c r="A1329">
        <v>10555</v>
      </c>
      <c r="B1329" t="s">
        <v>588</v>
      </c>
      <c r="C1329" t="s">
        <v>476</v>
      </c>
      <c r="D1329" t="s">
        <v>477</v>
      </c>
      <c r="E1329" t="s">
        <v>478</v>
      </c>
      <c r="F1329" t="s">
        <v>281</v>
      </c>
      <c r="G1329" t="s">
        <v>479</v>
      </c>
      <c r="H1329" t="s">
        <v>474</v>
      </c>
      <c r="I1329" t="s">
        <v>475</v>
      </c>
      <c r="J1329" t="s">
        <v>476</v>
      </c>
      <c r="K1329" t="s">
        <v>477</v>
      </c>
      <c r="L1329" t="s">
        <v>478</v>
      </c>
      <c r="M1329" t="s">
        <v>281</v>
      </c>
      <c r="N1329" t="s">
        <v>43</v>
      </c>
      <c r="O1329" s="1" t="s">
        <v>35</v>
      </c>
      <c r="P1329">
        <v>14</v>
      </c>
      <c r="Q1329" t="s">
        <v>55</v>
      </c>
      <c r="R1329">
        <v>23.25</v>
      </c>
      <c r="S1329">
        <v>30</v>
      </c>
      <c r="T1329" s="2">
        <v>0.20000000298023224</v>
      </c>
      <c r="U1329">
        <v>558</v>
      </c>
      <c r="V1329">
        <v>252.49</v>
      </c>
      <c r="W1329">
        <f t="shared" si="60"/>
        <v>697.5</v>
      </c>
      <c r="X1329" s="2">
        <f t="shared" si="61"/>
        <v>23.049999997019768</v>
      </c>
      <c r="Y1329" s="3">
        <f t="shared" si="62"/>
        <v>943.98999991059304</v>
      </c>
    </row>
    <row r="1330" spans="1:25" x14ac:dyDescent="0.35">
      <c r="A1330">
        <v>10555</v>
      </c>
      <c r="B1330" t="s">
        <v>588</v>
      </c>
      <c r="C1330" t="s">
        <v>476</v>
      </c>
      <c r="D1330" t="s">
        <v>477</v>
      </c>
      <c r="E1330" t="s">
        <v>478</v>
      </c>
      <c r="F1330" t="s">
        <v>281</v>
      </c>
      <c r="G1330" t="s">
        <v>479</v>
      </c>
      <c r="H1330" t="s">
        <v>474</v>
      </c>
      <c r="I1330" t="s">
        <v>475</v>
      </c>
      <c r="J1330" t="s">
        <v>476</v>
      </c>
      <c r="K1330" t="s">
        <v>477</v>
      </c>
      <c r="L1330" t="s">
        <v>478</v>
      </c>
      <c r="M1330" t="s">
        <v>281</v>
      </c>
      <c r="N1330" t="s">
        <v>43</v>
      </c>
      <c r="O1330" s="1" t="s">
        <v>35</v>
      </c>
      <c r="P1330">
        <v>19</v>
      </c>
      <c r="Q1330" t="s">
        <v>61</v>
      </c>
      <c r="R1330">
        <v>9.1999999999999993</v>
      </c>
      <c r="S1330">
        <v>35</v>
      </c>
      <c r="T1330" s="2">
        <v>0.20000000298023224</v>
      </c>
      <c r="U1330">
        <v>257.60000000000002</v>
      </c>
      <c r="V1330">
        <v>252.49</v>
      </c>
      <c r="W1330">
        <f t="shared" si="60"/>
        <v>322</v>
      </c>
      <c r="X1330" s="2">
        <f t="shared" si="61"/>
        <v>8.9999999970197671</v>
      </c>
      <c r="Y1330" s="3">
        <f t="shared" si="62"/>
        <v>567.48999989569188</v>
      </c>
    </row>
    <row r="1331" spans="1:25" x14ac:dyDescent="0.35">
      <c r="A1331">
        <v>10555</v>
      </c>
      <c r="B1331" t="s">
        <v>588</v>
      </c>
      <c r="C1331" t="s">
        <v>476</v>
      </c>
      <c r="D1331" t="s">
        <v>477</v>
      </c>
      <c r="E1331" t="s">
        <v>478</v>
      </c>
      <c r="F1331" t="s">
        <v>281</v>
      </c>
      <c r="G1331" t="s">
        <v>479</v>
      </c>
      <c r="H1331" t="s">
        <v>474</v>
      </c>
      <c r="I1331" t="s">
        <v>475</v>
      </c>
      <c r="J1331" t="s">
        <v>476</v>
      </c>
      <c r="K1331" t="s">
        <v>477</v>
      </c>
      <c r="L1331" t="s">
        <v>478</v>
      </c>
      <c r="M1331" t="s">
        <v>281</v>
      </c>
      <c r="N1331" t="s">
        <v>43</v>
      </c>
      <c r="O1331" s="1" t="s">
        <v>35</v>
      </c>
      <c r="P1331">
        <v>24</v>
      </c>
      <c r="Q1331" t="s">
        <v>88</v>
      </c>
      <c r="R1331">
        <v>4.5</v>
      </c>
      <c r="S1331">
        <v>18</v>
      </c>
      <c r="T1331" s="2">
        <v>0.20000000298023224</v>
      </c>
      <c r="U1331">
        <v>64.8</v>
      </c>
      <c r="V1331">
        <v>252.49</v>
      </c>
      <c r="W1331">
        <f t="shared" si="60"/>
        <v>81</v>
      </c>
      <c r="X1331" s="2">
        <f t="shared" si="61"/>
        <v>4.2999999970197678</v>
      </c>
      <c r="Y1331" s="3">
        <f t="shared" si="62"/>
        <v>329.88999994635583</v>
      </c>
    </row>
    <row r="1332" spans="1:25" x14ac:dyDescent="0.35">
      <c r="A1332">
        <v>10555</v>
      </c>
      <c r="B1332" t="s">
        <v>588</v>
      </c>
      <c r="C1332" t="s">
        <v>476</v>
      </c>
      <c r="D1332" t="s">
        <v>477</v>
      </c>
      <c r="E1332" t="s">
        <v>478</v>
      </c>
      <c r="F1332" t="s">
        <v>281</v>
      </c>
      <c r="G1332" t="s">
        <v>479</v>
      </c>
      <c r="H1332" t="s">
        <v>474</v>
      </c>
      <c r="I1332" t="s">
        <v>475</v>
      </c>
      <c r="J1332" t="s">
        <v>476</v>
      </c>
      <c r="K1332" t="s">
        <v>477</v>
      </c>
      <c r="L1332" t="s">
        <v>478</v>
      </c>
      <c r="M1332" t="s">
        <v>281</v>
      </c>
      <c r="N1332" t="s">
        <v>43</v>
      </c>
      <c r="O1332" s="1" t="s">
        <v>35</v>
      </c>
      <c r="P1332">
        <v>51</v>
      </c>
      <c r="Q1332" t="s">
        <v>93</v>
      </c>
      <c r="R1332">
        <v>53</v>
      </c>
      <c r="S1332">
        <v>20</v>
      </c>
      <c r="T1332" s="2">
        <v>0.20000000298023224</v>
      </c>
      <c r="U1332">
        <v>848</v>
      </c>
      <c r="V1332">
        <v>252.49</v>
      </c>
      <c r="W1332">
        <f t="shared" si="60"/>
        <v>1060</v>
      </c>
      <c r="X1332" s="2">
        <f t="shared" si="61"/>
        <v>52.799999997019768</v>
      </c>
      <c r="Y1332" s="3">
        <f t="shared" si="62"/>
        <v>1308.4899999403954</v>
      </c>
    </row>
    <row r="1333" spans="1:25" x14ac:dyDescent="0.35">
      <c r="A1333">
        <v>10555</v>
      </c>
      <c r="B1333" t="s">
        <v>588</v>
      </c>
      <c r="C1333" t="s">
        <v>476</v>
      </c>
      <c r="D1333" t="s">
        <v>477</v>
      </c>
      <c r="E1333" t="s">
        <v>478</v>
      </c>
      <c r="F1333" t="s">
        <v>281</v>
      </c>
      <c r="G1333" t="s">
        <v>479</v>
      </c>
      <c r="H1333" t="s">
        <v>474</v>
      </c>
      <c r="I1333" t="s">
        <v>475</v>
      </c>
      <c r="J1333" t="s">
        <v>476</v>
      </c>
      <c r="K1333" t="s">
        <v>477</v>
      </c>
      <c r="L1333" t="s">
        <v>478</v>
      </c>
      <c r="M1333" t="s">
        <v>281</v>
      </c>
      <c r="N1333" t="s">
        <v>43</v>
      </c>
      <c r="O1333" s="1" t="s">
        <v>35</v>
      </c>
      <c r="P1333">
        <v>56</v>
      </c>
      <c r="Q1333" t="s">
        <v>91</v>
      </c>
      <c r="R1333">
        <v>38</v>
      </c>
      <c r="S1333">
        <v>40</v>
      </c>
      <c r="T1333" s="2">
        <v>0.20000000298023224</v>
      </c>
      <c r="U1333">
        <v>1216</v>
      </c>
      <c r="V1333">
        <v>252.49</v>
      </c>
      <c r="W1333">
        <f t="shared" si="60"/>
        <v>1520</v>
      </c>
      <c r="X1333" s="2">
        <f t="shared" si="61"/>
        <v>37.799999997019768</v>
      </c>
      <c r="Y1333" s="3">
        <f t="shared" si="62"/>
        <v>1764.4899998807907</v>
      </c>
    </row>
    <row r="1334" spans="1:25" x14ac:dyDescent="0.35">
      <c r="A1334">
        <v>10554</v>
      </c>
      <c r="B1334" t="s">
        <v>618</v>
      </c>
      <c r="C1334" t="s">
        <v>411</v>
      </c>
      <c r="E1334" t="s">
        <v>412</v>
      </c>
      <c r="F1334" t="s">
        <v>25</v>
      </c>
      <c r="G1334" t="s">
        <v>413</v>
      </c>
      <c r="H1334" t="s">
        <v>409</v>
      </c>
      <c r="I1334" t="s">
        <v>410</v>
      </c>
      <c r="J1334" t="s">
        <v>411</v>
      </c>
      <c r="L1334" t="s">
        <v>412</v>
      </c>
      <c r="M1334" t="s">
        <v>25</v>
      </c>
      <c r="N1334" t="s">
        <v>28</v>
      </c>
      <c r="O1334" s="1" t="s">
        <v>35</v>
      </c>
      <c r="P1334">
        <v>16</v>
      </c>
      <c r="Q1334" t="s">
        <v>117</v>
      </c>
      <c r="R1334">
        <v>17.45</v>
      </c>
      <c r="S1334">
        <v>30</v>
      </c>
      <c r="T1334" s="2">
        <v>5.000000074505806E-2</v>
      </c>
      <c r="U1334">
        <v>497.32</v>
      </c>
      <c r="V1334">
        <v>120.97</v>
      </c>
      <c r="W1334">
        <f t="shared" si="60"/>
        <v>523.5</v>
      </c>
      <c r="X1334" s="2">
        <f t="shared" si="61"/>
        <v>17.399999999254941</v>
      </c>
      <c r="Y1334" s="3">
        <f t="shared" si="62"/>
        <v>642.96999997764829</v>
      </c>
    </row>
    <row r="1335" spans="1:25" x14ac:dyDescent="0.35">
      <c r="A1335">
        <v>10554</v>
      </c>
      <c r="B1335" t="s">
        <v>618</v>
      </c>
      <c r="C1335" t="s">
        <v>411</v>
      </c>
      <c r="E1335" t="s">
        <v>412</v>
      </c>
      <c r="F1335" t="s">
        <v>25</v>
      </c>
      <c r="G1335" t="s">
        <v>413</v>
      </c>
      <c r="H1335" t="s">
        <v>409</v>
      </c>
      <c r="I1335" t="s">
        <v>410</v>
      </c>
      <c r="J1335" t="s">
        <v>411</v>
      </c>
      <c r="L1335" t="s">
        <v>412</v>
      </c>
      <c r="M1335" t="s">
        <v>25</v>
      </c>
      <c r="N1335" t="s">
        <v>28</v>
      </c>
      <c r="O1335" s="1" t="s">
        <v>35</v>
      </c>
      <c r="P1335">
        <v>23</v>
      </c>
      <c r="Q1335" t="s">
        <v>151</v>
      </c>
      <c r="R1335">
        <v>9</v>
      </c>
      <c r="S1335">
        <v>20</v>
      </c>
      <c r="T1335" s="2">
        <v>5.000000074505806E-2</v>
      </c>
      <c r="U1335">
        <v>171</v>
      </c>
      <c r="V1335">
        <v>120.97</v>
      </c>
      <c r="W1335">
        <f t="shared" si="60"/>
        <v>180</v>
      </c>
      <c r="X1335" s="2">
        <f t="shared" si="61"/>
        <v>8.9499999992549419</v>
      </c>
      <c r="Y1335" s="3">
        <f t="shared" si="62"/>
        <v>299.96999998509887</v>
      </c>
    </row>
    <row r="1336" spans="1:25" x14ac:dyDescent="0.35">
      <c r="A1336">
        <v>10554</v>
      </c>
      <c r="B1336" t="s">
        <v>618</v>
      </c>
      <c r="C1336" t="s">
        <v>411</v>
      </c>
      <c r="E1336" t="s">
        <v>412</v>
      </c>
      <c r="F1336" t="s">
        <v>25</v>
      </c>
      <c r="G1336" t="s">
        <v>413</v>
      </c>
      <c r="H1336" t="s">
        <v>409</v>
      </c>
      <c r="I1336" t="s">
        <v>410</v>
      </c>
      <c r="J1336" t="s">
        <v>411</v>
      </c>
      <c r="L1336" t="s">
        <v>412</v>
      </c>
      <c r="M1336" t="s">
        <v>25</v>
      </c>
      <c r="N1336" t="s">
        <v>28</v>
      </c>
      <c r="O1336" s="1" t="s">
        <v>35</v>
      </c>
      <c r="P1336">
        <v>62</v>
      </c>
      <c r="Q1336" t="s">
        <v>137</v>
      </c>
      <c r="R1336">
        <v>49.3</v>
      </c>
      <c r="S1336">
        <v>20</v>
      </c>
      <c r="T1336" s="2">
        <v>5.000000074505806E-2</v>
      </c>
      <c r="U1336">
        <v>936.7</v>
      </c>
      <c r="V1336">
        <v>120.97</v>
      </c>
      <c r="W1336">
        <f t="shared" si="60"/>
        <v>986</v>
      </c>
      <c r="X1336" s="2">
        <f t="shared" si="61"/>
        <v>49.249999999254939</v>
      </c>
      <c r="Y1336" s="3">
        <f t="shared" si="62"/>
        <v>1105.9699999850989</v>
      </c>
    </row>
    <row r="1337" spans="1:25" x14ac:dyDescent="0.35">
      <c r="A1337">
        <v>10554</v>
      </c>
      <c r="B1337" t="s">
        <v>618</v>
      </c>
      <c r="C1337" t="s">
        <v>411</v>
      </c>
      <c r="E1337" t="s">
        <v>412</v>
      </c>
      <c r="F1337" t="s">
        <v>25</v>
      </c>
      <c r="G1337" t="s">
        <v>413</v>
      </c>
      <c r="H1337" t="s">
        <v>409</v>
      </c>
      <c r="I1337" t="s">
        <v>410</v>
      </c>
      <c r="J1337" t="s">
        <v>411</v>
      </c>
      <c r="L1337" t="s">
        <v>412</v>
      </c>
      <c r="M1337" t="s">
        <v>25</v>
      </c>
      <c r="N1337" t="s">
        <v>28</v>
      </c>
      <c r="O1337" s="1" t="s">
        <v>35</v>
      </c>
      <c r="P1337">
        <v>77</v>
      </c>
      <c r="Q1337" t="s">
        <v>42</v>
      </c>
      <c r="R1337">
        <v>13</v>
      </c>
      <c r="S1337">
        <v>10</v>
      </c>
      <c r="T1337" s="2">
        <v>5.000000074505806E-2</v>
      </c>
      <c r="U1337">
        <v>123.5</v>
      </c>
      <c r="V1337">
        <v>120.97</v>
      </c>
      <c r="W1337">
        <f t="shared" si="60"/>
        <v>130</v>
      </c>
      <c r="X1337" s="2">
        <f t="shared" si="61"/>
        <v>12.949999999254942</v>
      </c>
      <c r="Y1337" s="3">
        <f t="shared" si="62"/>
        <v>250.46999999254942</v>
      </c>
    </row>
    <row r="1338" spans="1:25" x14ac:dyDescent="0.35">
      <c r="A1338">
        <v>10553</v>
      </c>
      <c r="B1338" t="s">
        <v>615</v>
      </c>
      <c r="C1338" t="s">
        <v>550</v>
      </c>
      <c r="E1338" t="s">
        <v>551</v>
      </c>
      <c r="F1338" t="s">
        <v>552</v>
      </c>
      <c r="G1338" t="s">
        <v>553</v>
      </c>
      <c r="H1338" t="s">
        <v>548</v>
      </c>
      <c r="I1338" t="s">
        <v>549</v>
      </c>
      <c r="J1338" t="s">
        <v>550</v>
      </c>
      <c r="L1338" t="s">
        <v>551</v>
      </c>
      <c r="M1338" t="s">
        <v>552</v>
      </c>
      <c r="N1338" t="s">
        <v>112</v>
      </c>
      <c r="O1338" s="1" t="s">
        <v>29</v>
      </c>
      <c r="P1338">
        <v>11</v>
      </c>
      <c r="Q1338" t="s">
        <v>59</v>
      </c>
      <c r="R1338">
        <v>21</v>
      </c>
      <c r="S1338">
        <v>15</v>
      </c>
      <c r="T1338" s="2">
        <v>0</v>
      </c>
      <c r="U1338">
        <v>315</v>
      </c>
      <c r="V1338">
        <v>149.49</v>
      </c>
      <c r="W1338">
        <f t="shared" si="60"/>
        <v>315</v>
      </c>
      <c r="X1338" s="2">
        <f t="shared" si="61"/>
        <v>21</v>
      </c>
      <c r="Y1338" s="3">
        <f t="shared" si="62"/>
        <v>464.49</v>
      </c>
    </row>
    <row r="1339" spans="1:25" x14ac:dyDescent="0.35">
      <c r="A1339">
        <v>10553</v>
      </c>
      <c r="B1339" t="s">
        <v>615</v>
      </c>
      <c r="C1339" t="s">
        <v>550</v>
      </c>
      <c r="E1339" t="s">
        <v>551</v>
      </c>
      <c r="F1339" t="s">
        <v>552</v>
      </c>
      <c r="G1339" t="s">
        <v>553</v>
      </c>
      <c r="H1339" t="s">
        <v>548</v>
      </c>
      <c r="I1339" t="s">
        <v>549</v>
      </c>
      <c r="J1339" t="s">
        <v>550</v>
      </c>
      <c r="L1339" t="s">
        <v>551</v>
      </c>
      <c r="M1339" t="s">
        <v>552</v>
      </c>
      <c r="N1339" t="s">
        <v>112</v>
      </c>
      <c r="O1339" s="1" t="s">
        <v>29</v>
      </c>
      <c r="P1339">
        <v>16</v>
      </c>
      <c r="Q1339" t="s">
        <v>117</v>
      </c>
      <c r="R1339">
        <v>17.45</v>
      </c>
      <c r="S1339">
        <v>14</v>
      </c>
      <c r="T1339" s="2">
        <v>0</v>
      </c>
      <c r="U1339">
        <v>244.3</v>
      </c>
      <c r="V1339">
        <v>149.49</v>
      </c>
      <c r="W1339">
        <f t="shared" si="60"/>
        <v>244.29999999999998</v>
      </c>
      <c r="X1339" s="2">
        <f t="shared" si="61"/>
        <v>17.45</v>
      </c>
      <c r="Y1339" s="3">
        <f t="shared" si="62"/>
        <v>393.78999999999996</v>
      </c>
    </row>
    <row r="1340" spans="1:25" x14ac:dyDescent="0.35">
      <c r="A1340">
        <v>10553</v>
      </c>
      <c r="B1340" t="s">
        <v>615</v>
      </c>
      <c r="C1340" t="s">
        <v>550</v>
      </c>
      <c r="E1340" t="s">
        <v>551</v>
      </c>
      <c r="F1340" t="s">
        <v>552</v>
      </c>
      <c r="G1340" t="s">
        <v>553</v>
      </c>
      <c r="H1340" t="s">
        <v>548</v>
      </c>
      <c r="I1340" t="s">
        <v>549</v>
      </c>
      <c r="J1340" t="s">
        <v>550</v>
      </c>
      <c r="L1340" t="s">
        <v>551</v>
      </c>
      <c r="M1340" t="s">
        <v>552</v>
      </c>
      <c r="N1340" t="s">
        <v>112</v>
      </c>
      <c r="O1340" s="1" t="s">
        <v>29</v>
      </c>
      <c r="P1340">
        <v>22</v>
      </c>
      <c r="Q1340" t="s">
        <v>97</v>
      </c>
      <c r="R1340">
        <v>21</v>
      </c>
      <c r="S1340">
        <v>24</v>
      </c>
      <c r="T1340" s="2">
        <v>0</v>
      </c>
      <c r="U1340">
        <v>504</v>
      </c>
      <c r="V1340">
        <v>149.49</v>
      </c>
      <c r="W1340">
        <f t="shared" si="60"/>
        <v>504</v>
      </c>
      <c r="X1340" s="2">
        <f t="shared" si="61"/>
        <v>21</v>
      </c>
      <c r="Y1340" s="3">
        <f t="shared" si="62"/>
        <v>653.49</v>
      </c>
    </row>
    <row r="1341" spans="1:25" x14ac:dyDescent="0.35">
      <c r="A1341">
        <v>10553</v>
      </c>
      <c r="B1341" t="s">
        <v>615</v>
      </c>
      <c r="C1341" t="s">
        <v>550</v>
      </c>
      <c r="E1341" t="s">
        <v>551</v>
      </c>
      <c r="F1341" t="s">
        <v>552</v>
      </c>
      <c r="G1341" t="s">
        <v>553</v>
      </c>
      <c r="H1341" t="s">
        <v>548</v>
      </c>
      <c r="I1341" t="s">
        <v>549</v>
      </c>
      <c r="J1341" t="s">
        <v>550</v>
      </c>
      <c r="L1341" t="s">
        <v>551</v>
      </c>
      <c r="M1341" t="s">
        <v>552</v>
      </c>
      <c r="N1341" t="s">
        <v>112</v>
      </c>
      <c r="O1341" s="1" t="s">
        <v>29</v>
      </c>
      <c r="P1341">
        <v>31</v>
      </c>
      <c r="Q1341" t="s">
        <v>98</v>
      </c>
      <c r="R1341">
        <v>12.5</v>
      </c>
      <c r="S1341">
        <v>30</v>
      </c>
      <c r="T1341" s="2">
        <v>0</v>
      </c>
      <c r="U1341">
        <v>375</v>
      </c>
      <c r="V1341">
        <v>149.49</v>
      </c>
      <c r="W1341">
        <f t="shared" si="60"/>
        <v>375</v>
      </c>
      <c r="X1341" s="2">
        <f t="shared" si="61"/>
        <v>12.5</v>
      </c>
      <c r="Y1341" s="3">
        <f t="shared" si="62"/>
        <v>524.49</v>
      </c>
    </row>
    <row r="1342" spans="1:25" x14ac:dyDescent="0.35">
      <c r="A1342">
        <v>10553</v>
      </c>
      <c r="B1342" t="s">
        <v>615</v>
      </c>
      <c r="C1342" t="s">
        <v>550</v>
      </c>
      <c r="E1342" t="s">
        <v>551</v>
      </c>
      <c r="F1342" t="s">
        <v>552</v>
      </c>
      <c r="G1342" t="s">
        <v>553</v>
      </c>
      <c r="H1342" t="s">
        <v>548</v>
      </c>
      <c r="I1342" t="s">
        <v>549</v>
      </c>
      <c r="J1342" t="s">
        <v>550</v>
      </c>
      <c r="L1342" t="s">
        <v>551</v>
      </c>
      <c r="M1342" t="s">
        <v>552</v>
      </c>
      <c r="N1342" t="s">
        <v>112</v>
      </c>
      <c r="O1342" s="1" t="s">
        <v>29</v>
      </c>
      <c r="P1342">
        <v>35</v>
      </c>
      <c r="Q1342" t="s">
        <v>100</v>
      </c>
      <c r="R1342">
        <v>18</v>
      </c>
      <c r="S1342">
        <v>6</v>
      </c>
      <c r="T1342" s="2">
        <v>0</v>
      </c>
      <c r="U1342">
        <v>108</v>
      </c>
      <c r="V1342">
        <v>149.49</v>
      </c>
      <c r="W1342">
        <f t="shared" si="60"/>
        <v>108</v>
      </c>
      <c r="X1342" s="2">
        <f t="shared" si="61"/>
        <v>18</v>
      </c>
      <c r="Y1342" s="3">
        <f t="shared" si="62"/>
        <v>257.49</v>
      </c>
    </row>
    <row r="1343" spans="1:25" x14ac:dyDescent="0.35">
      <c r="A1343">
        <v>10552</v>
      </c>
      <c r="B1343" t="s">
        <v>597</v>
      </c>
      <c r="C1343" t="s">
        <v>298</v>
      </c>
      <c r="D1343" t="s">
        <v>299</v>
      </c>
      <c r="E1343" t="s">
        <v>300</v>
      </c>
      <c r="F1343" t="s">
        <v>288</v>
      </c>
      <c r="G1343" t="s">
        <v>301</v>
      </c>
      <c r="H1343" t="s">
        <v>296</v>
      </c>
      <c r="I1343" t="s">
        <v>297</v>
      </c>
      <c r="J1343" t="s">
        <v>298</v>
      </c>
      <c r="K1343" t="s">
        <v>299</v>
      </c>
      <c r="L1343" t="s">
        <v>300</v>
      </c>
      <c r="M1343" t="s">
        <v>288</v>
      </c>
      <c r="N1343" t="s">
        <v>112</v>
      </c>
      <c r="O1343" s="1" t="s">
        <v>31</v>
      </c>
      <c r="P1343">
        <v>69</v>
      </c>
      <c r="Q1343" t="s">
        <v>53</v>
      </c>
      <c r="R1343">
        <v>36</v>
      </c>
      <c r="S1343">
        <v>18</v>
      </c>
      <c r="T1343" s="2">
        <v>0</v>
      </c>
      <c r="U1343">
        <v>648</v>
      </c>
      <c r="V1343">
        <v>83.22</v>
      </c>
      <c r="W1343">
        <f t="shared" si="60"/>
        <v>648</v>
      </c>
      <c r="X1343" s="2">
        <f t="shared" si="61"/>
        <v>36</v>
      </c>
      <c r="Y1343" s="3">
        <f t="shared" si="62"/>
        <v>731.22</v>
      </c>
    </row>
    <row r="1344" spans="1:25" x14ac:dyDescent="0.35">
      <c r="A1344">
        <v>10552</v>
      </c>
      <c r="B1344" t="s">
        <v>597</v>
      </c>
      <c r="C1344" t="s">
        <v>298</v>
      </c>
      <c r="D1344" t="s">
        <v>299</v>
      </c>
      <c r="E1344" t="s">
        <v>300</v>
      </c>
      <c r="F1344" t="s">
        <v>288</v>
      </c>
      <c r="G1344" t="s">
        <v>301</v>
      </c>
      <c r="H1344" t="s">
        <v>296</v>
      </c>
      <c r="I1344" t="s">
        <v>297</v>
      </c>
      <c r="J1344" t="s">
        <v>298</v>
      </c>
      <c r="K1344" t="s">
        <v>299</v>
      </c>
      <c r="L1344" t="s">
        <v>300</v>
      </c>
      <c r="M1344" t="s">
        <v>288</v>
      </c>
      <c r="N1344" t="s">
        <v>112</v>
      </c>
      <c r="O1344" s="1" t="s">
        <v>31</v>
      </c>
      <c r="P1344">
        <v>75</v>
      </c>
      <c r="Q1344" t="s">
        <v>72</v>
      </c>
      <c r="R1344">
        <v>7.75</v>
      </c>
      <c r="S1344">
        <v>30</v>
      </c>
      <c r="T1344" s="2">
        <v>0</v>
      </c>
      <c r="U1344">
        <v>232.5</v>
      </c>
      <c r="V1344">
        <v>83.22</v>
      </c>
      <c r="W1344">
        <f t="shared" si="60"/>
        <v>232.5</v>
      </c>
      <c r="X1344" s="2">
        <f t="shared" si="61"/>
        <v>7.75</v>
      </c>
      <c r="Y1344" s="3">
        <f t="shared" si="62"/>
        <v>315.72000000000003</v>
      </c>
    </row>
    <row r="1345" spans="1:25" x14ac:dyDescent="0.35">
      <c r="A1345">
        <v>10551</v>
      </c>
      <c r="B1345" t="s">
        <v>639</v>
      </c>
      <c r="C1345" t="s">
        <v>256</v>
      </c>
      <c r="E1345" t="s">
        <v>257</v>
      </c>
      <c r="F1345" t="s">
        <v>258</v>
      </c>
      <c r="G1345" t="s">
        <v>259</v>
      </c>
      <c r="H1345" t="s">
        <v>254</v>
      </c>
      <c r="I1345" t="s">
        <v>255</v>
      </c>
      <c r="J1345" t="s">
        <v>256</v>
      </c>
      <c r="L1345" t="s">
        <v>257</v>
      </c>
      <c r="M1345" t="s">
        <v>258</v>
      </c>
      <c r="N1345" t="s">
        <v>28</v>
      </c>
      <c r="O1345" s="1" t="s">
        <v>35</v>
      </c>
      <c r="P1345">
        <v>44</v>
      </c>
      <c r="Q1345" t="s">
        <v>111</v>
      </c>
      <c r="R1345">
        <v>19.45</v>
      </c>
      <c r="S1345">
        <v>40</v>
      </c>
      <c r="T1345" s="2">
        <v>0</v>
      </c>
      <c r="U1345">
        <v>778</v>
      </c>
      <c r="V1345">
        <v>72.95</v>
      </c>
      <c r="W1345">
        <f t="shared" si="60"/>
        <v>778</v>
      </c>
      <c r="X1345" s="2">
        <f t="shared" si="61"/>
        <v>19.45</v>
      </c>
      <c r="Y1345" s="3">
        <f t="shared" si="62"/>
        <v>850.95</v>
      </c>
    </row>
    <row r="1346" spans="1:25" x14ac:dyDescent="0.35">
      <c r="A1346">
        <v>10551</v>
      </c>
      <c r="B1346" t="s">
        <v>639</v>
      </c>
      <c r="C1346" t="s">
        <v>256</v>
      </c>
      <c r="E1346" t="s">
        <v>257</v>
      </c>
      <c r="F1346" t="s">
        <v>258</v>
      </c>
      <c r="G1346" t="s">
        <v>259</v>
      </c>
      <c r="H1346" t="s">
        <v>254</v>
      </c>
      <c r="I1346" t="s">
        <v>255</v>
      </c>
      <c r="J1346" t="s">
        <v>256</v>
      </c>
      <c r="L1346" t="s">
        <v>257</v>
      </c>
      <c r="M1346" t="s">
        <v>258</v>
      </c>
      <c r="N1346" t="s">
        <v>28</v>
      </c>
      <c r="O1346" s="1" t="s">
        <v>35</v>
      </c>
      <c r="P1346">
        <v>16</v>
      </c>
      <c r="Q1346" t="s">
        <v>117</v>
      </c>
      <c r="R1346">
        <v>17.45</v>
      </c>
      <c r="S1346">
        <v>40</v>
      </c>
      <c r="T1346" s="2">
        <v>0.15000000596046448</v>
      </c>
      <c r="U1346">
        <v>593.29999999999995</v>
      </c>
      <c r="V1346">
        <v>72.95</v>
      </c>
      <c r="W1346">
        <f t="shared" ref="W1346:W1409" si="63" xml:space="preserve"> $R1346*$S1346</f>
        <v>698</v>
      </c>
      <c r="X1346" s="2">
        <f t="shared" ref="X1346:X1409" si="64" xml:space="preserve"> $R1346 - T1346</f>
        <v>17.299999994039535</v>
      </c>
      <c r="Y1346" s="3">
        <f t="shared" ref="Y1346:Y1409" si="65">(X1346*S1346)+V1346</f>
        <v>764.94999976158147</v>
      </c>
    </row>
    <row r="1347" spans="1:25" x14ac:dyDescent="0.35">
      <c r="A1347">
        <v>10551</v>
      </c>
      <c r="B1347" t="s">
        <v>639</v>
      </c>
      <c r="C1347" t="s">
        <v>256</v>
      </c>
      <c r="E1347" t="s">
        <v>257</v>
      </c>
      <c r="F1347" t="s">
        <v>258</v>
      </c>
      <c r="G1347" t="s">
        <v>259</v>
      </c>
      <c r="H1347" t="s">
        <v>254</v>
      </c>
      <c r="I1347" t="s">
        <v>255</v>
      </c>
      <c r="J1347" t="s">
        <v>256</v>
      </c>
      <c r="L1347" t="s">
        <v>257</v>
      </c>
      <c r="M1347" t="s">
        <v>258</v>
      </c>
      <c r="N1347" t="s">
        <v>28</v>
      </c>
      <c r="O1347" s="1" t="s">
        <v>35</v>
      </c>
      <c r="P1347">
        <v>35</v>
      </c>
      <c r="Q1347" t="s">
        <v>100</v>
      </c>
      <c r="R1347">
        <v>18</v>
      </c>
      <c r="S1347">
        <v>20</v>
      </c>
      <c r="T1347" s="2">
        <v>0.15000000596046448</v>
      </c>
      <c r="U1347">
        <v>306</v>
      </c>
      <c r="V1347">
        <v>72.95</v>
      </c>
      <c r="W1347">
        <f t="shared" si="63"/>
        <v>360</v>
      </c>
      <c r="X1347" s="2">
        <f t="shared" si="64"/>
        <v>17.849999994039536</v>
      </c>
      <c r="Y1347" s="3">
        <f t="shared" si="65"/>
        <v>429.9499998807907</v>
      </c>
    </row>
    <row r="1348" spans="1:25" x14ac:dyDescent="0.35">
      <c r="A1348">
        <v>10550</v>
      </c>
      <c r="B1348" t="s">
        <v>612</v>
      </c>
      <c r="C1348" t="s">
        <v>268</v>
      </c>
      <c r="E1348" t="s">
        <v>269</v>
      </c>
      <c r="F1348" t="s">
        <v>143</v>
      </c>
      <c r="G1348" t="s">
        <v>270</v>
      </c>
      <c r="H1348" t="s">
        <v>266</v>
      </c>
      <c r="I1348" t="s">
        <v>267</v>
      </c>
      <c r="J1348" t="s">
        <v>268</v>
      </c>
      <c r="L1348" t="s">
        <v>269</v>
      </c>
      <c r="M1348" t="s">
        <v>143</v>
      </c>
      <c r="N1348" t="s">
        <v>52</v>
      </c>
      <c r="O1348" s="1" t="s">
        <v>35</v>
      </c>
      <c r="P1348">
        <v>19</v>
      </c>
      <c r="Q1348" t="s">
        <v>61</v>
      </c>
      <c r="R1348">
        <v>9.1999999999999993</v>
      </c>
      <c r="S1348">
        <v>10</v>
      </c>
      <c r="T1348" s="2">
        <v>0</v>
      </c>
      <c r="U1348">
        <v>92</v>
      </c>
      <c r="V1348">
        <v>4.32</v>
      </c>
      <c r="W1348">
        <f t="shared" si="63"/>
        <v>92</v>
      </c>
      <c r="X1348" s="2">
        <f t="shared" si="64"/>
        <v>9.1999999999999993</v>
      </c>
      <c r="Y1348" s="3">
        <f t="shared" si="65"/>
        <v>96.32</v>
      </c>
    </row>
    <row r="1349" spans="1:25" x14ac:dyDescent="0.35">
      <c r="A1349">
        <v>10550</v>
      </c>
      <c r="B1349" t="s">
        <v>612</v>
      </c>
      <c r="C1349" t="s">
        <v>268</v>
      </c>
      <c r="E1349" t="s">
        <v>269</v>
      </c>
      <c r="F1349" t="s">
        <v>143</v>
      </c>
      <c r="G1349" t="s">
        <v>270</v>
      </c>
      <c r="H1349" t="s">
        <v>266</v>
      </c>
      <c r="I1349" t="s">
        <v>267</v>
      </c>
      <c r="J1349" t="s">
        <v>268</v>
      </c>
      <c r="L1349" t="s">
        <v>269</v>
      </c>
      <c r="M1349" t="s">
        <v>143</v>
      </c>
      <c r="N1349" t="s">
        <v>52</v>
      </c>
      <c r="O1349" s="1" t="s">
        <v>35</v>
      </c>
      <c r="P1349">
        <v>17</v>
      </c>
      <c r="Q1349" t="s">
        <v>67</v>
      </c>
      <c r="R1349">
        <v>39</v>
      </c>
      <c r="S1349">
        <v>8</v>
      </c>
      <c r="T1349" s="2">
        <v>0.10000000149011612</v>
      </c>
      <c r="U1349">
        <v>280.8</v>
      </c>
      <c r="V1349">
        <v>4.32</v>
      </c>
      <c r="W1349">
        <f t="shared" si="63"/>
        <v>312</v>
      </c>
      <c r="X1349" s="2">
        <f t="shared" si="64"/>
        <v>38.899999998509884</v>
      </c>
      <c r="Y1349" s="3">
        <f t="shared" si="65"/>
        <v>315.51999998807906</v>
      </c>
    </row>
    <row r="1350" spans="1:25" x14ac:dyDescent="0.35">
      <c r="A1350">
        <v>10550</v>
      </c>
      <c r="B1350" t="s">
        <v>612</v>
      </c>
      <c r="C1350" t="s">
        <v>268</v>
      </c>
      <c r="E1350" t="s">
        <v>269</v>
      </c>
      <c r="F1350" t="s">
        <v>143</v>
      </c>
      <c r="G1350" t="s">
        <v>270</v>
      </c>
      <c r="H1350" t="s">
        <v>266</v>
      </c>
      <c r="I1350" t="s">
        <v>267</v>
      </c>
      <c r="J1350" t="s">
        <v>268</v>
      </c>
      <c r="L1350" t="s">
        <v>269</v>
      </c>
      <c r="M1350" t="s">
        <v>143</v>
      </c>
      <c r="N1350" t="s">
        <v>52</v>
      </c>
      <c r="O1350" s="1" t="s">
        <v>35</v>
      </c>
      <c r="P1350">
        <v>21</v>
      </c>
      <c r="Q1350" t="s">
        <v>128</v>
      </c>
      <c r="R1350">
        <v>10</v>
      </c>
      <c r="S1350">
        <v>6</v>
      </c>
      <c r="T1350" s="2">
        <v>0.10000000149011612</v>
      </c>
      <c r="U1350">
        <v>54</v>
      </c>
      <c r="V1350">
        <v>4.32</v>
      </c>
      <c r="W1350">
        <f t="shared" si="63"/>
        <v>60</v>
      </c>
      <c r="X1350" s="2">
        <f t="shared" si="64"/>
        <v>9.8999999985098839</v>
      </c>
      <c r="Y1350" s="3">
        <f t="shared" si="65"/>
        <v>63.719999991059304</v>
      </c>
    </row>
    <row r="1351" spans="1:25" x14ac:dyDescent="0.35">
      <c r="A1351">
        <v>10550</v>
      </c>
      <c r="B1351" t="s">
        <v>612</v>
      </c>
      <c r="C1351" t="s">
        <v>268</v>
      </c>
      <c r="E1351" t="s">
        <v>269</v>
      </c>
      <c r="F1351" t="s">
        <v>143</v>
      </c>
      <c r="G1351" t="s">
        <v>270</v>
      </c>
      <c r="H1351" t="s">
        <v>266</v>
      </c>
      <c r="I1351" t="s">
        <v>267</v>
      </c>
      <c r="J1351" t="s">
        <v>268</v>
      </c>
      <c r="L1351" t="s">
        <v>269</v>
      </c>
      <c r="M1351" t="s">
        <v>143</v>
      </c>
      <c r="N1351" t="s">
        <v>52</v>
      </c>
      <c r="O1351" s="1" t="s">
        <v>35</v>
      </c>
      <c r="P1351">
        <v>61</v>
      </c>
      <c r="Q1351" t="s">
        <v>130</v>
      </c>
      <c r="R1351">
        <v>28.5</v>
      </c>
      <c r="S1351">
        <v>10</v>
      </c>
      <c r="T1351" s="2">
        <v>0.10000000149011612</v>
      </c>
      <c r="U1351">
        <v>256.5</v>
      </c>
      <c r="V1351">
        <v>4.32</v>
      </c>
      <c r="W1351">
        <f t="shared" si="63"/>
        <v>285</v>
      </c>
      <c r="X1351" s="2">
        <f t="shared" si="64"/>
        <v>28.399999998509884</v>
      </c>
      <c r="Y1351" s="3">
        <f t="shared" si="65"/>
        <v>288.31999998509883</v>
      </c>
    </row>
    <row r="1352" spans="1:25" x14ac:dyDescent="0.35">
      <c r="A1352">
        <v>10549</v>
      </c>
      <c r="B1352" t="s">
        <v>617</v>
      </c>
      <c r="C1352" t="s">
        <v>437</v>
      </c>
      <c r="E1352" t="s">
        <v>438</v>
      </c>
      <c r="F1352" t="s">
        <v>25</v>
      </c>
      <c r="G1352" t="s">
        <v>439</v>
      </c>
      <c r="H1352" t="s">
        <v>435</v>
      </c>
      <c r="I1352" t="s">
        <v>436</v>
      </c>
      <c r="J1352" t="s">
        <v>437</v>
      </c>
      <c r="L1352" t="s">
        <v>438</v>
      </c>
      <c r="M1352" t="s">
        <v>25</v>
      </c>
      <c r="N1352" t="s">
        <v>118</v>
      </c>
      <c r="O1352" s="1" t="s">
        <v>31</v>
      </c>
      <c r="P1352">
        <v>31</v>
      </c>
      <c r="Q1352" t="s">
        <v>98</v>
      </c>
      <c r="R1352">
        <v>12.5</v>
      </c>
      <c r="S1352">
        <v>55</v>
      </c>
      <c r="T1352" s="2">
        <v>0.15000000596046448</v>
      </c>
      <c r="U1352">
        <v>584.38</v>
      </c>
      <c r="V1352">
        <v>171.24</v>
      </c>
      <c r="W1352">
        <f t="shared" si="63"/>
        <v>687.5</v>
      </c>
      <c r="X1352" s="2">
        <f t="shared" si="64"/>
        <v>12.349999994039536</v>
      </c>
      <c r="Y1352" s="3">
        <f t="shared" si="65"/>
        <v>850.48999967217446</v>
      </c>
    </row>
    <row r="1353" spans="1:25" x14ac:dyDescent="0.35">
      <c r="A1353">
        <v>10549</v>
      </c>
      <c r="B1353" t="s">
        <v>617</v>
      </c>
      <c r="C1353" t="s">
        <v>437</v>
      </c>
      <c r="E1353" t="s">
        <v>438</v>
      </c>
      <c r="F1353" t="s">
        <v>25</v>
      </c>
      <c r="G1353" t="s">
        <v>439</v>
      </c>
      <c r="H1353" t="s">
        <v>435</v>
      </c>
      <c r="I1353" t="s">
        <v>436</v>
      </c>
      <c r="J1353" t="s">
        <v>437</v>
      </c>
      <c r="L1353" t="s">
        <v>438</v>
      </c>
      <c r="M1353" t="s">
        <v>25</v>
      </c>
      <c r="N1353" t="s">
        <v>118</v>
      </c>
      <c r="O1353" s="1" t="s">
        <v>31</v>
      </c>
      <c r="P1353">
        <v>45</v>
      </c>
      <c r="Q1353" t="s">
        <v>225</v>
      </c>
      <c r="R1353">
        <v>9.5</v>
      </c>
      <c r="S1353">
        <v>100</v>
      </c>
      <c r="T1353" s="2">
        <v>0.15000000596046448</v>
      </c>
      <c r="U1353">
        <v>807.5</v>
      </c>
      <c r="V1353">
        <v>171.24</v>
      </c>
      <c r="W1353">
        <f t="shared" si="63"/>
        <v>950</v>
      </c>
      <c r="X1353" s="2">
        <f t="shared" si="64"/>
        <v>9.3499999940395355</v>
      </c>
      <c r="Y1353" s="3">
        <f t="shared" si="65"/>
        <v>1106.2399994039536</v>
      </c>
    </row>
    <row r="1354" spans="1:25" x14ac:dyDescent="0.35">
      <c r="A1354">
        <v>10549</v>
      </c>
      <c r="B1354" t="s">
        <v>617</v>
      </c>
      <c r="C1354" t="s">
        <v>437</v>
      </c>
      <c r="E1354" t="s">
        <v>438</v>
      </c>
      <c r="F1354" t="s">
        <v>25</v>
      </c>
      <c r="G1354" t="s">
        <v>439</v>
      </c>
      <c r="H1354" t="s">
        <v>435</v>
      </c>
      <c r="I1354" t="s">
        <v>436</v>
      </c>
      <c r="J1354" t="s">
        <v>437</v>
      </c>
      <c r="L1354" t="s">
        <v>438</v>
      </c>
      <c r="M1354" t="s">
        <v>25</v>
      </c>
      <c r="N1354" t="s">
        <v>118</v>
      </c>
      <c r="O1354" s="1" t="s">
        <v>31</v>
      </c>
      <c r="P1354">
        <v>51</v>
      </c>
      <c r="Q1354" t="s">
        <v>93</v>
      </c>
      <c r="R1354">
        <v>53</v>
      </c>
      <c r="S1354">
        <v>48</v>
      </c>
      <c r="T1354" s="2">
        <v>0.15000000596046448</v>
      </c>
      <c r="U1354">
        <v>2162.4</v>
      </c>
      <c r="V1354">
        <v>171.24</v>
      </c>
      <c r="W1354">
        <f t="shared" si="63"/>
        <v>2544</v>
      </c>
      <c r="X1354" s="2">
        <f t="shared" si="64"/>
        <v>52.849999994039536</v>
      </c>
      <c r="Y1354" s="3">
        <f t="shared" si="65"/>
        <v>2708.0399997138975</v>
      </c>
    </row>
    <row r="1355" spans="1:25" x14ac:dyDescent="0.35">
      <c r="A1355">
        <v>10548</v>
      </c>
      <c r="B1355" t="s">
        <v>638</v>
      </c>
      <c r="C1355" t="s">
        <v>518</v>
      </c>
      <c r="E1355" t="s">
        <v>519</v>
      </c>
      <c r="F1355" t="s">
        <v>25</v>
      </c>
      <c r="G1355" t="s">
        <v>520</v>
      </c>
      <c r="H1355" t="s">
        <v>516</v>
      </c>
      <c r="I1355" t="s">
        <v>517</v>
      </c>
      <c r="J1355" t="s">
        <v>518</v>
      </c>
      <c r="L1355" t="s">
        <v>519</v>
      </c>
      <c r="M1355" t="s">
        <v>25</v>
      </c>
      <c r="N1355" t="s">
        <v>38</v>
      </c>
      <c r="O1355" s="1" t="s">
        <v>29</v>
      </c>
      <c r="P1355">
        <v>41</v>
      </c>
      <c r="Q1355" t="s">
        <v>99</v>
      </c>
      <c r="R1355">
        <v>9.65</v>
      </c>
      <c r="S1355">
        <v>14</v>
      </c>
      <c r="T1355" s="2">
        <v>0</v>
      </c>
      <c r="U1355">
        <v>135.1</v>
      </c>
      <c r="V1355">
        <v>1.43</v>
      </c>
      <c r="W1355">
        <f t="shared" si="63"/>
        <v>135.1</v>
      </c>
      <c r="X1355" s="2">
        <f t="shared" si="64"/>
        <v>9.65</v>
      </c>
      <c r="Y1355" s="3">
        <f t="shared" si="65"/>
        <v>136.53</v>
      </c>
    </row>
    <row r="1356" spans="1:25" x14ac:dyDescent="0.35">
      <c r="A1356">
        <v>10548</v>
      </c>
      <c r="B1356" t="s">
        <v>638</v>
      </c>
      <c r="C1356" t="s">
        <v>518</v>
      </c>
      <c r="E1356" t="s">
        <v>519</v>
      </c>
      <c r="F1356" t="s">
        <v>25</v>
      </c>
      <c r="G1356" t="s">
        <v>520</v>
      </c>
      <c r="H1356" t="s">
        <v>516</v>
      </c>
      <c r="I1356" t="s">
        <v>517</v>
      </c>
      <c r="J1356" t="s">
        <v>518</v>
      </c>
      <c r="L1356" t="s">
        <v>519</v>
      </c>
      <c r="M1356" t="s">
        <v>25</v>
      </c>
      <c r="N1356" t="s">
        <v>38</v>
      </c>
      <c r="O1356" s="1" t="s">
        <v>29</v>
      </c>
      <c r="P1356">
        <v>34</v>
      </c>
      <c r="Q1356" t="s">
        <v>68</v>
      </c>
      <c r="R1356">
        <v>14</v>
      </c>
      <c r="S1356">
        <v>10</v>
      </c>
      <c r="T1356" s="2">
        <v>0.25</v>
      </c>
      <c r="U1356">
        <v>105</v>
      </c>
      <c r="V1356">
        <v>1.43</v>
      </c>
      <c r="W1356">
        <f t="shared" si="63"/>
        <v>140</v>
      </c>
      <c r="X1356" s="2">
        <f t="shared" si="64"/>
        <v>13.75</v>
      </c>
      <c r="Y1356" s="3">
        <f t="shared" si="65"/>
        <v>138.93</v>
      </c>
    </row>
    <row r="1357" spans="1:25" x14ac:dyDescent="0.35">
      <c r="A1357">
        <v>10547</v>
      </c>
      <c r="B1357" t="s">
        <v>649</v>
      </c>
      <c r="C1357" t="s">
        <v>86</v>
      </c>
      <c r="E1357" t="s">
        <v>482</v>
      </c>
      <c r="F1357" t="s">
        <v>83</v>
      </c>
      <c r="G1357" t="s">
        <v>483</v>
      </c>
      <c r="H1357" t="s">
        <v>480</v>
      </c>
      <c r="I1357" t="s">
        <v>481</v>
      </c>
      <c r="J1357" t="s">
        <v>86</v>
      </c>
      <c r="L1357" t="s">
        <v>482</v>
      </c>
      <c r="M1357" t="s">
        <v>83</v>
      </c>
      <c r="N1357" t="s">
        <v>38</v>
      </c>
      <c r="O1357" s="1" t="s">
        <v>29</v>
      </c>
      <c r="P1357">
        <v>36</v>
      </c>
      <c r="Q1357" t="s">
        <v>103</v>
      </c>
      <c r="R1357">
        <v>19</v>
      </c>
      <c r="S1357">
        <v>60</v>
      </c>
      <c r="T1357" s="2">
        <v>0</v>
      </c>
      <c r="U1357">
        <v>1140</v>
      </c>
      <c r="V1357">
        <v>178.43</v>
      </c>
      <c r="W1357">
        <f t="shared" si="63"/>
        <v>1140</v>
      </c>
      <c r="X1357" s="2">
        <f t="shared" si="64"/>
        <v>19</v>
      </c>
      <c r="Y1357" s="3">
        <f t="shared" si="65"/>
        <v>1318.43</v>
      </c>
    </row>
    <row r="1358" spans="1:25" x14ac:dyDescent="0.35">
      <c r="A1358">
        <v>10547</v>
      </c>
      <c r="B1358" t="s">
        <v>649</v>
      </c>
      <c r="C1358" t="s">
        <v>86</v>
      </c>
      <c r="E1358" t="s">
        <v>482</v>
      </c>
      <c r="F1358" t="s">
        <v>83</v>
      </c>
      <c r="G1358" t="s">
        <v>483</v>
      </c>
      <c r="H1358" t="s">
        <v>480</v>
      </c>
      <c r="I1358" t="s">
        <v>481</v>
      </c>
      <c r="J1358" t="s">
        <v>86</v>
      </c>
      <c r="L1358" t="s">
        <v>482</v>
      </c>
      <c r="M1358" t="s">
        <v>83</v>
      </c>
      <c r="N1358" t="s">
        <v>38</v>
      </c>
      <c r="O1358" s="1" t="s">
        <v>29</v>
      </c>
      <c r="P1358">
        <v>32</v>
      </c>
      <c r="Q1358" t="s">
        <v>58</v>
      </c>
      <c r="R1358">
        <v>32</v>
      </c>
      <c r="S1358">
        <v>24</v>
      </c>
      <c r="T1358" s="2">
        <v>0.15000000596046448</v>
      </c>
      <c r="U1358">
        <v>652.79999999999995</v>
      </c>
      <c r="V1358">
        <v>178.43</v>
      </c>
      <c r="W1358">
        <f t="shared" si="63"/>
        <v>768</v>
      </c>
      <c r="X1358" s="2">
        <f t="shared" si="64"/>
        <v>31.849999994039536</v>
      </c>
      <c r="Y1358" s="3">
        <f t="shared" si="65"/>
        <v>942.82999985694892</v>
      </c>
    </row>
    <row r="1359" spans="1:25" x14ac:dyDescent="0.35">
      <c r="A1359">
        <v>10546</v>
      </c>
      <c r="B1359" t="s">
        <v>651</v>
      </c>
      <c r="C1359" t="s">
        <v>540</v>
      </c>
      <c r="E1359" t="s">
        <v>541</v>
      </c>
      <c r="F1359" t="s">
        <v>134</v>
      </c>
      <c r="G1359" t="s">
        <v>542</v>
      </c>
      <c r="H1359" t="s">
        <v>538</v>
      </c>
      <c r="I1359" t="s">
        <v>539</v>
      </c>
      <c r="J1359" t="s">
        <v>540</v>
      </c>
      <c r="L1359" t="s">
        <v>541</v>
      </c>
      <c r="M1359" t="s">
        <v>134</v>
      </c>
      <c r="N1359" t="s">
        <v>34</v>
      </c>
      <c r="O1359" s="1" t="s">
        <v>35</v>
      </c>
      <c r="P1359">
        <v>7</v>
      </c>
      <c r="Q1359" t="s">
        <v>152</v>
      </c>
      <c r="R1359">
        <v>30</v>
      </c>
      <c r="S1359">
        <v>10</v>
      </c>
      <c r="T1359" s="2">
        <v>0</v>
      </c>
      <c r="U1359">
        <v>300</v>
      </c>
      <c r="V1359">
        <v>194.72</v>
      </c>
      <c r="W1359">
        <f t="shared" si="63"/>
        <v>300</v>
      </c>
      <c r="X1359" s="2">
        <f t="shared" si="64"/>
        <v>30</v>
      </c>
      <c r="Y1359" s="3">
        <f t="shared" si="65"/>
        <v>494.72</v>
      </c>
    </row>
    <row r="1360" spans="1:25" x14ac:dyDescent="0.35">
      <c r="A1360">
        <v>10546</v>
      </c>
      <c r="B1360" t="s">
        <v>651</v>
      </c>
      <c r="C1360" t="s">
        <v>540</v>
      </c>
      <c r="E1360" t="s">
        <v>541</v>
      </c>
      <c r="F1360" t="s">
        <v>134</v>
      </c>
      <c r="G1360" t="s">
        <v>542</v>
      </c>
      <c r="H1360" t="s">
        <v>538</v>
      </c>
      <c r="I1360" t="s">
        <v>539</v>
      </c>
      <c r="J1360" t="s">
        <v>540</v>
      </c>
      <c r="L1360" t="s">
        <v>541</v>
      </c>
      <c r="M1360" t="s">
        <v>134</v>
      </c>
      <c r="N1360" t="s">
        <v>34</v>
      </c>
      <c r="O1360" s="1" t="s">
        <v>35</v>
      </c>
      <c r="P1360">
        <v>35</v>
      </c>
      <c r="Q1360" t="s">
        <v>100</v>
      </c>
      <c r="R1360">
        <v>18</v>
      </c>
      <c r="S1360">
        <v>30</v>
      </c>
      <c r="T1360" s="2">
        <v>0</v>
      </c>
      <c r="U1360">
        <v>540</v>
      </c>
      <c r="V1360">
        <v>194.72</v>
      </c>
      <c r="W1360">
        <f t="shared" si="63"/>
        <v>540</v>
      </c>
      <c r="X1360" s="2">
        <f t="shared" si="64"/>
        <v>18</v>
      </c>
      <c r="Y1360" s="3">
        <f t="shared" si="65"/>
        <v>734.72</v>
      </c>
    </row>
    <row r="1361" spans="1:25" x14ac:dyDescent="0.35">
      <c r="A1361">
        <v>10546</v>
      </c>
      <c r="B1361" t="s">
        <v>651</v>
      </c>
      <c r="C1361" t="s">
        <v>540</v>
      </c>
      <c r="E1361" t="s">
        <v>541</v>
      </c>
      <c r="F1361" t="s">
        <v>134</v>
      </c>
      <c r="G1361" t="s">
        <v>542</v>
      </c>
      <c r="H1361" t="s">
        <v>538</v>
      </c>
      <c r="I1361" t="s">
        <v>539</v>
      </c>
      <c r="J1361" t="s">
        <v>540</v>
      </c>
      <c r="L1361" t="s">
        <v>541</v>
      </c>
      <c r="M1361" t="s">
        <v>134</v>
      </c>
      <c r="N1361" t="s">
        <v>34</v>
      </c>
      <c r="O1361" s="1" t="s">
        <v>35</v>
      </c>
      <c r="P1361">
        <v>62</v>
      </c>
      <c r="Q1361" t="s">
        <v>137</v>
      </c>
      <c r="R1361">
        <v>49.3</v>
      </c>
      <c r="S1361">
        <v>40</v>
      </c>
      <c r="T1361" s="2">
        <v>0</v>
      </c>
      <c r="U1361">
        <v>1972</v>
      </c>
      <c r="V1361">
        <v>194.72</v>
      </c>
      <c r="W1361">
        <f t="shared" si="63"/>
        <v>1972</v>
      </c>
      <c r="X1361" s="2">
        <f t="shared" si="64"/>
        <v>49.3</v>
      </c>
      <c r="Y1361" s="3">
        <f t="shared" si="65"/>
        <v>2166.7199999999998</v>
      </c>
    </row>
    <row r="1362" spans="1:25" x14ac:dyDescent="0.35">
      <c r="A1362">
        <v>10545</v>
      </c>
      <c r="B1362" t="s">
        <v>664</v>
      </c>
      <c r="C1362" t="s">
        <v>342</v>
      </c>
      <c r="D1362" t="s">
        <v>343</v>
      </c>
      <c r="E1362" t="s">
        <v>344</v>
      </c>
      <c r="F1362" t="s">
        <v>281</v>
      </c>
      <c r="G1362" t="s">
        <v>345</v>
      </c>
      <c r="H1362" t="s">
        <v>340</v>
      </c>
      <c r="I1362" t="s">
        <v>341</v>
      </c>
      <c r="J1362" t="s">
        <v>342</v>
      </c>
      <c r="K1362" t="s">
        <v>343</v>
      </c>
      <c r="L1362" t="s">
        <v>344</v>
      </c>
      <c r="M1362" t="s">
        <v>281</v>
      </c>
      <c r="N1362" t="s">
        <v>89</v>
      </c>
      <c r="O1362" s="1" t="s">
        <v>29</v>
      </c>
      <c r="P1362">
        <v>11</v>
      </c>
      <c r="Q1362" t="s">
        <v>59</v>
      </c>
      <c r="R1362">
        <v>21</v>
      </c>
      <c r="S1362">
        <v>10</v>
      </c>
      <c r="T1362" s="2">
        <v>0</v>
      </c>
      <c r="U1362">
        <v>210</v>
      </c>
      <c r="V1362">
        <v>11.92</v>
      </c>
      <c r="W1362">
        <f t="shared" si="63"/>
        <v>210</v>
      </c>
      <c r="X1362" s="2">
        <f t="shared" si="64"/>
        <v>21</v>
      </c>
      <c r="Y1362" s="3">
        <f t="shared" si="65"/>
        <v>221.92</v>
      </c>
    </row>
    <row r="1363" spans="1:25" x14ac:dyDescent="0.35">
      <c r="A1363">
        <v>10544</v>
      </c>
      <c r="B1363" t="s">
        <v>620</v>
      </c>
      <c r="C1363" t="s">
        <v>371</v>
      </c>
      <c r="D1363" t="s">
        <v>279</v>
      </c>
      <c r="E1363" t="s">
        <v>372</v>
      </c>
      <c r="F1363" t="s">
        <v>281</v>
      </c>
      <c r="G1363" t="s">
        <v>373</v>
      </c>
      <c r="H1363" t="s">
        <v>369</v>
      </c>
      <c r="I1363" t="s">
        <v>370</v>
      </c>
      <c r="J1363" t="s">
        <v>371</v>
      </c>
      <c r="K1363" t="s">
        <v>279</v>
      </c>
      <c r="L1363" t="s">
        <v>372</v>
      </c>
      <c r="M1363" t="s">
        <v>281</v>
      </c>
      <c r="N1363" t="s">
        <v>28</v>
      </c>
      <c r="O1363" s="1" t="s">
        <v>31</v>
      </c>
      <c r="P1363">
        <v>28</v>
      </c>
      <c r="Q1363" t="s">
        <v>37</v>
      </c>
      <c r="R1363">
        <v>45.6</v>
      </c>
      <c r="S1363">
        <v>7</v>
      </c>
      <c r="T1363" s="2">
        <v>0</v>
      </c>
      <c r="U1363">
        <v>319.2</v>
      </c>
      <c r="V1363">
        <v>24.91</v>
      </c>
      <c r="W1363">
        <f t="shared" si="63"/>
        <v>319.2</v>
      </c>
      <c r="X1363" s="2">
        <f t="shared" si="64"/>
        <v>45.6</v>
      </c>
      <c r="Y1363" s="3">
        <f t="shared" si="65"/>
        <v>344.11</v>
      </c>
    </row>
    <row r="1364" spans="1:25" x14ac:dyDescent="0.35">
      <c r="A1364">
        <v>10544</v>
      </c>
      <c r="B1364" t="s">
        <v>620</v>
      </c>
      <c r="C1364" t="s">
        <v>371</v>
      </c>
      <c r="D1364" t="s">
        <v>279</v>
      </c>
      <c r="E1364" t="s">
        <v>372</v>
      </c>
      <c r="F1364" t="s">
        <v>281</v>
      </c>
      <c r="G1364" t="s">
        <v>373</v>
      </c>
      <c r="H1364" t="s">
        <v>369</v>
      </c>
      <c r="I1364" t="s">
        <v>370</v>
      </c>
      <c r="J1364" t="s">
        <v>371</v>
      </c>
      <c r="K1364" t="s">
        <v>279</v>
      </c>
      <c r="L1364" t="s">
        <v>372</v>
      </c>
      <c r="M1364" t="s">
        <v>281</v>
      </c>
      <c r="N1364" t="s">
        <v>28</v>
      </c>
      <c r="O1364" s="1" t="s">
        <v>31</v>
      </c>
      <c r="P1364">
        <v>67</v>
      </c>
      <c r="Q1364" t="s">
        <v>101</v>
      </c>
      <c r="R1364">
        <v>14</v>
      </c>
      <c r="S1364">
        <v>7</v>
      </c>
      <c r="T1364" s="2">
        <v>0</v>
      </c>
      <c r="U1364">
        <v>98</v>
      </c>
      <c r="V1364">
        <v>24.91</v>
      </c>
      <c r="W1364">
        <f t="shared" si="63"/>
        <v>98</v>
      </c>
      <c r="X1364" s="2">
        <f t="shared" si="64"/>
        <v>14</v>
      </c>
      <c r="Y1364" s="3">
        <f t="shared" si="65"/>
        <v>122.91</v>
      </c>
    </row>
    <row r="1365" spans="1:25" x14ac:dyDescent="0.35">
      <c r="A1365">
        <v>10543</v>
      </c>
      <c r="B1365" t="s">
        <v>582</v>
      </c>
      <c r="C1365" t="s">
        <v>359</v>
      </c>
      <c r="D1365" t="s">
        <v>360</v>
      </c>
      <c r="E1365" t="s">
        <v>361</v>
      </c>
      <c r="F1365" t="s">
        <v>288</v>
      </c>
      <c r="G1365" t="s">
        <v>362</v>
      </c>
      <c r="H1365" t="s">
        <v>357</v>
      </c>
      <c r="I1365" t="s">
        <v>358</v>
      </c>
      <c r="J1365" t="s">
        <v>359</v>
      </c>
      <c r="K1365" t="s">
        <v>360</v>
      </c>
      <c r="L1365" t="s">
        <v>361</v>
      </c>
      <c r="M1365" t="s">
        <v>288</v>
      </c>
      <c r="N1365" t="s">
        <v>89</v>
      </c>
      <c r="O1365" s="1" t="s">
        <v>29</v>
      </c>
      <c r="P1365">
        <v>12</v>
      </c>
      <c r="Q1365" t="s">
        <v>203</v>
      </c>
      <c r="R1365">
        <v>38</v>
      </c>
      <c r="S1365">
        <v>30</v>
      </c>
      <c r="T1365" s="2">
        <v>0.15000000596046448</v>
      </c>
      <c r="U1365">
        <v>969</v>
      </c>
      <c r="V1365">
        <v>48.17</v>
      </c>
      <c r="W1365">
        <f t="shared" si="63"/>
        <v>1140</v>
      </c>
      <c r="X1365" s="2">
        <f t="shared" si="64"/>
        <v>37.849999994039536</v>
      </c>
      <c r="Y1365" s="3">
        <f t="shared" si="65"/>
        <v>1183.6699998211861</v>
      </c>
    </row>
    <row r="1366" spans="1:25" x14ac:dyDescent="0.35">
      <c r="A1366">
        <v>10543</v>
      </c>
      <c r="B1366" t="s">
        <v>582</v>
      </c>
      <c r="C1366" t="s">
        <v>359</v>
      </c>
      <c r="D1366" t="s">
        <v>360</v>
      </c>
      <c r="E1366" t="s">
        <v>361</v>
      </c>
      <c r="F1366" t="s">
        <v>288</v>
      </c>
      <c r="G1366" t="s">
        <v>362</v>
      </c>
      <c r="H1366" t="s">
        <v>357</v>
      </c>
      <c r="I1366" t="s">
        <v>358</v>
      </c>
      <c r="J1366" t="s">
        <v>359</v>
      </c>
      <c r="K1366" t="s">
        <v>360</v>
      </c>
      <c r="L1366" t="s">
        <v>361</v>
      </c>
      <c r="M1366" t="s">
        <v>288</v>
      </c>
      <c r="N1366" t="s">
        <v>89</v>
      </c>
      <c r="O1366" s="1" t="s">
        <v>29</v>
      </c>
      <c r="P1366">
        <v>23</v>
      </c>
      <c r="Q1366" t="s">
        <v>151</v>
      </c>
      <c r="R1366">
        <v>9</v>
      </c>
      <c r="S1366">
        <v>70</v>
      </c>
      <c r="T1366" s="2">
        <v>0.15000000596046448</v>
      </c>
      <c r="U1366">
        <v>535.5</v>
      </c>
      <c r="V1366">
        <v>48.17</v>
      </c>
      <c r="W1366">
        <f t="shared" si="63"/>
        <v>630</v>
      </c>
      <c r="X1366" s="2">
        <f t="shared" si="64"/>
        <v>8.8499999940395355</v>
      </c>
      <c r="Y1366" s="3">
        <f t="shared" si="65"/>
        <v>667.66999958276745</v>
      </c>
    </row>
    <row r="1367" spans="1:25" x14ac:dyDescent="0.35">
      <c r="A1367">
        <v>10542</v>
      </c>
      <c r="B1367" t="s">
        <v>614</v>
      </c>
      <c r="C1367" t="s">
        <v>321</v>
      </c>
      <c r="E1367" t="s">
        <v>322</v>
      </c>
      <c r="F1367" t="s">
        <v>25</v>
      </c>
      <c r="G1367" t="s">
        <v>323</v>
      </c>
      <c r="H1367" t="s">
        <v>319</v>
      </c>
      <c r="I1367" t="s">
        <v>320</v>
      </c>
      <c r="J1367" t="s">
        <v>321</v>
      </c>
      <c r="L1367" t="s">
        <v>322</v>
      </c>
      <c r="M1367" t="s">
        <v>25</v>
      </c>
      <c r="N1367" t="s">
        <v>34</v>
      </c>
      <c r="O1367" s="1" t="s">
        <v>35</v>
      </c>
      <c r="P1367">
        <v>11</v>
      </c>
      <c r="Q1367" t="s">
        <v>59</v>
      </c>
      <c r="R1367">
        <v>21</v>
      </c>
      <c r="S1367">
        <v>15</v>
      </c>
      <c r="T1367" s="2">
        <v>5.000000074505806E-2</v>
      </c>
      <c r="U1367">
        <v>299.25</v>
      </c>
      <c r="V1367">
        <v>10.95</v>
      </c>
      <c r="W1367">
        <f t="shared" si="63"/>
        <v>315</v>
      </c>
      <c r="X1367" s="2">
        <f t="shared" si="64"/>
        <v>20.949999999254942</v>
      </c>
      <c r="Y1367" s="3">
        <f t="shared" si="65"/>
        <v>325.19999998882412</v>
      </c>
    </row>
    <row r="1368" spans="1:25" x14ac:dyDescent="0.35">
      <c r="A1368">
        <v>10542</v>
      </c>
      <c r="B1368" t="s">
        <v>614</v>
      </c>
      <c r="C1368" t="s">
        <v>321</v>
      </c>
      <c r="E1368" t="s">
        <v>322</v>
      </c>
      <c r="F1368" t="s">
        <v>25</v>
      </c>
      <c r="G1368" t="s">
        <v>323</v>
      </c>
      <c r="H1368" t="s">
        <v>319</v>
      </c>
      <c r="I1368" t="s">
        <v>320</v>
      </c>
      <c r="J1368" t="s">
        <v>321</v>
      </c>
      <c r="L1368" t="s">
        <v>322</v>
      </c>
      <c r="M1368" t="s">
        <v>25</v>
      </c>
      <c r="N1368" t="s">
        <v>34</v>
      </c>
      <c r="O1368" s="1" t="s">
        <v>35</v>
      </c>
      <c r="P1368">
        <v>54</v>
      </c>
      <c r="Q1368" t="s">
        <v>113</v>
      </c>
      <c r="R1368">
        <v>7.45</v>
      </c>
      <c r="S1368">
        <v>24</v>
      </c>
      <c r="T1368" s="2">
        <v>5.000000074505806E-2</v>
      </c>
      <c r="U1368">
        <v>169.86</v>
      </c>
      <c r="V1368">
        <v>10.95</v>
      </c>
      <c r="W1368">
        <f t="shared" si="63"/>
        <v>178.8</v>
      </c>
      <c r="X1368" s="2">
        <f t="shared" si="64"/>
        <v>7.3999999992549421</v>
      </c>
      <c r="Y1368" s="3">
        <f t="shared" si="65"/>
        <v>188.54999998211861</v>
      </c>
    </row>
    <row r="1369" spans="1:25" x14ac:dyDescent="0.35">
      <c r="A1369">
        <v>10541</v>
      </c>
      <c r="B1369" t="s">
        <v>600</v>
      </c>
      <c r="C1369" t="s">
        <v>292</v>
      </c>
      <c r="D1369" t="s">
        <v>293</v>
      </c>
      <c r="E1369" t="s">
        <v>294</v>
      </c>
      <c r="F1369" t="s">
        <v>190</v>
      </c>
      <c r="G1369" t="s">
        <v>295</v>
      </c>
      <c r="H1369" t="s">
        <v>290</v>
      </c>
      <c r="I1369" t="s">
        <v>291</v>
      </c>
      <c r="J1369" t="s">
        <v>292</v>
      </c>
      <c r="K1369" t="s">
        <v>293</v>
      </c>
      <c r="L1369" t="s">
        <v>294</v>
      </c>
      <c r="M1369" t="s">
        <v>190</v>
      </c>
      <c r="N1369" t="s">
        <v>112</v>
      </c>
      <c r="O1369" s="1" t="s">
        <v>31</v>
      </c>
      <c r="P1369">
        <v>24</v>
      </c>
      <c r="Q1369" t="s">
        <v>88</v>
      </c>
      <c r="R1369">
        <v>4.5</v>
      </c>
      <c r="S1369">
        <v>35</v>
      </c>
      <c r="T1369" s="2">
        <v>0.10000000149011612</v>
      </c>
      <c r="U1369">
        <v>141.75</v>
      </c>
      <c r="V1369">
        <v>68.650000000000006</v>
      </c>
      <c r="W1369">
        <f t="shared" si="63"/>
        <v>157.5</v>
      </c>
      <c r="X1369" s="2">
        <f t="shared" si="64"/>
        <v>4.3999999985098839</v>
      </c>
      <c r="Y1369" s="3">
        <f t="shared" si="65"/>
        <v>222.64999994784594</v>
      </c>
    </row>
    <row r="1370" spans="1:25" x14ac:dyDescent="0.35">
      <c r="A1370">
        <v>10541</v>
      </c>
      <c r="B1370" t="s">
        <v>600</v>
      </c>
      <c r="C1370" t="s">
        <v>292</v>
      </c>
      <c r="D1370" t="s">
        <v>293</v>
      </c>
      <c r="E1370" t="s">
        <v>294</v>
      </c>
      <c r="F1370" t="s">
        <v>190</v>
      </c>
      <c r="G1370" t="s">
        <v>295</v>
      </c>
      <c r="H1370" t="s">
        <v>290</v>
      </c>
      <c r="I1370" t="s">
        <v>291</v>
      </c>
      <c r="J1370" t="s">
        <v>292</v>
      </c>
      <c r="K1370" t="s">
        <v>293</v>
      </c>
      <c r="L1370" t="s">
        <v>294</v>
      </c>
      <c r="M1370" t="s">
        <v>190</v>
      </c>
      <c r="N1370" t="s">
        <v>112</v>
      </c>
      <c r="O1370" s="1" t="s">
        <v>31</v>
      </c>
      <c r="P1370">
        <v>38</v>
      </c>
      <c r="Q1370" t="s">
        <v>120</v>
      </c>
      <c r="R1370">
        <v>263.5</v>
      </c>
      <c r="S1370">
        <v>4</v>
      </c>
      <c r="T1370" s="2">
        <v>0.10000000149011612</v>
      </c>
      <c r="U1370">
        <v>948.6</v>
      </c>
      <c r="V1370">
        <v>68.650000000000006</v>
      </c>
      <c r="W1370">
        <f t="shared" si="63"/>
        <v>1054</v>
      </c>
      <c r="X1370" s="2">
        <f t="shared" si="64"/>
        <v>263.39999999850988</v>
      </c>
      <c r="Y1370" s="3">
        <f t="shared" si="65"/>
        <v>1122.2499999940396</v>
      </c>
    </row>
    <row r="1371" spans="1:25" x14ac:dyDescent="0.35">
      <c r="A1371">
        <v>10541</v>
      </c>
      <c r="B1371" t="s">
        <v>600</v>
      </c>
      <c r="C1371" t="s">
        <v>292</v>
      </c>
      <c r="D1371" t="s">
        <v>293</v>
      </c>
      <c r="E1371" t="s">
        <v>294</v>
      </c>
      <c r="F1371" t="s">
        <v>190</v>
      </c>
      <c r="G1371" t="s">
        <v>295</v>
      </c>
      <c r="H1371" t="s">
        <v>290</v>
      </c>
      <c r="I1371" t="s">
        <v>291</v>
      </c>
      <c r="J1371" t="s">
        <v>292</v>
      </c>
      <c r="K1371" t="s">
        <v>293</v>
      </c>
      <c r="L1371" t="s">
        <v>294</v>
      </c>
      <c r="M1371" t="s">
        <v>190</v>
      </c>
      <c r="N1371" t="s">
        <v>112</v>
      </c>
      <c r="O1371" s="1" t="s">
        <v>31</v>
      </c>
      <c r="P1371">
        <v>65</v>
      </c>
      <c r="Q1371" t="s">
        <v>153</v>
      </c>
      <c r="R1371">
        <v>21.05</v>
      </c>
      <c r="S1371">
        <v>36</v>
      </c>
      <c r="T1371" s="2">
        <v>0.10000000149011612</v>
      </c>
      <c r="U1371">
        <v>682.02</v>
      </c>
      <c r="V1371">
        <v>68.650000000000006</v>
      </c>
      <c r="W1371">
        <f t="shared" si="63"/>
        <v>757.80000000000007</v>
      </c>
      <c r="X1371" s="2">
        <f t="shared" si="64"/>
        <v>20.949999998509885</v>
      </c>
      <c r="Y1371" s="3">
        <f t="shared" si="65"/>
        <v>822.84999994635587</v>
      </c>
    </row>
    <row r="1372" spans="1:25" x14ac:dyDescent="0.35">
      <c r="A1372">
        <v>10541</v>
      </c>
      <c r="B1372" t="s">
        <v>600</v>
      </c>
      <c r="C1372" t="s">
        <v>292</v>
      </c>
      <c r="D1372" t="s">
        <v>293</v>
      </c>
      <c r="E1372" t="s">
        <v>294</v>
      </c>
      <c r="F1372" t="s">
        <v>190</v>
      </c>
      <c r="G1372" t="s">
        <v>295</v>
      </c>
      <c r="H1372" t="s">
        <v>290</v>
      </c>
      <c r="I1372" t="s">
        <v>291</v>
      </c>
      <c r="J1372" t="s">
        <v>292</v>
      </c>
      <c r="K1372" t="s">
        <v>293</v>
      </c>
      <c r="L1372" t="s">
        <v>294</v>
      </c>
      <c r="M1372" t="s">
        <v>190</v>
      </c>
      <c r="N1372" t="s">
        <v>112</v>
      </c>
      <c r="O1372" s="1" t="s">
        <v>31</v>
      </c>
      <c r="P1372">
        <v>71</v>
      </c>
      <c r="Q1372" t="s">
        <v>39</v>
      </c>
      <c r="R1372">
        <v>21.5</v>
      </c>
      <c r="S1372">
        <v>9</v>
      </c>
      <c r="T1372" s="2">
        <v>0.10000000149011612</v>
      </c>
      <c r="U1372">
        <v>174.15</v>
      </c>
      <c r="V1372">
        <v>68.650000000000006</v>
      </c>
      <c r="W1372">
        <f t="shared" si="63"/>
        <v>193.5</v>
      </c>
      <c r="X1372" s="2">
        <f t="shared" si="64"/>
        <v>21.399999998509884</v>
      </c>
      <c r="Y1372" s="3">
        <f t="shared" si="65"/>
        <v>261.24999998658893</v>
      </c>
    </row>
    <row r="1373" spans="1:25" x14ac:dyDescent="0.35">
      <c r="A1373">
        <v>10540</v>
      </c>
      <c r="B1373" t="s">
        <v>617</v>
      </c>
      <c r="C1373" t="s">
        <v>437</v>
      </c>
      <c r="E1373" t="s">
        <v>438</v>
      </c>
      <c r="F1373" t="s">
        <v>25</v>
      </c>
      <c r="G1373" t="s">
        <v>439</v>
      </c>
      <c r="H1373" t="s">
        <v>435</v>
      </c>
      <c r="I1373" t="s">
        <v>436</v>
      </c>
      <c r="J1373" t="s">
        <v>437</v>
      </c>
      <c r="L1373" t="s">
        <v>438</v>
      </c>
      <c r="M1373" t="s">
        <v>25</v>
      </c>
      <c r="N1373" t="s">
        <v>38</v>
      </c>
      <c r="O1373" s="1" t="s">
        <v>35</v>
      </c>
      <c r="P1373">
        <v>3</v>
      </c>
      <c r="Q1373" t="s">
        <v>32</v>
      </c>
      <c r="R1373">
        <v>10</v>
      </c>
      <c r="S1373">
        <v>60</v>
      </c>
      <c r="T1373" s="2">
        <v>0</v>
      </c>
      <c r="U1373">
        <v>600</v>
      </c>
      <c r="V1373">
        <v>1007.64</v>
      </c>
      <c r="W1373">
        <f t="shared" si="63"/>
        <v>600</v>
      </c>
      <c r="X1373" s="2">
        <f t="shared" si="64"/>
        <v>10</v>
      </c>
      <c r="Y1373" s="3">
        <f t="shared" si="65"/>
        <v>1607.6399999999999</v>
      </c>
    </row>
    <row r="1374" spans="1:25" x14ac:dyDescent="0.35">
      <c r="A1374">
        <v>10540</v>
      </c>
      <c r="B1374" t="s">
        <v>617</v>
      </c>
      <c r="C1374" t="s">
        <v>437</v>
      </c>
      <c r="E1374" t="s">
        <v>438</v>
      </c>
      <c r="F1374" t="s">
        <v>25</v>
      </c>
      <c r="G1374" t="s">
        <v>439</v>
      </c>
      <c r="H1374" t="s">
        <v>435</v>
      </c>
      <c r="I1374" t="s">
        <v>436</v>
      </c>
      <c r="J1374" t="s">
        <v>437</v>
      </c>
      <c r="L1374" t="s">
        <v>438</v>
      </c>
      <c r="M1374" t="s">
        <v>25</v>
      </c>
      <c r="N1374" t="s">
        <v>38</v>
      </c>
      <c r="O1374" s="1" t="s">
        <v>35</v>
      </c>
      <c r="P1374">
        <v>26</v>
      </c>
      <c r="Q1374" t="s">
        <v>78</v>
      </c>
      <c r="R1374">
        <v>31.23</v>
      </c>
      <c r="S1374">
        <v>40</v>
      </c>
      <c r="T1374" s="2">
        <v>0</v>
      </c>
      <c r="U1374">
        <v>1249.2</v>
      </c>
      <c r="V1374">
        <v>1007.64</v>
      </c>
      <c r="W1374">
        <f t="shared" si="63"/>
        <v>1249.2</v>
      </c>
      <c r="X1374" s="2">
        <f t="shared" si="64"/>
        <v>31.23</v>
      </c>
      <c r="Y1374" s="3">
        <f t="shared" si="65"/>
        <v>2256.84</v>
      </c>
    </row>
    <row r="1375" spans="1:25" x14ac:dyDescent="0.35">
      <c r="A1375">
        <v>10540</v>
      </c>
      <c r="B1375" t="s">
        <v>617</v>
      </c>
      <c r="C1375" t="s">
        <v>437</v>
      </c>
      <c r="E1375" t="s">
        <v>438</v>
      </c>
      <c r="F1375" t="s">
        <v>25</v>
      </c>
      <c r="G1375" t="s">
        <v>439</v>
      </c>
      <c r="H1375" t="s">
        <v>435</v>
      </c>
      <c r="I1375" t="s">
        <v>436</v>
      </c>
      <c r="J1375" t="s">
        <v>437</v>
      </c>
      <c r="L1375" t="s">
        <v>438</v>
      </c>
      <c r="M1375" t="s">
        <v>25</v>
      </c>
      <c r="N1375" t="s">
        <v>38</v>
      </c>
      <c r="O1375" s="1" t="s">
        <v>35</v>
      </c>
      <c r="P1375">
        <v>38</v>
      </c>
      <c r="Q1375" t="s">
        <v>120</v>
      </c>
      <c r="R1375">
        <v>263.5</v>
      </c>
      <c r="S1375">
        <v>30</v>
      </c>
      <c r="T1375" s="2">
        <v>0</v>
      </c>
      <c r="U1375">
        <v>7905</v>
      </c>
      <c r="V1375">
        <v>1007.64</v>
      </c>
      <c r="W1375">
        <f t="shared" si="63"/>
        <v>7905</v>
      </c>
      <c r="X1375" s="2">
        <f t="shared" si="64"/>
        <v>263.5</v>
      </c>
      <c r="Y1375" s="3">
        <f t="shared" si="65"/>
        <v>8912.64</v>
      </c>
    </row>
    <row r="1376" spans="1:25" x14ac:dyDescent="0.35">
      <c r="A1376">
        <v>10540</v>
      </c>
      <c r="B1376" t="s">
        <v>617</v>
      </c>
      <c r="C1376" t="s">
        <v>437</v>
      </c>
      <c r="E1376" t="s">
        <v>438</v>
      </c>
      <c r="F1376" t="s">
        <v>25</v>
      </c>
      <c r="G1376" t="s">
        <v>439</v>
      </c>
      <c r="H1376" t="s">
        <v>435</v>
      </c>
      <c r="I1376" t="s">
        <v>436</v>
      </c>
      <c r="J1376" t="s">
        <v>437</v>
      </c>
      <c r="L1376" t="s">
        <v>438</v>
      </c>
      <c r="M1376" t="s">
        <v>25</v>
      </c>
      <c r="N1376" t="s">
        <v>38</v>
      </c>
      <c r="O1376" s="1" t="s">
        <v>35</v>
      </c>
      <c r="P1376">
        <v>68</v>
      </c>
      <c r="Q1376" t="s">
        <v>162</v>
      </c>
      <c r="R1376">
        <v>12.5</v>
      </c>
      <c r="S1376">
        <v>35</v>
      </c>
      <c r="T1376" s="2">
        <v>0</v>
      </c>
      <c r="U1376">
        <v>437.5</v>
      </c>
      <c r="V1376">
        <v>1007.64</v>
      </c>
      <c r="W1376">
        <f t="shared" si="63"/>
        <v>437.5</v>
      </c>
      <c r="X1376" s="2">
        <f t="shared" si="64"/>
        <v>12.5</v>
      </c>
      <c r="Y1376" s="3">
        <f t="shared" si="65"/>
        <v>1445.1399999999999</v>
      </c>
    </row>
    <row r="1377" spans="1:25" x14ac:dyDescent="0.35">
      <c r="A1377">
        <v>10539</v>
      </c>
      <c r="B1377" t="s">
        <v>616</v>
      </c>
      <c r="C1377" t="s">
        <v>86</v>
      </c>
      <c r="E1377" t="s">
        <v>165</v>
      </c>
      <c r="F1377" t="s">
        <v>83</v>
      </c>
      <c r="G1377" t="s">
        <v>166</v>
      </c>
      <c r="H1377" t="s">
        <v>163</v>
      </c>
      <c r="I1377" t="s">
        <v>164</v>
      </c>
      <c r="J1377" t="s">
        <v>86</v>
      </c>
      <c r="L1377" t="s">
        <v>165</v>
      </c>
      <c r="M1377" t="s">
        <v>83</v>
      </c>
      <c r="N1377" t="s">
        <v>43</v>
      </c>
      <c r="O1377" s="1" t="s">
        <v>35</v>
      </c>
      <c r="P1377">
        <v>13</v>
      </c>
      <c r="Q1377" t="s">
        <v>60</v>
      </c>
      <c r="R1377">
        <v>6</v>
      </c>
      <c r="S1377">
        <v>8</v>
      </c>
      <c r="T1377" s="2">
        <v>0</v>
      </c>
      <c r="U1377">
        <v>48</v>
      </c>
      <c r="V1377">
        <v>12.36</v>
      </c>
      <c r="W1377">
        <f t="shared" si="63"/>
        <v>48</v>
      </c>
      <c r="X1377" s="2">
        <f t="shared" si="64"/>
        <v>6</v>
      </c>
      <c r="Y1377" s="3">
        <f t="shared" si="65"/>
        <v>60.36</v>
      </c>
    </row>
    <row r="1378" spans="1:25" x14ac:dyDescent="0.35">
      <c r="A1378">
        <v>10539</v>
      </c>
      <c r="B1378" t="s">
        <v>616</v>
      </c>
      <c r="C1378" t="s">
        <v>86</v>
      </c>
      <c r="E1378" t="s">
        <v>165</v>
      </c>
      <c r="F1378" t="s">
        <v>83</v>
      </c>
      <c r="G1378" t="s">
        <v>166</v>
      </c>
      <c r="H1378" t="s">
        <v>163</v>
      </c>
      <c r="I1378" t="s">
        <v>164</v>
      </c>
      <c r="J1378" t="s">
        <v>86</v>
      </c>
      <c r="L1378" t="s">
        <v>165</v>
      </c>
      <c r="M1378" t="s">
        <v>83</v>
      </c>
      <c r="N1378" t="s">
        <v>43</v>
      </c>
      <c r="O1378" s="1" t="s">
        <v>35</v>
      </c>
      <c r="P1378">
        <v>21</v>
      </c>
      <c r="Q1378" t="s">
        <v>128</v>
      </c>
      <c r="R1378">
        <v>10</v>
      </c>
      <c r="S1378">
        <v>15</v>
      </c>
      <c r="T1378" s="2">
        <v>0</v>
      </c>
      <c r="U1378">
        <v>150</v>
      </c>
      <c r="V1378">
        <v>12.36</v>
      </c>
      <c r="W1378">
        <f t="shared" si="63"/>
        <v>150</v>
      </c>
      <c r="X1378" s="2">
        <f t="shared" si="64"/>
        <v>10</v>
      </c>
      <c r="Y1378" s="3">
        <f t="shared" si="65"/>
        <v>162.36000000000001</v>
      </c>
    </row>
    <row r="1379" spans="1:25" x14ac:dyDescent="0.35">
      <c r="A1379">
        <v>10539</v>
      </c>
      <c r="B1379" t="s">
        <v>616</v>
      </c>
      <c r="C1379" t="s">
        <v>86</v>
      </c>
      <c r="E1379" t="s">
        <v>165</v>
      </c>
      <c r="F1379" t="s">
        <v>83</v>
      </c>
      <c r="G1379" t="s">
        <v>166</v>
      </c>
      <c r="H1379" t="s">
        <v>163</v>
      </c>
      <c r="I1379" t="s">
        <v>164</v>
      </c>
      <c r="J1379" t="s">
        <v>86</v>
      </c>
      <c r="L1379" t="s">
        <v>165</v>
      </c>
      <c r="M1379" t="s">
        <v>83</v>
      </c>
      <c r="N1379" t="s">
        <v>43</v>
      </c>
      <c r="O1379" s="1" t="s">
        <v>35</v>
      </c>
      <c r="P1379">
        <v>33</v>
      </c>
      <c r="Q1379" t="s">
        <v>70</v>
      </c>
      <c r="R1379">
        <v>2.5</v>
      </c>
      <c r="S1379">
        <v>15</v>
      </c>
      <c r="T1379" s="2">
        <v>0</v>
      </c>
      <c r="U1379">
        <v>37.5</v>
      </c>
      <c r="V1379">
        <v>12.36</v>
      </c>
      <c r="W1379">
        <f t="shared" si="63"/>
        <v>37.5</v>
      </c>
      <c r="X1379" s="2">
        <f t="shared" si="64"/>
        <v>2.5</v>
      </c>
      <c r="Y1379" s="3">
        <f t="shared" si="65"/>
        <v>49.86</v>
      </c>
    </row>
    <row r="1380" spans="1:25" x14ac:dyDescent="0.35">
      <c r="A1380">
        <v>10539</v>
      </c>
      <c r="B1380" t="s">
        <v>616</v>
      </c>
      <c r="C1380" t="s">
        <v>86</v>
      </c>
      <c r="E1380" t="s">
        <v>165</v>
      </c>
      <c r="F1380" t="s">
        <v>83</v>
      </c>
      <c r="G1380" t="s">
        <v>166</v>
      </c>
      <c r="H1380" t="s">
        <v>163</v>
      </c>
      <c r="I1380" t="s">
        <v>164</v>
      </c>
      <c r="J1380" t="s">
        <v>86</v>
      </c>
      <c r="L1380" t="s">
        <v>165</v>
      </c>
      <c r="M1380" t="s">
        <v>83</v>
      </c>
      <c r="N1380" t="s">
        <v>43</v>
      </c>
      <c r="O1380" s="1" t="s">
        <v>35</v>
      </c>
      <c r="P1380">
        <v>49</v>
      </c>
      <c r="Q1380" t="s">
        <v>116</v>
      </c>
      <c r="R1380">
        <v>20</v>
      </c>
      <c r="S1380">
        <v>6</v>
      </c>
      <c r="T1380" s="2">
        <v>0</v>
      </c>
      <c r="U1380">
        <v>120</v>
      </c>
      <c r="V1380">
        <v>12.36</v>
      </c>
      <c r="W1380">
        <f t="shared" si="63"/>
        <v>120</v>
      </c>
      <c r="X1380" s="2">
        <f t="shared" si="64"/>
        <v>20</v>
      </c>
      <c r="Y1380" s="3">
        <f t="shared" si="65"/>
        <v>132.36000000000001</v>
      </c>
    </row>
    <row r="1381" spans="1:25" x14ac:dyDescent="0.35">
      <c r="A1381">
        <v>10538</v>
      </c>
      <c r="B1381" t="s">
        <v>616</v>
      </c>
      <c r="C1381" t="s">
        <v>86</v>
      </c>
      <c r="E1381" t="s">
        <v>165</v>
      </c>
      <c r="F1381" t="s">
        <v>83</v>
      </c>
      <c r="G1381" t="s">
        <v>166</v>
      </c>
      <c r="H1381" t="s">
        <v>163</v>
      </c>
      <c r="I1381" t="s">
        <v>164</v>
      </c>
      <c r="J1381" t="s">
        <v>86</v>
      </c>
      <c r="L1381" t="s">
        <v>165</v>
      </c>
      <c r="M1381" t="s">
        <v>83</v>
      </c>
      <c r="N1381" t="s">
        <v>102</v>
      </c>
      <c r="O1381" s="1" t="s">
        <v>35</v>
      </c>
      <c r="P1381">
        <v>70</v>
      </c>
      <c r="Q1381" t="s">
        <v>54</v>
      </c>
      <c r="R1381">
        <v>15</v>
      </c>
      <c r="S1381">
        <v>7</v>
      </c>
      <c r="T1381" s="2">
        <v>0</v>
      </c>
      <c r="U1381">
        <v>105</v>
      </c>
      <c r="V1381">
        <v>4.87</v>
      </c>
      <c r="W1381">
        <f t="shared" si="63"/>
        <v>105</v>
      </c>
      <c r="X1381" s="2">
        <f t="shared" si="64"/>
        <v>15</v>
      </c>
      <c r="Y1381" s="3">
        <f t="shared" si="65"/>
        <v>109.87</v>
      </c>
    </row>
    <row r="1382" spans="1:25" x14ac:dyDescent="0.35">
      <c r="A1382">
        <v>10538</v>
      </c>
      <c r="B1382" t="s">
        <v>616</v>
      </c>
      <c r="C1382" t="s">
        <v>86</v>
      </c>
      <c r="E1382" t="s">
        <v>165</v>
      </c>
      <c r="F1382" t="s">
        <v>83</v>
      </c>
      <c r="G1382" t="s">
        <v>166</v>
      </c>
      <c r="H1382" t="s">
        <v>163</v>
      </c>
      <c r="I1382" t="s">
        <v>164</v>
      </c>
      <c r="J1382" t="s">
        <v>86</v>
      </c>
      <c r="L1382" t="s">
        <v>165</v>
      </c>
      <c r="M1382" t="s">
        <v>83</v>
      </c>
      <c r="N1382" t="s">
        <v>102</v>
      </c>
      <c r="O1382" s="1" t="s">
        <v>35</v>
      </c>
      <c r="P1382">
        <v>72</v>
      </c>
      <c r="Q1382" t="s">
        <v>62</v>
      </c>
      <c r="R1382">
        <v>34.799999999999997</v>
      </c>
      <c r="S1382">
        <v>1</v>
      </c>
      <c r="T1382" s="2">
        <v>0</v>
      </c>
      <c r="U1382">
        <v>34.799999999999997</v>
      </c>
      <c r="V1382">
        <v>4.87</v>
      </c>
      <c r="W1382">
        <f t="shared" si="63"/>
        <v>34.799999999999997</v>
      </c>
      <c r="X1382" s="2">
        <f t="shared" si="64"/>
        <v>34.799999999999997</v>
      </c>
      <c r="Y1382" s="3">
        <f t="shared" si="65"/>
        <v>39.669999999999995</v>
      </c>
    </row>
    <row r="1383" spans="1:25" x14ac:dyDescent="0.35">
      <c r="A1383">
        <v>10537</v>
      </c>
      <c r="B1383" t="s">
        <v>578</v>
      </c>
      <c r="C1383" t="s">
        <v>459</v>
      </c>
      <c r="E1383" t="s">
        <v>460</v>
      </c>
      <c r="F1383" t="s">
        <v>181</v>
      </c>
      <c r="G1383" t="s">
        <v>461</v>
      </c>
      <c r="H1383" t="s">
        <v>458</v>
      </c>
      <c r="I1383" t="s">
        <v>462</v>
      </c>
      <c r="J1383" t="s">
        <v>459</v>
      </c>
      <c r="L1383" t="s">
        <v>463</v>
      </c>
      <c r="M1383" t="s">
        <v>181</v>
      </c>
      <c r="N1383" t="s">
        <v>34</v>
      </c>
      <c r="O1383" s="1" t="s">
        <v>31</v>
      </c>
      <c r="P1383">
        <v>31</v>
      </c>
      <c r="Q1383" t="s">
        <v>98</v>
      </c>
      <c r="R1383">
        <v>12.5</v>
      </c>
      <c r="S1383">
        <v>30</v>
      </c>
      <c r="T1383" s="2">
        <v>0</v>
      </c>
      <c r="U1383">
        <v>375</v>
      </c>
      <c r="V1383">
        <v>78.849999999999994</v>
      </c>
      <c r="W1383">
        <f t="shared" si="63"/>
        <v>375</v>
      </c>
      <c r="X1383" s="2">
        <f t="shared" si="64"/>
        <v>12.5</v>
      </c>
      <c r="Y1383" s="3">
        <f t="shared" si="65"/>
        <v>453.85</v>
      </c>
    </row>
    <row r="1384" spans="1:25" x14ac:dyDescent="0.35">
      <c r="A1384">
        <v>10537</v>
      </c>
      <c r="B1384" t="s">
        <v>578</v>
      </c>
      <c r="C1384" t="s">
        <v>459</v>
      </c>
      <c r="E1384" t="s">
        <v>460</v>
      </c>
      <c r="F1384" t="s">
        <v>181</v>
      </c>
      <c r="G1384" t="s">
        <v>461</v>
      </c>
      <c r="H1384" t="s">
        <v>458</v>
      </c>
      <c r="I1384" t="s">
        <v>462</v>
      </c>
      <c r="J1384" t="s">
        <v>459</v>
      </c>
      <c r="L1384" t="s">
        <v>463</v>
      </c>
      <c r="M1384" t="s">
        <v>181</v>
      </c>
      <c r="N1384" t="s">
        <v>34</v>
      </c>
      <c r="O1384" s="1" t="s">
        <v>31</v>
      </c>
      <c r="P1384">
        <v>51</v>
      </c>
      <c r="Q1384" t="s">
        <v>93</v>
      </c>
      <c r="R1384">
        <v>53</v>
      </c>
      <c r="S1384">
        <v>6</v>
      </c>
      <c r="T1384" s="2">
        <v>0</v>
      </c>
      <c r="U1384">
        <v>318</v>
      </c>
      <c r="V1384">
        <v>78.849999999999994</v>
      </c>
      <c r="W1384">
        <f t="shared" si="63"/>
        <v>318</v>
      </c>
      <c r="X1384" s="2">
        <f t="shared" si="64"/>
        <v>53</v>
      </c>
      <c r="Y1384" s="3">
        <f t="shared" si="65"/>
        <v>396.85</v>
      </c>
    </row>
    <row r="1385" spans="1:25" x14ac:dyDescent="0.35">
      <c r="A1385">
        <v>10537</v>
      </c>
      <c r="B1385" t="s">
        <v>578</v>
      </c>
      <c r="C1385" t="s">
        <v>459</v>
      </c>
      <c r="E1385" t="s">
        <v>460</v>
      </c>
      <c r="F1385" t="s">
        <v>181</v>
      </c>
      <c r="G1385" t="s">
        <v>461</v>
      </c>
      <c r="H1385" t="s">
        <v>458</v>
      </c>
      <c r="I1385" t="s">
        <v>462</v>
      </c>
      <c r="J1385" t="s">
        <v>459</v>
      </c>
      <c r="L1385" t="s">
        <v>463</v>
      </c>
      <c r="M1385" t="s">
        <v>181</v>
      </c>
      <c r="N1385" t="s">
        <v>34</v>
      </c>
      <c r="O1385" s="1" t="s">
        <v>31</v>
      </c>
      <c r="P1385">
        <v>58</v>
      </c>
      <c r="Q1385" t="s">
        <v>41</v>
      </c>
      <c r="R1385">
        <v>13.25</v>
      </c>
      <c r="S1385">
        <v>20</v>
      </c>
      <c r="T1385" s="2">
        <v>0</v>
      </c>
      <c r="U1385">
        <v>265</v>
      </c>
      <c r="V1385">
        <v>78.849999999999994</v>
      </c>
      <c r="W1385">
        <f t="shared" si="63"/>
        <v>265</v>
      </c>
      <c r="X1385" s="2">
        <f t="shared" si="64"/>
        <v>13.25</v>
      </c>
      <c r="Y1385" s="3">
        <f t="shared" si="65"/>
        <v>343.85</v>
      </c>
    </row>
    <row r="1386" spans="1:25" x14ac:dyDescent="0.35">
      <c r="A1386">
        <v>10537</v>
      </c>
      <c r="B1386" t="s">
        <v>578</v>
      </c>
      <c r="C1386" t="s">
        <v>459</v>
      </c>
      <c r="E1386" t="s">
        <v>460</v>
      </c>
      <c r="F1386" t="s">
        <v>181</v>
      </c>
      <c r="G1386" t="s">
        <v>461</v>
      </c>
      <c r="H1386" t="s">
        <v>458</v>
      </c>
      <c r="I1386" t="s">
        <v>462</v>
      </c>
      <c r="J1386" t="s">
        <v>459</v>
      </c>
      <c r="L1386" t="s">
        <v>463</v>
      </c>
      <c r="M1386" t="s">
        <v>181</v>
      </c>
      <c r="N1386" t="s">
        <v>34</v>
      </c>
      <c r="O1386" s="1" t="s">
        <v>31</v>
      </c>
      <c r="P1386">
        <v>72</v>
      </c>
      <c r="Q1386" t="s">
        <v>62</v>
      </c>
      <c r="R1386">
        <v>34.799999999999997</v>
      </c>
      <c r="S1386">
        <v>21</v>
      </c>
      <c r="T1386" s="2">
        <v>0</v>
      </c>
      <c r="U1386">
        <v>730.8</v>
      </c>
      <c r="V1386">
        <v>78.849999999999994</v>
      </c>
      <c r="W1386">
        <f t="shared" si="63"/>
        <v>730.8</v>
      </c>
      <c r="X1386" s="2">
        <f t="shared" si="64"/>
        <v>34.799999999999997</v>
      </c>
      <c r="Y1386" s="3">
        <f t="shared" si="65"/>
        <v>809.65</v>
      </c>
    </row>
    <row r="1387" spans="1:25" x14ac:dyDescent="0.35">
      <c r="A1387">
        <v>10537</v>
      </c>
      <c r="B1387" t="s">
        <v>578</v>
      </c>
      <c r="C1387" t="s">
        <v>459</v>
      </c>
      <c r="E1387" t="s">
        <v>460</v>
      </c>
      <c r="F1387" t="s">
        <v>181</v>
      </c>
      <c r="G1387" t="s">
        <v>461</v>
      </c>
      <c r="H1387" t="s">
        <v>458</v>
      </c>
      <c r="I1387" t="s">
        <v>462</v>
      </c>
      <c r="J1387" t="s">
        <v>459</v>
      </c>
      <c r="L1387" t="s">
        <v>463</v>
      </c>
      <c r="M1387" t="s">
        <v>181</v>
      </c>
      <c r="N1387" t="s">
        <v>34</v>
      </c>
      <c r="O1387" s="1" t="s">
        <v>31</v>
      </c>
      <c r="P1387">
        <v>73</v>
      </c>
      <c r="Q1387" t="s">
        <v>95</v>
      </c>
      <c r="R1387">
        <v>15</v>
      </c>
      <c r="S1387">
        <v>9</v>
      </c>
      <c r="T1387" s="2">
        <v>0</v>
      </c>
      <c r="U1387">
        <v>135</v>
      </c>
      <c r="V1387">
        <v>78.849999999999994</v>
      </c>
      <c r="W1387">
        <f t="shared" si="63"/>
        <v>135</v>
      </c>
      <c r="X1387" s="2">
        <f t="shared" si="64"/>
        <v>15</v>
      </c>
      <c r="Y1387" s="3">
        <f t="shared" si="65"/>
        <v>213.85</v>
      </c>
    </row>
    <row r="1388" spans="1:25" x14ac:dyDescent="0.35">
      <c r="A1388">
        <v>10536</v>
      </c>
      <c r="B1388" t="s">
        <v>583</v>
      </c>
      <c r="C1388" t="s">
        <v>348</v>
      </c>
      <c r="E1388" t="s">
        <v>349</v>
      </c>
      <c r="F1388" t="s">
        <v>25</v>
      </c>
      <c r="G1388" t="s">
        <v>350</v>
      </c>
      <c r="H1388" t="s">
        <v>346</v>
      </c>
      <c r="I1388" t="s">
        <v>347</v>
      </c>
      <c r="J1388" t="s">
        <v>348</v>
      </c>
      <c r="L1388" t="s">
        <v>349</v>
      </c>
      <c r="M1388" t="s">
        <v>25</v>
      </c>
      <c r="N1388" t="s">
        <v>38</v>
      </c>
      <c r="O1388" s="1" t="s">
        <v>29</v>
      </c>
      <c r="P1388">
        <v>31</v>
      </c>
      <c r="Q1388" t="s">
        <v>98</v>
      </c>
      <c r="R1388">
        <v>12.5</v>
      </c>
      <c r="S1388">
        <v>20</v>
      </c>
      <c r="T1388" s="2">
        <v>0</v>
      </c>
      <c r="U1388">
        <v>250</v>
      </c>
      <c r="V1388">
        <v>58.88</v>
      </c>
      <c r="W1388">
        <f t="shared" si="63"/>
        <v>250</v>
      </c>
      <c r="X1388" s="2">
        <f t="shared" si="64"/>
        <v>12.5</v>
      </c>
      <c r="Y1388" s="3">
        <f t="shared" si="65"/>
        <v>308.88</v>
      </c>
    </row>
    <row r="1389" spans="1:25" x14ac:dyDescent="0.35">
      <c r="A1389">
        <v>10536</v>
      </c>
      <c r="B1389" t="s">
        <v>583</v>
      </c>
      <c r="C1389" t="s">
        <v>348</v>
      </c>
      <c r="E1389" t="s">
        <v>349</v>
      </c>
      <c r="F1389" t="s">
        <v>25</v>
      </c>
      <c r="G1389" t="s">
        <v>350</v>
      </c>
      <c r="H1389" t="s">
        <v>346</v>
      </c>
      <c r="I1389" t="s">
        <v>347</v>
      </c>
      <c r="J1389" t="s">
        <v>348</v>
      </c>
      <c r="L1389" t="s">
        <v>349</v>
      </c>
      <c r="M1389" t="s">
        <v>25</v>
      </c>
      <c r="N1389" t="s">
        <v>38</v>
      </c>
      <c r="O1389" s="1" t="s">
        <v>29</v>
      </c>
      <c r="P1389">
        <v>33</v>
      </c>
      <c r="Q1389" t="s">
        <v>70</v>
      </c>
      <c r="R1389">
        <v>2.5</v>
      </c>
      <c r="S1389">
        <v>30</v>
      </c>
      <c r="T1389" s="2">
        <v>0</v>
      </c>
      <c r="U1389">
        <v>75</v>
      </c>
      <c r="V1389">
        <v>58.88</v>
      </c>
      <c r="W1389">
        <f t="shared" si="63"/>
        <v>75</v>
      </c>
      <c r="X1389" s="2">
        <f t="shared" si="64"/>
        <v>2.5</v>
      </c>
      <c r="Y1389" s="3">
        <f t="shared" si="65"/>
        <v>133.88</v>
      </c>
    </row>
    <row r="1390" spans="1:25" x14ac:dyDescent="0.35">
      <c r="A1390">
        <v>10536</v>
      </c>
      <c r="B1390" t="s">
        <v>583</v>
      </c>
      <c r="C1390" t="s">
        <v>348</v>
      </c>
      <c r="E1390" t="s">
        <v>349</v>
      </c>
      <c r="F1390" t="s">
        <v>25</v>
      </c>
      <c r="G1390" t="s">
        <v>350</v>
      </c>
      <c r="H1390" t="s">
        <v>346</v>
      </c>
      <c r="I1390" t="s">
        <v>347</v>
      </c>
      <c r="J1390" t="s">
        <v>348</v>
      </c>
      <c r="L1390" t="s">
        <v>349</v>
      </c>
      <c r="M1390" t="s">
        <v>25</v>
      </c>
      <c r="N1390" t="s">
        <v>38</v>
      </c>
      <c r="O1390" s="1" t="s">
        <v>29</v>
      </c>
      <c r="P1390">
        <v>12</v>
      </c>
      <c r="Q1390" t="s">
        <v>203</v>
      </c>
      <c r="R1390">
        <v>38</v>
      </c>
      <c r="S1390">
        <v>15</v>
      </c>
      <c r="T1390" s="2">
        <v>0.25</v>
      </c>
      <c r="U1390">
        <v>427.5</v>
      </c>
      <c r="V1390">
        <v>58.88</v>
      </c>
      <c r="W1390">
        <f t="shared" si="63"/>
        <v>570</v>
      </c>
      <c r="X1390" s="2">
        <f t="shared" si="64"/>
        <v>37.75</v>
      </c>
      <c r="Y1390" s="3">
        <f t="shared" si="65"/>
        <v>625.13</v>
      </c>
    </row>
    <row r="1391" spans="1:25" x14ac:dyDescent="0.35">
      <c r="A1391">
        <v>10536</v>
      </c>
      <c r="B1391" t="s">
        <v>583</v>
      </c>
      <c r="C1391" t="s">
        <v>348</v>
      </c>
      <c r="E1391" t="s">
        <v>349</v>
      </c>
      <c r="F1391" t="s">
        <v>25</v>
      </c>
      <c r="G1391" t="s">
        <v>350</v>
      </c>
      <c r="H1391" t="s">
        <v>346</v>
      </c>
      <c r="I1391" t="s">
        <v>347</v>
      </c>
      <c r="J1391" t="s">
        <v>348</v>
      </c>
      <c r="L1391" t="s">
        <v>349</v>
      </c>
      <c r="M1391" t="s">
        <v>25</v>
      </c>
      <c r="N1391" t="s">
        <v>38</v>
      </c>
      <c r="O1391" s="1" t="s">
        <v>29</v>
      </c>
      <c r="P1391">
        <v>60</v>
      </c>
      <c r="Q1391" t="s">
        <v>57</v>
      </c>
      <c r="R1391">
        <v>34</v>
      </c>
      <c r="S1391">
        <v>35</v>
      </c>
      <c r="T1391" s="2">
        <v>0.25</v>
      </c>
      <c r="U1391">
        <v>892.5</v>
      </c>
      <c r="V1391">
        <v>58.88</v>
      </c>
      <c r="W1391">
        <f t="shared" si="63"/>
        <v>1190</v>
      </c>
      <c r="X1391" s="2">
        <f t="shared" si="64"/>
        <v>33.75</v>
      </c>
      <c r="Y1391" s="3">
        <f t="shared" si="65"/>
        <v>1240.1300000000001</v>
      </c>
    </row>
    <row r="1392" spans="1:25" x14ac:dyDescent="0.35">
      <c r="A1392">
        <v>10535</v>
      </c>
      <c r="B1392" t="s">
        <v>650</v>
      </c>
      <c r="C1392" t="s">
        <v>48</v>
      </c>
      <c r="E1392" t="s">
        <v>65</v>
      </c>
      <c r="F1392" t="s">
        <v>50</v>
      </c>
      <c r="G1392" t="s">
        <v>66</v>
      </c>
      <c r="H1392" t="s">
        <v>63</v>
      </c>
      <c r="I1392" t="s">
        <v>64</v>
      </c>
      <c r="J1392" t="s">
        <v>48</v>
      </c>
      <c r="L1392" t="s">
        <v>65</v>
      </c>
      <c r="M1392" t="s">
        <v>50</v>
      </c>
      <c r="N1392" t="s">
        <v>28</v>
      </c>
      <c r="O1392" s="1" t="s">
        <v>31</v>
      </c>
      <c r="P1392">
        <v>11</v>
      </c>
      <c r="Q1392" t="s">
        <v>59</v>
      </c>
      <c r="R1392">
        <v>21</v>
      </c>
      <c r="S1392">
        <v>50</v>
      </c>
      <c r="T1392" s="2">
        <v>0.10000000149011612</v>
      </c>
      <c r="U1392">
        <v>945</v>
      </c>
      <c r="V1392">
        <v>15.64</v>
      </c>
      <c r="W1392">
        <f t="shared" si="63"/>
        <v>1050</v>
      </c>
      <c r="X1392" s="2">
        <f t="shared" si="64"/>
        <v>20.899999998509884</v>
      </c>
      <c r="Y1392" s="3">
        <f t="shared" si="65"/>
        <v>1060.6399999254943</v>
      </c>
    </row>
    <row r="1393" spans="1:25" x14ac:dyDescent="0.35">
      <c r="A1393">
        <v>10535</v>
      </c>
      <c r="B1393" t="s">
        <v>650</v>
      </c>
      <c r="C1393" t="s">
        <v>48</v>
      </c>
      <c r="E1393" t="s">
        <v>65</v>
      </c>
      <c r="F1393" t="s">
        <v>50</v>
      </c>
      <c r="G1393" t="s">
        <v>66</v>
      </c>
      <c r="H1393" t="s">
        <v>63</v>
      </c>
      <c r="I1393" t="s">
        <v>64</v>
      </c>
      <c r="J1393" t="s">
        <v>48</v>
      </c>
      <c r="L1393" t="s">
        <v>65</v>
      </c>
      <c r="M1393" t="s">
        <v>50</v>
      </c>
      <c r="N1393" t="s">
        <v>28</v>
      </c>
      <c r="O1393" s="1" t="s">
        <v>31</v>
      </c>
      <c r="P1393">
        <v>40</v>
      </c>
      <c r="Q1393" t="s">
        <v>74</v>
      </c>
      <c r="R1393">
        <v>18.399999999999999</v>
      </c>
      <c r="S1393">
        <v>10</v>
      </c>
      <c r="T1393" s="2">
        <v>0.10000000149011612</v>
      </c>
      <c r="U1393">
        <v>165.6</v>
      </c>
      <c r="V1393">
        <v>15.64</v>
      </c>
      <c r="W1393">
        <f t="shared" si="63"/>
        <v>184</v>
      </c>
      <c r="X1393" s="2">
        <f t="shared" si="64"/>
        <v>18.299999998509882</v>
      </c>
      <c r="Y1393" s="3">
        <f t="shared" si="65"/>
        <v>198.63999998509883</v>
      </c>
    </row>
    <row r="1394" spans="1:25" x14ac:dyDescent="0.35">
      <c r="A1394">
        <v>10535</v>
      </c>
      <c r="B1394" t="s">
        <v>650</v>
      </c>
      <c r="C1394" t="s">
        <v>48</v>
      </c>
      <c r="E1394" t="s">
        <v>65</v>
      </c>
      <c r="F1394" t="s">
        <v>50</v>
      </c>
      <c r="G1394" t="s">
        <v>66</v>
      </c>
      <c r="H1394" t="s">
        <v>63</v>
      </c>
      <c r="I1394" t="s">
        <v>64</v>
      </c>
      <c r="J1394" t="s">
        <v>48</v>
      </c>
      <c r="L1394" t="s">
        <v>65</v>
      </c>
      <c r="M1394" t="s">
        <v>50</v>
      </c>
      <c r="N1394" t="s">
        <v>28</v>
      </c>
      <c r="O1394" s="1" t="s">
        <v>31</v>
      </c>
      <c r="P1394">
        <v>57</v>
      </c>
      <c r="Q1394" t="s">
        <v>75</v>
      </c>
      <c r="R1394">
        <v>19.5</v>
      </c>
      <c r="S1394">
        <v>5</v>
      </c>
      <c r="T1394" s="2">
        <v>0.10000000149011612</v>
      </c>
      <c r="U1394">
        <v>87.75</v>
      </c>
      <c r="V1394">
        <v>15.64</v>
      </c>
      <c r="W1394">
        <f t="shared" si="63"/>
        <v>97.5</v>
      </c>
      <c r="X1394" s="2">
        <f t="shared" si="64"/>
        <v>19.399999998509884</v>
      </c>
      <c r="Y1394" s="3">
        <f t="shared" si="65"/>
        <v>112.63999999254942</v>
      </c>
    </row>
    <row r="1395" spans="1:25" x14ac:dyDescent="0.35">
      <c r="A1395">
        <v>10535</v>
      </c>
      <c r="B1395" t="s">
        <v>650</v>
      </c>
      <c r="C1395" t="s">
        <v>48</v>
      </c>
      <c r="E1395" t="s">
        <v>65</v>
      </c>
      <c r="F1395" t="s">
        <v>50</v>
      </c>
      <c r="G1395" t="s">
        <v>66</v>
      </c>
      <c r="H1395" t="s">
        <v>63</v>
      </c>
      <c r="I1395" t="s">
        <v>64</v>
      </c>
      <c r="J1395" t="s">
        <v>48</v>
      </c>
      <c r="L1395" t="s">
        <v>65</v>
      </c>
      <c r="M1395" t="s">
        <v>50</v>
      </c>
      <c r="N1395" t="s">
        <v>28</v>
      </c>
      <c r="O1395" s="1" t="s">
        <v>31</v>
      </c>
      <c r="P1395">
        <v>59</v>
      </c>
      <c r="Q1395" t="s">
        <v>36</v>
      </c>
      <c r="R1395">
        <v>55</v>
      </c>
      <c r="S1395">
        <v>15</v>
      </c>
      <c r="T1395" s="2">
        <v>0.10000000149011612</v>
      </c>
      <c r="U1395">
        <v>742.5</v>
      </c>
      <c r="V1395">
        <v>15.64</v>
      </c>
      <c r="W1395">
        <f t="shared" si="63"/>
        <v>825</v>
      </c>
      <c r="X1395" s="2">
        <f t="shared" si="64"/>
        <v>54.899999998509884</v>
      </c>
      <c r="Y1395" s="3">
        <f t="shared" si="65"/>
        <v>839.13999997764824</v>
      </c>
    </row>
    <row r="1396" spans="1:25" x14ac:dyDescent="0.35">
      <c r="A1396">
        <v>10534</v>
      </c>
      <c r="B1396" t="s">
        <v>583</v>
      </c>
      <c r="C1396" t="s">
        <v>348</v>
      </c>
      <c r="E1396" t="s">
        <v>349</v>
      </c>
      <c r="F1396" t="s">
        <v>25</v>
      </c>
      <c r="G1396" t="s">
        <v>350</v>
      </c>
      <c r="H1396" t="s">
        <v>346</v>
      </c>
      <c r="I1396" t="s">
        <v>347</v>
      </c>
      <c r="J1396" t="s">
        <v>348</v>
      </c>
      <c r="L1396" t="s">
        <v>349</v>
      </c>
      <c r="M1396" t="s">
        <v>25</v>
      </c>
      <c r="N1396" t="s">
        <v>89</v>
      </c>
      <c r="O1396" s="1" t="s">
        <v>29</v>
      </c>
      <c r="P1396">
        <v>30</v>
      </c>
      <c r="Q1396" t="s">
        <v>115</v>
      </c>
      <c r="R1396">
        <v>25.89</v>
      </c>
      <c r="S1396">
        <v>10</v>
      </c>
      <c r="T1396" s="2">
        <v>0</v>
      </c>
      <c r="U1396">
        <v>258.89999999999998</v>
      </c>
      <c r="V1396">
        <v>27.94</v>
      </c>
      <c r="W1396">
        <f t="shared" si="63"/>
        <v>258.89999999999998</v>
      </c>
      <c r="X1396" s="2">
        <f t="shared" si="64"/>
        <v>25.89</v>
      </c>
      <c r="Y1396" s="3">
        <f t="shared" si="65"/>
        <v>286.83999999999997</v>
      </c>
    </row>
    <row r="1397" spans="1:25" x14ac:dyDescent="0.35">
      <c r="A1397">
        <v>10534</v>
      </c>
      <c r="B1397" t="s">
        <v>583</v>
      </c>
      <c r="C1397" t="s">
        <v>348</v>
      </c>
      <c r="E1397" t="s">
        <v>349</v>
      </c>
      <c r="F1397" t="s">
        <v>25</v>
      </c>
      <c r="G1397" t="s">
        <v>350</v>
      </c>
      <c r="H1397" t="s">
        <v>346</v>
      </c>
      <c r="I1397" t="s">
        <v>347</v>
      </c>
      <c r="J1397" t="s">
        <v>348</v>
      </c>
      <c r="L1397" t="s">
        <v>349</v>
      </c>
      <c r="M1397" t="s">
        <v>25</v>
      </c>
      <c r="N1397" t="s">
        <v>89</v>
      </c>
      <c r="O1397" s="1" t="s">
        <v>29</v>
      </c>
      <c r="P1397">
        <v>40</v>
      </c>
      <c r="Q1397" t="s">
        <v>74</v>
      </c>
      <c r="R1397">
        <v>18.399999999999999</v>
      </c>
      <c r="S1397">
        <v>10</v>
      </c>
      <c r="T1397" s="2">
        <v>0.20000000298023224</v>
      </c>
      <c r="U1397">
        <v>147.19999999999999</v>
      </c>
      <c r="V1397">
        <v>27.94</v>
      </c>
      <c r="W1397">
        <f t="shared" si="63"/>
        <v>184</v>
      </c>
      <c r="X1397" s="2">
        <f t="shared" si="64"/>
        <v>18.199999997019766</v>
      </c>
      <c r="Y1397" s="3">
        <f t="shared" si="65"/>
        <v>209.93999997019768</v>
      </c>
    </row>
    <row r="1398" spans="1:25" x14ac:dyDescent="0.35">
      <c r="A1398">
        <v>10534</v>
      </c>
      <c r="B1398" t="s">
        <v>583</v>
      </c>
      <c r="C1398" t="s">
        <v>348</v>
      </c>
      <c r="E1398" t="s">
        <v>349</v>
      </c>
      <c r="F1398" t="s">
        <v>25</v>
      </c>
      <c r="G1398" t="s">
        <v>350</v>
      </c>
      <c r="H1398" t="s">
        <v>346</v>
      </c>
      <c r="I1398" t="s">
        <v>347</v>
      </c>
      <c r="J1398" t="s">
        <v>348</v>
      </c>
      <c r="L1398" t="s">
        <v>349</v>
      </c>
      <c r="M1398" t="s">
        <v>25</v>
      </c>
      <c r="N1398" t="s">
        <v>89</v>
      </c>
      <c r="O1398" s="1" t="s">
        <v>29</v>
      </c>
      <c r="P1398">
        <v>54</v>
      </c>
      <c r="Q1398" t="s">
        <v>113</v>
      </c>
      <c r="R1398">
        <v>7.45</v>
      </c>
      <c r="S1398">
        <v>10</v>
      </c>
      <c r="T1398" s="2">
        <v>0.20000000298023224</v>
      </c>
      <c r="U1398">
        <v>59.6</v>
      </c>
      <c r="V1398">
        <v>27.94</v>
      </c>
      <c r="W1398">
        <f t="shared" si="63"/>
        <v>74.5</v>
      </c>
      <c r="X1398" s="2">
        <f t="shared" si="64"/>
        <v>7.2499999970197679</v>
      </c>
      <c r="Y1398" s="3">
        <f t="shared" si="65"/>
        <v>100.43999997019768</v>
      </c>
    </row>
    <row r="1399" spans="1:25" x14ac:dyDescent="0.35">
      <c r="A1399">
        <v>10533</v>
      </c>
      <c r="B1399" t="s">
        <v>602</v>
      </c>
      <c r="C1399" t="s">
        <v>237</v>
      </c>
      <c r="E1399" t="s">
        <v>238</v>
      </c>
      <c r="F1399" t="s">
        <v>109</v>
      </c>
      <c r="G1399" t="s">
        <v>239</v>
      </c>
      <c r="H1399" t="s">
        <v>235</v>
      </c>
      <c r="I1399" t="s">
        <v>236</v>
      </c>
      <c r="J1399" t="s">
        <v>237</v>
      </c>
      <c r="L1399" t="s">
        <v>238</v>
      </c>
      <c r="M1399" t="s">
        <v>109</v>
      </c>
      <c r="N1399" t="s">
        <v>89</v>
      </c>
      <c r="O1399" s="1" t="s">
        <v>31</v>
      </c>
      <c r="P1399">
        <v>72</v>
      </c>
      <c r="Q1399" t="s">
        <v>62</v>
      </c>
      <c r="R1399">
        <v>34.799999999999997</v>
      </c>
      <c r="S1399">
        <v>24</v>
      </c>
      <c r="T1399" s="2">
        <v>0</v>
      </c>
      <c r="U1399">
        <v>835.2</v>
      </c>
      <c r="V1399">
        <v>188.04</v>
      </c>
      <c r="W1399">
        <f t="shared" si="63"/>
        <v>835.19999999999993</v>
      </c>
      <c r="X1399" s="2">
        <f t="shared" si="64"/>
        <v>34.799999999999997</v>
      </c>
      <c r="Y1399" s="3">
        <f t="shared" si="65"/>
        <v>1023.2399999999999</v>
      </c>
    </row>
    <row r="1400" spans="1:25" x14ac:dyDescent="0.35">
      <c r="A1400">
        <v>10533</v>
      </c>
      <c r="B1400" t="s">
        <v>602</v>
      </c>
      <c r="C1400" t="s">
        <v>237</v>
      </c>
      <c r="E1400" t="s">
        <v>238</v>
      </c>
      <c r="F1400" t="s">
        <v>109</v>
      </c>
      <c r="G1400" t="s">
        <v>239</v>
      </c>
      <c r="H1400" t="s">
        <v>235</v>
      </c>
      <c r="I1400" t="s">
        <v>236</v>
      </c>
      <c r="J1400" t="s">
        <v>237</v>
      </c>
      <c r="L1400" t="s">
        <v>238</v>
      </c>
      <c r="M1400" t="s">
        <v>109</v>
      </c>
      <c r="N1400" t="s">
        <v>89</v>
      </c>
      <c r="O1400" s="1" t="s">
        <v>31</v>
      </c>
      <c r="P1400">
        <v>4</v>
      </c>
      <c r="Q1400" t="s">
        <v>119</v>
      </c>
      <c r="R1400">
        <v>22</v>
      </c>
      <c r="S1400">
        <v>50</v>
      </c>
      <c r="T1400" s="2">
        <v>5.000000074505806E-2</v>
      </c>
      <c r="U1400">
        <v>1045</v>
      </c>
      <c r="V1400">
        <v>188.04</v>
      </c>
      <c r="W1400">
        <f t="shared" si="63"/>
        <v>1100</v>
      </c>
      <c r="X1400" s="2">
        <f t="shared" si="64"/>
        <v>21.949999999254942</v>
      </c>
      <c r="Y1400" s="3">
        <f t="shared" si="65"/>
        <v>1285.5399999627471</v>
      </c>
    </row>
    <row r="1401" spans="1:25" x14ac:dyDescent="0.35">
      <c r="A1401">
        <v>10533</v>
      </c>
      <c r="B1401" t="s">
        <v>602</v>
      </c>
      <c r="C1401" t="s">
        <v>237</v>
      </c>
      <c r="E1401" t="s">
        <v>238</v>
      </c>
      <c r="F1401" t="s">
        <v>109</v>
      </c>
      <c r="G1401" t="s">
        <v>239</v>
      </c>
      <c r="H1401" t="s">
        <v>235</v>
      </c>
      <c r="I1401" t="s">
        <v>236</v>
      </c>
      <c r="J1401" t="s">
        <v>237</v>
      </c>
      <c r="L1401" t="s">
        <v>238</v>
      </c>
      <c r="M1401" t="s">
        <v>109</v>
      </c>
      <c r="N1401" t="s">
        <v>89</v>
      </c>
      <c r="O1401" s="1" t="s">
        <v>31</v>
      </c>
      <c r="P1401">
        <v>73</v>
      </c>
      <c r="Q1401" t="s">
        <v>95</v>
      </c>
      <c r="R1401">
        <v>15</v>
      </c>
      <c r="S1401">
        <v>24</v>
      </c>
      <c r="T1401" s="2">
        <v>5.000000074505806E-2</v>
      </c>
      <c r="U1401">
        <v>342</v>
      </c>
      <c r="V1401">
        <v>188.04</v>
      </c>
      <c r="W1401">
        <f t="shared" si="63"/>
        <v>360</v>
      </c>
      <c r="X1401" s="2">
        <f t="shared" si="64"/>
        <v>14.949999999254942</v>
      </c>
      <c r="Y1401" s="3">
        <f t="shared" si="65"/>
        <v>546.83999998211857</v>
      </c>
    </row>
    <row r="1402" spans="1:25" x14ac:dyDescent="0.35">
      <c r="A1402">
        <v>10532</v>
      </c>
      <c r="B1402" t="s">
        <v>596</v>
      </c>
      <c r="C1402" t="s">
        <v>86</v>
      </c>
      <c r="E1402" t="s">
        <v>216</v>
      </c>
      <c r="F1402" t="s">
        <v>83</v>
      </c>
      <c r="G1402" t="s">
        <v>217</v>
      </c>
      <c r="H1402" t="s">
        <v>214</v>
      </c>
      <c r="I1402" t="s">
        <v>215</v>
      </c>
      <c r="J1402" t="s">
        <v>86</v>
      </c>
      <c r="L1402" t="s">
        <v>216</v>
      </c>
      <c r="M1402" t="s">
        <v>83</v>
      </c>
      <c r="N1402" t="s">
        <v>52</v>
      </c>
      <c r="O1402" s="1" t="s">
        <v>35</v>
      </c>
      <c r="P1402">
        <v>30</v>
      </c>
      <c r="Q1402" t="s">
        <v>115</v>
      </c>
      <c r="R1402">
        <v>25.89</v>
      </c>
      <c r="S1402">
        <v>15</v>
      </c>
      <c r="T1402" s="2">
        <v>0</v>
      </c>
      <c r="U1402">
        <v>388.35</v>
      </c>
      <c r="V1402">
        <v>74.459999999999994</v>
      </c>
      <c r="W1402">
        <f t="shared" si="63"/>
        <v>388.35</v>
      </c>
      <c r="X1402" s="2">
        <f t="shared" si="64"/>
        <v>25.89</v>
      </c>
      <c r="Y1402" s="3">
        <f t="shared" si="65"/>
        <v>462.81</v>
      </c>
    </row>
    <row r="1403" spans="1:25" x14ac:dyDescent="0.35">
      <c r="A1403">
        <v>10532</v>
      </c>
      <c r="B1403" t="s">
        <v>596</v>
      </c>
      <c r="C1403" t="s">
        <v>86</v>
      </c>
      <c r="E1403" t="s">
        <v>216</v>
      </c>
      <c r="F1403" t="s">
        <v>83</v>
      </c>
      <c r="G1403" t="s">
        <v>217</v>
      </c>
      <c r="H1403" t="s">
        <v>214</v>
      </c>
      <c r="I1403" t="s">
        <v>215</v>
      </c>
      <c r="J1403" t="s">
        <v>86</v>
      </c>
      <c r="L1403" t="s">
        <v>216</v>
      </c>
      <c r="M1403" t="s">
        <v>83</v>
      </c>
      <c r="N1403" t="s">
        <v>52</v>
      </c>
      <c r="O1403" s="1" t="s">
        <v>35</v>
      </c>
      <c r="P1403">
        <v>66</v>
      </c>
      <c r="Q1403" t="s">
        <v>71</v>
      </c>
      <c r="R1403">
        <v>17</v>
      </c>
      <c r="S1403">
        <v>24</v>
      </c>
      <c r="T1403" s="2">
        <v>0</v>
      </c>
      <c r="U1403">
        <v>408</v>
      </c>
      <c r="V1403">
        <v>74.459999999999994</v>
      </c>
      <c r="W1403">
        <f t="shared" si="63"/>
        <v>408</v>
      </c>
      <c r="X1403" s="2">
        <f t="shared" si="64"/>
        <v>17</v>
      </c>
      <c r="Y1403" s="3">
        <f t="shared" si="65"/>
        <v>482.46</v>
      </c>
    </row>
    <row r="1404" spans="1:25" x14ac:dyDescent="0.35">
      <c r="A1404">
        <v>10531</v>
      </c>
      <c r="B1404" t="s">
        <v>633</v>
      </c>
      <c r="C1404" t="s">
        <v>169</v>
      </c>
      <c r="E1404" t="s">
        <v>170</v>
      </c>
      <c r="F1404" t="s">
        <v>171</v>
      </c>
      <c r="G1404" t="s">
        <v>402</v>
      </c>
      <c r="H1404" t="s">
        <v>400</v>
      </c>
      <c r="I1404" t="s">
        <v>401</v>
      </c>
      <c r="J1404" t="s">
        <v>169</v>
      </c>
      <c r="L1404" t="s">
        <v>170</v>
      </c>
      <c r="M1404" t="s">
        <v>171</v>
      </c>
      <c r="N1404" t="s">
        <v>52</v>
      </c>
      <c r="O1404" s="1" t="s">
        <v>31</v>
      </c>
      <c r="P1404">
        <v>59</v>
      </c>
      <c r="Q1404" t="s">
        <v>36</v>
      </c>
      <c r="R1404">
        <v>55</v>
      </c>
      <c r="S1404">
        <v>2</v>
      </c>
      <c r="T1404" s="2">
        <v>0</v>
      </c>
      <c r="U1404">
        <v>110</v>
      </c>
      <c r="V1404">
        <v>8.1199999999999992</v>
      </c>
      <c r="W1404">
        <f t="shared" si="63"/>
        <v>110</v>
      </c>
      <c r="X1404" s="2">
        <f t="shared" si="64"/>
        <v>55</v>
      </c>
      <c r="Y1404" s="3">
        <f t="shared" si="65"/>
        <v>118.12</v>
      </c>
    </row>
    <row r="1405" spans="1:25" x14ac:dyDescent="0.35">
      <c r="A1405">
        <v>10530</v>
      </c>
      <c r="B1405" t="s">
        <v>599</v>
      </c>
      <c r="C1405" t="s">
        <v>420</v>
      </c>
      <c r="E1405" t="s">
        <v>421</v>
      </c>
      <c r="F1405" t="s">
        <v>222</v>
      </c>
      <c r="G1405" t="s">
        <v>422</v>
      </c>
      <c r="H1405" t="s">
        <v>418</v>
      </c>
      <c r="I1405" t="s">
        <v>419</v>
      </c>
      <c r="J1405" t="s">
        <v>420</v>
      </c>
      <c r="L1405" t="s">
        <v>421</v>
      </c>
      <c r="M1405" t="s">
        <v>222</v>
      </c>
      <c r="N1405" t="s">
        <v>38</v>
      </c>
      <c r="O1405" s="1" t="s">
        <v>29</v>
      </c>
      <c r="P1405">
        <v>17</v>
      </c>
      <c r="Q1405" t="s">
        <v>67</v>
      </c>
      <c r="R1405">
        <v>39</v>
      </c>
      <c r="S1405">
        <v>40</v>
      </c>
      <c r="T1405" s="2">
        <v>0</v>
      </c>
      <c r="U1405">
        <v>1560</v>
      </c>
      <c r="V1405">
        <v>339.22</v>
      </c>
      <c r="W1405">
        <f t="shared" si="63"/>
        <v>1560</v>
      </c>
      <c r="X1405" s="2">
        <f t="shared" si="64"/>
        <v>39</v>
      </c>
      <c r="Y1405" s="3">
        <f t="shared" si="65"/>
        <v>1899.22</v>
      </c>
    </row>
    <row r="1406" spans="1:25" x14ac:dyDescent="0.35">
      <c r="A1406">
        <v>10530</v>
      </c>
      <c r="B1406" t="s">
        <v>599</v>
      </c>
      <c r="C1406" t="s">
        <v>420</v>
      </c>
      <c r="E1406" t="s">
        <v>421</v>
      </c>
      <c r="F1406" t="s">
        <v>222</v>
      </c>
      <c r="G1406" t="s">
        <v>422</v>
      </c>
      <c r="H1406" t="s">
        <v>418</v>
      </c>
      <c r="I1406" t="s">
        <v>419</v>
      </c>
      <c r="J1406" t="s">
        <v>420</v>
      </c>
      <c r="L1406" t="s">
        <v>421</v>
      </c>
      <c r="M1406" t="s">
        <v>222</v>
      </c>
      <c r="N1406" t="s">
        <v>38</v>
      </c>
      <c r="O1406" s="1" t="s">
        <v>29</v>
      </c>
      <c r="P1406">
        <v>43</v>
      </c>
      <c r="Q1406" t="s">
        <v>76</v>
      </c>
      <c r="R1406">
        <v>46</v>
      </c>
      <c r="S1406">
        <v>25</v>
      </c>
      <c r="T1406" s="2">
        <v>0</v>
      </c>
      <c r="U1406">
        <v>1150</v>
      </c>
      <c r="V1406">
        <v>339.22</v>
      </c>
      <c r="W1406">
        <f t="shared" si="63"/>
        <v>1150</v>
      </c>
      <c r="X1406" s="2">
        <f t="shared" si="64"/>
        <v>46</v>
      </c>
      <c r="Y1406" s="3">
        <f t="shared" si="65"/>
        <v>1489.22</v>
      </c>
    </row>
    <row r="1407" spans="1:25" x14ac:dyDescent="0.35">
      <c r="A1407">
        <v>10530</v>
      </c>
      <c r="B1407" t="s">
        <v>599</v>
      </c>
      <c r="C1407" t="s">
        <v>420</v>
      </c>
      <c r="E1407" t="s">
        <v>421</v>
      </c>
      <c r="F1407" t="s">
        <v>222</v>
      </c>
      <c r="G1407" t="s">
        <v>422</v>
      </c>
      <c r="H1407" t="s">
        <v>418</v>
      </c>
      <c r="I1407" t="s">
        <v>419</v>
      </c>
      <c r="J1407" t="s">
        <v>420</v>
      </c>
      <c r="L1407" t="s">
        <v>421</v>
      </c>
      <c r="M1407" t="s">
        <v>222</v>
      </c>
      <c r="N1407" t="s">
        <v>38</v>
      </c>
      <c r="O1407" s="1" t="s">
        <v>29</v>
      </c>
      <c r="P1407">
        <v>61</v>
      </c>
      <c r="Q1407" t="s">
        <v>130</v>
      </c>
      <c r="R1407">
        <v>28.5</v>
      </c>
      <c r="S1407">
        <v>20</v>
      </c>
      <c r="T1407" s="2">
        <v>0</v>
      </c>
      <c r="U1407">
        <v>570</v>
      </c>
      <c r="V1407">
        <v>339.22</v>
      </c>
      <c r="W1407">
        <f t="shared" si="63"/>
        <v>570</v>
      </c>
      <c r="X1407" s="2">
        <f t="shared" si="64"/>
        <v>28.5</v>
      </c>
      <c r="Y1407" s="3">
        <f t="shared" si="65"/>
        <v>909.22</v>
      </c>
    </row>
    <row r="1408" spans="1:25" x14ac:dyDescent="0.35">
      <c r="A1408">
        <v>10530</v>
      </c>
      <c r="B1408" t="s">
        <v>599</v>
      </c>
      <c r="C1408" t="s">
        <v>420</v>
      </c>
      <c r="E1408" t="s">
        <v>421</v>
      </c>
      <c r="F1408" t="s">
        <v>222</v>
      </c>
      <c r="G1408" t="s">
        <v>422</v>
      </c>
      <c r="H1408" t="s">
        <v>418</v>
      </c>
      <c r="I1408" t="s">
        <v>419</v>
      </c>
      <c r="J1408" t="s">
        <v>420</v>
      </c>
      <c r="L1408" t="s">
        <v>421</v>
      </c>
      <c r="M1408" t="s">
        <v>222</v>
      </c>
      <c r="N1408" t="s">
        <v>38</v>
      </c>
      <c r="O1408" s="1" t="s">
        <v>29</v>
      </c>
      <c r="P1408">
        <v>76</v>
      </c>
      <c r="Q1408" t="s">
        <v>33</v>
      </c>
      <c r="R1408">
        <v>18</v>
      </c>
      <c r="S1408">
        <v>50</v>
      </c>
      <c r="T1408" s="2">
        <v>0</v>
      </c>
      <c r="U1408">
        <v>900</v>
      </c>
      <c r="V1408">
        <v>339.22</v>
      </c>
      <c r="W1408">
        <f t="shared" si="63"/>
        <v>900</v>
      </c>
      <c r="X1408" s="2">
        <f t="shared" si="64"/>
        <v>18</v>
      </c>
      <c r="Y1408" s="3">
        <f t="shared" si="65"/>
        <v>1239.22</v>
      </c>
    </row>
    <row r="1409" spans="1:25" x14ac:dyDescent="0.35">
      <c r="A1409">
        <v>10529</v>
      </c>
      <c r="B1409" t="s">
        <v>628</v>
      </c>
      <c r="C1409" t="s">
        <v>381</v>
      </c>
      <c r="E1409" t="s">
        <v>382</v>
      </c>
      <c r="F1409" t="s">
        <v>383</v>
      </c>
      <c r="G1409" t="s">
        <v>384</v>
      </c>
      <c r="H1409" t="s">
        <v>379</v>
      </c>
      <c r="I1409" t="s">
        <v>380</v>
      </c>
      <c r="J1409" t="s">
        <v>381</v>
      </c>
      <c r="L1409" t="s">
        <v>382</v>
      </c>
      <c r="M1409" t="s">
        <v>383</v>
      </c>
      <c r="N1409" t="s">
        <v>118</v>
      </c>
      <c r="O1409" s="1" t="s">
        <v>29</v>
      </c>
      <c r="P1409">
        <v>55</v>
      </c>
      <c r="Q1409" t="s">
        <v>96</v>
      </c>
      <c r="R1409">
        <v>24</v>
      </c>
      <c r="S1409">
        <v>14</v>
      </c>
      <c r="T1409" s="2">
        <v>0</v>
      </c>
      <c r="U1409">
        <v>336</v>
      </c>
      <c r="V1409">
        <v>66.69</v>
      </c>
      <c r="W1409">
        <f t="shared" si="63"/>
        <v>336</v>
      </c>
      <c r="X1409" s="2">
        <f t="shared" si="64"/>
        <v>24</v>
      </c>
      <c r="Y1409" s="3">
        <f t="shared" si="65"/>
        <v>402.69</v>
      </c>
    </row>
    <row r="1410" spans="1:25" x14ac:dyDescent="0.35">
      <c r="A1410">
        <v>10529</v>
      </c>
      <c r="B1410" t="s">
        <v>628</v>
      </c>
      <c r="C1410" t="s">
        <v>381</v>
      </c>
      <c r="E1410" t="s">
        <v>382</v>
      </c>
      <c r="F1410" t="s">
        <v>383</v>
      </c>
      <c r="G1410" t="s">
        <v>384</v>
      </c>
      <c r="H1410" t="s">
        <v>379</v>
      </c>
      <c r="I1410" t="s">
        <v>380</v>
      </c>
      <c r="J1410" t="s">
        <v>381</v>
      </c>
      <c r="L1410" t="s">
        <v>382</v>
      </c>
      <c r="M1410" t="s">
        <v>383</v>
      </c>
      <c r="N1410" t="s">
        <v>118</v>
      </c>
      <c r="O1410" s="1" t="s">
        <v>29</v>
      </c>
      <c r="P1410">
        <v>68</v>
      </c>
      <c r="Q1410" t="s">
        <v>162</v>
      </c>
      <c r="R1410">
        <v>12.5</v>
      </c>
      <c r="S1410">
        <v>20</v>
      </c>
      <c r="T1410" s="2">
        <v>0</v>
      </c>
      <c r="U1410">
        <v>250</v>
      </c>
      <c r="V1410">
        <v>66.69</v>
      </c>
      <c r="W1410">
        <f t="shared" ref="W1410:W1473" si="66" xml:space="preserve"> $R1410*$S1410</f>
        <v>250</v>
      </c>
      <c r="X1410" s="2">
        <f t="shared" ref="X1410:X1473" si="67" xml:space="preserve"> $R1410 - T1410</f>
        <v>12.5</v>
      </c>
      <c r="Y1410" s="3">
        <f t="shared" ref="Y1410:Y1473" si="68">(X1410*S1410)+V1410</f>
        <v>316.69</v>
      </c>
    </row>
    <row r="1411" spans="1:25" x14ac:dyDescent="0.35">
      <c r="A1411">
        <v>10529</v>
      </c>
      <c r="B1411" t="s">
        <v>628</v>
      </c>
      <c r="C1411" t="s">
        <v>381</v>
      </c>
      <c r="E1411" t="s">
        <v>382</v>
      </c>
      <c r="F1411" t="s">
        <v>383</v>
      </c>
      <c r="G1411" t="s">
        <v>384</v>
      </c>
      <c r="H1411" t="s">
        <v>379</v>
      </c>
      <c r="I1411" t="s">
        <v>380</v>
      </c>
      <c r="J1411" t="s">
        <v>381</v>
      </c>
      <c r="L1411" t="s">
        <v>382</v>
      </c>
      <c r="M1411" t="s">
        <v>383</v>
      </c>
      <c r="N1411" t="s">
        <v>118</v>
      </c>
      <c r="O1411" s="1" t="s">
        <v>29</v>
      </c>
      <c r="P1411">
        <v>69</v>
      </c>
      <c r="Q1411" t="s">
        <v>53</v>
      </c>
      <c r="R1411">
        <v>36</v>
      </c>
      <c r="S1411">
        <v>10</v>
      </c>
      <c r="T1411" s="2">
        <v>0</v>
      </c>
      <c r="U1411">
        <v>360</v>
      </c>
      <c r="V1411">
        <v>66.69</v>
      </c>
      <c r="W1411">
        <f t="shared" si="66"/>
        <v>360</v>
      </c>
      <c r="X1411" s="2">
        <f t="shared" si="67"/>
        <v>36</v>
      </c>
      <c r="Y1411" s="3">
        <f t="shared" si="68"/>
        <v>426.69</v>
      </c>
    </row>
    <row r="1412" spans="1:25" x14ac:dyDescent="0.35">
      <c r="A1412">
        <v>10528</v>
      </c>
      <c r="B1412" t="s">
        <v>591</v>
      </c>
      <c r="C1412" t="s">
        <v>278</v>
      </c>
      <c r="D1412" t="s">
        <v>279</v>
      </c>
      <c r="E1412" t="s">
        <v>280</v>
      </c>
      <c r="F1412" t="s">
        <v>281</v>
      </c>
      <c r="G1412" t="s">
        <v>282</v>
      </c>
      <c r="H1412" t="s">
        <v>276</v>
      </c>
      <c r="I1412" t="s">
        <v>277</v>
      </c>
      <c r="J1412" t="s">
        <v>278</v>
      </c>
      <c r="K1412" t="s">
        <v>279</v>
      </c>
      <c r="L1412" t="s">
        <v>280</v>
      </c>
      <c r="M1412" t="s">
        <v>281</v>
      </c>
      <c r="N1412" t="s">
        <v>43</v>
      </c>
      <c r="O1412" s="1" t="s">
        <v>29</v>
      </c>
      <c r="P1412">
        <v>11</v>
      </c>
      <c r="Q1412" t="s">
        <v>59</v>
      </c>
      <c r="R1412">
        <v>21</v>
      </c>
      <c r="S1412">
        <v>3</v>
      </c>
      <c r="T1412" s="2">
        <v>0</v>
      </c>
      <c r="U1412">
        <v>63</v>
      </c>
      <c r="V1412">
        <v>3.35</v>
      </c>
      <c r="W1412">
        <f t="shared" si="66"/>
        <v>63</v>
      </c>
      <c r="X1412" s="2">
        <f t="shared" si="67"/>
        <v>21</v>
      </c>
      <c r="Y1412" s="3">
        <f t="shared" si="68"/>
        <v>66.349999999999994</v>
      </c>
    </row>
    <row r="1413" spans="1:25" x14ac:dyDescent="0.35">
      <c r="A1413">
        <v>10528</v>
      </c>
      <c r="B1413" t="s">
        <v>591</v>
      </c>
      <c r="C1413" t="s">
        <v>278</v>
      </c>
      <c r="D1413" t="s">
        <v>279</v>
      </c>
      <c r="E1413" t="s">
        <v>280</v>
      </c>
      <c r="F1413" t="s">
        <v>281</v>
      </c>
      <c r="G1413" t="s">
        <v>282</v>
      </c>
      <c r="H1413" t="s">
        <v>276</v>
      </c>
      <c r="I1413" t="s">
        <v>277</v>
      </c>
      <c r="J1413" t="s">
        <v>278</v>
      </c>
      <c r="K1413" t="s">
        <v>279</v>
      </c>
      <c r="L1413" t="s">
        <v>280</v>
      </c>
      <c r="M1413" t="s">
        <v>281</v>
      </c>
      <c r="N1413" t="s">
        <v>43</v>
      </c>
      <c r="O1413" s="1" t="s">
        <v>29</v>
      </c>
      <c r="P1413">
        <v>72</v>
      </c>
      <c r="Q1413" t="s">
        <v>62</v>
      </c>
      <c r="R1413">
        <v>34.799999999999997</v>
      </c>
      <c r="S1413">
        <v>9</v>
      </c>
      <c r="T1413" s="2">
        <v>0</v>
      </c>
      <c r="U1413">
        <v>313.2</v>
      </c>
      <c r="V1413">
        <v>3.35</v>
      </c>
      <c r="W1413">
        <f t="shared" si="66"/>
        <v>313.2</v>
      </c>
      <c r="X1413" s="2">
        <f t="shared" si="67"/>
        <v>34.799999999999997</v>
      </c>
      <c r="Y1413" s="3">
        <f t="shared" si="68"/>
        <v>316.55</v>
      </c>
    </row>
    <row r="1414" spans="1:25" x14ac:dyDescent="0.35">
      <c r="A1414">
        <v>10528</v>
      </c>
      <c r="B1414" t="s">
        <v>591</v>
      </c>
      <c r="C1414" t="s">
        <v>278</v>
      </c>
      <c r="D1414" t="s">
        <v>279</v>
      </c>
      <c r="E1414" t="s">
        <v>280</v>
      </c>
      <c r="F1414" t="s">
        <v>281</v>
      </c>
      <c r="G1414" t="s">
        <v>282</v>
      </c>
      <c r="H1414" t="s">
        <v>276</v>
      </c>
      <c r="I1414" t="s">
        <v>277</v>
      </c>
      <c r="J1414" t="s">
        <v>278</v>
      </c>
      <c r="K1414" t="s">
        <v>279</v>
      </c>
      <c r="L1414" t="s">
        <v>280</v>
      </c>
      <c r="M1414" t="s">
        <v>281</v>
      </c>
      <c r="N1414" t="s">
        <v>43</v>
      </c>
      <c r="O1414" s="1" t="s">
        <v>29</v>
      </c>
      <c r="P1414">
        <v>33</v>
      </c>
      <c r="Q1414" t="s">
        <v>70</v>
      </c>
      <c r="R1414">
        <v>2.5</v>
      </c>
      <c r="S1414">
        <v>8</v>
      </c>
      <c r="T1414" s="2">
        <v>0.20000000298023224</v>
      </c>
      <c r="U1414">
        <v>16</v>
      </c>
      <c r="V1414">
        <v>3.35</v>
      </c>
      <c r="W1414">
        <f t="shared" si="66"/>
        <v>20</v>
      </c>
      <c r="X1414" s="2">
        <f t="shared" si="67"/>
        <v>2.2999999970197678</v>
      </c>
      <c r="Y1414" s="3">
        <f t="shared" si="68"/>
        <v>21.749999976158144</v>
      </c>
    </row>
    <row r="1415" spans="1:25" x14ac:dyDescent="0.35">
      <c r="A1415">
        <v>10527</v>
      </c>
      <c r="B1415" t="s">
        <v>617</v>
      </c>
      <c r="C1415" t="s">
        <v>437</v>
      </c>
      <c r="E1415" t="s">
        <v>438</v>
      </c>
      <c r="F1415" t="s">
        <v>25</v>
      </c>
      <c r="G1415" t="s">
        <v>439</v>
      </c>
      <c r="H1415" t="s">
        <v>435</v>
      </c>
      <c r="I1415" t="s">
        <v>436</v>
      </c>
      <c r="J1415" t="s">
        <v>437</v>
      </c>
      <c r="L1415" t="s">
        <v>438</v>
      </c>
      <c r="M1415" t="s">
        <v>25</v>
      </c>
      <c r="N1415" t="s">
        <v>52</v>
      </c>
      <c r="O1415" s="1" t="s">
        <v>31</v>
      </c>
      <c r="P1415">
        <v>4</v>
      </c>
      <c r="Q1415" t="s">
        <v>119</v>
      </c>
      <c r="R1415">
        <v>22</v>
      </c>
      <c r="S1415">
        <v>50</v>
      </c>
      <c r="T1415" s="2">
        <v>0.10000000149011612</v>
      </c>
      <c r="U1415">
        <v>990</v>
      </c>
      <c r="V1415">
        <v>41.9</v>
      </c>
      <c r="W1415">
        <f t="shared" si="66"/>
        <v>1100</v>
      </c>
      <c r="X1415" s="2">
        <f t="shared" si="67"/>
        <v>21.899999998509884</v>
      </c>
      <c r="Y1415" s="3">
        <f t="shared" si="68"/>
        <v>1136.8999999254943</v>
      </c>
    </row>
    <row r="1416" spans="1:25" x14ac:dyDescent="0.35">
      <c r="A1416">
        <v>10527</v>
      </c>
      <c r="B1416" t="s">
        <v>617</v>
      </c>
      <c r="C1416" t="s">
        <v>437</v>
      </c>
      <c r="E1416" t="s">
        <v>438</v>
      </c>
      <c r="F1416" t="s">
        <v>25</v>
      </c>
      <c r="G1416" t="s">
        <v>439</v>
      </c>
      <c r="H1416" t="s">
        <v>435</v>
      </c>
      <c r="I1416" t="s">
        <v>436</v>
      </c>
      <c r="J1416" t="s">
        <v>437</v>
      </c>
      <c r="L1416" t="s">
        <v>438</v>
      </c>
      <c r="M1416" t="s">
        <v>25</v>
      </c>
      <c r="N1416" t="s">
        <v>52</v>
      </c>
      <c r="O1416" s="1" t="s">
        <v>31</v>
      </c>
      <c r="P1416">
        <v>36</v>
      </c>
      <c r="Q1416" t="s">
        <v>103</v>
      </c>
      <c r="R1416">
        <v>19</v>
      </c>
      <c r="S1416">
        <v>30</v>
      </c>
      <c r="T1416" s="2">
        <v>0.10000000149011612</v>
      </c>
      <c r="U1416">
        <v>513</v>
      </c>
      <c r="V1416">
        <v>41.9</v>
      </c>
      <c r="W1416">
        <f t="shared" si="66"/>
        <v>570</v>
      </c>
      <c r="X1416" s="2">
        <f t="shared" si="67"/>
        <v>18.899999998509884</v>
      </c>
      <c r="Y1416" s="3">
        <f t="shared" si="68"/>
        <v>608.89999995529649</v>
      </c>
    </row>
    <row r="1417" spans="1:25" x14ac:dyDescent="0.35">
      <c r="A1417">
        <v>10526</v>
      </c>
      <c r="B1417" t="s">
        <v>615</v>
      </c>
      <c r="C1417" t="s">
        <v>550</v>
      </c>
      <c r="E1417" t="s">
        <v>551</v>
      </c>
      <c r="F1417" t="s">
        <v>552</v>
      </c>
      <c r="G1417" t="s">
        <v>553</v>
      </c>
      <c r="H1417" t="s">
        <v>548</v>
      </c>
      <c r="I1417" t="s">
        <v>549</v>
      </c>
      <c r="J1417" t="s">
        <v>550</v>
      </c>
      <c r="L1417" t="s">
        <v>551</v>
      </c>
      <c r="M1417" t="s">
        <v>552</v>
      </c>
      <c r="N1417" t="s">
        <v>28</v>
      </c>
      <c r="O1417" s="1" t="s">
        <v>29</v>
      </c>
      <c r="P1417">
        <v>13</v>
      </c>
      <c r="Q1417" t="s">
        <v>60</v>
      </c>
      <c r="R1417">
        <v>6</v>
      </c>
      <c r="S1417">
        <v>10</v>
      </c>
      <c r="T1417" s="2">
        <v>0</v>
      </c>
      <c r="U1417">
        <v>60</v>
      </c>
      <c r="V1417">
        <v>58.59</v>
      </c>
      <c r="W1417">
        <f t="shared" si="66"/>
        <v>60</v>
      </c>
      <c r="X1417" s="2">
        <f t="shared" si="67"/>
        <v>6</v>
      </c>
      <c r="Y1417" s="3">
        <f t="shared" si="68"/>
        <v>118.59</v>
      </c>
    </row>
    <row r="1418" spans="1:25" x14ac:dyDescent="0.35">
      <c r="A1418">
        <v>10526</v>
      </c>
      <c r="B1418" t="s">
        <v>615</v>
      </c>
      <c r="C1418" t="s">
        <v>550</v>
      </c>
      <c r="E1418" t="s">
        <v>551</v>
      </c>
      <c r="F1418" t="s">
        <v>552</v>
      </c>
      <c r="G1418" t="s">
        <v>553</v>
      </c>
      <c r="H1418" t="s">
        <v>548</v>
      </c>
      <c r="I1418" t="s">
        <v>549</v>
      </c>
      <c r="J1418" t="s">
        <v>550</v>
      </c>
      <c r="L1418" t="s">
        <v>551</v>
      </c>
      <c r="M1418" t="s">
        <v>552</v>
      </c>
      <c r="N1418" t="s">
        <v>28</v>
      </c>
      <c r="O1418" s="1" t="s">
        <v>29</v>
      </c>
      <c r="P1418">
        <v>1</v>
      </c>
      <c r="Q1418" t="s">
        <v>121</v>
      </c>
      <c r="R1418">
        <v>18</v>
      </c>
      <c r="S1418">
        <v>8</v>
      </c>
      <c r="T1418" s="2">
        <v>0.15000000596046448</v>
      </c>
      <c r="U1418">
        <v>122.4</v>
      </c>
      <c r="V1418">
        <v>58.59</v>
      </c>
      <c r="W1418">
        <f t="shared" si="66"/>
        <v>144</v>
      </c>
      <c r="X1418" s="2">
        <f t="shared" si="67"/>
        <v>17.849999994039536</v>
      </c>
      <c r="Y1418" s="3">
        <f t="shared" si="68"/>
        <v>201.38999995231629</v>
      </c>
    </row>
    <row r="1419" spans="1:25" x14ac:dyDescent="0.35">
      <c r="A1419">
        <v>10526</v>
      </c>
      <c r="B1419" t="s">
        <v>615</v>
      </c>
      <c r="C1419" t="s">
        <v>550</v>
      </c>
      <c r="E1419" t="s">
        <v>551</v>
      </c>
      <c r="F1419" t="s">
        <v>552</v>
      </c>
      <c r="G1419" t="s">
        <v>553</v>
      </c>
      <c r="H1419" t="s">
        <v>548</v>
      </c>
      <c r="I1419" t="s">
        <v>549</v>
      </c>
      <c r="J1419" t="s">
        <v>550</v>
      </c>
      <c r="L1419" t="s">
        <v>551</v>
      </c>
      <c r="M1419" t="s">
        <v>552</v>
      </c>
      <c r="N1419" t="s">
        <v>28</v>
      </c>
      <c r="O1419" s="1" t="s">
        <v>29</v>
      </c>
      <c r="P1419">
        <v>56</v>
      </c>
      <c r="Q1419" t="s">
        <v>91</v>
      </c>
      <c r="R1419">
        <v>38</v>
      </c>
      <c r="S1419">
        <v>30</v>
      </c>
      <c r="T1419" s="2">
        <v>0.15000000596046448</v>
      </c>
      <c r="U1419">
        <v>969</v>
      </c>
      <c r="V1419">
        <v>58.59</v>
      </c>
      <c r="W1419">
        <f t="shared" si="66"/>
        <v>1140</v>
      </c>
      <c r="X1419" s="2">
        <f t="shared" si="67"/>
        <v>37.849999994039536</v>
      </c>
      <c r="Y1419" s="3">
        <f t="shared" si="68"/>
        <v>1194.089999821186</v>
      </c>
    </row>
    <row r="1420" spans="1:25" x14ac:dyDescent="0.35">
      <c r="A1420">
        <v>10525</v>
      </c>
      <c r="B1420" t="s">
        <v>577</v>
      </c>
      <c r="C1420" t="s">
        <v>147</v>
      </c>
      <c r="E1420" t="s">
        <v>148</v>
      </c>
      <c r="F1420" t="s">
        <v>134</v>
      </c>
      <c r="G1420" t="s">
        <v>149</v>
      </c>
      <c r="H1420" t="s">
        <v>145</v>
      </c>
      <c r="I1420" t="s">
        <v>146</v>
      </c>
      <c r="J1420" t="s">
        <v>147</v>
      </c>
      <c r="L1420" t="s">
        <v>148</v>
      </c>
      <c r="M1420" t="s">
        <v>134</v>
      </c>
      <c r="N1420" t="s">
        <v>34</v>
      </c>
      <c r="O1420" s="1" t="s">
        <v>29</v>
      </c>
      <c r="P1420">
        <v>36</v>
      </c>
      <c r="Q1420" t="s">
        <v>103</v>
      </c>
      <c r="R1420">
        <v>19</v>
      </c>
      <c r="S1420">
        <v>30</v>
      </c>
      <c r="T1420" s="2">
        <v>0</v>
      </c>
      <c r="U1420">
        <v>570</v>
      </c>
      <c r="V1420">
        <v>11.06</v>
      </c>
      <c r="W1420">
        <f t="shared" si="66"/>
        <v>570</v>
      </c>
      <c r="X1420" s="2">
        <f t="shared" si="67"/>
        <v>19</v>
      </c>
      <c r="Y1420" s="3">
        <f t="shared" si="68"/>
        <v>581.05999999999995</v>
      </c>
    </row>
    <row r="1421" spans="1:25" x14ac:dyDescent="0.35">
      <c r="A1421">
        <v>10525</v>
      </c>
      <c r="B1421" t="s">
        <v>577</v>
      </c>
      <c r="C1421" t="s">
        <v>147</v>
      </c>
      <c r="E1421" t="s">
        <v>148</v>
      </c>
      <c r="F1421" t="s">
        <v>134</v>
      </c>
      <c r="G1421" t="s">
        <v>149</v>
      </c>
      <c r="H1421" t="s">
        <v>145</v>
      </c>
      <c r="I1421" t="s">
        <v>146</v>
      </c>
      <c r="J1421" t="s">
        <v>147</v>
      </c>
      <c r="L1421" t="s">
        <v>148</v>
      </c>
      <c r="M1421" t="s">
        <v>134</v>
      </c>
      <c r="N1421" t="s">
        <v>34</v>
      </c>
      <c r="O1421" s="1" t="s">
        <v>29</v>
      </c>
      <c r="P1421">
        <v>40</v>
      </c>
      <c r="Q1421" t="s">
        <v>74</v>
      </c>
      <c r="R1421">
        <v>18.399999999999999</v>
      </c>
      <c r="S1421">
        <v>15</v>
      </c>
      <c r="T1421" s="2">
        <v>0.10000000149011612</v>
      </c>
      <c r="U1421">
        <v>248.4</v>
      </c>
      <c r="V1421">
        <v>11.06</v>
      </c>
      <c r="W1421">
        <f t="shared" si="66"/>
        <v>276</v>
      </c>
      <c r="X1421" s="2">
        <f t="shared" si="67"/>
        <v>18.299999998509882</v>
      </c>
      <c r="Y1421" s="3">
        <f t="shared" si="68"/>
        <v>285.55999997764826</v>
      </c>
    </row>
    <row r="1422" spans="1:25" x14ac:dyDescent="0.35">
      <c r="A1422">
        <v>10524</v>
      </c>
      <c r="B1422" t="s">
        <v>646</v>
      </c>
      <c r="C1422" t="s">
        <v>107</v>
      </c>
      <c r="E1422" t="s">
        <v>108</v>
      </c>
      <c r="F1422" t="s">
        <v>109</v>
      </c>
      <c r="G1422" t="s">
        <v>110</v>
      </c>
      <c r="H1422" t="s">
        <v>105</v>
      </c>
      <c r="I1422" t="s">
        <v>106</v>
      </c>
      <c r="J1422" t="s">
        <v>107</v>
      </c>
      <c r="L1422" t="s">
        <v>108</v>
      </c>
      <c r="M1422" t="s">
        <v>109</v>
      </c>
      <c r="N1422" t="s">
        <v>34</v>
      </c>
      <c r="O1422" s="1" t="s">
        <v>29</v>
      </c>
      <c r="P1422">
        <v>10</v>
      </c>
      <c r="Q1422" t="s">
        <v>114</v>
      </c>
      <c r="R1422">
        <v>31</v>
      </c>
      <c r="S1422">
        <v>2</v>
      </c>
      <c r="T1422" s="2">
        <v>0</v>
      </c>
      <c r="U1422">
        <v>62</v>
      </c>
      <c r="V1422">
        <v>244.79</v>
      </c>
      <c r="W1422">
        <f t="shared" si="66"/>
        <v>62</v>
      </c>
      <c r="X1422" s="2">
        <f t="shared" si="67"/>
        <v>31</v>
      </c>
      <c r="Y1422" s="3">
        <f t="shared" si="68"/>
        <v>306.78999999999996</v>
      </c>
    </row>
    <row r="1423" spans="1:25" x14ac:dyDescent="0.35">
      <c r="A1423">
        <v>10524</v>
      </c>
      <c r="B1423" t="s">
        <v>646</v>
      </c>
      <c r="C1423" t="s">
        <v>107</v>
      </c>
      <c r="E1423" t="s">
        <v>108</v>
      </c>
      <c r="F1423" t="s">
        <v>109</v>
      </c>
      <c r="G1423" t="s">
        <v>110</v>
      </c>
      <c r="H1423" t="s">
        <v>105</v>
      </c>
      <c r="I1423" t="s">
        <v>106</v>
      </c>
      <c r="J1423" t="s">
        <v>107</v>
      </c>
      <c r="L1423" t="s">
        <v>108</v>
      </c>
      <c r="M1423" t="s">
        <v>109</v>
      </c>
      <c r="N1423" t="s">
        <v>34</v>
      </c>
      <c r="O1423" s="1" t="s">
        <v>29</v>
      </c>
      <c r="P1423">
        <v>30</v>
      </c>
      <c r="Q1423" t="s">
        <v>115</v>
      </c>
      <c r="R1423">
        <v>25.89</v>
      </c>
      <c r="S1423">
        <v>10</v>
      </c>
      <c r="T1423" s="2">
        <v>0</v>
      </c>
      <c r="U1423">
        <v>258.89999999999998</v>
      </c>
      <c r="V1423">
        <v>244.79</v>
      </c>
      <c r="W1423">
        <f t="shared" si="66"/>
        <v>258.89999999999998</v>
      </c>
      <c r="X1423" s="2">
        <f t="shared" si="67"/>
        <v>25.89</v>
      </c>
      <c r="Y1423" s="3">
        <f t="shared" si="68"/>
        <v>503.68999999999994</v>
      </c>
    </row>
    <row r="1424" spans="1:25" x14ac:dyDescent="0.35">
      <c r="A1424">
        <v>10524</v>
      </c>
      <c r="B1424" t="s">
        <v>646</v>
      </c>
      <c r="C1424" t="s">
        <v>107</v>
      </c>
      <c r="E1424" t="s">
        <v>108</v>
      </c>
      <c r="F1424" t="s">
        <v>109</v>
      </c>
      <c r="G1424" t="s">
        <v>110</v>
      </c>
      <c r="H1424" t="s">
        <v>105</v>
      </c>
      <c r="I1424" t="s">
        <v>106</v>
      </c>
      <c r="J1424" t="s">
        <v>107</v>
      </c>
      <c r="L1424" t="s">
        <v>108</v>
      </c>
      <c r="M1424" t="s">
        <v>109</v>
      </c>
      <c r="N1424" t="s">
        <v>34</v>
      </c>
      <c r="O1424" s="1" t="s">
        <v>29</v>
      </c>
      <c r="P1424">
        <v>43</v>
      </c>
      <c r="Q1424" t="s">
        <v>76</v>
      </c>
      <c r="R1424">
        <v>46</v>
      </c>
      <c r="S1424">
        <v>60</v>
      </c>
      <c r="T1424" s="2">
        <v>0</v>
      </c>
      <c r="U1424">
        <v>2760</v>
      </c>
      <c r="V1424">
        <v>244.79</v>
      </c>
      <c r="W1424">
        <f t="shared" si="66"/>
        <v>2760</v>
      </c>
      <c r="X1424" s="2">
        <f t="shared" si="67"/>
        <v>46</v>
      </c>
      <c r="Y1424" s="3">
        <f t="shared" si="68"/>
        <v>3004.79</v>
      </c>
    </row>
    <row r="1425" spans="1:25" x14ac:dyDescent="0.35">
      <c r="A1425">
        <v>10524</v>
      </c>
      <c r="B1425" t="s">
        <v>646</v>
      </c>
      <c r="C1425" t="s">
        <v>107</v>
      </c>
      <c r="E1425" t="s">
        <v>108</v>
      </c>
      <c r="F1425" t="s">
        <v>109</v>
      </c>
      <c r="G1425" t="s">
        <v>110</v>
      </c>
      <c r="H1425" t="s">
        <v>105</v>
      </c>
      <c r="I1425" t="s">
        <v>106</v>
      </c>
      <c r="J1425" t="s">
        <v>107</v>
      </c>
      <c r="L1425" t="s">
        <v>108</v>
      </c>
      <c r="M1425" t="s">
        <v>109</v>
      </c>
      <c r="N1425" t="s">
        <v>34</v>
      </c>
      <c r="O1425" s="1" t="s">
        <v>29</v>
      </c>
      <c r="P1425">
        <v>54</v>
      </c>
      <c r="Q1425" t="s">
        <v>113</v>
      </c>
      <c r="R1425">
        <v>7.45</v>
      </c>
      <c r="S1425">
        <v>15</v>
      </c>
      <c r="T1425" s="2">
        <v>0</v>
      </c>
      <c r="U1425">
        <v>111.75</v>
      </c>
      <c r="V1425">
        <v>244.79</v>
      </c>
      <c r="W1425">
        <f t="shared" si="66"/>
        <v>111.75</v>
      </c>
      <c r="X1425" s="2">
        <f t="shared" si="67"/>
        <v>7.45</v>
      </c>
      <c r="Y1425" s="3">
        <f t="shared" si="68"/>
        <v>356.53999999999996</v>
      </c>
    </row>
    <row r="1426" spans="1:25" x14ac:dyDescent="0.35">
      <c r="A1426">
        <v>10523</v>
      </c>
      <c r="B1426" t="s">
        <v>649</v>
      </c>
      <c r="C1426" t="s">
        <v>86</v>
      </c>
      <c r="E1426" t="s">
        <v>482</v>
      </c>
      <c r="F1426" t="s">
        <v>83</v>
      </c>
      <c r="G1426" t="s">
        <v>483</v>
      </c>
      <c r="H1426" t="s">
        <v>480</v>
      </c>
      <c r="I1426" t="s">
        <v>481</v>
      </c>
      <c r="J1426" t="s">
        <v>86</v>
      </c>
      <c r="L1426" t="s">
        <v>482</v>
      </c>
      <c r="M1426" t="s">
        <v>83</v>
      </c>
      <c r="N1426" t="s">
        <v>52</v>
      </c>
      <c r="O1426" s="1" t="s">
        <v>29</v>
      </c>
      <c r="P1426">
        <v>17</v>
      </c>
      <c r="Q1426" t="s">
        <v>67</v>
      </c>
      <c r="R1426">
        <v>39</v>
      </c>
      <c r="S1426">
        <v>25</v>
      </c>
      <c r="T1426" s="2">
        <v>0.10000000149011612</v>
      </c>
      <c r="U1426">
        <v>877.5</v>
      </c>
      <c r="V1426">
        <v>77.63</v>
      </c>
      <c r="W1426">
        <f t="shared" si="66"/>
        <v>975</v>
      </c>
      <c r="X1426" s="2">
        <f t="shared" si="67"/>
        <v>38.899999998509884</v>
      </c>
      <c r="Y1426" s="3">
        <f t="shared" si="68"/>
        <v>1050.1299999627472</v>
      </c>
    </row>
    <row r="1427" spans="1:25" x14ac:dyDescent="0.35">
      <c r="A1427">
        <v>10523</v>
      </c>
      <c r="B1427" t="s">
        <v>649</v>
      </c>
      <c r="C1427" t="s">
        <v>86</v>
      </c>
      <c r="E1427" t="s">
        <v>482</v>
      </c>
      <c r="F1427" t="s">
        <v>83</v>
      </c>
      <c r="G1427" t="s">
        <v>483</v>
      </c>
      <c r="H1427" t="s">
        <v>480</v>
      </c>
      <c r="I1427" t="s">
        <v>481</v>
      </c>
      <c r="J1427" t="s">
        <v>86</v>
      </c>
      <c r="L1427" t="s">
        <v>482</v>
      </c>
      <c r="M1427" t="s">
        <v>83</v>
      </c>
      <c r="N1427" t="s">
        <v>52</v>
      </c>
      <c r="O1427" s="1" t="s">
        <v>29</v>
      </c>
      <c r="P1427">
        <v>20</v>
      </c>
      <c r="Q1427" t="s">
        <v>104</v>
      </c>
      <c r="R1427">
        <v>81</v>
      </c>
      <c r="S1427">
        <v>15</v>
      </c>
      <c r="T1427" s="2">
        <v>0.10000000149011612</v>
      </c>
      <c r="U1427">
        <v>1093.5</v>
      </c>
      <c r="V1427">
        <v>77.63</v>
      </c>
      <c r="W1427">
        <f t="shared" si="66"/>
        <v>1215</v>
      </c>
      <c r="X1427" s="2">
        <f t="shared" si="67"/>
        <v>80.899999998509884</v>
      </c>
      <c r="Y1427" s="3">
        <f t="shared" si="68"/>
        <v>1291.1299999776484</v>
      </c>
    </row>
    <row r="1428" spans="1:25" x14ac:dyDescent="0.35">
      <c r="A1428">
        <v>10523</v>
      </c>
      <c r="B1428" t="s">
        <v>649</v>
      </c>
      <c r="C1428" t="s">
        <v>86</v>
      </c>
      <c r="E1428" t="s">
        <v>482</v>
      </c>
      <c r="F1428" t="s">
        <v>83</v>
      </c>
      <c r="G1428" t="s">
        <v>483</v>
      </c>
      <c r="H1428" t="s">
        <v>480</v>
      </c>
      <c r="I1428" t="s">
        <v>481</v>
      </c>
      <c r="J1428" t="s">
        <v>86</v>
      </c>
      <c r="L1428" t="s">
        <v>482</v>
      </c>
      <c r="M1428" t="s">
        <v>83</v>
      </c>
      <c r="N1428" t="s">
        <v>52</v>
      </c>
      <c r="O1428" s="1" t="s">
        <v>29</v>
      </c>
      <c r="P1428">
        <v>37</v>
      </c>
      <c r="Q1428" t="s">
        <v>177</v>
      </c>
      <c r="R1428">
        <v>26</v>
      </c>
      <c r="S1428">
        <v>18</v>
      </c>
      <c r="T1428" s="2">
        <v>0.10000000149011612</v>
      </c>
      <c r="U1428">
        <v>421.2</v>
      </c>
      <c r="V1428">
        <v>77.63</v>
      </c>
      <c r="W1428">
        <f t="shared" si="66"/>
        <v>468</v>
      </c>
      <c r="X1428" s="2">
        <f t="shared" si="67"/>
        <v>25.899999998509884</v>
      </c>
      <c r="Y1428" s="3">
        <f t="shared" si="68"/>
        <v>543.82999997317791</v>
      </c>
    </row>
    <row r="1429" spans="1:25" x14ac:dyDescent="0.35">
      <c r="A1429">
        <v>10523</v>
      </c>
      <c r="B1429" t="s">
        <v>649</v>
      </c>
      <c r="C1429" t="s">
        <v>86</v>
      </c>
      <c r="E1429" t="s">
        <v>482</v>
      </c>
      <c r="F1429" t="s">
        <v>83</v>
      </c>
      <c r="G1429" t="s">
        <v>483</v>
      </c>
      <c r="H1429" t="s">
        <v>480</v>
      </c>
      <c r="I1429" t="s">
        <v>481</v>
      </c>
      <c r="J1429" t="s">
        <v>86</v>
      </c>
      <c r="L1429" t="s">
        <v>482</v>
      </c>
      <c r="M1429" t="s">
        <v>83</v>
      </c>
      <c r="N1429" t="s">
        <v>52</v>
      </c>
      <c r="O1429" s="1" t="s">
        <v>29</v>
      </c>
      <c r="P1429">
        <v>41</v>
      </c>
      <c r="Q1429" t="s">
        <v>99</v>
      </c>
      <c r="R1429">
        <v>9.65</v>
      </c>
      <c r="S1429">
        <v>6</v>
      </c>
      <c r="T1429" s="2">
        <v>0.10000000149011612</v>
      </c>
      <c r="U1429">
        <v>52.11</v>
      </c>
      <c r="V1429">
        <v>77.63</v>
      </c>
      <c r="W1429">
        <f t="shared" si="66"/>
        <v>57.900000000000006</v>
      </c>
      <c r="X1429" s="2">
        <f t="shared" si="67"/>
        <v>9.5499999985098842</v>
      </c>
      <c r="Y1429" s="3">
        <f t="shared" si="68"/>
        <v>134.9299999910593</v>
      </c>
    </row>
    <row r="1430" spans="1:25" x14ac:dyDescent="0.35">
      <c r="A1430">
        <v>10522</v>
      </c>
      <c r="B1430" t="s">
        <v>583</v>
      </c>
      <c r="C1430" t="s">
        <v>348</v>
      </c>
      <c r="E1430" t="s">
        <v>349</v>
      </c>
      <c r="F1430" t="s">
        <v>25</v>
      </c>
      <c r="G1430" t="s">
        <v>350</v>
      </c>
      <c r="H1430" t="s">
        <v>346</v>
      </c>
      <c r="I1430" t="s">
        <v>347</v>
      </c>
      <c r="J1430" t="s">
        <v>348</v>
      </c>
      <c r="L1430" t="s">
        <v>349</v>
      </c>
      <c r="M1430" t="s">
        <v>25</v>
      </c>
      <c r="N1430" t="s">
        <v>28</v>
      </c>
      <c r="O1430" s="1" t="s">
        <v>31</v>
      </c>
      <c r="P1430">
        <v>8</v>
      </c>
      <c r="Q1430" t="s">
        <v>154</v>
      </c>
      <c r="R1430">
        <v>40</v>
      </c>
      <c r="S1430">
        <v>24</v>
      </c>
      <c r="T1430" s="2">
        <v>0</v>
      </c>
      <c r="U1430">
        <v>960</v>
      </c>
      <c r="V1430">
        <v>45.33</v>
      </c>
      <c r="W1430">
        <f t="shared" si="66"/>
        <v>960</v>
      </c>
      <c r="X1430" s="2">
        <f t="shared" si="67"/>
        <v>40</v>
      </c>
      <c r="Y1430" s="3">
        <f t="shared" si="68"/>
        <v>1005.33</v>
      </c>
    </row>
    <row r="1431" spans="1:25" x14ac:dyDescent="0.35">
      <c r="A1431">
        <v>10522</v>
      </c>
      <c r="B1431" t="s">
        <v>583</v>
      </c>
      <c r="C1431" t="s">
        <v>348</v>
      </c>
      <c r="E1431" t="s">
        <v>349</v>
      </c>
      <c r="F1431" t="s">
        <v>25</v>
      </c>
      <c r="G1431" t="s">
        <v>350</v>
      </c>
      <c r="H1431" t="s">
        <v>346</v>
      </c>
      <c r="I1431" t="s">
        <v>347</v>
      </c>
      <c r="J1431" t="s">
        <v>348</v>
      </c>
      <c r="L1431" t="s">
        <v>349</v>
      </c>
      <c r="M1431" t="s">
        <v>25</v>
      </c>
      <c r="N1431" t="s">
        <v>28</v>
      </c>
      <c r="O1431" s="1" t="s">
        <v>31</v>
      </c>
      <c r="P1431">
        <v>1</v>
      </c>
      <c r="Q1431" t="s">
        <v>121</v>
      </c>
      <c r="R1431">
        <v>18</v>
      </c>
      <c r="S1431">
        <v>40</v>
      </c>
      <c r="T1431" s="2">
        <v>0.20000000298023224</v>
      </c>
      <c r="U1431">
        <v>576</v>
      </c>
      <c r="V1431">
        <v>45.33</v>
      </c>
      <c r="W1431">
        <f t="shared" si="66"/>
        <v>720</v>
      </c>
      <c r="X1431" s="2">
        <f t="shared" si="67"/>
        <v>17.799999997019768</v>
      </c>
      <c r="Y1431" s="3">
        <f t="shared" si="68"/>
        <v>757.32999988079075</v>
      </c>
    </row>
    <row r="1432" spans="1:25" x14ac:dyDescent="0.35">
      <c r="A1432">
        <v>10522</v>
      </c>
      <c r="B1432" t="s">
        <v>583</v>
      </c>
      <c r="C1432" t="s">
        <v>348</v>
      </c>
      <c r="E1432" t="s">
        <v>349</v>
      </c>
      <c r="F1432" t="s">
        <v>25</v>
      </c>
      <c r="G1432" t="s">
        <v>350</v>
      </c>
      <c r="H1432" t="s">
        <v>346</v>
      </c>
      <c r="I1432" t="s">
        <v>347</v>
      </c>
      <c r="J1432" t="s">
        <v>348</v>
      </c>
      <c r="L1432" t="s">
        <v>349</v>
      </c>
      <c r="M1432" t="s">
        <v>25</v>
      </c>
      <c r="N1432" t="s">
        <v>28</v>
      </c>
      <c r="O1432" s="1" t="s">
        <v>31</v>
      </c>
      <c r="P1432">
        <v>30</v>
      </c>
      <c r="Q1432" t="s">
        <v>115</v>
      </c>
      <c r="R1432">
        <v>25.89</v>
      </c>
      <c r="S1432">
        <v>20</v>
      </c>
      <c r="T1432" s="2">
        <v>0.20000000298023224</v>
      </c>
      <c r="U1432">
        <v>414.24</v>
      </c>
      <c r="V1432">
        <v>45.33</v>
      </c>
      <c r="W1432">
        <f t="shared" si="66"/>
        <v>517.79999999999995</v>
      </c>
      <c r="X1432" s="2">
        <f t="shared" si="67"/>
        <v>25.689999997019768</v>
      </c>
      <c r="Y1432" s="3">
        <f t="shared" si="68"/>
        <v>559.12999994039535</v>
      </c>
    </row>
    <row r="1433" spans="1:25" x14ac:dyDescent="0.35">
      <c r="A1433">
        <v>10522</v>
      </c>
      <c r="B1433" t="s">
        <v>583</v>
      </c>
      <c r="C1433" t="s">
        <v>348</v>
      </c>
      <c r="E1433" t="s">
        <v>349</v>
      </c>
      <c r="F1433" t="s">
        <v>25</v>
      </c>
      <c r="G1433" t="s">
        <v>350</v>
      </c>
      <c r="H1433" t="s">
        <v>346</v>
      </c>
      <c r="I1433" t="s">
        <v>347</v>
      </c>
      <c r="J1433" t="s">
        <v>348</v>
      </c>
      <c r="L1433" t="s">
        <v>349</v>
      </c>
      <c r="M1433" t="s">
        <v>25</v>
      </c>
      <c r="N1433" t="s">
        <v>28</v>
      </c>
      <c r="O1433" s="1" t="s">
        <v>31</v>
      </c>
      <c r="P1433">
        <v>40</v>
      </c>
      <c r="Q1433" t="s">
        <v>74</v>
      </c>
      <c r="R1433">
        <v>18.399999999999999</v>
      </c>
      <c r="S1433">
        <v>25</v>
      </c>
      <c r="T1433" s="2">
        <v>0.20000000298023224</v>
      </c>
      <c r="U1433">
        <v>368</v>
      </c>
      <c r="V1433">
        <v>45.33</v>
      </c>
      <c r="W1433">
        <f t="shared" si="66"/>
        <v>459.99999999999994</v>
      </c>
      <c r="X1433" s="2">
        <f t="shared" si="67"/>
        <v>18.199999997019766</v>
      </c>
      <c r="Y1433" s="3">
        <f t="shared" si="68"/>
        <v>500.32999992549412</v>
      </c>
    </row>
    <row r="1434" spans="1:25" x14ac:dyDescent="0.35">
      <c r="A1434">
        <v>10521</v>
      </c>
      <c r="B1434" t="s">
        <v>598</v>
      </c>
      <c r="C1434" t="s">
        <v>169</v>
      </c>
      <c r="E1434" t="s">
        <v>170</v>
      </c>
      <c r="F1434" t="s">
        <v>171</v>
      </c>
      <c r="G1434" t="s">
        <v>172</v>
      </c>
      <c r="H1434" t="s">
        <v>167</v>
      </c>
      <c r="I1434" t="s">
        <v>168</v>
      </c>
      <c r="J1434" t="s">
        <v>169</v>
      </c>
      <c r="L1434" t="s">
        <v>170</v>
      </c>
      <c r="M1434" t="s">
        <v>171</v>
      </c>
      <c r="N1434" t="s">
        <v>89</v>
      </c>
      <c r="O1434" s="1" t="s">
        <v>29</v>
      </c>
      <c r="P1434">
        <v>35</v>
      </c>
      <c r="Q1434" t="s">
        <v>100</v>
      </c>
      <c r="R1434">
        <v>18</v>
      </c>
      <c r="S1434">
        <v>3</v>
      </c>
      <c r="T1434" s="2">
        <v>0</v>
      </c>
      <c r="U1434">
        <v>54</v>
      </c>
      <c r="V1434">
        <v>17.22</v>
      </c>
      <c r="W1434">
        <f t="shared" si="66"/>
        <v>54</v>
      </c>
      <c r="X1434" s="2">
        <f t="shared" si="67"/>
        <v>18</v>
      </c>
      <c r="Y1434" s="3">
        <f t="shared" si="68"/>
        <v>71.22</v>
      </c>
    </row>
    <row r="1435" spans="1:25" x14ac:dyDescent="0.35">
      <c r="A1435">
        <v>10521</v>
      </c>
      <c r="B1435" t="s">
        <v>598</v>
      </c>
      <c r="C1435" t="s">
        <v>169</v>
      </c>
      <c r="E1435" t="s">
        <v>170</v>
      </c>
      <c r="F1435" t="s">
        <v>171</v>
      </c>
      <c r="G1435" t="s">
        <v>172</v>
      </c>
      <c r="H1435" t="s">
        <v>167</v>
      </c>
      <c r="I1435" t="s">
        <v>168</v>
      </c>
      <c r="J1435" t="s">
        <v>169</v>
      </c>
      <c r="L1435" t="s">
        <v>170</v>
      </c>
      <c r="M1435" t="s">
        <v>171</v>
      </c>
      <c r="N1435" t="s">
        <v>89</v>
      </c>
      <c r="O1435" s="1" t="s">
        <v>29</v>
      </c>
      <c r="P1435">
        <v>41</v>
      </c>
      <c r="Q1435" t="s">
        <v>99</v>
      </c>
      <c r="R1435">
        <v>9.65</v>
      </c>
      <c r="S1435">
        <v>10</v>
      </c>
      <c r="T1435" s="2">
        <v>0</v>
      </c>
      <c r="U1435">
        <v>96.5</v>
      </c>
      <c r="V1435">
        <v>17.22</v>
      </c>
      <c r="W1435">
        <f t="shared" si="66"/>
        <v>96.5</v>
      </c>
      <c r="X1435" s="2">
        <f t="shared" si="67"/>
        <v>9.65</v>
      </c>
      <c r="Y1435" s="3">
        <f t="shared" si="68"/>
        <v>113.72</v>
      </c>
    </row>
    <row r="1436" spans="1:25" x14ac:dyDescent="0.35">
      <c r="A1436">
        <v>10521</v>
      </c>
      <c r="B1436" t="s">
        <v>598</v>
      </c>
      <c r="C1436" t="s">
        <v>169</v>
      </c>
      <c r="E1436" t="s">
        <v>170</v>
      </c>
      <c r="F1436" t="s">
        <v>171</v>
      </c>
      <c r="G1436" t="s">
        <v>172</v>
      </c>
      <c r="H1436" t="s">
        <v>167</v>
      </c>
      <c r="I1436" t="s">
        <v>168</v>
      </c>
      <c r="J1436" t="s">
        <v>169</v>
      </c>
      <c r="L1436" t="s">
        <v>170</v>
      </c>
      <c r="M1436" t="s">
        <v>171</v>
      </c>
      <c r="N1436" t="s">
        <v>89</v>
      </c>
      <c r="O1436" s="1" t="s">
        <v>29</v>
      </c>
      <c r="P1436">
        <v>68</v>
      </c>
      <c r="Q1436" t="s">
        <v>162</v>
      </c>
      <c r="R1436">
        <v>12.5</v>
      </c>
      <c r="S1436">
        <v>6</v>
      </c>
      <c r="T1436" s="2">
        <v>0</v>
      </c>
      <c r="U1436">
        <v>75</v>
      </c>
      <c r="V1436">
        <v>17.22</v>
      </c>
      <c r="W1436">
        <f t="shared" si="66"/>
        <v>75</v>
      </c>
      <c r="X1436" s="2">
        <f t="shared" si="67"/>
        <v>12.5</v>
      </c>
      <c r="Y1436" s="3">
        <f t="shared" si="68"/>
        <v>92.22</v>
      </c>
    </row>
    <row r="1437" spans="1:25" x14ac:dyDescent="0.35">
      <c r="A1437">
        <v>10520</v>
      </c>
      <c r="B1437" t="s">
        <v>622</v>
      </c>
      <c r="C1437" t="s">
        <v>470</v>
      </c>
      <c r="E1437" t="s">
        <v>471</v>
      </c>
      <c r="F1437" t="s">
        <v>472</v>
      </c>
      <c r="G1437" t="s">
        <v>473</v>
      </c>
      <c r="H1437" t="s">
        <v>468</v>
      </c>
      <c r="I1437" t="s">
        <v>469</v>
      </c>
      <c r="J1437" t="s">
        <v>470</v>
      </c>
      <c r="L1437" t="s">
        <v>471</v>
      </c>
      <c r="M1437" t="s">
        <v>472</v>
      </c>
      <c r="N1437" t="s">
        <v>52</v>
      </c>
      <c r="O1437" s="1" t="s">
        <v>31</v>
      </c>
      <c r="P1437">
        <v>24</v>
      </c>
      <c r="Q1437" t="s">
        <v>88</v>
      </c>
      <c r="R1437">
        <v>4.5</v>
      </c>
      <c r="S1437">
        <v>8</v>
      </c>
      <c r="T1437" s="2">
        <v>0</v>
      </c>
      <c r="U1437">
        <v>36</v>
      </c>
      <c r="V1437">
        <v>13.37</v>
      </c>
      <c r="W1437">
        <f t="shared" si="66"/>
        <v>36</v>
      </c>
      <c r="X1437" s="2">
        <f t="shared" si="67"/>
        <v>4.5</v>
      </c>
      <c r="Y1437" s="3">
        <f t="shared" si="68"/>
        <v>49.37</v>
      </c>
    </row>
    <row r="1438" spans="1:25" x14ac:dyDescent="0.35">
      <c r="A1438">
        <v>10520</v>
      </c>
      <c r="B1438" t="s">
        <v>622</v>
      </c>
      <c r="C1438" t="s">
        <v>470</v>
      </c>
      <c r="E1438" t="s">
        <v>471</v>
      </c>
      <c r="F1438" t="s">
        <v>472</v>
      </c>
      <c r="G1438" t="s">
        <v>473</v>
      </c>
      <c r="H1438" t="s">
        <v>468</v>
      </c>
      <c r="I1438" t="s">
        <v>469</v>
      </c>
      <c r="J1438" t="s">
        <v>470</v>
      </c>
      <c r="L1438" t="s">
        <v>471</v>
      </c>
      <c r="M1438" t="s">
        <v>472</v>
      </c>
      <c r="N1438" t="s">
        <v>52</v>
      </c>
      <c r="O1438" s="1" t="s">
        <v>31</v>
      </c>
      <c r="P1438">
        <v>53</v>
      </c>
      <c r="Q1438" t="s">
        <v>69</v>
      </c>
      <c r="R1438">
        <v>32.799999999999997</v>
      </c>
      <c r="S1438">
        <v>5</v>
      </c>
      <c r="T1438" s="2">
        <v>0</v>
      </c>
      <c r="U1438">
        <v>164</v>
      </c>
      <c r="V1438">
        <v>13.37</v>
      </c>
      <c r="W1438">
        <f t="shared" si="66"/>
        <v>164</v>
      </c>
      <c r="X1438" s="2">
        <f t="shared" si="67"/>
        <v>32.799999999999997</v>
      </c>
      <c r="Y1438" s="3">
        <f t="shared" si="68"/>
        <v>177.37</v>
      </c>
    </row>
    <row r="1439" spans="1:25" x14ac:dyDescent="0.35">
      <c r="A1439">
        <v>10519</v>
      </c>
      <c r="B1439" t="s">
        <v>609</v>
      </c>
      <c r="C1439" t="s">
        <v>179</v>
      </c>
      <c r="E1439" t="s">
        <v>180</v>
      </c>
      <c r="F1439" t="s">
        <v>181</v>
      </c>
      <c r="G1439" t="s">
        <v>182</v>
      </c>
      <c r="H1439" t="s">
        <v>178</v>
      </c>
      <c r="I1439" t="s">
        <v>183</v>
      </c>
      <c r="J1439" t="s">
        <v>179</v>
      </c>
      <c r="L1439" t="s">
        <v>180</v>
      </c>
      <c r="M1439" t="s">
        <v>181</v>
      </c>
      <c r="N1439" t="s">
        <v>43</v>
      </c>
      <c r="O1439" s="1" t="s">
        <v>35</v>
      </c>
      <c r="P1439">
        <v>56</v>
      </c>
      <c r="Q1439" t="s">
        <v>91</v>
      </c>
      <c r="R1439">
        <v>38</v>
      </c>
      <c r="S1439">
        <v>40</v>
      </c>
      <c r="T1439" s="2">
        <v>0</v>
      </c>
      <c r="U1439">
        <v>1520</v>
      </c>
      <c r="V1439">
        <v>91.76</v>
      </c>
      <c r="W1439">
        <f t="shared" si="66"/>
        <v>1520</v>
      </c>
      <c r="X1439" s="2">
        <f t="shared" si="67"/>
        <v>38</v>
      </c>
      <c r="Y1439" s="3">
        <f t="shared" si="68"/>
        <v>1611.76</v>
      </c>
    </row>
    <row r="1440" spans="1:25" x14ac:dyDescent="0.35">
      <c r="A1440">
        <v>10519</v>
      </c>
      <c r="B1440" t="s">
        <v>609</v>
      </c>
      <c r="C1440" t="s">
        <v>179</v>
      </c>
      <c r="E1440" t="s">
        <v>180</v>
      </c>
      <c r="F1440" t="s">
        <v>181</v>
      </c>
      <c r="G1440" t="s">
        <v>182</v>
      </c>
      <c r="H1440" t="s">
        <v>178</v>
      </c>
      <c r="I1440" t="s">
        <v>183</v>
      </c>
      <c r="J1440" t="s">
        <v>179</v>
      </c>
      <c r="L1440" t="s">
        <v>180</v>
      </c>
      <c r="M1440" t="s">
        <v>181</v>
      </c>
      <c r="N1440" t="s">
        <v>43</v>
      </c>
      <c r="O1440" s="1" t="s">
        <v>35</v>
      </c>
      <c r="P1440">
        <v>10</v>
      </c>
      <c r="Q1440" t="s">
        <v>114</v>
      </c>
      <c r="R1440">
        <v>31</v>
      </c>
      <c r="S1440">
        <v>16</v>
      </c>
      <c r="T1440" s="2">
        <v>5.000000074505806E-2</v>
      </c>
      <c r="U1440">
        <v>471.2</v>
      </c>
      <c r="V1440">
        <v>91.76</v>
      </c>
      <c r="W1440">
        <f t="shared" si="66"/>
        <v>496</v>
      </c>
      <c r="X1440" s="2">
        <f t="shared" si="67"/>
        <v>30.949999999254942</v>
      </c>
      <c r="Y1440" s="3">
        <f t="shared" si="68"/>
        <v>586.95999998807906</v>
      </c>
    </row>
    <row r="1441" spans="1:25" x14ac:dyDescent="0.35">
      <c r="A1441">
        <v>10519</v>
      </c>
      <c r="B1441" t="s">
        <v>609</v>
      </c>
      <c r="C1441" t="s">
        <v>179</v>
      </c>
      <c r="E1441" t="s">
        <v>180</v>
      </c>
      <c r="F1441" t="s">
        <v>181</v>
      </c>
      <c r="G1441" t="s">
        <v>182</v>
      </c>
      <c r="H1441" t="s">
        <v>178</v>
      </c>
      <c r="I1441" t="s">
        <v>183</v>
      </c>
      <c r="J1441" t="s">
        <v>179</v>
      </c>
      <c r="L1441" t="s">
        <v>180</v>
      </c>
      <c r="M1441" t="s">
        <v>181</v>
      </c>
      <c r="N1441" t="s">
        <v>43</v>
      </c>
      <c r="O1441" s="1" t="s">
        <v>35</v>
      </c>
      <c r="P1441">
        <v>60</v>
      </c>
      <c r="Q1441" t="s">
        <v>57</v>
      </c>
      <c r="R1441">
        <v>34</v>
      </c>
      <c r="S1441">
        <v>10</v>
      </c>
      <c r="T1441" s="2">
        <v>5.000000074505806E-2</v>
      </c>
      <c r="U1441">
        <v>323</v>
      </c>
      <c r="V1441">
        <v>91.76</v>
      </c>
      <c r="W1441">
        <f t="shared" si="66"/>
        <v>340</v>
      </c>
      <c r="X1441" s="2">
        <f t="shared" si="67"/>
        <v>33.949999999254942</v>
      </c>
      <c r="Y1441" s="3">
        <f t="shared" si="68"/>
        <v>431.25999999254941</v>
      </c>
    </row>
    <row r="1442" spans="1:25" x14ac:dyDescent="0.35">
      <c r="A1442">
        <v>10518</v>
      </c>
      <c r="B1442" t="s">
        <v>584</v>
      </c>
      <c r="C1442" t="s">
        <v>48</v>
      </c>
      <c r="E1442" t="s">
        <v>416</v>
      </c>
      <c r="F1442" t="s">
        <v>50</v>
      </c>
      <c r="G1442" t="s">
        <v>523</v>
      </c>
      <c r="H1442" t="s">
        <v>521</v>
      </c>
      <c r="I1442" t="s">
        <v>522</v>
      </c>
      <c r="J1442" t="s">
        <v>48</v>
      </c>
      <c r="L1442" t="s">
        <v>416</v>
      </c>
      <c r="M1442" t="s">
        <v>50</v>
      </c>
      <c r="N1442" t="s">
        <v>28</v>
      </c>
      <c r="O1442" s="1" t="s">
        <v>29</v>
      </c>
      <c r="P1442">
        <v>24</v>
      </c>
      <c r="Q1442" t="s">
        <v>88</v>
      </c>
      <c r="R1442">
        <v>4.5</v>
      </c>
      <c r="S1442">
        <v>5</v>
      </c>
      <c r="T1442" s="2">
        <v>0</v>
      </c>
      <c r="U1442">
        <v>22.5</v>
      </c>
      <c r="V1442">
        <v>218.15</v>
      </c>
      <c r="W1442">
        <f t="shared" si="66"/>
        <v>22.5</v>
      </c>
      <c r="X1442" s="2">
        <f t="shared" si="67"/>
        <v>4.5</v>
      </c>
      <c r="Y1442" s="3">
        <f t="shared" si="68"/>
        <v>240.65</v>
      </c>
    </row>
    <row r="1443" spans="1:25" x14ac:dyDescent="0.35">
      <c r="A1443">
        <v>10518</v>
      </c>
      <c r="B1443" t="s">
        <v>584</v>
      </c>
      <c r="C1443" t="s">
        <v>48</v>
      </c>
      <c r="E1443" t="s">
        <v>416</v>
      </c>
      <c r="F1443" t="s">
        <v>50</v>
      </c>
      <c r="G1443" t="s">
        <v>523</v>
      </c>
      <c r="H1443" t="s">
        <v>521</v>
      </c>
      <c r="I1443" t="s">
        <v>522</v>
      </c>
      <c r="J1443" t="s">
        <v>48</v>
      </c>
      <c r="L1443" t="s">
        <v>416</v>
      </c>
      <c r="M1443" t="s">
        <v>50</v>
      </c>
      <c r="N1443" t="s">
        <v>28</v>
      </c>
      <c r="O1443" s="1" t="s">
        <v>29</v>
      </c>
      <c r="P1443">
        <v>38</v>
      </c>
      <c r="Q1443" t="s">
        <v>120</v>
      </c>
      <c r="R1443">
        <v>263.5</v>
      </c>
      <c r="S1443">
        <v>15</v>
      </c>
      <c r="T1443" s="2">
        <v>0</v>
      </c>
      <c r="U1443">
        <v>3952.5</v>
      </c>
      <c r="V1443">
        <v>218.15</v>
      </c>
      <c r="W1443">
        <f t="shared" si="66"/>
        <v>3952.5</v>
      </c>
      <c r="X1443" s="2">
        <f t="shared" si="67"/>
        <v>263.5</v>
      </c>
      <c r="Y1443" s="3">
        <f t="shared" si="68"/>
        <v>4170.6499999999996</v>
      </c>
    </row>
    <row r="1444" spans="1:25" x14ac:dyDescent="0.35">
      <c r="A1444">
        <v>10518</v>
      </c>
      <c r="B1444" t="s">
        <v>584</v>
      </c>
      <c r="C1444" t="s">
        <v>48</v>
      </c>
      <c r="E1444" t="s">
        <v>416</v>
      </c>
      <c r="F1444" t="s">
        <v>50</v>
      </c>
      <c r="G1444" t="s">
        <v>523</v>
      </c>
      <c r="H1444" t="s">
        <v>521</v>
      </c>
      <c r="I1444" t="s">
        <v>522</v>
      </c>
      <c r="J1444" t="s">
        <v>48</v>
      </c>
      <c r="L1444" t="s">
        <v>416</v>
      </c>
      <c r="M1444" t="s">
        <v>50</v>
      </c>
      <c r="N1444" t="s">
        <v>28</v>
      </c>
      <c r="O1444" s="1" t="s">
        <v>29</v>
      </c>
      <c r="P1444">
        <v>44</v>
      </c>
      <c r="Q1444" t="s">
        <v>111</v>
      </c>
      <c r="R1444">
        <v>19.45</v>
      </c>
      <c r="S1444">
        <v>9</v>
      </c>
      <c r="T1444" s="2">
        <v>0</v>
      </c>
      <c r="U1444">
        <v>175.05</v>
      </c>
      <c r="V1444">
        <v>218.15</v>
      </c>
      <c r="W1444">
        <f t="shared" si="66"/>
        <v>175.04999999999998</v>
      </c>
      <c r="X1444" s="2">
        <f t="shared" si="67"/>
        <v>19.45</v>
      </c>
      <c r="Y1444" s="3">
        <f t="shared" si="68"/>
        <v>393.2</v>
      </c>
    </row>
    <row r="1445" spans="1:25" x14ac:dyDescent="0.35">
      <c r="A1445">
        <v>10517</v>
      </c>
      <c r="B1445" t="s">
        <v>595</v>
      </c>
      <c r="C1445" t="s">
        <v>86</v>
      </c>
      <c r="E1445" t="s">
        <v>398</v>
      </c>
      <c r="F1445" t="s">
        <v>83</v>
      </c>
      <c r="G1445" t="s">
        <v>399</v>
      </c>
      <c r="H1445" t="s">
        <v>396</v>
      </c>
      <c r="I1445" t="s">
        <v>397</v>
      </c>
      <c r="J1445" t="s">
        <v>86</v>
      </c>
      <c r="L1445" t="s">
        <v>398</v>
      </c>
      <c r="M1445" t="s">
        <v>83</v>
      </c>
      <c r="N1445" t="s">
        <v>38</v>
      </c>
      <c r="O1445" s="1" t="s">
        <v>35</v>
      </c>
      <c r="P1445">
        <v>52</v>
      </c>
      <c r="Q1445" t="s">
        <v>94</v>
      </c>
      <c r="R1445">
        <v>7</v>
      </c>
      <c r="S1445">
        <v>6</v>
      </c>
      <c r="T1445" s="2">
        <v>0</v>
      </c>
      <c r="U1445">
        <v>42</v>
      </c>
      <c r="V1445">
        <v>32.07</v>
      </c>
      <c r="W1445">
        <f t="shared" si="66"/>
        <v>42</v>
      </c>
      <c r="X1445" s="2">
        <f t="shared" si="67"/>
        <v>7</v>
      </c>
      <c r="Y1445" s="3">
        <f t="shared" si="68"/>
        <v>74.069999999999993</v>
      </c>
    </row>
    <row r="1446" spans="1:25" x14ac:dyDescent="0.35">
      <c r="A1446">
        <v>10517</v>
      </c>
      <c r="B1446" t="s">
        <v>595</v>
      </c>
      <c r="C1446" t="s">
        <v>86</v>
      </c>
      <c r="E1446" t="s">
        <v>398</v>
      </c>
      <c r="F1446" t="s">
        <v>83</v>
      </c>
      <c r="G1446" t="s">
        <v>399</v>
      </c>
      <c r="H1446" t="s">
        <v>396</v>
      </c>
      <c r="I1446" t="s">
        <v>397</v>
      </c>
      <c r="J1446" t="s">
        <v>86</v>
      </c>
      <c r="L1446" t="s">
        <v>398</v>
      </c>
      <c r="M1446" t="s">
        <v>83</v>
      </c>
      <c r="N1446" t="s">
        <v>38</v>
      </c>
      <c r="O1446" s="1" t="s">
        <v>35</v>
      </c>
      <c r="P1446">
        <v>59</v>
      </c>
      <c r="Q1446" t="s">
        <v>36</v>
      </c>
      <c r="R1446">
        <v>55</v>
      </c>
      <c r="S1446">
        <v>4</v>
      </c>
      <c r="T1446" s="2">
        <v>0</v>
      </c>
      <c r="U1446">
        <v>220</v>
      </c>
      <c r="V1446">
        <v>32.07</v>
      </c>
      <c r="W1446">
        <f t="shared" si="66"/>
        <v>220</v>
      </c>
      <c r="X1446" s="2">
        <f t="shared" si="67"/>
        <v>55</v>
      </c>
      <c r="Y1446" s="3">
        <f t="shared" si="68"/>
        <v>252.07</v>
      </c>
    </row>
    <row r="1447" spans="1:25" x14ac:dyDescent="0.35">
      <c r="A1447">
        <v>10517</v>
      </c>
      <c r="B1447" t="s">
        <v>595</v>
      </c>
      <c r="C1447" t="s">
        <v>86</v>
      </c>
      <c r="E1447" t="s">
        <v>398</v>
      </c>
      <c r="F1447" t="s">
        <v>83</v>
      </c>
      <c r="G1447" t="s">
        <v>399</v>
      </c>
      <c r="H1447" t="s">
        <v>396</v>
      </c>
      <c r="I1447" t="s">
        <v>397</v>
      </c>
      <c r="J1447" t="s">
        <v>86</v>
      </c>
      <c r="L1447" t="s">
        <v>398</v>
      </c>
      <c r="M1447" t="s">
        <v>83</v>
      </c>
      <c r="N1447" t="s">
        <v>38</v>
      </c>
      <c r="O1447" s="1" t="s">
        <v>35</v>
      </c>
      <c r="P1447">
        <v>70</v>
      </c>
      <c r="Q1447" t="s">
        <v>54</v>
      </c>
      <c r="R1447">
        <v>15</v>
      </c>
      <c r="S1447">
        <v>6</v>
      </c>
      <c r="T1447" s="2">
        <v>0</v>
      </c>
      <c r="U1447">
        <v>90</v>
      </c>
      <c r="V1447">
        <v>32.07</v>
      </c>
      <c r="W1447">
        <f t="shared" si="66"/>
        <v>90</v>
      </c>
      <c r="X1447" s="2">
        <f t="shared" si="67"/>
        <v>15</v>
      </c>
      <c r="Y1447" s="3">
        <f t="shared" si="68"/>
        <v>122.07</v>
      </c>
    </row>
    <row r="1448" spans="1:25" x14ac:dyDescent="0.35">
      <c r="A1448">
        <v>10516</v>
      </c>
      <c r="B1448" t="s">
        <v>589</v>
      </c>
      <c r="C1448" t="s">
        <v>309</v>
      </c>
      <c r="D1448" t="s">
        <v>310</v>
      </c>
      <c r="F1448" t="s">
        <v>311</v>
      </c>
      <c r="G1448" t="s">
        <v>312</v>
      </c>
      <c r="H1448" t="s">
        <v>307</v>
      </c>
      <c r="I1448" t="s">
        <v>308</v>
      </c>
      <c r="J1448" t="s">
        <v>309</v>
      </c>
      <c r="K1448" t="s">
        <v>310</v>
      </c>
      <c r="M1448" t="s">
        <v>311</v>
      </c>
      <c r="N1448" t="s">
        <v>112</v>
      </c>
      <c r="O1448" s="1" t="s">
        <v>35</v>
      </c>
      <c r="P1448">
        <v>42</v>
      </c>
      <c r="Q1448" t="s">
        <v>56</v>
      </c>
      <c r="R1448">
        <v>14</v>
      </c>
      <c r="S1448">
        <v>20</v>
      </c>
      <c r="T1448" s="2">
        <v>0</v>
      </c>
      <c r="U1448">
        <v>280</v>
      </c>
      <c r="V1448">
        <v>62.78</v>
      </c>
      <c r="W1448">
        <f t="shared" si="66"/>
        <v>280</v>
      </c>
      <c r="X1448" s="2">
        <f t="shared" si="67"/>
        <v>14</v>
      </c>
      <c r="Y1448" s="3">
        <f t="shared" si="68"/>
        <v>342.78</v>
      </c>
    </row>
    <row r="1449" spans="1:25" x14ac:dyDescent="0.35">
      <c r="A1449">
        <v>10516</v>
      </c>
      <c r="B1449" t="s">
        <v>589</v>
      </c>
      <c r="C1449" t="s">
        <v>309</v>
      </c>
      <c r="D1449" t="s">
        <v>310</v>
      </c>
      <c r="F1449" t="s">
        <v>311</v>
      </c>
      <c r="G1449" t="s">
        <v>312</v>
      </c>
      <c r="H1449" t="s">
        <v>307</v>
      </c>
      <c r="I1449" t="s">
        <v>308</v>
      </c>
      <c r="J1449" t="s">
        <v>309</v>
      </c>
      <c r="K1449" t="s">
        <v>310</v>
      </c>
      <c r="M1449" t="s">
        <v>311</v>
      </c>
      <c r="N1449" t="s">
        <v>112</v>
      </c>
      <c r="O1449" s="1" t="s">
        <v>35</v>
      </c>
      <c r="P1449">
        <v>18</v>
      </c>
      <c r="Q1449" t="s">
        <v>129</v>
      </c>
      <c r="R1449">
        <v>62.5</v>
      </c>
      <c r="S1449">
        <v>25</v>
      </c>
      <c r="T1449" s="2">
        <v>0.10000000149011612</v>
      </c>
      <c r="U1449">
        <v>1406.25</v>
      </c>
      <c r="V1449">
        <v>62.78</v>
      </c>
      <c r="W1449">
        <f t="shared" si="66"/>
        <v>1562.5</v>
      </c>
      <c r="X1449" s="2">
        <f t="shared" si="67"/>
        <v>62.399999998509884</v>
      </c>
      <c r="Y1449" s="3">
        <f t="shared" si="68"/>
        <v>1622.7799999627471</v>
      </c>
    </row>
    <row r="1450" spans="1:25" x14ac:dyDescent="0.35">
      <c r="A1450">
        <v>10516</v>
      </c>
      <c r="B1450" t="s">
        <v>589</v>
      </c>
      <c r="C1450" t="s">
        <v>309</v>
      </c>
      <c r="D1450" t="s">
        <v>310</v>
      </c>
      <c r="F1450" t="s">
        <v>311</v>
      </c>
      <c r="G1450" t="s">
        <v>312</v>
      </c>
      <c r="H1450" t="s">
        <v>307</v>
      </c>
      <c r="I1450" t="s">
        <v>308</v>
      </c>
      <c r="J1450" t="s">
        <v>309</v>
      </c>
      <c r="K1450" t="s">
        <v>310</v>
      </c>
      <c r="M1450" t="s">
        <v>311</v>
      </c>
      <c r="N1450" t="s">
        <v>112</v>
      </c>
      <c r="O1450" s="1" t="s">
        <v>35</v>
      </c>
      <c r="P1450">
        <v>41</v>
      </c>
      <c r="Q1450" t="s">
        <v>99</v>
      </c>
      <c r="R1450">
        <v>9.65</v>
      </c>
      <c r="S1450">
        <v>80</v>
      </c>
      <c r="T1450" s="2">
        <v>0.10000000149011612</v>
      </c>
      <c r="U1450">
        <v>694.8</v>
      </c>
      <c r="V1450">
        <v>62.78</v>
      </c>
      <c r="W1450">
        <f t="shared" si="66"/>
        <v>772</v>
      </c>
      <c r="X1450" s="2">
        <f t="shared" si="67"/>
        <v>9.5499999985098842</v>
      </c>
      <c r="Y1450" s="3">
        <f t="shared" si="68"/>
        <v>826.77999988079068</v>
      </c>
    </row>
    <row r="1451" spans="1:25" x14ac:dyDescent="0.35">
      <c r="A1451">
        <v>10515</v>
      </c>
      <c r="B1451" t="s">
        <v>617</v>
      </c>
      <c r="C1451" t="s">
        <v>437</v>
      </c>
      <c r="E1451" t="s">
        <v>438</v>
      </c>
      <c r="F1451" t="s">
        <v>25</v>
      </c>
      <c r="G1451" t="s">
        <v>439</v>
      </c>
      <c r="H1451" t="s">
        <v>435</v>
      </c>
      <c r="I1451" t="s">
        <v>436</v>
      </c>
      <c r="J1451" t="s">
        <v>437</v>
      </c>
      <c r="L1451" t="s">
        <v>438</v>
      </c>
      <c r="M1451" t="s">
        <v>25</v>
      </c>
      <c r="N1451" t="s">
        <v>112</v>
      </c>
      <c r="O1451" s="1" t="s">
        <v>31</v>
      </c>
      <c r="P1451">
        <v>16</v>
      </c>
      <c r="Q1451" t="s">
        <v>117</v>
      </c>
      <c r="R1451">
        <v>17.45</v>
      </c>
      <c r="S1451">
        <v>50</v>
      </c>
      <c r="T1451" s="2">
        <v>0</v>
      </c>
      <c r="U1451">
        <v>872.5</v>
      </c>
      <c r="V1451">
        <v>204.47</v>
      </c>
      <c r="W1451">
        <f t="shared" si="66"/>
        <v>872.5</v>
      </c>
      <c r="X1451" s="2">
        <f t="shared" si="67"/>
        <v>17.45</v>
      </c>
      <c r="Y1451" s="3">
        <f t="shared" si="68"/>
        <v>1076.97</v>
      </c>
    </row>
    <row r="1452" spans="1:25" x14ac:dyDescent="0.35">
      <c r="A1452">
        <v>10515</v>
      </c>
      <c r="B1452" t="s">
        <v>617</v>
      </c>
      <c r="C1452" t="s">
        <v>437</v>
      </c>
      <c r="E1452" t="s">
        <v>438</v>
      </c>
      <c r="F1452" t="s">
        <v>25</v>
      </c>
      <c r="G1452" t="s">
        <v>439</v>
      </c>
      <c r="H1452" t="s">
        <v>435</v>
      </c>
      <c r="I1452" t="s">
        <v>436</v>
      </c>
      <c r="J1452" t="s">
        <v>437</v>
      </c>
      <c r="L1452" t="s">
        <v>438</v>
      </c>
      <c r="M1452" t="s">
        <v>25</v>
      </c>
      <c r="N1452" t="s">
        <v>112</v>
      </c>
      <c r="O1452" s="1" t="s">
        <v>31</v>
      </c>
      <c r="P1452">
        <v>27</v>
      </c>
      <c r="Q1452" t="s">
        <v>224</v>
      </c>
      <c r="R1452">
        <v>43.9</v>
      </c>
      <c r="S1452">
        <v>120</v>
      </c>
      <c r="T1452" s="2">
        <v>0</v>
      </c>
      <c r="U1452">
        <v>5268</v>
      </c>
      <c r="V1452">
        <v>204.47</v>
      </c>
      <c r="W1452">
        <f t="shared" si="66"/>
        <v>5268</v>
      </c>
      <c r="X1452" s="2">
        <f t="shared" si="67"/>
        <v>43.9</v>
      </c>
      <c r="Y1452" s="3">
        <f t="shared" si="68"/>
        <v>5472.47</v>
      </c>
    </row>
    <row r="1453" spans="1:25" x14ac:dyDescent="0.35">
      <c r="A1453">
        <v>10515</v>
      </c>
      <c r="B1453" t="s">
        <v>617</v>
      </c>
      <c r="C1453" t="s">
        <v>437</v>
      </c>
      <c r="E1453" t="s">
        <v>438</v>
      </c>
      <c r="F1453" t="s">
        <v>25</v>
      </c>
      <c r="G1453" t="s">
        <v>439</v>
      </c>
      <c r="H1453" t="s">
        <v>435</v>
      </c>
      <c r="I1453" t="s">
        <v>436</v>
      </c>
      <c r="J1453" t="s">
        <v>437</v>
      </c>
      <c r="L1453" t="s">
        <v>438</v>
      </c>
      <c r="M1453" t="s">
        <v>25</v>
      </c>
      <c r="N1453" t="s">
        <v>112</v>
      </c>
      <c r="O1453" s="1" t="s">
        <v>31</v>
      </c>
      <c r="P1453">
        <v>9</v>
      </c>
      <c r="Q1453" t="s">
        <v>197</v>
      </c>
      <c r="R1453">
        <v>97</v>
      </c>
      <c r="S1453">
        <v>16</v>
      </c>
      <c r="T1453" s="2">
        <v>0.15000000596046448</v>
      </c>
      <c r="U1453">
        <v>1319.2</v>
      </c>
      <c r="V1453">
        <v>204.47</v>
      </c>
      <c r="W1453">
        <f t="shared" si="66"/>
        <v>1552</v>
      </c>
      <c r="X1453" s="2">
        <f t="shared" si="67"/>
        <v>96.849999994039536</v>
      </c>
      <c r="Y1453" s="3">
        <f t="shared" si="68"/>
        <v>1754.0699999046326</v>
      </c>
    </row>
    <row r="1454" spans="1:25" x14ac:dyDescent="0.35">
      <c r="A1454">
        <v>10515</v>
      </c>
      <c r="B1454" t="s">
        <v>617</v>
      </c>
      <c r="C1454" t="s">
        <v>437</v>
      </c>
      <c r="E1454" t="s">
        <v>438</v>
      </c>
      <c r="F1454" t="s">
        <v>25</v>
      </c>
      <c r="G1454" t="s">
        <v>439</v>
      </c>
      <c r="H1454" t="s">
        <v>435</v>
      </c>
      <c r="I1454" t="s">
        <v>436</v>
      </c>
      <c r="J1454" t="s">
        <v>437</v>
      </c>
      <c r="L1454" t="s">
        <v>438</v>
      </c>
      <c r="M1454" t="s">
        <v>25</v>
      </c>
      <c r="N1454" t="s">
        <v>112</v>
      </c>
      <c r="O1454" s="1" t="s">
        <v>31</v>
      </c>
      <c r="P1454">
        <v>33</v>
      </c>
      <c r="Q1454" t="s">
        <v>70</v>
      </c>
      <c r="R1454">
        <v>2.5</v>
      </c>
      <c r="S1454">
        <v>16</v>
      </c>
      <c r="T1454" s="2">
        <v>0.15000000596046448</v>
      </c>
      <c r="U1454">
        <v>34</v>
      </c>
      <c r="V1454">
        <v>204.47</v>
      </c>
      <c r="W1454">
        <f t="shared" si="66"/>
        <v>40</v>
      </c>
      <c r="X1454" s="2">
        <f t="shared" si="67"/>
        <v>2.3499999940395355</v>
      </c>
      <c r="Y1454" s="3">
        <f t="shared" si="68"/>
        <v>242.06999990463257</v>
      </c>
    </row>
    <row r="1455" spans="1:25" x14ac:dyDescent="0.35">
      <c r="A1455">
        <v>10515</v>
      </c>
      <c r="B1455" t="s">
        <v>617</v>
      </c>
      <c r="C1455" t="s">
        <v>437</v>
      </c>
      <c r="E1455" t="s">
        <v>438</v>
      </c>
      <c r="F1455" t="s">
        <v>25</v>
      </c>
      <c r="G1455" t="s">
        <v>439</v>
      </c>
      <c r="H1455" t="s">
        <v>435</v>
      </c>
      <c r="I1455" t="s">
        <v>436</v>
      </c>
      <c r="J1455" t="s">
        <v>437</v>
      </c>
      <c r="L1455" t="s">
        <v>438</v>
      </c>
      <c r="M1455" t="s">
        <v>25</v>
      </c>
      <c r="N1455" t="s">
        <v>112</v>
      </c>
      <c r="O1455" s="1" t="s">
        <v>31</v>
      </c>
      <c r="P1455">
        <v>60</v>
      </c>
      <c r="Q1455" t="s">
        <v>57</v>
      </c>
      <c r="R1455">
        <v>34</v>
      </c>
      <c r="S1455">
        <v>84</v>
      </c>
      <c r="T1455" s="2">
        <v>0.15000000596046448</v>
      </c>
      <c r="U1455">
        <v>2427.6</v>
      </c>
      <c r="V1455">
        <v>204.47</v>
      </c>
      <c r="W1455">
        <f t="shared" si="66"/>
        <v>2856</v>
      </c>
      <c r="X1455" s="2">
        <f t="shared" si="67"/>
        <v>33.849999994039536</v>
      </c>
      <c r="Y1455" s="3">
        <f t="shared" si="68"/>
        <v>3047.8699994993208</v>
      </c>
    </row>
    <row r="1456" spans="1:25" x14ac:dyDescent="0.35">
      <c r="A1456">
        <v>10514</v>
      </c>
      <c r="B1456" t="s">
        <v>581</v>
      </c>
      <c r="C1456" t="s">
        <v>220</v>
      </c>
      <c r="E1456" t="s">
        <v>221</v>
      </c>
      <c r="F1456" t="s">
        <v>222</v>
      </c>
      <c r="G1456" t="s">
        <v>223</v>
      </c>
      <c r="H1456" t="s">
        <v>218</v>
      </c>
      <c r="I1456" t="s">
        <v>219</v>
      </c>
      <c r="J1456" t="s">
        <v>220</v>
      </c>
      <c r="L1456" t="s">
        <v>221</v>
      </c>
      <c r="M1456" t="s">
        <v>222</v>
      </c>
      <c r="N1456" t="s">
        <v>38</v>
      </c>
      <c r="O1456" s="1" t="s">
        <v>29</v>
      </c>
      <c r="P1456">
        <v>20</v>
      </c>
      <c r="Q1456" t="s">
        <v>104</v>
      </c>
      <c r="R1456">
        <v>81</v>
      </c>
      <c r="S1456">
        <v>39</v>
      </c>
      <c r="T1456" s="2">
        <v>0</v>
      </c>
      <c r="U1456">
        <v>3159</v>
      </c>
      <c r="V1456">
        <v>789.95</v>
      </c>
      <c r="W1456">
        <f t="shared" si="66"/>
        <v>3159</v>
      </c>
      <c r="X1456" s="2">
        <f t="shared" si="67"/>
        <v>81</v>
      </c>
      <c r="Y1456" s="3">
        <f t="shared" si="68"/>
        <v>3948.95</v>
      </c>
    </row>
    <row r="1457" spans="1:25" x14ac:dyDescent="0.35">
      <c r="A1457">
        <v>10514</v>
      </c>
      <c r="B1457" t="s">
        <v>581</v>
      </c>
      <c r="C1457" t="s">
        <v>220</v>
      </c>
      <c r="E1457" t="s">
        <v>221</v>
      </c>
      <c r="F1457" t="s">
        <v>222</v>
      </c>
      <c r="G1457" t="s">
        <v>223</v>
      </c>
      <c r="H1457" t="s">
        <v>218</v>
      </c>
      <c r="I1457" t="s">
        <v>219</v>
      </c>
      <c r="J1457" t="s">
        <v>220</v>
      </c>
      <c r="L1457" t="s">
        <v>221</v>
      </c>
      <c r="M1457" t="s">
        <v>222</v>
      </c>
      <c r="N1457" t="s">
        <v>38</v>
      </c>
      <c r="O1457" s="1" t="s">
        <v>29</v>
      </c>
      <c r="P1457">
        <v>28</v>
      </c>
      <c r="Q1457" t="s">
        <v>37</v>
      </c>
      <c r="R1457">
        <v>45.6</v>
      </c>
      <c r="S1457">
        <v>35</v>
      </c>
      <c r="T1457" s="2">
        <v>0</v>
      </c>
      <c r="U1457">
        <v>1596</v>
      </c>
      <c r="V1457">
        <v>789.95</v>
      </c>
      <c r="W1457">
        <f t="shared" si="66"/>
        <v>1596</v>
      </c>
      <c r="X1457" s="2">
        <f t="shared" si="67"/>
        <v>45.6</v>
      </c>
      <c r="Y1457" s="3">
        <f t="shared" si="68"/>
        <v>2385.9499999999998</v>
      </c>
    </row>
    <row r="1458" spans="1:25" x14ac:dyDescent="0.35">
      <c r="A1458">
        <v>10514</v>
      </c>
      <c r="B1458" t="s">
        <v>581</v>
      </c>
      <c r="C1458" t="s">
        <v>220</v>
      </c>
      <c r="E1458" t="s">
        <v>221</v>
      </c>
      <c r="F1458" t="s">
        <v>222</v>
      </c>
      <c r="G1458" t="s">
        <v>223</v>
      </c>
      <c r="H1458" t="s">
        <v>218</v>
      </c>
      <c r="I1458" t="s">
        <v>219</v>
      </c>
      <c r="J1458" t="s">
        <v>220</v>
      </c>
      <c r="L1458" t="s">
        <v>221</v>
      </c>
      <c r="M1458" t="s">
        <v>222</v>
      </c>
      <c r="N1458" t="s">
        <v>38</v>
      </c>
      <c r="O1458" s="1" t="s">
        <v>29</v>
      </c>
      <c r="P1458">
        <v>56</v>
      </c>
      <c r="Q1458" t="s">
        <v>91</v>
      </c>
      <c r="R1458">
        <v>38</v>
      </c>
      <c r="S1458">
        <v>70</v>
      </c>
      <c r="T1458" s="2">
        <v>0</v>
      </c>
      <c r="U1458">
        <v>2660</v>
      </c>
      <c r="V1458">
        <v>789.95</v>
      </c>
      <c r="W1458">
        <f t="shared" si="66"/>
        <v>2660</v>
      </c>
      <c r="X1458" s="2">
        <f t="shared" si="67"/>
        <v>38</v>
      </c>
      <c r="Y1458" s="3">
        <f t="shared" si="68"/>
        <v>3449.95</v>
      </c>
    </row>
    <row r="1459" spans="1:25" x14ac:dyDescent="0.35">
      <c r="A1459">
        <v>10514</v>
      </c>
      <c r="B1459" t="s">
        <v>581</v>
      </c>
      <c r="C1459" t="s">
        <v>220</v>
      </c>
      <c r="E1459" t="s">
        <v>221</v>
      </c>
      <c r="F1459" t="s">
        <v>222</v>
      </c>
      <c r="G1459" t="s">
        <v>223</v>
      </c>
      <c r="H1459" t="s">
        <v>218</v>
      </c>
      <c r="I1459" t="s">
        <v>219</v>
      </c>
      <c r="J1459" t="s">
        <v>220</v>
      </c>
      <c r="L1459" t="s">
        <v>221</v>
      </c>
      <c r="M1459" t="s">
        <v>222</v>
      </c>
      <c r="N1459" t="s">
        <v>38</v>
      </c>
      <c r="O1459" s="1" t="s">
        <v>29</v>
      </c>
      <c r="P1459">
        <v>65</v>
      </c>
      <c r="Q1459" t="s">
        <v>153</v>
      </c>
      <c r="R1459">
        <v>21.05</v>
      </c>
      <c r="S1459">
        <v>39</v>
      </c>
      <c r="T1459" s="2">
        <v>0</v>
      </c>
      <c r="U1459">
        <v>820.95</v>
      </c>
      <c r="V1459">
        <v>789.95</v>
      </c>
      <c r="W1459">
        <f t="shared" si="66"/>
        <v>820.95</v>
      </c>
      <c r="X1459" s="2">
        <f t="shared" si="67"/>
        <v>21.05</v>
      </c>
      <c r="Y1459" s="3">
        <f t="shared" si="68"/>
        <v>1610.9</v>
      </c>
    </row>
    <row r="1460" spans="1:25" x14ac:dyDescent="0.35">
      <c r="A1460">
        <v>10514</v>
      </c>
      <c r="B1460" t="s">
        <v>581</v>
      </c>
      <c r="C1460" t="s">
        <v>220</v>
      </c>
      <c r="E1460" t="s">
        <v>221</v>
      </c>
      <c r="F1460" t="s">
        <v>222</v>
      </c>
      <c r="G1460" t="s">
        <v>223</v>
      </c>
      <c r="H1460" t="s">
        <v>218</v>
      </c>
      <c r="I1460" t="s">
        <v>219</v>
      </c>
      <c r="J1460" t="s">
        <v>220</v>
      </c>
      <c r="L1460" t="s">
        <v>221</v>
      </c>
      <c r="M1460" t="s">
        <v>222</v>
      </c>
      <c r="N1460" t="s">
        <v>38</v>
      </c>
      <c r="O1460" s="1" t="s">
        <v>29</v>
      </c>
      <c r="P1460">
        <v>75</v>
      </c>
      <c r="Q1460" t="s">
        <v>72</v>
      </c>
      <c r="R1460">
        <v>7.75</v>
      </c>
      <c r="S1460">
        <v>50</v>
      </c>
      <c r="T1460" s="2">
        <v>0</v>
      </c>
      <c r="U1460">
        <v>387.5</v>
      </c>
      <c r="V1460">
        <v>789.95</v>
      </c>
      <c r="W1460">
        <f t="shared" si="66"/>
        <v>387.5</v>
      </c>
      <c r="X1460" s="2">
        <f t="shared" si="67"/>
        <v>7.75</v>
      </c>
      <c r="Y1460" s="3">
        <f t="shared" si="68"/>
        <v>1177.45</v>
      </c>
    </row>
    <row r="1461" spans="1:25" x14ac:dyDescent="0.35">
      <c r="A1461">
        <v>10513</v>
      </c>
      <c r="B1461" t="s">
        <v>605</v>
      </c>
      <c r="C1461" t="s">
        <v>200</v>
      </c>
      <c r="E1461" t="s">
        <v>201</v>
      </c>
      <c r="F1461" t="s">
        <v>25</v>
      </c>
      <c r="G1461" t="s">
        <v>202</v>
      </c>
      <c r="H1461" t="s">
        <v>198</v>
      </c>
      <c r="I1461" t="s">
        <v>199</v>
      </c>
      <c r="J1461" t="s">
        <v>200</v>
      </c>
      <c r="L1461" t="s">
        <v>201</v>
      </c>
      <c r="M1461" t="s">
        <v>25</v>
      </c>
      <c r="N1461" t="s">
        <v>52</v>
      </c>
      <c r="O1461" s="1" t="s">
        <v>31</v>
      </c>
      <c r="P1461">
        <v>21</v>
      </c>
      <c r="Q1461" t="s">
        <v>128</v>
      </c>
      <c r="R1461">
        <v>10</v>
      </c>
      <c r="S1461">
        <v>40</v>
      </c>
      <c r="T1461" s="2">
        <v>0.20000000298023224</v>
      </c>
      <c r="U1461">
        <v>320</v>
      </c>
      <c r="V1461">
        <v>105.65</v>
      </c>
      <c r="W1461">
        <f t="shared" si="66"/>
        <v>400</v>
      </c>
      <c r="X1461" s="2">
        <f t="shared" si="67"/>
        <v>9.7999999970197678</v>
      </c>
      <c r="Y1461" s="3">
        <f t="shared" si="68"/>
        <v>497.64999988079069</v>
      </c>
    </row>
    <row r="1462" spans="1:25" x14ac:dyDescent="0.35">
      <c r="A1462">
        <v>10513</v>
      </c>
      <c r="B1462" t="s">
        <v>605</v>
      </c>
      <c r="C1462" t="s">
        <v>200</v>
      </c>
      <c r="E1462" t="s">
        <v>201</v>
      </c>
      <c r="F1462" t="s">
        <v>25</v>
      </c>
      <c r="G1462" t="s">
        <v>202</v>
      </c>
      <c r="H1462" t="s">
        <v>198</v>
      </c>
      <c r="I1462" t="s">
        <v>199</v>
      </c>
      <c r="J1462" t="s">
        <v>200</v>
      </c>
      <c r="L1462" t="s">
        <v>201</v>
      </c>
      <c r="M1462" t="s">
        <v>25</v>
      </c>
      <c r="N1462" t="s">
        <v>52</v>
      </c>
      <c r="O1462" s="1" t="s">
        <v>31</v>
      </c>
      <c r="P1462">
        <v>32</v>
      </c>
      <c r="Q1462" t="s">
        <v>58</v>
      </c>
      <c r="R1462">
        <v>32</v>
      </c>
      <c r="S1462">
        <v>50</v>
      </c>
      <c r="T1462" s="2">
        <v>0.20000000298023224</v>
      </c>
      <c r="U1462">
        <v>1280</v>
      </c>
      <c r="V1462">
        <v>105.65</v>
      </c>
      <c r="W1462">
        <f t="shared" si="66"/>
        <v>1600</v>
      </c>
      <c r="X1462" s="2">
        <f t="shared" si="67"/>
        <v>31.799999997019768</v>
      </c>
      <c r="Y1462" s="3">
        <f t="shared" si="68"/>
        <v>1695.6499998509885</v>
      </c>
    </row>
    <row r="1463" spans="1:25" x14ac:dyDescent="0.35">
      <c r="A1463">
        <v>10513</v>
      </c>
      <c r="B1463" t="s">
        <v>605</v>
      </c>
      <c r="C1463" t="s">
        <v>200</v>
      </c>
      <c r="E1463" t="s">
        <v>201</v>
      </c>
      <c r="F1463" t="s">
        <v>25</v>
      </c>
      <c r="G1463" t="s">
        <v>202</v>
      </c>
      <c r="H1463" t="s">
        <v>198</v>
      </c>
      <c r="I1463" t="s">
        <v>199</v>
      </c>
      <c r="J1463" t="s">
        <v>200</v>
      </c>
      <c r="L1463" t="s">
        <v>201</v>
      </c>
      <c r="M1463" t="s">
        <v>25</v>
      </c>
      <c r="N1463" t="s">
        <v>52</v>
      </c>
      <c r="O1463" s="1" t="s">
        <v>31</v>
      </c>
      <c r="P1463">
        <v>61</v>
      </c>
      <c r="Q1463" t="s">
        <v>130</v>
      </c>
      <c r="R1463">
        <v>28.5</v>
      </c>
      <c r="S1463">
        <v>15</v>
      </c>
      <c r="T1463" s="2">
        <v>0.20000000298023224</v>
      </c>
      <c r="U1463">
        <v>342</v>
      </c>
      <c r="V1463">
        <v>105.65</v>
      </c>
      <c r="W1463">
        <f t="shared" si="66"/>
        <v>427.5</v>
      </c>
      <c r="X1463" s="2">
        <f t="shared" si="67"/>
        <v>28.299999997019768</v>
      </c>
      <c r="Y1463" s="3">
        <f t="shared" si="68"/>
        <v>530.14999995529649</v>
      </c>
    </row>
    <row r="1464" spans="1:25" x14ac:dyDescent="0.35">
      <c r="A1464">
        <v>10512</v>
      </c>
      <c r="B1464" t="s">
        <v>660</v>
      </c>
      <c r="C1464" t="s">
        <v>187</v>
      </c>
      <c r="D1464" t="s">
        <v>188</v>
      </c>
      <c r="E1464" t="s">
        <v>228</v>
      </c>
      <c r="F1464" t="s">
        <v>190</v>
      </c>
      <c r="G1464" t="s">
        <v>229</v>
      </c>
      <c r="H1464" t="s">
        <v>226</v>
      </c>
      <c r="I1464" t="s">
        <v>227</v>
      </c>
      <c r="J1464" t="s">
        <v>187</v>
      </c>
      <c r="K1464" t="s">
        <v>188</v>
      </c>
      <c r="L1464" t="s">
        <v>228</v>
      </c>
      <c r="M1464" t="s">
        <v>190</v>
      </c>
      <c r="N1464" t="s">
        <v>52</v>
      </c>
      <c r="O1464" s="1" t="s">
        <v>29</v>
      </c>
      <c r="P1464">
        <v>24</v>
      </c>
      <c r="Q1464" t="s">
        <v>88</v>
      </c>
      <c r="R1464">
        <v>4.5</v>
      </c>
      <c r="S1464">
        <v>10</v>
      </c>
      <c r="T1464" s="2">
        <v>0.15000000596046448</v>
      </c>
      <c r="U1464">
        <v>38.25</v>
      </c>
      <c r="V1464">
        <v>3.53</v>
      </c>
      <c r="W1464">
        <f t="shared" si="66"/>
        <v>45</v>
      </c>
      <c r="X1464" s="2">
        <f t="shared" si="67"/>
        <v>4.3499999940395355</v>
      </c>
      <c r="Y1464" s="3">
        <f t="shared" si="68"/>
        <v>47.029999940395356</v>
      </c>
    </row>
    <row r="1465" spans="1:25" x14ac:dyDescent="0.35">
      <c r="A1465">
        <v>10512</v>
      </c>
      <c r="B1465" t="s">
        <v>660</v>
      </c>
      <c r="C1465" t="s">
        <v>187</v>
      </c>
      <c r="D1465" t="s">
        <v>188</v>
      </c>
      <c r="E1465" t="s">
        <v>228</v>
      </c>
      <c r="F1465" t="s">
        <v>190</v>
      </c>
      <c r="G1465" t="s">
        <v>229</v>
      </c>
      <c r="H1465" t="s">
        <v>226</v>
      </c>
      <c r="I1465" t="s">
        <v>227</v>
      </c>
      <c r="J1465" t="s">
        <v>187</v>
      </c>
      <c r="K1465" t="s">
        <v>188</v>
      </c>
      <c r="L1465" t="s">
        <v>228</v>
      </c>
      <c r="M1465" t="s">
        <v>190</v>
      </c>
      <c r="N1465" t="s">
        <v>52</v>
      </c>
      <c r="O1465" s="1" t="s">
        <v>29</v>
      </c>
      <c r="P1465">
        <v>46</v>
      </c>
      <c r="Q1465" t="s">
        <v>45</v>
      </c>
      <c r="R1465">
        <v>12</v>
      </c>
      <c r="S1465">
        <v>9</v>
      </c>
      <c r="T1465" s="2">
        <v>0.15000000596046448</v>
      </c>
      <c r="U1465">
        <v>91.8</v>
      </c>
      <c r="V1465">
        <v>3.53</v>
      </c>
      <c r="W1465">
        <f t="shared" si="66"/>
        <v>108</v>
      </c>
      <c r="X1465" s="2">
        <f t="shared" si="67"/>
        <v>11.849999994039536</v>
      </c>
      <c r="Y1465" s="3">
        <f t="shared" si="68"/>
        <v>110.17999994635582</v>
      </c>
    </row>
    <row r="1466" spans="1:25" x14ac:dyDescent="0.35">
      <c r="A1466">
        <v>10512</v>
      </c>
      <c r="B1466" t="s">
        <v>660</v>
      </c>
      <c r="C1466" t="s">
        <v>187</v>
      </c>
      <c r="D1466" t="s">
        <v>188</v>
      </c>
      <c r="E1466" t="s">
        <v>228</v>
      </c>
      <c r="F1466" t="s">
        <v>190</v>
      </c>
      <c r="G1466" t="s">
        <v>229</v>
      </c>
      <c r="H1466" t="s">
        <v>226</v>
      </c>
      <c r="I1466" t="s">
        <v>227</v>
      </c>
      <c r="J1466" t="s">
        <v>187</v>
      </c>
      <c r="K1466" t="s">
        <v>188</v>
      </c>
      <c r="L1466" t="s">
        <v>228</v>
      </c>
      <c r="M1466" t="s">
        <v>190</v>
      </c>
      <c r="N1466" t="s">
        <v>52</v>
      </c>
      <c r="O1466" s="1" t="s">
        <v>29</v>
      </c>
      <c r="P1466">
        <v>47</v>
      </c>
      <c r="Q1466" t="s">
        <v>92</v>
      </c>
      <c r="R1466">
        <v>9.5</v>
      </c>
      <c r="S1466">
        <v>6</v>
      </c>
      <c r="T1466" s="2">
        <v>0.15000000596046448</v>
      </c>
      <c r="U1466">
        <v>48.45</v>
      </c>
      <c r="V1466">
        <v>3.53</v>
      </c>
      <c r="W1466">
        <f t="shared" si="66"/>
        <v>57</v>
      </c>
      <c r="X1466" s="2">
        <f t="shared" si="67"/>
        <v>9.3499999940395355</v>
      </c>
      <c r="Y1466" s="3">
        <f t="shared" si="68"/>
        <v>59.629999964237214</v>
      </c>
    </row>
    <row r="1467" spans="1:25" x14ac:dyDescent="0.35">
      <c r="A1467">
        <v>10512</v>
      </c>
      <c r="B1467" t="s">
        <v>660</v>
      </c>
      <c r="C1467" t="s">
        <v>187</v>
      </c>
      <c r="D1467" t="s">
        <v>188</v>
      </c>
      <c r="E1467" t="s">
        <v>228</v>
      </c>
      <c r="F1467" t="s">
        <v>190</v>
      </c>
      <c r="G1467" t="s">
        <v>229</v>
      </c>
      <c r="H1467" t="s">
        <v>226</v>
      </c>
      <c r="I1467" t="s">
        <v>227</v>
      </c>
      <c r="J1467" t="s">
        <v>187</v>
      </c>
      <c r="K1467" t="s">
        <v>188</v>
      </c>
      <c r="L1467" t="s">
        <v>228</v>
      </c>
      <c r="M1467" t="s">
        <v>190</v>
      </c>
      <c r="N1467" t="s">
        <v>52</v>
      </c>
      <c r="O1467" s="1" t="s">
        <v>29</v>
      </c>
      <c r="P1467">
        <v>60</v>
      </c>
      <c r="Q1467" t="s">
        <v>57</v>
      </c>
      <c r="R1467">
        <v>34</v>
      </c>
      <c r="S1467">
        <v>12</v>
      </c>
      <c r="T1467" s="2">
        <v>0.15000000596046448</v>
      </c>
      <c r="U1467">
        <v>346.8</v>
      </c>
      <c r="V1467">
        <v>3.53</v>
      </c>
      <c r="W1467">
        <f t="shared" si="66"/>
        <v>408</v>
      </c>
      <c r="X1467" s="2">
        <f t="shared" si="67"/>
        <v>33.849999994039536</v>
      </c>
      <c r="Y1467" s="3">
        <f t="shared" si="68"/>
        <v>409.7299999284744</v>
      </c>
    </row>
    <row r="1468" spans="1:25" x14ac:dyDescent="0.35">
      <c r="A1468">
        <v>10511</v>
      </c>
      <c r="B1468" t="s">
        <v>577</v>
      </c>
      <c r="C1468" t="s">
        <v>147</v>
      </c>
      <c r="E1468" t="s">
        <v>148</v>
      </c>
      <c r="F1468" t="s">
        <v>134</v>
      </c>
      <c r="G1468" t="s">
        <v>149</v>
      </c>
      <c r="H1468" t="s">
        <v>145</v>
      </c>
      <c r="I1468" t="s">
        <v>146</v>
      </c>
      <c r="J1468" t="s">
        <v>147</v>
      </c>
      <c r="L1468" t="s">
        <v>148</v>
      </c>
      <c r="M1468" t="s">
        <v>134</v>
      </c>
      <c r="N1468" t="s">
        <v>28</v>
      </c>
      <c r="O1468" s="1" t="s">
        <v>35</v>
      </c>
      <c r="P1468">
        <v>4</v>
      </c>
      <c r="Q1468" t="s">
        <v>119</v>
      </c>
      <c r="R1468">
        <v>22</v>
      </c>
      <c r="S1468">
        <v>50</v>
      </c>
      <c r="T1468" s="2">
        <v>0.15000000596046448</v>
      </c>
      <c r="U1468">
        <v>935</v>
      </c>
      <c r="V1468">
        <v>350.64</v>
      </c>
      <c r="W1468">
        <f t="shared" si="66"/>
        <v>1100</v>
      </c>
      <c r="X1468" s="2">
        <f t="shared" si="67"/>
        <v>21.849999994039536</v>
      </c>
      <c r="Y1468" s="3">
        <f t="shared" si="68"/>
        <v>1443.1399997019766</v>
      </c>
    </row>
    <row r="1469" spans="1:25" x14ac:dyDescent="0.35">
      <c r="A1469">
        <v>10511</v>
      </c>
      <c r="B1469" t="s">
        <v>577</v>
      </c>
      <c r="C1469" t="s">
        <v>147</v>
      </c>
      <c r="E1469" t="s">
        <v>148</v>
      </c>
      <c r="F1469" t="s">
        <v>134</v>
      </c>
      <c r="G1469" t="s">
        <v>149</v>
      </c>
      <c r="H1469" t="s">
        <v>145</v>
      </c>
      <c r="I1469" t="s">
        <v>146</v>
      </c>
      <c r="J1469" t="s">
        <v>147</v>
      </c>
      <c r="L1469" t="s">
        <v>148</v>
      </c>
      <c r="M1469" t="s">
        <v>134</v>
      </c>
      <c r="N1469" t="s">
        <v>28</v>
      </c>
      <c r="O1469" s="1" t="s">
        <v>35</v>
      </c>
      <c r="P1469">
        <v>7</v>
      </c>
      <c r="Q1469" t="s">
        <v>152</v>
      </c>
      <c r="R1469">
        <v>30</v>
      </c>
      <c r="S1469">
        <v>50</v>
      </c>
      <c r="T1469" s="2">
        <v>0.15000000596046448</v>
      </c>
      <c r="U1469">
        <v>1275</v>
      </c>
      <c r="V1469">
        <v>350.64</v>
      </c>
      <c r="W1469">
        <f t="shared" si="66"/>
        <v>1500</v>
      </c>
      <c r="X1469" s="2">
        <f t="shared" si="67"/>
        <v>29.849999994039536</v>
      </c>
      <c r="Y1469" s="3">
        <f t="shared" si="68"/>
        <v>1843.1399997019766</v>
      </c>
    </row>
    <row r="1470" spans="1:25" x14ac:dyDescent="0.35">
      <c r="A1470">
        <v>10511</v>
      </c>
      <c r="B1470" t="s">
        <v>577</v>
      </c>
      <c r="C1470" t="s">
        <v>147</v>
      </c>
      <c r="E1470" t="s">
        <v>148</v>
      </c>
      <c r="F1470" t="s">
        <v>134</v>
      </c>
      <c r="G1470" t="s">
        <v>149</v>
      </c>
      <c r="H1470" t="s">
        <v>145</v>
      </c>
      <c r="I1470" t="s">
        <v>146</v>
      </c>
      <c r="J1470" t="s">
        <v>147</v>
      </c>
      <c r="L1470" t="s">
        <v>148</v>
      </c>
      <c r="M1470" t="s">
        <v>134</v>
      </c>
      <c r="N1470" t="s">
        <v>28</v>
      </c>
      <c r="O1470" s="1" t="s">
        <v>35</v>
      </c>
      <c r="P1470">
        <v>8</v>
      </c>
      <c r="Q1470" t="s">
        <v>154</v>
      </c>
      <c r="R1470">
        <v>40</v>
      </c>
      <c r="S1470">
        <v>10</v>
      </c>
      <c r="T1470" s="2">
        <v>0.15000000596046448</v>
      </c>
      <c r="U1470">
        <v>340</v>
      </c>
      <c r="V1470">
        <v>350.64</v>
      </c>
      <c r="W1470">
        <f t="shared" si="66"/>
        <v>400</v>
      </c>
      <c r="X1470" s="2">
        <f t="shared" si="67"/>
        <v>39.849999994039536</v>
      </c>
      <c r="Y1470" s="3">
        <f t="shared" si="68"/>
        <v>749.13999994039534</v>
      </c>
    </row>
    <row r="1471" spans="1:25" x14ac:dyDescent="0.35">
      <c r="A1471">
        <v>10510</v>
      </c>
      <c r="B1471" t="s">
        <v>588</v>
      </c>
      <c r="C1471" t="s">
        <v>476</v>
      </c>
      <c r="D1471" t="s">
        <v>477</v>
      </c>
      <c r="E1471" t="s">
        <v>478</v>
      </c>
      <c r="F1471" t="s">
        <v>281</v>
      </c>
      <c r="G1471" t="s">
        <v>479</v>
      </c>
      <c r="H1471" t="s">
        <v>474</v>
      </c>
      <c r="I1471" t="s">
        <v>475</v>
      </c>
      <c r="J1471" t="s">
        <v>476</v>
      </c>
      <c r="K1471" t="s">
        <v>477</v>
      </c>
      <c r="L1471" t="s">
        <v>478</v>
      </c>
      <c r="M1471" t="s">
        <v>281</v>
      </c>
      <c r="N1471" t="s">
        <v>43</v>
      </c>
      <c r="O1471" s="1" t="s">
        <v>35</v>
      </c>
      <c r="P1471">
        <v>29</v>
      </c>
      <c r="Q1471" t="s">
        <v>122</v>
      </c>
      <c r="R1471">
        <v>123.79</v>
      </c>
      <c r="S1471">
        <v>36</v>
      </c>
      <c r="T1471" s="2">
        <v>0</v>
      </c>
      <c r="U1471">
        <v>4456.4399999999996</v>
      </c>
      <c r="V1471">
        <v>367.63</v>
      </c>
      <c r="W1471">
        <f t="shared" si="66"/>
        <v>4456.4400000000005</v>
      </c>
      <c r="X1471" s="2">
        <f t="shared" si="67"/>
        <v>123.79</v>
      </c>
      <c r="Y1471" s="3">
        <f t="shared" si="68"/>
        <v>4824.0700000000006</v>
      </c>
    </row>
    <row r="1472" spans="1:25" x14ac:dyDescent="0.35">
      <c r="A1472">
        <v>10510</v>
      </c>
      <c r="B1472" t="s">
        <v>588</v>
      </c>
      <c r="C1472" t="s">
        <v>476</v>
      </c>
      <c r="D1472" t="s">
        <v>477</v>
      </c>
      <c r="E1472" t="s">
        <v>478</v>
      </c>
      <c r="F1472" t="s">
        <v>281</v>
      </c>
      <c r="G1472" t="s">
        <v>479</v>
      </c>
      <c r="H1472" t="s">
        <v>474</v>
      </c>
      <c r="I1472" t="s">
        <v>475</v>
      </c>
      <c r="J1472" t="s">
        <v>476</v>
      </c>
      <c r="K1472" t="s">
        <v>477</v>
      </c>
      <c r="L1472" t="s">
        <v>478</v>
      </c>
      <c r="M1472" t="s">
        <v>281</v>
      </c>
      <c r="N1472" t="s">
        <v>43</v>
      </c>
      <c r="O1472" s="1" t="s">
        <v>35</v>
      </c>
      <c r="P1472">
        <v>75</v>
      </c>
      <c r="Q1472" t="s">
        <v>72</v>
      </c>
      <c r="R1472">
        <v>7.75</v>
      </c>
      <c r="S1472">
        <v>36</v>
      </c>
      <c r="T1472" s="2">
        <v>0.10000000149011612</v>
      </c>
      <c r="U1472">
        <v>251.1</v>
      </c>
      <c r="V1472">
        <v>367.63</v>
      </c>
      <c r="W1472">
        <f t="shared" si="66"/>
        <v>279</v>
      </c>
      <c r="X1472" s="2">
        <f t="shared" si="67"/>
        <v>7.6499999985098839</v>
      </c>
      <c r="Y1472" s="3">
        <f t="shared" si="68"/>
        <v>643.02999994635582</v>
      </c>
    </row>
    <row r="1473" spans="1:25" x14ac:dyDescent="0.35">
      <c r="A1473">
        <v>10509</v>
      </c>
      <c r="B1473" t="s">
        <v>594</v>
      </c>
      <c r="C1473" t="s">
        <v>125</v>
      </c>
      <c r="E1473" t="s">
        <v>126</v>
      </c>
      <c r="F1473" t="s">
        <v>25</v>
      </c>
      <c r="G1473" t="s">
        <v>127</v>
      </c>
      <c r="H1473" t="s">
        <v>123</v>
      </c>
      <c r="I1473" t="s">
        <v>124</v>
      </c>
      <c r="J1473" t="s">
        <v>125</v>
      </c>
      <c r="L1473" t="s">
        <v>126</v>
      </c>
      <c r="M1473" t="s">
        <v>25</v>
      </c>
      <c r="N1473" t="s">
        <v>28</v>
      </c>
      <c r="O1473" s="1" t="s">
        <v>31</v>
      </c>
      <c r="P1473">
        <v>28</v>
      </c>
      <c r="Q1473" t="s">
        <v>37</v>
      </c>
      <c r="R1473">
        <v>45.6</v>
      </c>
      <c r="S1473">
        <v>3</v>
      </c>
      <c r="T1473" s="2">
        <v>0</v>
      </c>
      <c r="U1473">
        <v>136.80000000000001</v>
      </c>
      <c r="V1473">
        <v>0.15</v>
      </c>
      <c r="W1473">
        <f t="shared" si="66"/>
        <v>136.80000000000001</v>
      </c>
      <c r="X1473" s="2">
        <f t="shared" si="67"/>
        <v>45.6</v>
      </c>
      <c r="Y1473" s="3">
        <f t="shared" si="68"/>
        <v>136.95000000000002</v>
      </c>
    </row>
    <row r="1474" spans="1:25" x14ac:dyDescent="0.35">
      <c r="A1474">
        <v>10508</v>
      </c>
      <c r="B1474" t="s">
        <v>618</v>
      </c>
      <c r="C1474" t="s">
        <v>411</v>
      </c>
      <c r="E1474" t="s">
        <v>412</v>
      </c>
      <c r="F1474" t="s">
        <v>25</v>
      </c>
      <c r="G1474" t="s">
        <v>413</v>
      </c>
      <c r="H1474" t="s">
        <v>409</v>
      </c>
      <c r="I1474" t="s">
        <v>410</v>
      </c>
      <c r="J1474" t="s">
        <v>411</v>
      </c>
      <c r="L1474" t="s">
        <v>412</v>
      </c>
      <c r="M1474" t="s">
        <v>25</v>
      </c>
      <c r="N1474" t="s">
        <v>34</v>
      </c>
      <c r="O1474" s="1" t="s">
        <v>29</v>
      </c>
      <c r="P1474">
        <v>13</v>
      </c>
      <c r="Q1474" t="s">
        <v>60</v>
      </c>
      <c r="R1474">
        <v>6</v>
      </c>
      <c r="S1474">
        <v>10</v>
      </c>
      <c r="T1474" s="2">
        <v>0</v>
      </c>
      <c r="U1474">
        <v>60</v>
      </c>
      <c r="V1474">
        <v>4.99</v>
      </c>
      <c r="W1474">
        <f t="shared" ref="W1474:W1537" si="69" xml:space="preserve"> $R1474*$S1474</f>
        <v>60</v>
      </c>
      <c r="X1474" s="2">
        <f t="shared" ref="X1474:X1537" si="70" xml:space="preserve"> $R1474 - T1474</f>
        <v>6</v>
      </c>
      <c r="Y1474" s="3">
        <f t="shared" ref="Y1474:Y1537" si="71">(X1474*S1474)+V1474</f>
        <v>64.989999999999995</v>
      </c>
    </row>
    <row r="1475" spans="1:25" x14ac:dyDescent="0.35">
      <c r="A1475">
        <v>10508</v>
      </c>
      <c r="B1475" t="s">
        <v>618</v>
      </c>
      <c r="C1475" t="s">
        <v>411</v>
      </c>
      <c r="E1475" t="s">
        <v>412</v>
      </c>
      <c r="F1475" t="s">
        <v>25</v>
      </c>
      <c r="G1475" t="s">
        <v>413</v>
      </c>
      <c r="H1475" t="s">
        <v>409</v>
      </c>
      <c r="I1475" t="s">
        <v>410</v>
      </c>
      <c r="J1475" t="s">
        <v>411</v>
      </c>
      <c r="L1475" t="s">
        <v>412</v>
      </c>
      <c r="M1475" t="s">
        <v>25</v>
      </c>
      <c r="N1475" t="s">
        <v>34</v>
      </c>
      <c r="O1475" s="1" t="s">
        <v>29</v>
      </c>
      <c r="P1475">
        <v>39</v>
      </c>
      <c r="Q1475" t="s">
        <v>44</v>
      </c>
      <c r="R1475">
        <v>18</v>
      </c>
      <c r="S1475">
        <v>10</v>
      </c>
      <c r="T1475" s="2">
        <v>0</v>
      </c>
      <c r="U1475">
        <v>180</v>
      </c>
      <c r="V1475">
        <v>4.99</v>
      </c>
      <c r="W1475">
        <f t="shared" si="69"/>
        <v>180</v>
      </c>
      <c r="X1475" s="2">
        <f t="shared" si="70"/>
        <v>18</v>
      </c>
      <c r="Y1475" s="3">
        <f t="shared" si="71"/>
        <v>184.99</v>
      </c>
    </row>
    <row r="1476" spans="1:25" x14ac:dyDescent="0.35">
      <c r="A1476">
        <v>10507</v>
      </c>
      <c r="B1476" t="s">
        <v>650</v>
      </c>
      <c r="C1476" t="s">
        <v>48</v>
      </c>
      <c r="E1476" t="s">
        <v>65</v>
      </c>
      <c r="F1476" t="s">
        <v>50</v>
      </c>
      <c r="G1476" t="s">
        <v>66</v>
      </c>
      <c r="H1476" t="s">
        <v>63</v>
      </c>
      <c r="I1476" t="s">
        <v>64</v>
      </c>
      <c r="J1476" t="s">
        <v>48</v>
      </c>
      <c r="L1476" t="s">
        <v>65</v>
      </c>
      <c r="M1476" t="s">
        <v>50</v>
      </c>
      <c r="N1476" t="s">
        <v>52</v>
      </c>
      <c r="O1476" s="1" t="s">
        <v>31</v>
      </c>
      <c r="P1476">
        <v>43</v>
      </c>
      <c r="Q1476" t="s">
        <v>76</v>
      </c>
      <c r="R1476">
        <v>46</v>
      </c>
      <c r="S1476">
        <v>15</v>
      </c>
      <c r="T1476" s="2">
        <v>0.15000000596046448</v>
      </c>
      <c r="U1476">
        <v>586.5</v>
      </c>
      <c r="V1476">
        <v>47.45</v>
      </c>
      <c r="W1476">
        <f t="shared" si="69"/>
        <v>690</v>
      </c>
      <c r="X1476" s="2">
        <f t="shared" si="70"/>
        <v>45.849999994039536</v>
      </c>
      <c r="Y1476" s="3">
        <f t="shared" si="71"/>
        <v>735.19999991059308</v>
      </c>
    </row>
    <row r="1477" spans="1:25" x14ac:dyDescent="0.35">
      <c r="A1477">
        <v>10507</v>
      </c>
      <c r="B1477" t="s">
        <v>650</v>
      </c>
      <c r="C1477" t="s">
        <v>48</v>
      </c>
      <c r="E1477" t="s">
        <v>65</v>
      </c>
      <c r="F1477" t="s">
        <v>50</v>
      </c>
      <c r="G1477" t="s">
        <v>66</v>
      </c>
      <c r="H1477" t="s">
        <v>63</v>
      </c>
      <c r="I1477" t="s">
        <v>64</v>
      </c>
      <c r="J1477" t="s">
        <v>48</v>
      </c>
      <c r="L1477" t="s">
        <v>65</v>
      </c>
      <c r="M1477" t="s">
        <v>50</v>
      </c>
      <c r="N1477" t="s">
        <v>52</v>
      </c>
      <c r="O1477" s="1" t="s">
        <v>31</v>
      </c>
      <c r="P1477">
        <v>48</v>
      </c>
      <c r="Q1477" t="s">
        <v>77</v>
      </c>
      <c r="R1477">
        <v>12.75</v>
      </c>
      <c r="S1477">
        <v>15</v>
      </c>
      <c r="T1477" s="2">
        <v>0.15000000596046448</v>
      </c>
      <c r="U1477">
        <v>162.56</v>
      </c>
      <c r="V1477">
        <v>47.45</v>
      </c>
      <c r="W1477">
        <f t="shared" si="69"/>
        <v>191.25</v>
      </c>
      <c r="X1477" s="2">
        <f t="shared" si="70"/>
        <v>12.599999994039536</v>
      </c>
      <c r="Y1477" s="3">
        <f t="shared" si="71"/>
        <v>236.44999991059302</v>
      </c>
    </row>
    <row r="1478" spans="1:25" x14ac:dyDescent="0.35">
      <c r="A1478">
        <v>10506</v>
      </c>
      <c r="B1478" t="s">
        <v>614</v>
      </c>
      <c r="C1478" t="s">
        <v>321</v>
      </c>
      <c r="E1478" t="s">
        <v>322</v>
      </c>
      <c r="F1478" t="s">
        <v>25</v>
      </c>
      <c r="G1478" t="s">
        <v>323</v>
      </c>
      <c r="H1478" t="s">
        <v>319</v>
      </c>
      <c r="I1478" t="s">
        <v>320</v>
      </c>
      <c r="J1478" t="s">
        <v>321</v>
      </c>
      <c r="L1478" t="s">
        <v>322</v>
      </c>
      <c r="M1478" t="s">
        <v>25</v>
      </c>
      <c r="N1478" t="s">
        <v>102</v>
      </c>
      <c r="O1478" s="1" t="s">
        <v>29</v>
      </c>
      <c r="P1478">
        <v>25</v>
      </c>
      <c r="Q1478" t="s">
        <v>150</v>
      </c>
      <c r="R1478">
        <v>14</v>
      </c>
      <c r="S1478">
        <v>18</v>
      </c>
      <c r="T1478" s="2">
        <v>0.10000000149011612</v>
      </c>
      <c r="U1478">
        <v>226.8</v>
      </c>
      <c r="V1478">
        <v>21.19</v>
      </c>
      <c r="W1478">
        <f t="shared" si="69"/>
        <v>252</v>
      </c>
      <c r="X1478" s="2">
        <f t="shared" si="70"/>
        <v>13.899999998509884</v>
      </c>
      <c r="Y1478" s="3">
        <f t="shared" si="71"/>
        <v>271.38999997317791</v>
      </c>
    </row>
    <row r="1479" spans="1:25" x14ac:dyDescent="0.35">
      <c r="A1479">
        <v>10506</v>
      </c>
      <c r="B1479" t="s">
        <v>614</v>
      </c>
      <c r="C1479" t="s">
        <v>321</v>
      </c>
      <c r="E1479" t="s">
        <v>322</v>
      </c>
      <c r="F1479" t="s">
        <v>25</v>
      </c>
      <c r="G1479" t="s">
        <v>323</v>
      </c>
      <c r="H1479" t="s">
        <v>319</v>
      </c>
      <c r="I1479" t="s">
        <v>320</v>
      </c>
      <c r="J1479" t="s">
        <v>321</v>
      </c>
      <c r="L1479" t="s">
        <v>322</v>
      </c>
      <c r="M1479" t="s">
        <v>25</v>
      </c>
      <c r="N1479" t="s">
        <v>102</v>
      </c>
      <c r="O1479" s="1" t="s">
        <v>29</v>
      </c>
      <c r="P1479">
        <v>70</v>
      </c>
      <c r="Q1479" t="s">
        <v>54</v>
      </c>
      <c r="R1479">
        <v>15</v>
      </c>
      <c r="S1479">
        <v>14</v>
      </c>
      <c r="T1479" s="2">
        <v>0.10000000149011612</v>
      </c>
      <c r="U1479">
        <v>189</v>
      </c>
      <c r="V1479">
        <v>21.19</v>
      </c>
      <c r="W1479">
        <f t="shared" si="69"/>
        <v>210</v>
      </c>
      <c r="X1479" s="2">
        <f t="shared" si="70"/>
        <v>14.899999998509884</v>
      </c>
      <c r="Y1479" s="3">
        <f t="shared" si="71"/>
        <v>229.78999997913837</v>
      </c>
    </row>
    <row r="1480" spans="1:25" x14ac:dyDescent="0.35">
      <c r="A1480">
        <v>10505</v>
      </c>
      <c r="B1480" t="s">
        <v>661</v>
      </c>
      <c r="C1480" t="s">
        <v>387</v>
      </c>
      <c r="D1480" t="s">
        <v>388</v>
      </c>
      <c r="E1480" t="s">
        <v>389</v>
      </c>
      <c r="F1480" t="s">
        <v>160</v>
      </c>
      <c r="G1480" t="s">
        <v>390</v>
      </c>
      <c r="H1480" t="s">
        <v>385</v>
      </c>
      <c r="I1480" t="s">
        <v>386</v>
      </c>
      <c r="J1480" t="s">
        <v>387</v>
      </c>
      <c r="K1480" t="s">
        <v>388</v>
      </c>
      <c r="L1480" t="s">
        <v>389</v>
      </c>
      <c r="M1480" t="s">
        <v>160</v>
      </c>
      <c r="N1480" t="s">
        <v>38</v>
      </c>
      <c r="O1480" s="1" t="s">
        <v>35</v>
      </c>
      <c r="P1480">
        <v>62</v>
      </c>
      <c r="Q1480" t="s">
        <v>137</v>
      </c>
      <c r="R1480">
        <v>49.3</v>
      </c>
      <c r="S1480">
        <v>3</v>
      </c>
      <c r="T1480" s="2">
        <v>0</v>
      </c>
      <c r="U1480">
        <v>147.9</v>
      </c>
      <c r="V1480">
        <v>7.13</v>
      </c>
      <c r="W1480">
        <f t="shared" si="69"/>
        <v>147.89999999999998</v>
      </c>
      <c r="X1480" s="2">
        <f t="shared" si="70"/>
        <v>49.3</v>
      </c>
      <c r="Y1480" s="3">
        <f t="shared" si="71"/>
        <v>155.02999999999997</v>
      </c>
    </row>
    <row r="1481" spans="1:25" x14ac:dyDescent="0.35">
      <c r="A1481">
        <v>10504</v>
      </c>
      <c r="B1481" t="s">
        <v>587</v>
      </c>
      <c r="C1481" t="s">
        <v>560</v>
      </c>
      <c r="D1481" t="s">
        <v>343</v>
      </c>
      <c r="E1481" t="s">
        <v>561</v>
      </c>
      <c r="F1481" t="s">
        <v>281</v>
      </c>
      <c r="G1481" t="s">
        <v>562</v>
      </c>
      <c r="H1481" t="s">
        <v>559</v>
      </c>
      <c r="I1481" t="s">
        <v>563</v>
      </c>
      <c r="J1481" t="s">
        <v>560</v>
      </c>
      <c r="K1481" t="s">
        <v>343</v>
      </c>
      <c r="L1481" t="s">
        <v>564</v>
      </c>
      <c r="M1481" t="s">
        <v>281</v>
      </c>
      <c r="N1481" t="s">
        <v>28</v>
      </c>
      <c r="O1481" s="1" t="s">
        <v>35</v>
      </c>
      <c r="P1481">
        <v>2</v>
      </c>
      <c r="Q1481" t="s">
        <v>73</v>
      </c>
      <c r="R1481">
        <v>19</v>
      </c>
      <c r="S1481">
        <v>12</v>
      </c>
      <c r="T1481" s="2">
        <v>0</v>
      </c>
      <c r="U1481">
        <v>228</v>
      </c>
      <c r="V1481">
        <v>59.13</v>
      </c>
      <c r="W1481">
        <f t="shared" si="69"/>
        <v>228</v>
      </c>
      <c r="X1481" s="2">
        <f t="shared" si="70"/>
        <v>19</v>
      </c>
      <c r="Y1481" s="3">
        <f t="shared" si="71"/>
        <v>287.13</v>
      </c>
    </row>
    <row r="1482" spans="1:25" x14ac:dyDescent="0.35">
      <c r="A1482">
        <v>10504</v>
      </c>
      <c r="B1482" t="s">
        <v>587</v>
      </c>
      <c r="C1482" t="s">
        <v>560</v>
      </c>
      <c r="D1482" t="s">
        <v>343</v>
      </c>
      <c r="E1482" t="s">
        <v>561</v>
      </c>
      <c r="F1482" t="s">
        <v>281</v>
      </c>
      <c r="G1482" t="s">
        <v>562</v>
      </c>
      <c r="H1482" t="s">
        <v>559</v>
      </c>
      <c r="I1482" t="s">
        <v>563</v>
      </c>
      <c r="J1482" t="s">
        <v>560</v>
      </c>
      <c r="K1482" t="s">
        <v>343</v>
      </c>
      <c r="L1482" t="s">
        <v>564</v>
      </c>
      <c r="M1482" t="s">
        <v>281</v>
      </c>
      <c r="N1482" t="s">
        <v>28</v>
      </c>
      <c r="O1482" s="1" t="s">
        <v>35</v>
      </c>
      <c r="P1482">
        <v>21</v>
      </c>
      <c r="Q1482" t="s">
        <v>128</v>
      </c>
      <c r="R1482">
        <v>10</v>
      </c>
      <c r="S1482">
        <v>12</v>
      </c>
      <c r="T1482" s="2">
        <v>0</v>
      </c>
      <c r="U1482">
        <v>120</v>
      </c>
      <c r="V1482">
        <v>59.13</v>
      </c>
      <c r="W1482">
        <f t="shared" si="69"/>
        <v>120</v>
      </c>
      <c r="X1482" s="2">
        <f t="shared" si="70"/>
        <v>10</v>
      </c>
      <c r="Y1482" s="3">
        <f t="shared" si="71"/>
        <v>179.13</v>
      </c>
    </row>
    <row r="1483" spans="1:25" x14ac:dyDescent="0.35">
      <c r="A1483">
        <v>10504</v>
      </c>
      <c r="B1483" t="s">
        <v>587</v>
      </c>
      <c r="C1483" t="s">
        <v>560</v>
      </c>
      <c r="D1483" t="s">
        <v>343</v>
      </c>
      <c r="E1483" t="s">
        <v>561</v>
      </c>
      <c r="F1483" t="s">
        <v>281</v>
      </c>
      <c r="G1483" t="s">
        <v>562</v>
      </c>
      <c r="H1483" t="s">
        <v>559</v>
      </c>
      <c r="I1483" t="s">
        <v>563</v>
      </c>
      <c r="J1483" t="s">
        <v>560</v>
      </c>
      <c r="K1483" t="s">
        <v>343</v>
      </c>
      <c r="L1483" t="s">
        <v>564</v>
      </c>
      <c r="M1483" t="s">
        <v>281</v>
      </c>
      <c r="N1483" t="s">
        <v>28</v>
      </c>
      <c r="O1483" s="1" t="s">
        <v>35</v>
      </c>
      <c r="P1483">
        <v>53</v>
      </c>
      <c r="Q1483" t="s">
        <v>69</v>
      </c>
      <c r="R1483">
        <v>32.799999999999997</v>
      </c>
      <c r="S1483">
        <v>10</v>
      </c>
      <c r="T1483" s="2">
        <v>0</v>
      </c>
      <c r="U1483">
        <v>328</v>
      </c>
      <c r="V1483">
        <v>59.13</v>
      </c>
      <c r="W1483">
        <f t="shared" si="69"/>
        <v>328</v>
      </c>
      <c r="X1483" s="2">
        <f t="shared" si="70"/>
        <v>32.799999999999997</v>
      </c>
      <c r="Y1483" s="3">
        <f t="shared" si="71"/>
        <v>387.13</v>
      </c>
    </row>
    <row r="1484" spans="1:25" x14ac:dyDescent="0.35">
      <c r="A1484">
        <v>10504</v>
      </c>
      <c r="B1484" t="s">
        <v>587</v>
      </c>
      <c r="C1484" t="s">
        <v>560</v>
      </c>
      <c r="D1484" t="s">
        <v>343</v>
      </c>
      <c r="E1484" t="s">
        <v>561</v>
      </c>
      <c r="F1484" t="s">
        <v>281</v>
      </c>
      <c r="G1484" t="s">
        <v>562</v>
      </c>
      <c r="H1484" t="s">
        <v>559</v>
      </c>
      <c r="I1484" t="s">
        <v>563</v>
      </c>
      <c r="J1484" t="s">
        <v>560</v>
      </c>
      <c r="K1484" t="s">
        <v>343</v>
      </c>
      <c r="L1484" t="s">
        <v>564</v>
      </c>
      <c r="M1484" t="s">
        <v>281</v>
      </c>
      <c r="N1484" t="s">
        <v>28</v>
      </c>
      <c r="O1484" s="1" t="s">
        <v>35</v>
      </c>
      <c r="P1484">
        <v>61</v>
      </c>
      <c r="Q1484" t="s">
        <v>130</v>
      </c>
      <c r="R1484">
        <v>28.5</v>
      </c>
      <c r="S1484">
        <v>25</v>
      </c>
      <c r="T1484" s="2">
        <v>0</v>
      </c>
      <c r="U1484">
        <v>712.5</v>
      </c>
      <c r="V1484">
        <v>59.13</v>
      </c>
      <c r="W1484">
        <f t="shared" si="69"/>
        <v>712.5</v>
      </c>
      <c r="X1484" s="2">
        <f t="shared" si="70"/>
        <v>28.5</v>
      </c>
      <c r="Y1484" s="3">
        <f t="shared" si="71"/>
        <v>771.63</v>
      </c>
    </row>
    <row r="1485" spans="1:25" x14ac:dyDescent="0.35">
      <c r="A1485">
        <v>10503</v>
      </c>
      <c r="B1485" t="s">
        <v>589</v>
      </c>
      <c r="C1485" t="s">
        <v>309</v>
      </c>
      <c r="D1485" t="s">
        <v>310</v>
      </c>
      <c r="F1485" t="s">
        <v>311</v>
      </c>
      <c r="G1485" t="s">
        <v>312</v>
      </c>
      <c r="H1485" t="s">
        <v>307</v>
      </c>
      <c r="I1485" t="s">
        <v>308</v>
      </c>
      <c r="J1485" t="s">
        <v>309</v>
      </c>
      <c r="K1485" t="s">
        <v>310</v>
      </c>
      <c r="M1485" t="s">
        <v>311</v>
      </c>
      <c r="N1485" t="s">
        <v>43</v>
      </c>
      <c r="O1485" s="1" t="s">
        <v>29</v>
      </c>
      <c r="P1485">
        <v>14</v>
      </c>
      <c r="Q1485" t="s">
        <v>55</v>
      </c>
      <c r="R1485">
        <v>23.25</v>
      </c>
      <c r="S1485">
        <v>70</v>
      </c>
      <c r="T1485" s="2">
        <v>0</v>
      </c>
      <c r="U1485">
        <v>1627.5</v>
      </c>
      <c r="V1485">
        <v>16.739999999999998</v>
      </c>
      <c r="W1485">
        <f t="shared" si="69"/>
        <v>1627.5</v>
      </c>
      <c r="X1485" s="2">
        <f t="shared" si="70"/>
        <v>23.25</v>
      </c>
      <c r="Y1485" s="3">
        <f t="shared" si="71"/>
        <v>1644.24</v>
      </c>
    </row>
    <row r="1486" spans="1:25" x14ac:dyDescent="0.35">
      <c r="A1486">
        <v>10503</v>
      </c>
      <c r="B1486" t="s">
        <v>589</v>
      </c>
      <c r="C1486" t="s">
        <v>309</v>
      </c>
      <c r="D1486" t="s">
        <v>310</v>
      </c>
      <c r="F1486" t="s">
        <v>311</v>
      </c>
      <c r="G1486" t="s">
        <v>312</v>
      </c>
      <c r="H1486" t="s">
        <v>307</v>
      </c>
      <c r="I1486" t="s">
        <v>308</v>
      </c>
      <c r="J1486" t="s">
        <v>309</v>
      </c>
      <c r="K1486" t="s">
        <v>310</v>
      </c>
      <c r="M1486" t="s">
        <v>311</v>
      </c>
      <c r="N1486" t="s">
        <v>43</v>
      </c>
      <c r="O1486" s="1" t="s">
        <v>29</v>
      </c>
      <c r="P1486">
        <v>65</v>
      </c>
      <c r="Q1486" t="s">
        <v>153</v>
      </c>
      <c r="R1486">
        <v>21.05</v>
      </c>
      <c r="S1486">
        <v>20</v>
      </c>
      <c r="T1486" s="2">
        <v>0</v>
      </c>
      <c r="U1486">
        <v>421</v>
      </c>
      <c r="V1486">
        <v>16.739999999999998</v>
      </c>
      <c r="W1486">
        <f t="shared" si="69"/>
        <v>421</v>
      </c>
      <c r="X1486" s="2">
        <f t="shared" si="70"/>
        <v>21.05</v>
      </c>
      <c r="Y1486" s="3">
        <f t="shared" si="71"/>
        <v>437.74</v>
      </c>
    </row>
    <row r="1487" spans="1:25" x14ac:dyDescent="0.35">
      <c r="A1487">
        <v>10502</v>
      </c>
      <c r="B1487" t="s">
        <v>580</v>
      </c>
      <c r="C1487" t="s">
        <v>48</v>
      </c>
      <c r="E1487" t="s">
        <v>416</v>
      </c>
      <c r="F1487" t="s">
        <v>50</v>
      </c>
      <c r="G1487" t="s">
        <v>417</v>
      </c>
      <c r="H1487" t="s">
        <v>414</v>
      </c>
      <c r="I1487" t="s">
        <v>415</v>
      </c>
      <c r="J1487" t="s">
        <v>48</v>
      </c>
      <c r="L1487" t="s">
        <v>416</v>
      </c>
      <c r="M1487" t="s">
        <v>50</v>
      </c>
      <c r="N1487" t="s">
        <v>112</v>
      </c>
      <c r="O1487" s="1" t="s">
        <v>31</v>
      </c>
      <c r="P1487">
        <v>45</v>
      </c>
      <c r="Q1487" t="s">
        <v>225</v>
      </c>
      <c r="R1487">
        <v>9.5</v>
      </c>
      <c r="S1487">
        <v>21</v>
      </c>
      <c r="T1487" s="2">
        <v>0</v>
      </c>
      <c r="U1487">
        <v>199.5</v>
      </c>
      <c r="V1487">
        <v>69.319999999999993</v>
      </c>
      <c r="W1487">
        <f t="shared" si="69"/>
        <v>199.5</v>
      </c>
      <c r="X1487" s="2">
        <f t="shared" si="70"/>
        <v>9.5</v>
      </c>
      <c r="Y1487" s="3">
        <f t="shared" si="71"/>
        <v>268.82</v>
      </c>
    </row>
    <row r="1488" spans="1:25" x14ac:dyDescent="0.35">
      <c r="A1488">
        <v>10502</v>
      </c>
      <c r="B1488" t="s">
        <v>580</v>
      </c>
      <c r="C1488" t="s">
        <v>48</v>
      </c>
      <c r="E1488" t="s">
        <v>416</v>
      </c>
      <c r="F1488" t="s">
        <v>50</v>
      </c>
      <c r="G1488" t="s">
        <v>417</v>
      </c>
      <c r="H1488" t="s">
        <v>414</v>
      </c>
      <c r="I1488" t="s">
        <v>415</v>
      </c>
      <c r="J1488" t="s">
        <v>48</v>
      </c>
      <c r="L1488" t="s">
        <v>416</v>
      </c>
      <c r="M1488" t="s">
        <v>50</v>
      </c>
      <c r="N1488" t="s">
        <v>112</v>
      </c>
      <c r="O1488" s="1" t="s">
        <v>31</v>
      </c>
      <c r="P1488">
        <v>53</v>
      </c>
      <c r="Q1488" t="s">
        <v>69</v>
      </c>
      <c r="R1488">
        <v>32.799999999999997</v>
      </c>
      <c r="S1488">
        <v>6</v>
      </c>
      <c r="T1488" s="2">
        <v>0</v>
      </c>
      <c r="U1488">
        <v>196.8</v>
      </c>
      <c r="V1488">
        <v>69.319999999999993</v>
      </c>
      <c r="W1488">
        <f t="shared" si="69"/>
        <v>196.79999999999998</v>
      </c>
      <c r="X1488" s="2">
        <f t="shared" si="70"/>
        <v>32.799999999999997</v>
      </c>
      <c r="Y1488" s="3">
        <f t="shared" si="71"/>
        <v>266.12</v>
      </c>
    </row>
    <row r="1489" spans="1:25" x14ac:dyDescent="0.35">
      <c r="A1489">
        <v>10502</v>
      </c>
      <c r="B1489" t="s">
        <v>580</v>
      </c>
      <c r="C1489" t="s">
        <v>48</v>
      </c>
      <c r="E1489" t="s">
        <v>416</v>
      </c>
      <c r="F1489" t="s">
        <v>50</v>
      </c>
      <c r="G1489" t="s">
        <v>417</v>
      </c>
      <c r="H1489" t="s">
        <v>414</v>
      </c>
      <c r="I1489" t="s">
        <v>415</v>
      </c>
      <c r="J1489" t="s">
        <v>48</v>
      </c>
      <c r="L1489" t="s">
        <v>416</v>
      </c>
      <c r="M1489" t="s">
        <v>50</v>
      </c>
      <c r="N1489" t="s">
        <v>112</v>
      </c>
      <c r="O1489" s="1" t="s">
        <v>31</v>
      </c>
      <c r="P1489">
        <v>67</v>
      </c>
      <c r="Q1489" t="s">
        <v>101</v>
      </c>
      <c r="R1489">
        <v>14</v>
      </c>
      <c r="S1489">
        <v>30</v>
      </c>
      <c r="T1489" s="2">
        <v>0</v>
      </c>
      <c r="U1489">
        <v>420</v>
      </c>
      <c r="V1489">
        <v>69.319999999999993</v>
      </c>
      <c r="W1489">
        <f t="shared" si="69"/>
        <v>420</v>
      </c>
      <c r="X1489" s="2">
        <f t="shared" si="70"/>
        <v>14</v>
      </c>
      <c r="Y1489" s="3">
        <f t="shared" si="71"/>
        <v>489.32</v>
      </c>
    </row>
    <row r="1490" spans="1:25" x14ac:dyDescent="0.35">
      <c r="A1490">
        <v>10501</v>
      </c>
      <c r="B1490" t="s">
        <v>594</v>
      </c>
      <c r="C1490" t="s">
        <v>125</v>
      </c>
      <c r="E1490" t="s">
        <v>126</v>
      </c>
      <c r="F1490" t="s">
        <v>25</v>
      </c>
      <c r="G1490" t="s">
        <v>127</v>
      </c>
      <c r="H1490" t="s">
        <v>123</v>
      </c>
      <c r="I1490" t="s">
        <v>124</v>
      </c>
      <c r="J1490" t="s">
        <v>125</v>
      </c>
      <c r="L1490" t="s">
        <v>126</v>
      </c>
      <c r="M1490" t="s">
        <v>25</v>
      </c>
      <c r="N1490" t="s">
        <v>102</v>
      </c>
      <c r="O1490" s="1" t="s">
        <v>35</v>
      </c>
      <c r="P1490">
        <v>54</v>
      </c>
      <c r="Q1490" t="s">
        <v>113</v>
      </c>
      <c r="R1490">
        <v>7.45</v>
      </c>
      <c r="S1490">
        <v>20</v>
      </c>
      <c r="T1490" s="2">
        <v>0</v>
      </c>
      <c r="U1490">
        <v>149</v>
      </c>
      <c r="V1490">
        <v>8.85</v>
      </c>
      <c r="W1490">
        <f t="shared" si="69"/>
        <v>149</v>
      </c>
      <c r="X1490" s="2">
        <f t="shared" si="70"/>
        <v>7.45</v>
      </c>
      <c r="Y1490" s="3">
        <f t="shared" si="71"/>
        <v>157.85</v>
      </c>
    </row>
    <row r="1491" spans="1:25" x14ac:dyDescent="0.35">
      <c r="A1491">
        <v>10500</v>
      </c>
      <c r="B1491" t="s">
        <v>601</v>
      </c>
      <c r="C1491" t="s">
        <v>332</v>
      </c>
      <c r="E1491" t="s">
        <v>333</v>
      </c>
      <c r="F1491" t="s">
        <v>134</v>
      </c>
      <c r="G1491" t="s">
        <v>334</v>
      </c>
      <c r="H1491" t="s">
        <v>330</v>
      </c>
      <c r="I1491" t="s">
        <v>331</v>
      </c>
      <c r="J1491" t="s">
        <v>332</v>
      </c>
      <c r="L1491" t="s">
        <v>333</v>
      </c>
      <c r="M1491" t="s">
        <v>134</v>
      </c>
      <c r="N1491" t="s">
        <v>43</v>
      </c>
      <c r="O1491" s="1" t="s">
        <v>31</v>
      </c>
      <c r="P1491">
        <v>15</v>
      </c>
      <c r="Q1491" t="s">
        <v>324</v>
      </c>
      <c r="R1491">
        <v>15.5</v>
      </c>
      <c r="S1491">
        <v>12</v>
      </c>
      <c r="T1491" s="2">
        <v>5.000000074505806E-2</v>
      </c>
      <c r="U1491">
        <v>176.7</v>
      </c>
      <c r="V1491">
        <v>42.68</v>
      </c>
      <c r="W1491">
        <f t="shared" si="69"/>
        <v>186</v>
      </c>
      <c r="X1491" s="2">
        <f t="shared" si="70"/>
        <v>15.449999999254942</v>
      </c>
      <c r="Y1491" s="3">
        <f t="shared" si="71"/>
        <v>228.07999999105931</v>
      </c>
    </row>
    <row r="1492" spans="1:25" x14ac:dyDescent="0.35">
      <c r="A1492">
        <v>10500</v>
      </c>
      <c r="B1492" t="s">
        <v>601</v>
      </c>
      <c r="C1492" t="s">
        <v>332</v>
      </c>
      <c r="E1492" t="s">
        <v>333</v>
      </c>
      <c r="F1492" t="s">
        <v>134</v>
      </c>
      <c r="G1492" t="s">
        <v>334</v>
      </c>
      <c r="H1492" t="s">
        <v>330</v>
      </c>
      <c r="I1492" t="s">
        <v>331</v>
      </c>
      <c r="J1492" t="s">
        <v>332</v>
      </c>
      <c r="L1492" t="s">
        <v>333</v>
      </c>
      <c r="M1492" t="s">
        <v>134</v>
      </c>
      <c r="N1492" t="s">
        <v>43</v>
      </c>
      <c r="O1492" s="1" t="s">
        <v>31</v>
      </c>
      <c r="P1492">
        <v>28</v>
      </c>
      <c r="Q1492" t="s">
        <v>37</v>
      </c>
      <c r="R1492">
        <v>45.6</v>
      </c>
      <c r="S1492">
        <v>8</v>
      </c>
      <c r="T1492" s="2">
        <v>5.000000074505806E-2</v>
      </c>
      <c r="U1492">
        <v>346.56</v>
      </c>
      <c r="V1492">
        <v>42.68</v>
      </c>
      <c r="W1492">
        <f t="shared" si="69"/>
        <v>364.8</v>
      </c>
      <c r="X1492" s="2">
        <f t="shared" si="70"/>
        <v>45.549999999254943</v>
      </c>
      <c r="Y1492" s="3">
        <f t="shared" si="71"/>
        <v>407.07999999403955</v>
      </c>
    </row>
    <row r="1493" spans="1:25" x14ac:dyDescent="0.35">
      <c r="A1493">
        <v>10499</v>
      </c>
      <c r="B1493" t="s">
        <v>582</v>
      </c>
      <c r="C1493" t="s">
        <v>359</v>
      </c>
      <c r="D1493" t="s">
        <v>360</v>
      </c>
      <c r="E1493" t="s">
        <v>361</v>
      </c>
      <c r="F1493" t="s">
        <v>288</v>
      </c>
      <c r="G1493" t="s">
        <v>362</v>
      </c>
      <c r="H1493" t="s">
        <v>357</v>
      </c>
      <c r="I1493" t="s">
        <v>358</v>
      </c>
      <c r="J1493" t="s">
        <v>359</v>
      </c>
      <c r="K1493" t="s">
        <v>360</v>
      </c>
      <c r="L1493" t="s">
        <v>361</v>
      </c>
      <c r="M1493" t="s">
        <v>288</v>
      </c>
      <c r="N1493" t="s">
        <v>28</v>
      </c>
      <c r="O1493" s="1" t="s">
        <v>29</v>
      </c>
      <c r="P1493">
        <v>28</v>
      </c>
      <c r="Q1493" t="s">
        <v>37</v>
      </c>
      <c r="R1493">
        <v>45.6</v>
      </c>
      <c r="S1493">
        <v>20</v>
      </c>
      <c r="T1493" s="2">
        <v>0</v>
      </c>
      <c r="U1493">
        <v>912</v>
      </c>
      <c r="V1493">
        <v>102.02</v>
      </c>
      <c r="W1493">
        <f t="shared" si="69"/>
        <v>912</v>
      </c>
      <c r="X1493" s="2">
        <f t="shared" si="70"/>
        <v>45.6</v>
      </c>
      <c r="Y1493" s="3">
        <f t="shared" si="71"/>
        <v>1014.02</v>
      </c>
    </row>
    <row r="1494" spans="1:25" x14ac:dyDescent="0.35">
      <c r="A1494">
        <v>10499</v>
      </c>
      <c r="B1494" t="s">
        <v>582</v>
      </c>
      <c r="C1494" t="s">
        <v>359</v>
      </c>
      <c r="D1494" t="s">
        <v>360</v>
      </c>
      <c r="E1494" t="s">
        <v>361</v>
      </c>
      <c r="F1494" t="s">
        <v>288</v>
      </c>
      <c r="G1494" t="s">
        <v>362</v>
      </c>
      <c r="H1494" t="s">
        <v>357</v>
      </c>
      <c r="I1494" t="s">
        <v>358</v>
      </c>
      <c r="J1494" t="s">
        <v>359</v>
      </c>
      <c r="K1494" t="s">
        <v>360</v>
      </c>
      <c r="L1494" t="s">
        <v>361</v>
      </c>
      <c r="M1494" t="s">
        <v>288</v>
      </c>
      <c r="N1494" t="s">
        <v>28</v>
      </c>
      <c r="O1494" s="1" t="s">
        <v>29</v>
      </c>
      <c r="P1494">
        <v>49</v>
      </c>
      <c r="Q1494" t="s">
        <v>116</v>
      </c>
      <c r="R1494">
        <v>20</v>
      </c>
      <c r="S1494">
        <v>25</v>
      </c>
      <c r="T1494" s="2">
        <v>0</v>
      </c>
      <c r="U1494">
        <v>500</v>
      </c>
      <c r="V1494">
        <v>102.02</v>
      </c>
      <c r="W1494">
        <f t="shared" si="69"/>
        <v>500</v>
      </c>
      <c r="X1494" s="2">
        <f t="shared" si="70"/>
        <v>20</v>
      </c>
      <c r="Y1494" s="3">
        <f t="shared" si="71"/>
        <v>602.02</v>
      </c>
    </row>
    <row r="1495" spans="1:25" x14ac:dyDescent="0.35">
      <c r="A1495">
        <v>10498</v>
      </c>
      <c r="B1495" t="s">
        <v>597</v>
      </c>
      <c r="C1495" t="s">
        <v>298</v>
      </c>
      <c r="D1495" t="s">
        <v>299</v>
      </c>
      <c r="E1495" t="s">
        <v>300</v>
      </c>
      <c r="F1495" t="s">
        <v>288</v>
      </c>
      <c r="G1495" t="s">
        <v>301</v>
      </c>
      <c r="H1495" t="s">
        <v>296</v>
      </c>
      <c r="I1495" t="s">
        <v>297</v>
      </c>
      <c r="J1495" t="s">
        <v>298</v>
      </c>
      <c r="K1495" t="s">
        <v>299</v>
      </c>
      <c r="L1495" t="s">
        <v>300</v>
      </c>
      <c r="M1495" t="s">
        <v>288</v>
      </c>
      <c r="N1495" t="s">
        <v>89</v>
      </c>
      <c r="O1495" s="1" t="s">
        <v>29</v>
      </c>
      <c r="P1495">
        <v>24</v>
      </c>
      <c r="Q1495" t="s">
        <v>88</v>
      </c>
      <c r="R1495">
        <v>4.5</v>
      </c>
      <c r="S1495">
        <v>14</v>
      </c>
      <c r="T1495" s="2">
        <v>0</v>
      </c>
      <c r="U1495">
        <v>63</v>
      </c>
      <c r="V1495">
        <v>29.75</v>
      </c>
      <c r="W1495">
        <f t="shared" si="69"/>
        <v>63</v>
      </c>
      <c r="X1495" s="2">
        <f t="shared" si="70"/>
        <v>4.5</v>
      </c>
      <c r="Y1495" s="3">
        <f t="shared" si="71"/>
        <v>92.75</v>
      </c>
    </row>
    <row r="1496" spans="1:25" x14ac:dyDescent="0.35">
      <c r="A1496">
        <v>10498</v>
      </c>
      <c r="B1496" t="s">
        <v>597</v>
      </c>
      <c r="C1496" t="s">
        <v>298</v>
      </c>
      <c r="D1496" t="s">
        <v>299</v>
      </c>
      <c r="E1496" t="s">
        <v>300</v>
      </c>
      <c r="F1496" t="s">
        <v>288</v>
      </c>
      <c r="G1496" t="s">
        <v>301</v>
      </c>
      <c r="H1496" t="s">
        <v>296</v>
      </c>
      <c r="I1496" t="s">
        <v>297</v>
      </c>
      <c r="J1496" t="s">
        <v>298</v>
      </c>
      <c r="K1496" t="s">
        <v>299</v>
      </c>
      <c r="L1496" t="s">
        <v>300</v>
      </c>
      <c r="M1496" t="s">
        <v>288</v>
      </c>
      <c r="N1496" t="s">
        <v>89</v>
      </c>
      <c r="O1496" s="1" t="s">
        <v>29</v>
      </c>
      <c r="P1496">
        <v>40</v>
      </c>
      <c r="Q1496" t="s">
        <v>74</v>
      </c>
      <c r="R1496">
        <v>18.399999999999999</v>
      </c>
      <c r="S1496">
        <v>5</v>
      </c>
      <c r="T1496" s="2">
        <v>0</v>
      </c>
      <c r="U1496">
        <v>92</v>
      </c>
      <c r="V1496">
        <v>29.75</v>
      </c>
      <c r="W1496">
        <f t="shared" si="69"/>
        <v>92</v>
      </c>
      <c r="X1496" s="2">
        <f t="shared" si="70"/>
        <v>18.399999999999999</v>
      </c>
      <c r="Y1496" s="3">
        <f t="shared" si="71"/>
        <v>121.75</v>
      </c>
    </row>
    <row r="1497" spans="1:25" x14ac:dyDescent="0.35">
      <c r="A1497">
        <v>10498</v>
      </c>
      <c r="B1497" t="s">
        <v>597</v>
      </c>
      <c r="C1497" t="s">
        <v>298</v>
      </c>
      <c r="D1497" t="s">
        <v>299</v>
      </c>
      <c r="E1497" t="s">
        <v>300</v>
      </c>
      <c r="F1497" t="s">
        <v>288</v>
      </c>
      <c r="G1497" t="s">
        <v>301</v>
      </c>
      <c r="H1497" t="s">
        <v>296</v>
      </c>
      <c r="I1497" t="s">
        <v>297</v>
      </c>
      <c r="J1497" t="s">
        <v>298</v>
      </c>
      <c r="K1497" t="s">
        <v>299</v>
      </c>
      <c r="L1497" t="s">
        <v>300</v>
      </c>
      <c r="M1497" t="s">
        <v>288</v>
      </c>
      <c r="N1497" t="s">
        <v>89</v>
      </c>
      <c r="O1497" s="1" t="s">
        <v>29</v>
      </c>
      <c r="P1497">
        <v>42</v>
      </c>
      <c r="Q1497" t="s">
        <v>56</v>
      </c>
      <c r="R1497">
        <v>14</v>
      </c>
      <c r="S1497">
        <v>30</v>
      </c>
      <c r="T1497" s="2">
        <v>0</v>
      </c>
      <c r="U1497">
        <v>420</v>
      </c>
      <c r="V1497">
        <v>29.75</v>
      </c>
      <c r="W1497">
        <f t="shared" si="69"/>
        <v>420</v>
      </c>
      <c r="X1497" s="2">
        <f t="shared" si="70"/>
        <v>14</v>
      </c>
      <c r="Y1497" s="3">
        <f t="shared" si="71"/>
        <v>449.75</v>
      </c>
    </row>
    <row r="1498" spans="1:25" x14ac:dyDescent="0.35">
      <c r="A1498">
        <v>10497</v>
      </c>
      <c r="B1498" t="s">
        <v>583</v>
      </c>
      <c r="C1498" t="s">
        <v>348</v>
      </c>
      <c r="E1498" t="s">
        <v>349</v>
      </c>
      <c r="F1498" t="s">
        <v>25</v>
      </c>
      <c r="G1498" t="s">
        <v>350</v>
      </c>
      <c r="H1498" t="s">
        <v>346</v>
      </c>
      <c r="I1498" t="s">
        <v>347</v>
      </c>
      <c r="J1498" t="s">
        <v>348</v>
      </c>
      <c r="L1498" t="s">
        <v>349</v>
      </c>
      <c r="M1498" t="s">
        <v>25</v>
      </c>
      <c r="N1498" t="s">
        <v>52</v>
      </c>
      <c r="O1498" s="1" t="s">
        <v>31</v>
      </c>
      <c r="P1498">
        <v>56</v>
      </c>
      <c r="Q1498" t="s">
        <v>91</v>
      </c>
      <c r="R1498">
        <v>30.4</v>
      </c>
      <c r="S1498">
        <v>14</v>
      </c>
      <c r="T1498" s="2">
        <v>0</v>
      </c>
      <c r="U1498">
        <v>425.6</v>
      </c>
      <c r="V1498">
        <v>36.21</v>
      </c>
      <c r="W1498">
        <f t="shared" si="69"/>
        <v>425.59999999999997</v>
      </c>
      <c r="X1498" s="2">
        <f t="shared" si="70"/>
        <v>30.4</v>
      </c>
      <c r="Y1498" s="3">
        <f t="shared" si="71"/>
        <v>461.80999999999995</v>
      </c>
    </row>
    <row r="1499" spans="1:25" x14ac:dyDescent="0.35">
      <c r="A1499">
        <v>10497</v>
      </c>
      <c r="B1499" t="s">
        <v>583</v>
      </c>
      <c r="C1499" t="s">
        <v>348</v>
      </c>
      <c r="E1499" t="s">
        <v>349</v>
      </c>
      <c r="F1499" t="s">
        <v>25</v>
      </c>
      <c r="G1499" t="s">
        <v>350</v>
      </c>
      <c r="H1499" t="s">
        <v>346</v>
      </c>
      <c r="I1499" t="s">
        <v>347</v>
      </c>
      <c r="J1499" t="s">
        <v>348</v>
      </c>
      <c r="L1499" t="s">
        <v>349</v>
      </c>
      <c r="M1499" t="s">
        <v>25</v>
      </c>
      <c r="N1499" t="s">
        <v>52</v>
      </c>
      <c r="O1499" s="1" t="s">
        <v>31</v>
      </c>
      <c r="P1499">
        <v>72</v>
      </c>
      <c r="Q1499" t="s">
        <v>62</v>
      </c>
      <c r="R1499">
        <v>27.8</v>
      </c>
      <c r="S1499">
        <v>25</v>
      </c>
      <c r="T1499" s="2">
        <v>0</v>
      </c>
      <c r="U1499">
        <v>695</v>
      </c>
      <c r="V1499">
        <v>36.21</v>
      </c>
      <c r="W1499">
        <f t="shared" si="69"/>
        <v>695</v>
      </c>
      <c r="X1499" s="2">
        <f t="shared" si="70"/>
        <v>27.8</v>
      </c>
      <c r="Y1499" s="3">
        <f t="shared" si="71"/>
        <v>731.21</v>
      </c>
    </row>
    <row r="1500" spans="1:25" x14ac:dyDescent="0.35">
      <c r="A1500">
        <v>10497</v>
      </c>
      <c r="B1500" t="s">
        <v>583</v>
      </c>
      <c r="C1500" t="s">
        <v>348</v>
      </c>
      <c r="E1500" t="s">
        <v>349</v>
      </c>
      <c r="F1500" t="s">
        <v>25</v>
      </c>
      <c r="G1500" t="s">
        <v>350</v>
      </c>
      <c r="H1500" t="s">
        <v>346</v>
      </c>
      <c r="I1500" t="s">
        <v>347</v>
      </c>
      <c r="J1500" t="s">
        <v>348</v>
      </c>
      <c r="L1500" t="s">
        <v>349</v>
      </c>
      <c r="M1500" t="s">
        <v>25</v>
      </c>
      <c r="N1500" t="s">
        <v>52</v>
      </c>
      <c r="O1500" s="1" t="s">
        <v>31</v>
      </c>
      <c r="P1500">
        <v>77</v>
      </c>
      <c r="Q1500" t="s">
        <v>42</v>
      </c>
      <c r="R1500">
        <v>10.4</v>
      </c>
      <c r="S1500">
        <v>25</v>
      </c>
      <c r="T1500" s="2">
        <v>0</v>
      </c>
      <c r="U1500">
        <v>260</v>
      </c>
      <c r="V1500">
        <v>36.21</v>
      </c>
      <c r="W1500">
        <f t="shared" si="69"/>
        <v>260</v>
      </c>
      <c r="X1500" s="2">
        <f t="shared" si="70"/>
        <v>10.4</v>
      </c>
      <c r="Y1500" s="3">
        <f t="shared" si="71"/>
        <v>296.20999999999998</v>
      </c>
    </row>
    <row r="1501" spans="1:25" x14ac:dyDescent="0.35">
      <c r="A1501">
        <v>10496</v>
      </c>
      <c r="B1501" t="s">
        <v>653</v>
      </c>
      <c r="C1501" t="s">
        <v>187</v>
      </c>
      <c r="D1501" t="s">
        <v>188</v>
      </c>
      <c r="E1501" t="s">
        <v>525</v>
      </c>
      <c r="F1501" t="s">
        <v>190</v>
      </c>
      <c r="G1501" t="s">
        <v>526</v>
      </c>
      <c r="H1501" t="s">
        <v>527</v>
      </c>
      <c r="I1501" t="s">
        <v>524</v>
      </c>
      <c r="J1501" t="s">
        <v>187</v>
      </c>
      <c r="K1501" t="s">
        <v>188</v>
      </c>
      <c r="L1501" t="s">
        <v>525</v>
      </c>
      <c r="M1501" t="s">
        <v>190</v>
      </c>
      <c r="N1501" t="s">
        <v>52</v>
      </c>
      <c r="O1501" s="1" t="s">
        <v>29</v>
      </c>
      <c r="P1501">
        <v>31</v>
      </c>
      <c r="Q1501" t="s">
        <v>98</v>
      </c>
      <c r="R1501">
        <v>10</v>
      </c>
      <c r="S1501">
        <v>20</v>
      </c>
      <c r="T1501" s="2">
        <v>5.000000074505806E-2</v>
      </c>
      <c r="U1501">
        <v>190</v>
      </c>
      <c r="V1501">
        <v>46.77</v>
      </c>
      <c r="W1501">
        <f t="shared" si="69"/>
        <v>200</v>
      </c>
      <c r="X1501" s="2">
        <f t="shared" si="70"/>
        <v>9.9499999992549419</v>
      </c>
      <c r="Y1501" s="3">
        <f t="shared" si="71"/>
        <v>245.76999998509885</v>
      </c>
    </row>
    <row r="1502" spans="1:25" x14ac:dyDescent="0.35">
      <c r="A1502">
        <v>10495</v>
      </c>
      <c r="B1502" t="s">
        <v>656</v>
      </c>
      <c r="C1502" t="s">
        <v>336</v>
      </c>
      <c r="D1502" t="s">
        <v>158</v>
      </c>
      <c r="E1502" t="s">
        <v>337</v>
      </c>
      <c r="F1502" t="s">
        <v>160</v>
      </c>
      <c r="G1502" t="s">
        <v>338</v>
      </c>
      <c r="H1502" t="s">
        <v>335</v>
      </c>
      <c r="I1502" t="s">
        <v>339</v>
      </c>
      <c r="J1502" t="s">
        <v>336</v>
      </c>
      <c r="K1502" t="s">
        <v>158</v>
      </c>
      <c r="L1502" t="s">
        <v>337</v>
      </c>
      <c r="M1502" t="s">
        <v>160</v>
      </c>
      <c r="N1502" t="s">
        <v>38</v>
      </c>
      <c r="O1502" s="1" t="s">
        <v>35</v>
      </c>
      <c r="P1502">
        <v>23</v>
      </c>
      <c r="Q1502" t="s">
        <v>151</v>
      </c>
      <c r="R1502">
        <v>7.2</v>
      </c>
      <c r="S1502">
        <v>10</v>
      </c>
      <c r="T1502" s="2">
        <v>0</v>
      </c>
      <c r="U1502">
        <v>72</v>
      </c>
      <c r="V1502">
        <v>4.6500000000000004</v>
      </c>
      <c r="W1502">
        <f t="shared" si="69"/>
        <v>72</v>
      </c>
      <c r="X1502" s="2">
        <f t="shared" si="70"/>
        <v>7.2</v>
      </c>
      <c r="Y1502" s="3">
        <f t="shared" si="71"/>
        <v>76.650000000000006</v>
      </c>
    </row>
    <row r="1503" spans="1:25" x14ac:dyDescent="0.35">
      <c r="A1503">
        <v>10495</v>
      </c>
      <c r="B1503" t="s">
        <v>656</v>
      </c>
      <c r="C1503" t="s">
        <v>336</v>
      </c>
      <c r="D1503" t="s">
        <v>158</v>
      </c>
      <c r="E1503" t="s">
        <v>337</v>
      </c>
      <c r="F1503" t="s">
        <v>160</v>
      </c>
      <c r="G1503" t="s">
        <v>338</v>
      </c>
      <c r="H1503" t="s">
        <v>335</v>
      </c>
      <c r="I1503" t="s">
        <v>339</v>
      </c>
      <c r="J1503" t="s">
        <v>336</v>
      </c>
      <c r="K1503" t="s">
        <v>158</v>
      </c>
      <c r="L1503" t="s">
        <v>337</v>
      </c>
      <c r="M1503" t="s">
        <v>160</v>
      </c>
      <c r="N1503" t="s">
        <v>38</v>
      </c>
      <c r="O1503" s="1" t="s">
        <v>35</v>
      </c>
      <c r="P1503">
        <v>41</v>
      </c>
      <c r="Q1503" t="s">
        <v>99</v>
      </c>
      <c r="R1503">
        <v>7.7</v>
      </c>
      <c r="S1503">
        <v>20</v>
      </c>
      <c r="T1503" s="2">
        <v>0</v>
      </c>
      <c r="U1503">
        <v>154</v>
      </c>
      <c r="V1503">
        <v>4.6500000000000004</v>
      </c>
      <c r="W1503">
        <f t="shared" si="69"/>
        <v>154</v>
      </c>
      <c r="X1503" s="2">
        <f t="shared" si="70"/>
        <v>7.7</v>
      </c>
      <c r="Y1503" s="3">
        <f t="shared" si="71"/>
        <v>158.65</v>
      </c>
    </row>
    <row r="1504" spans="1:25" x14ac:dyDescent="0.35">
      <c r="A1504">
        <v>10495</v>
      </c>
      <c r="B1504" t="s">
        <v>656</v>
      </c>
      <c r="C1504" t="s">
        <v>336</v>
      </c>
      <c r="D1504" t="s">
        <v>158</v>
      </c>
      <c r="E1504" t="s">
        <v>337</v>
      </c>
      <c r="F1504" t="s">
        <v>160</v>
      </c>
      <c r="G1504" t="s">
        <v>338</v>
      </c>
      <c r="H1504" t="s">
        <v>335</v>
      </c>
      <c r="I1504" t="s">
        <v>339</v>
      </c>
      <c r="J1504" t="s">
        <v>336</v>
      </c>
      <c r="K1504" t="s">
        <v>158</v>
      </c>
      <c r="L1504" t="s">
        <v>337</v>
      </c>
      <c r="M1504" t="s">
        <v>160</v>
      </c>
      <c r="N1504" t="s">
        <v>38</v>
      </c>
      <c r="O1504" s="1" t="s">
        <v>35</v>
      </c>
      <c r="P1504">
        <v>77</v>
      </c>
      <c r="Q1504" t="s">
        <v>42</v>
      </c>
      <c r="R1504">
        <v>10.4</v>
      </c>
      <c r="S1504">
        <v>5</v>
      </c>
      <c r="T1504" s="2">
        <v>0</v>
      </c>
      <c r="U1504">
        <v>52</v>
      </c>
      <c r="V1504">
        <v>4.6500000000000004</v>
      </c>
      <c r="W1504">
        <f t="shared" si="69"/>
        <v>52</v>
      </c>
      <c r="X1504" s="2">
        <f t="shared" si="70"/>
        <v>10.4</v>
      </c>
      <c r="Y1504" s="3">
        <f t="shared" si="71"/>
        <v>56.65</v>
      </c>
    </row>
    <row r="1505" spans="1:25" x14ac:dyDescent="0.35">
      <c r="A1505">
        <v>10494</v>
      </c>
      <c r="B1505" t="s">
        <v>608</v>
      </c>
      <c r="C1505" t="s">
        <v>187</v>
      </c>
      <c r="D1505" t="s">
        <v>188</v>
      </c>
      <c r="E1505" t="s">
        <v>189</v>
      </c>
      <c r="F1505" t="s">
        <v>190</v>
      </c>
      <c r="G1505" t="s">
        <v>191</v>
      </c>
      <c r="H1505" t="s">
        <v>185</v>
      </c>
      <c r="I1505" t="s">
        <v>186</v>
      </c>
      <c r="J1505" t="s">
        <v>187</v>
      </c>
      <c r="K1505" t="s">
        <v>188</v>
      </c>
      <c r="L1505" t="s">
        <v>189</v>
      </c>
      <c r="M1505" t="s">
        <v>190</v>
      </c>
      <c r="N1505" t="s">
        <v>28</v>
      </c>
      <c r="O1505" s="1" t="s">
        <v>29</v>
      </c>
      <c r="P1505">
        <v>56</v>
      </c>
      <c r="Q1505" t="s">
        <v>91</v>
      </c>
      <c r="R1505">
        <v>30.4</v>
      </c>
      <c r="S1505">
        <v>30</v>
      </c>
      <c r="T1505" s="2">
        <v>0</v>
      </c>
      <c r="U1505">
        <v>912</v>
      </c>
      <c r="V1505">
        <v>65.989999999999995</v>
      </c>
      <c r="W1505">
        <f t="shared" si="69"/>
        <v>912</v>
      </c>
      <c r="X1505" s="2">
        <f t="shared" si="70"/>
        <v>30.4</v>
      </c>
      <c r="Y1505" s="3">
        <f t="shared" si="71"/>
        <v>977.99</v>
      </c>
    </row>
    <row r="1506" spans="1:25" x14ac:dyDescent="0.35">
      <c r="A1506">
        <v>10493</v>
      </c>
      <c r="B1506" t="s">
        <v>601</v>
      </c>
      <c r="C1506" t="s">
        <v>332</v>
      </c>
      <c r="E1506" t="s">
        <v>333</v>
      </c>
      <c r="F1506" t="s">
        <v>134</v>
      </c>
      <c r="G1506" t="s">
        <v>334</v>
      </c>
      <c r="H1506" t="s">
        <v>330</v>
      </c>
      <c r="I1506" t="s">
        <v>331</v>
      </c>
      <c r="J1506" t="s">
        <v>332</v>
      </c>
      <c r="L1506" t="s">
        <v>333</v>
      </c>
      <c r="M1506" t="s">
        <v>134</v>
      </c>
      <c r="N1506" t="s">
        <v>28</v>
      </c>
      <c r="O1506" s="1" t="s">
        <v>35</v>
      </c>
      <c r="P1506">
        <v>65</v>
      </c>
      <c r="Q1506" t="s">
        <v>153</v>
      </c>
      <c r="R1506">
        <v>16.8</v>
      </c>
      <c r="S1506">
        <v>15</v>
      </c>
      <c r="T1506" s="2">
        <v>0.10000000149011612</v>
      </c>
      <c r="U1506">
        <v>226.8</v>
      </c>
      <c r="V1506">
        <v>10.64</v>
      </c>
      <c r="W1506">
        <f t="shared" si="69"/>
        <v>252</v>
      </c>
      <c r="X1506" s="2">
        <f t="shared" si="70"/>
        <v>16.699999998509885</v>
      </c>
      <c r="Y1506" s="3">
        <f t="shared" si="71"/>
        <v>261.13999997764824</v>
      </c>
    </row>
    <row r="1507" spans="1:25" x14ac:dyDescent="0.35">
      <c r="A1507">
        <v>10493</v>
      </c>
      <c r="B1507" t="s">
        <v>601</v>
      </c>
      <c r="C1507" t="s">
        <v>332</v>
      </c>
      <c r="E1507" t="s">
        <v>333</v>
      </c>
      <c r="F1507" t="s">
        <v>134</v>
      </c>
      <c r="G1507" t="s">
        <v>334</v>
      </c>
      <c r="H1507" t="s">
        <v>330</v>
      </c>
      <c r="I1507" t="s">
        <v>331</v>
      </c>
      <c r="J1507" t="s">
        <v>332</v>
      </c>
      <c r="L1507" t="s">
        <v>333</v>
      </c>
      <c r="M1507" t="s">
        <v>134</v>
      </c>
      <c r="N1507" t="s">
        <v>28</v>
      </c>
      <c r="O1507" s="1" t="s">
        <v>35</v>
      </c>
      <c r="P1507">
        <v>66</v>
      </c>
      <c r="Q1507" t="s">
        <v>71</v>
      </c>
      <c r="R1507">
        <v>13.6</v>
      </c>
      <c r="S1507">
        <v>10</v>
      </c>
      <c r="T1507" s="2">
        <v>0.10000000149011612</v>
      </c>
      <c r="U1507">
        <v>122.4</v>
      </c>
      <c r="V1507">
        <v>10.64</v>
      </c>
      <c r="W1507">
        <f t="shared" si="69"/>
        <v>136</v>
      </c>
      <c r="X1507" s="2">
        <f t="shared" si="70"/>
        <v>13.499999998509884</v>
      </c>
      <c r="Y1507" s="3">
        <f t="shared" si="71"/>
        <v>145.63999998509883</v>
      </c>
    </row>
    <row r="1508" spans="1:25" x14ac:dyDescent="0.35">
      <c r="A1508">
        <v>10493</v>
      </c>
      <c r="B1508" t="s">
        <v>601</v>
      </c>
      <c r="C1508" t="s">
        <v>332</v>
      </c>
      <c r="E1508" t="s">
        <v>333</v>
      </c>
      <c r="F1508" t="s">
        <v>134</v>
      </c>
      <c r="G1508" t="s">
        <v>334</v>
      </c>
      <c r="H1508" t="s">
        <v>330</v>
      </c>
      <c r="I1508" t="s">
        <v>331</v>
      </c>
      <c r="J1508" t="s">
        <v>332</v>
      </c>
      <c r="L1508" t="s">
        <v>333</v>
      </c>
      <c r="M1508" t="s">
        <v>134</v>
      </c>
      <c r="N1508" t="s">
        <v>28</v>
      </c>
      <c r="O1508" s="1" t="s">
        <v>35</v>
      </c>
      <c r="P1508">
        <v>69</v>
      </c>
      <c r="Q1508" t="s">
        <v>53</v>
      </c>
      <c r="R1508">
        <v>28.8</v>
      </c>
      <c r="S1508">
        <v>10</v>
      </c>
      <c r="T1508" s="2">
        <v>0.10000000149011612</v>
      </c>
      <c r="U1508">
        <v>259.2</v>
      </c>
      <c r="V1508">
        <v>10.64</v>
      </c>
      <c r="W1508">
        <f t="shared" si="69"/>
        <v>288</v>
      </c>
      <c r="X1508" s="2">
        <f t="shared" si="70"/>
        <v>28.699999998509885</v>
      </c>
      <c r="Y1508" s="3">
        <f t="shared" si="71"/>
        <v>297.63999998509883</v>
      </c>
    </row>
    <row r="1509" spans="1:25" x14ac:dyDescent="0.35">
      <c r="A1509">
        <v>10492</v>
      </c>
      <c r="B1509" t="s">
        <v>604</v>
      </c>
      <c r="C1509" t="s">
        <v>157</v>
      </c>
      <c r="D1509" t="s">
        <v>158</v>
      </c>
      <c r="E1509" t="s">
        <v>159</v>
      </c>
      <c r="F1509" t="s">
        <v>160</v>
      </c>
      <c r="G1509" t="s">
        <v>161</v>
      </c>
      <c r="H1509" t="s">
        <v>155</v>
      </c>
      <c r="I1509" t="s">
        <v>156</v>
      </c>
      <c r="J1509" t="s">
        <v>157</v>
      </c>
      <c r="K1509" t="s">
        <v>158</v>
      </c>
      <c r="L1509" t="s">
        <v>159</v>
      </c>
      <c r="M1509" t="s">
        <v>160</v>
      </c>
      <c r="N1509" t="s">
        <v>38</v>
      </c>
      <c r="O1509" s="1" t="s">
        <v>31</v>
      </c>
      <c r="P1509">
        <v>25</v>
      </c>
      <c r="Q1509" t="s">
        <v>150</v>
      </c>
      <c r="R1509">
        <v>11.2</v>
      </c>
      <c r="S1509">
        <v>60</v>
      </c>
      <c r="T1509" s="2">
        <v>5.000000074505806E-2</v>
      </c>
      <c r="U1509">
        <v>638.4</v>
      </c>
      <c r="V1509">
        <v>62.89</v>
      </c>
      <c r="W1509">
        <f t="shared" si="69"/>
        <v>672</v>
      </c>
      <c r="X1509" s="2">
        <f t="shared" si="70"/>
        <v>11.149999999254941</v>
      </c>
      <c r="Y1509" s="3">
        <f t="shared" si="71"/>
        <v>731.8899999552965</v>
      </c>
    </row>
    <row r="1510" spans="1:25" x14ac:dyDescent="0.35">
      <c r="A1510">
        <v>10492</v>
      </c>
      <c r="B1510" t="s">
        <v>604</v>
      </c>
      <c r="C1510" t="s">
        <v>157</v>
      </c>
      <c r="D1510" t="s">
        <v>158</v>
      </c>
      <c r="E1510" t="s">
        <v>159</v>
      </c>
      <c r="F1510" t="s">
        <v>160</v>
      </c>
      <c r="G1510" t="s">
        <v>161</v>
      </c>
      <c r="H1510" t="s">
        <v>155</v>
      </c>
      <c r="I1510" t="s">
        <v>156</v>
      </c>
      <c r="J1510" t="s">
        <v>157</v>
      </c>
      <c r="K1510" t="s">
        <v>158</v>
      </c>
      <c r="L1510" t="s">
        <v>159</v>
      </c>
      <c r="M1510" t="s">
        <v>160</v>
      </c>
      <c r="N1510" t="s">
        <v>38</v>
      </c>
      <c r="O1510" s="1" t="s">
        <v>31</v>
      </c>
      <c r="P1510">
        <v>42</v>
      </c>
      <c r="Q1510" t="s">
        <v>56</v>
      </c>
      <c r="R1510">
        <v>11.2</v>
      </c>
      <c r="S1510">
        <v>20</v>
      </c>
      <c r="T1510" s="2">
        <v>5.000000074505806E-2</v>
      </c>
      <c r="U1510">
        <v>212.8</v>
      </c>
      <c r="V1510">
        <v>62.89</v>
      </c>
      <c r="W1510">
        <f t="shared" si="69"/>
        <v>224</v>
      </c>
      <c r="X1510" s="2">
        <f t="shared" si="70"/>
        <v>11.149999999254941</v>
      </c>
      <c r="Y1510" s="3">
        <f t="shared" si="71"/>
        <v>285.88999998509883</v>
      </c>
    </row>
    <row r="1511" spans="1:25" x14ac:dyDescent="0.35">
      <c r="A1511">
        <v>10491</v>
      </c>
      <c r="B1511" t="s">
        <v>639</v>
      </c>
      <c r="C1511" t="s">
        <v>256</v>
      </c>
      <c r="E1511" t="s">
        <v>257</v>
      </c>
      <c r="F1511" t="s">
        <v>258</v>
      </c>
      <c r="G1511" t="s">
        <v>259</v>
      </c>
      <c r="H1511" t="s">
        <v>254</v>
      </c>
      <c r="I1511" t="s">
        <v>255</v>
      </c>
      <c r="J1511" t="s">
        <v>256</v>
      </c>
      <c r="L1511" t="s">
        <v>257</v>
      </c>
      <c r="M1511" t="s">
        <v>258</v>
      </c>
      <c r="N1511" t="s">
        <v>89</v>
      </c>
      <c r="O1511" s="1" t="s">
        <v>35</v>
      </c>
      <c r="P1511">
        <v>44</v>
      </c>
      <c r="Q1511" t="s">
        <v>111</v>
      </c>
      <c r="R1511">
        <v>15.5</v>
      </c>
      <c r="S1511">
        <v>15</v>
      </c>
      <c r="T1511" s="2">
        <v>0.15000000596046448</v>
      </c>
      <c r="U1511">
        <v>197.63</v>
      </c>
      <c r="V1511">
        <v>16.96</v>
      </c>
      <c r="W1511">
        <f t="shared" si="69"/>
        <v>232.5</v>
      </c>
      <c r="X1511" s="2">
        <f t="shared" si="70"/>
        <v>15.349999994039536</v>
      </c>
      <c r="Y1511" s="3">
        <f t="shared" si="71"/>
        <v>247.20999991059304</v>
      </c>
    </row>
    <row r="1512" spans="1:25" x14ac:dyDescent="0.35">
      <c r="A1512">
        <v>10491</v>
      </c>
      <c r="B1512" t="s">
        <v>639</v>
      </c>
      <c r="C1512" t="s">
        <v>256</v>
      </c>
      <c r="E1512" t="s">
        <v>257</v>
      </c>
      <c r="F1512" t="s">
        <v>258</v>
      </c>
      <c r="G1512" t="s">
        <v>259</v>
      </c>
      <c r="H1512" t="s">
        <v>254</v>
      </c>
      <c r="I1512" t="s">
        <v>255</v>
      </c>
      <c r="J1512" t="s">
        <v>256</v>
      </c>
      <c r="L1512" t="s">
        <v>257</v>
      </c>
      <c r="M1512" t="s">
        <v>258</v>
      </c>
      <c r="N1512" t="s">
        <v>89</v>
      </c>
      <c r="O1512" s="1" t="s">
        <v>35</v>
      </c>
      <c r="P1512">
        <v>77</v>
      </c>
      <c r="Q1512" t="s">
        <v>42</v>
      </c>
      <c r="R1512">
        <v>10.4</v>
      </c>
      <c r="S1512">
        <v>7</v>
      </c>
      <c r="T1512" s="2">
        <v>0.15000000596046448</v>
      </c>
      <c r="U1512">
        <v>61.88</v>
      </c>
      <c r="V1512">
        <v>16.96</v>
      </c>
      <c r="W1512">
        <f t="shared" si="69"/>
        <v>72.8</v>
      </c>
      <c r="X1512" s="2">
        <f t="shared" si="70"/>
        <v>10.249999994039536</v>
      </c>
      <c r="Y1512" s="3">
        <f t="shared" si="71"/>
        <v>88.70999995827674</v>
      </c>
    </row>
    <row r="1513" spans="1:25" x14ac:dyDescent="0.35">
      <c r="A1513">
        <v>10490</v>
      </c>
      <c r="B1513" t="s">
        <v>597</v>
      </c>
      <c r="C1513" t="s">
        <v>298</v>
      </c>
      <c r="D1513" t="s">
        <v>299</v>
      </c>
      <c r="E1513" t="s">
        <v>300</v>
      </c>
      <c r="F1513" t="s">
        <v>288</v>
      </c>
      <c r="G1513" t="s">
        <v>301</v>
      </c>
      <c r="H1513" t="s">
        <v>296</v>
      </c>
      <c r="I1513" t="s">
        <v>297</v>
      </c>
      <c r="J1513" t="s">
        <v>298</v>
      </c>
      <c r="K1513" t="s">
        <v>299</v>
      </c>
      <c r="L1513" t="s">
        <v>300</v>
      </c>
      <c r="M1513" t="s">
        <v>288</v>
      </c>
      <c r="N1513" t="s">
        <v>52</v>
      </c>
      <c r="O1513" s="1" t="s">
        <v>29</v>
      </c>
      <c r="P1513">
        <v>59</v>
      </c>
      <c r="Q1513" t="s">
        <v>36</v>
      </c>
      <c r="R1513">
        <v>44</v>
      </c>
      <c r="S1513">
        <v>60</v>
      </c>
      <c r="T1513" s="2">
        <v>0</v>
      </c>
      <c r="U1513">
        <v>2640</v>
      </c>
      <c r="V1513">
        <v>210.19</v>
      </c>
      <c r="W1513">
        <f t="shared" si="69"/>
        <v>2640</v>
      </c>
      <c r="X1513" s="2">
        <f t="shared" si="70"/>
        <v>44</v>
      </c>
      <c r="Y1513" s="3">
        <f t="shared" si="71"/>
        <v>2850.19</v>
      </c>
    </row>
    <row r="1514" spans="1:25" x14ac:dyDescent="0.35">
      <c r="A1514">
        <v>10490</v>
      </c>
      <c r="B1514" t="s">
        <v>597</v>
      </c>
      <c r="C1514" t="s">
        <v>298</v>
      </c>
      <c r="D1514" t="s">
        <v>299</v>
      </c>
      <c r="E1514" t="s">
        <v>300</v>
      </c>
      <c r="F1514" t="s">
        <v>288</v>
      </c>
      <c r="G1514" t="s">
        <v>301</v>
      </c>
      <c r="H1514" t="s">
        <v>296</v>
      </c>
      <c r="I1514" t="s">
        <v>297</v>
      </c>
      <c r="J1514" t="s">
        <v>298</v>
      </c>
      <c r="K1514" t="s">
        <v>299</v>
      </c>
      <c r="L1514" t="s">
        <v>300</v>
      </c>
      <c r="M1514" t="s">
        <v>288</v>
      </c>
      <c r="N1514" t="s">
        <v>52</v>
      </c>
      <c r="O1514" s="1" t="s">
        <v>29</v>
      </c>
      <c r="P1514">
        <v>68</v>
      </c>
      <c r="Q1514" t="s">
        <v>162</v>
      </c>
      <c r="R1514">
        <v>10</v>
      </c>
      <c r="S1514">
        <v>30</v>
      </c>
      <c r="T1514" s="2">
        <v>0</v>
      </c>
      <c r="U1514">
        <v>300</v>
      </c>
      <c r="V1514">
        <v>210.19</v>
      </c>
      <c r="W1514">
        <f t="shared" si="69"/>
        <v>300</v>
      </c>
      <c r="X1514" s="2">
        <f t="shared" si="70"/>
        <v>10</v>
      </c>
      <c r="Y1514" s="3">
        <f t="shared" si="71"/>
        <v>510.19</v>
      </c>
    </row>
    <row r="1515" spans="1:25" x14ac:dyDescent="0.35">
      <c r="A1515">
        <v>10490</v>
      </c>
      <c r="B1515" t="s">
        <v>597</v>
      </c>
      <c r="C1515" t="s">
        <v>298</v>
      </c>
      <c r="D1515" t="s">
        <v>299</v>
      </c>
      <c r="E1515" t="s">
        <v>300</v>
      </c>
      <c r="F1515" t="s">
        <v>288</v>
      </c>
      <c r="G1515" t="s">
        <v>301</v>
      </c>
      <c r="H1515" t="s">
        <v>296</v>
      </c>
      <c r="I1515" t="s">
        <v>297</v>
      </c>
      <c r="J1515" t="s">
        <v>298</v>
      </c>
      <c r="K1515" t="s">
        <v>299</v>
      </c>
      <c r="L1515" t="s">
        <v>300</v>
      </c>
      <c r="M1515" t="s">
        <v>288</v>
      </c>
      <c r="N1515" t="s">
        <v>52</v>
      </c>
      <c r="O1515" s="1" t="s">
        <v>29</v>
      </c>
      <c r="P1515">
        <v>75</v>
      </c>
      <c r="Q1515" t="s">
        <v>72</v>
      </c>
      <c r="R1515">
        <v>6.2</v>
      </c>
      <c r="S1515">
        <v>36</v>
      </c>
      <c r="T1515" s="2">
        <v>0</v>
      </c>
      <c r="U1515">
        <v>223.2</v>
      </c>
      <c r="V1515">
        <v>210.19</v>
      </c>
      <c r="W1515">
        <f t="shared" si="69"/>
        <v>223.20000000000002</v>
      </c>
      <c r="X1515" s="2">
        <f t="shared" si="70"/>
        <v>6.2</v>
      </c>
      <c r="Y1515" s="3">
        <f t="shared" si="71"/>
        <v>433.39</v>
      </c>
    </row>
    <row r="1516" spans="1:25" x14ac:dyDescent="0.35">
      <c r="A1516">
        <v>10489</v>
      </c>
      <c r="B1516" t="s">
        <v>599</v>
      </c>
      <c r="C1516" t="s">
        <v>420</v>
      </c>
      <c r="E1516" t="s">
        <v>421</v>
      </c>
      <c r="F1516" t="s">
        <v>222</v>
      </c>
      <c r="G1516" t="s">
        <v>422</v>
      </c>
      <c r="H1516" t="s">
        <v>418</v>
      </c>
      <c r="I1516" t="s">
        <v>419</v>
      </c>
      <c r="J1516" t="s">
        <v>420</v>
      </c>
      <c r="L1516" t="s">
        <v>421</v>
      </c>
      <c r="M1516" t="s">
        <v>222</v>
      </c>
      <c r="N1516" t="s">
        <v>43</v>
      </c>
      <c r="O1516" s="1" t="s">
        <v>29</v>
      </c>
      <c r="P1516">
        <v>16</v>
      </c>
      <c r="Q1516" t="s">
        <v>117</v>
      </c>
      <c r="R1516">
        <v>13.9</v>
      </c>
      <c r="S1516">
        <v>18</v>
      </c>
      <c r="T1516" s="2">
        <v>0</v>
      </c>
      <c r="U1516">
        <v>250.2</v>
      </c>
      <c r="V1516">
        <v>5.29</v>
      </c>
      <c r="W1516">
        <f t="shared" si="69"/>
        <v>250.20000000000002</v>
      </c>
      <c r="X1516" s="2">
        <f t="shared" si="70"/>
        <v>13.9</v>
      </c>
      <c r="Y1516" s="3">
        <f t="shared" si="71"/>
        <v>255.49</v>
      </c>
    </row>
    <row r="1517" spans="1:25" x14ac:dyDescent="0.35">
      <c r="A1517">
        <v>10489</v>
      </c>
      <c r="B1517" t="s">
        <v>599</v>
      </c>
      <c r="C1517" t="s">
        <v>420</v>
      </c>
      <c r="E1517" t="s">
        <v>421</v>
      </c>
      <c r="F1517" t="s">
        <v>222</v>
      </c>
      <c r="G1517" t="s">
        <v>422</v>
      </c>
      <c r="H1517" t="s">
        <v>418</v>
      </c>
      <c r="I1517" t="s">
        <v>419</v>
      </c>
      <c r="J1517" t="s">
        <v>420</v>
      </c>
      <c r="L1517" t="s">
        <v>421</v>
      </c>
      <c r="M1517" t="s">
        <v>222</v>
      </c>
      <c r="N1517" t="s">
        <v>43</v>
      </c>
      <c r="O1517" s="1" t="s">
        <v>29</v>
      </c>
      <c r="P1517">
        <v>11</v>
      </c>
      <c r="Q1517" t="s">
        <v>59</v>
      </c>
      <c r="R1517">
        <v>16.8</v>
      </c>
      <c r="S1517">
        <v>15</v>
      </c>
      <c r="T1517" s="2">
        <v>0.25</v>
      </c>
      <c r="U1517">
        <v>189</v>
      </c>
      <c r="V1517">
        <v>5.29</v>
      </c>
      <c r="W1517">
        <f t="shared" si="69"/>
        <v>252</v>
      </c>
      <c r="X1517" s="2">
        <f t="shared" si="70"/>
        <v>16.55</v>
      </c>
      <c r="Y1517" s="3">
        <f t="shared" si="71"/>
        <v>253.54</v>
      </c>
    </row>
    <row r="1518" spans="1:25" x14ac:dyDescent="0.35">
      <c r="A1518">
        <v>10488</v>
      </c>
      <c r="B1518" t="s">
        <v>624</v>
      </c>
      <c r="C1518" t="s">
        <v>251</v>
      </c>
      <c r="E1518" t="s">
        <v>252</v>
      </c>
      <c r="F1518" t="s">
        <v>25</v>
      </c>
      <c r="G1518" t="s">
        <v>253</v>
      </c>
      <c r="H1518" t="s">
        <v>249</v>
      </c>
      <c r="I1518" t="s">
        <v>250</v>
      </c>
      <c r="J1518" t="s">
        <v>251</v>
      </c>
      <c r="L1518" t="s">
        <v>252</v>
      </c>
      <c r="M1518" t="s">
        <v>25</v>
      </c>
      <c r="N1518" t="s">
        <v>89</v>
      </c>
      <c r="O1518" s="1" t="s">
        <v>29</v>
      </c>
      <c r="P1518">
        <v>59</v>
      </c>
      <c r="Q1518" t="s">
        <v>36</v>
      </c>
      <c r="R1518">
        <v>44</v>
      </c>
      <c r="S1518">
        <v>30</v>
      </c>
      <c r="T1518" s="2">
        <v>0</v>
      </c>
      <c r="U1518">
        <v>1320</v>
      </c>
      <c r="V1518">
        <v>4.93</v>
      </c>
      <c r="W1518">
        <f t="shared" si="69"/>
        <v>1320</v>
      </c>
      <c r="X1518" s="2">
        <f t="shared" si="70"/>
        <v>44</v>
      </c>
      <c r="Y1518" s="3">
        <f t="shared" si="71"/>
        <v>1324.93</v>
      </c>
    </row>
    <row r="1519" spans="1:25" x14ac:dyDescent="0.35">
      <c r="A1519">
        <v>10488</v>
      </c>
      <c r="B1519" t="s">
        <v>624</v>
      </c>
      <c r="C1519" t="s">
        <v>251</v>
      </c>
      <c r="E1519" t="s">
        <v>252</v>
      </c>
      <c r="F1519" t="s">
        <v>25</v>
      </c>
      <c r="G1519" t="s">
        <v>253</v>
      </c>
      <c r="H1519" t="s">
        <v>249</v>
      </c>
      <c r="I1519" t="s">
        <v>250</v>
      </c>
      <c r="J1519" t="s">
        <v>251</v>
      </c>
      <c r="L1519" t="s">
        <v>252</v>
      </c>
      <c r="M1519" t="s">
        <v>25</v>
      </c>
      <c r="N1519" t="s">
        <v>89</v>
      </c>
      <c r="O1519" s="1" t="s">
        <v>29</v>
      </c>
      <c r="P1519">
        <v>73</v>
      </c>
      <c r="Q1519" t="s">
        <v>95</v>
      </c>
      <c r="R1519">
        <v>12</v>
      </c>
      <c r="S1519">
        <v>20</v>
      </c>
      <c r="T1519" s="2">
        <v>0.20000000298023224</v>
      </c>
      <c r="U1519">
        <v>192</v>
      </c>
      <c r="V1519">
        <v>4.93</v>
      </c>
      <c r="W1519">
        <f t="shared" si="69"/>
        <v>240</v>
      </c>
      <c r="X1519" s="2">
        <f t="shared" si="70"/>
        <v>11.799999997019768</v>
      </c>
      <c r="Y1519" s="3">
        <f t="shared" si="71"/>
        <v>240.92999994039536</v>
      </c>
    </row>
    <row r="1520" spans="1:25" x14ac:dyDescent="0.35">
      <c r="A1520">
        <v>10487</v>
      </c>
      <c r="B1520" t="s">
        <v>585</v>
      </c>
      <c r="C1520" t="s">
        <v>187</v>
      </c>
      <c r="D1520" t="s">
        <v>188</v>
      </c>
      <c r="E1520" t="s">
        <v>433</v>
      </c>
      <c r="F1520" t="s">
        <v>190</v>
      </c>
      <c r="G1520" t="s">
        <v>434</v>
      </c>
      <c r="H1520" t="s">
        <v>431</v>
      </c>
      <c r="I1520" t="s">
        <v>432</v>
      </c>
      <c r="J1520" t="s">
        <v>187</v>
      </c>
      <c r="K1520" t="s">
        <v>188</v>
      </c>
      <c r="L1520" t="s">
        <v>433</v>
      </c>
      <c r="M1520" t="s">
        <v>190</v>
      </c>
      <c r="N1520" t="s">
        <v>112</v>
      </c>
      <c r="O1520" s="1" t="s">
        <v>29</v>
      </c>
      <c r="P1520">
        <v>19</v>
      </c>
      <c r="Q1520" t="s">
        <v>61</v>
      </c>
      <c r="R1520">
        <v>7.3</v>
      </c>
      <c r="S1520">
        <v>5</v>
      </c>
      <c r="T1520" s="2">
        <v>0</v>
      </c>
      <c r="U1520">
        <v>36.5</v>
      </c>
      <c r="V1520">
        <v>71.069999999999993</v>
      </c>
      <c r="W1520">
        <f t="shared" si="69"/>
        <v>36.5</v>
      </c>
      <c r="X1520" s="2">
        <f t="shared" si="70"/>
        <v>7.3</v>
      </c>
      <c r="Y1520" s="3">
        <f t="shared" si="71"/>
        <v>107.57</v>
      </c>
    </row>
    <row r="1521" spans="1:25" x14ac:dyDescent="0.35">
      <c r="A1521">
        <v>10487</v>
      </c>
      <c r="B1521" t="s">
        <v>585</v>
      </c>
      <c r="C1521" t="s">
        <v>187</v>
      </c>
      <c r="D1521" t="s">
        <v>188</v>
      </c>
      <c r="E1521" t="s">
        <v>433</v>
      </c>
      <c r="F1521" t="s">
        <v>190</v>
      </c>
      <c r="G1521" t="s">
        <v>434</v>
      </c>
      <c r="H1521" t="s">
        <v>431</v>
      </c>
      <c r="I1521" t="s">
        <v>432</v>
      </c>
      <c r="J1521" t="s">
        <v>187</v>
      </c>
      <c r="K1521" t="s">
        <v>188</v>
      </c>
      <c r="L1521" t="s">
        <v>433</v>
      </c>
      <c r="M1521" t="s">
        <v>190</v>
      </c>
      <c r="N1521" t="s">
        <v>112</v>
      </c>
      <c r="O1521" s="1" t="s">
        <v>29</v>
      </c>
      <c r="P1521">
        <v>26</v>
      </c>
      <c r="Q1521" t="s">
        <v>78</v>
      </c>
      <c r="R1521">
        <v>24.9</v>
      </c>
      <c r="S1521">
        <v>30</v>
      </c>
      <c r="T1521" s="2">
        <v>0</v>
      </c>
      <c r="U1521">
        <v>747</v>
      </c>
      <c r="V1521">
        <v>71.069999999999993</v>
      </c>
      <c r="W1521">
        <f t="shared" si="69"/>
        <v>747</v>
      </c>
      <c r="X1521" s="2">
        <f t="shared" si="70"/>
        <v>24.9</v>
      </c>
      <c r="Y1521" s="3">
        <f t="shared" si="71"/>
        <v>818.06999999999994</v>
      </c>
    </row>
    <row r="1522" spans="1:25" x14ac:dyDescent="0.35">
      <c r="A1522">
        <v>10487</v>
      </c>
      <c r="B1522" t="s">
        <v>585</v>
      </c>
      <c r="C1522" t="s">
        <v>187</v>
      </c>
      <c r="D1522" t="s">
        <v>188</v>
      </c>
      <c r="E1522" t="s">
        <v>433</v>
      </c>
      <c r="F1522" t="s">
        <v>190</v>
      </c>
      <c r="G1522" t="s">
        <v>434</v>
      </c>
      <c r="H1522" t="s">
        <v>431</v>
      </c>
      <c r="I1522" t="s">
        <v>432</v>
      </c>
      <c r="J1522" t="s">
        <v>187</v>
      </c>
      <c r="K1522" t="s">
        <v>188</v>
      </c>
      <c r="L1522" t="s">
        <v>433</v>
      </c>
      <c r="M1522" t="s">
        <v>190</v>
      </c>
      <c r="N1522" t="s">
        <v>112</v>
      </c>
      <c r="O1522" s="1" t="s">
        <v>29</v>
      </c>
      <c r="P1522">
        <v>54</v>
      </c>
      <c r="Q1522" t="s">
        <v>113</v>
      </c>
      <c r="R1522">
        <v>5.9</v>
      </c>
      <c r="S1522">
        <v>24</v>
      </c>
      <c r="T1522" s="2">
        <v>0.25</v>
      </c>
      <c r="U1522">
        <v>106.2</v>
      </c>
      <c r="V1522">
        <v>71.069999999999993</v>
      </c>
      <c r="W1522">
        <f t="shared" si="69"/>
        <v>141.60000000000002</v>
      </c>
      <c r="X1522" s="2">
        <f t="shared" si="70"/>
        <v>5.65</v>
      </c>
      <c r="Y1522" s="3">
        <f t="shared" si="71"/>
        <v>206.67000000000002</v>
      </c>
    </row>
    <row r="1523" spans="1:25" x14ac:dyDescent="0.35">
      <c r="A1523">
        <v>10486</v>
      </c>
      <c r="B1523" t="s">
        <v>597</v>
      </c>
      <c r="C1523" t="s">
        <v>298</v>
      </c>
      <c r="D1523" t="s">
        <v>299</v>
      </c>
      <c r="E1523" t="s">
        <v>300</v>
      </c>
      <c r="F1523" t="s">
        <v>288</v>
      </c>
      <c r="G1523" t="s">
        <v>301</v>
      </c>
      <c r="H1523" t="s">
        <v>296</v>
      </c>
      <c r="I1523" t="s">
        <v>297</v>
      </c>
      <c r="J1523" t="s">
        <v>298</v>
      </c>
      <c r="K1523" t="s">
        <v>299</v>
      </c>
      <c r="L1523" t="s">
        <v>300</v>
      </c>
      <c r="M1523" t="s">
        <v>288</v>
      </c>
      <c r="N1523" t="s">
        <v>34</v>
      </c>
      <c r="O1523" s="1" t="s">
        <v>29</v>
      </c>
      <c r="P1523">
        <v>11</v>
      </c>
      <c r="Q1523" t="s">
        <v>59</v>
      </c>
      <c r="R1523">
        <v>16.8</v>
      </c>
      <c r="S1523">
        <v>5</v>
      </c>
      <c r="T1523" s="2">
        <v>0</v>
      </c>
      <c r="U1523">
        <v>84</v>
      </c>
      <c r="V1523">
        <v>30.53</v>
      </c>
      <c r="W1523">
        <f t="shared" si="69"/>
        <v>84</v>
      </c>
      <c r="X1523" s="2">
        <f t="shared" si="70"/>
        <v>16.8</v>
      </c>
      <c r="Y1523" s="3">
        <f t="shared" si="71"/>
        <v>114.53</v>
      </c>
    </row>
    <row r="1524" spans="1:25" x14ac:dyDescent="0.35">
      <c r="A1524">
        <v>10486</v>
      </c>
      <c r="B1524" t="s">
        <v>597</v>
      </c>
      <c r="C1524" t="s">
        <v>298</v>
      </c>
      <c r="D1524" t="s">
        <v>299</v>
      </c>
      <c r="E1524" t="s">
        <v>300</v>
      </c>
      <c r="F1524" t="s">
        <v>288</v>
      </c>
      <c r="G1524" t="s">
        <v>301</v>
      </c>
      <c r="H1524" t="s">
        <v>296</v>
      </c>
      <c r="I1524" t="s">
        <v>297</v>
      </c>
      <c r="J1524" t="s">
        <v>298</v>
      </c>
      <c r="K1524" t="s">
        <v>299</v>
      </c>
      <c r="L1524" t="s">
        <v>300</v>
      </c>
      <c r="M1524" t="s">
        <v>288</v>
      </c>
      <c r="N1524" t="s">
        <v>34</v>
      </c>
      <c r="O1524" s="1" t="s">
        <v>29</v>
      </c>
      <c r="P1524">
        <v>51</v>
      </c>
      <c r="Q1524" t="s">
        <v>93</v>
      </c>
      <c r="R1524">
        <v>42.4</v>
      </c>
      <c r="S1524">
        <v>25</v>
      </c>
      <c r="T1524" s="2">
        <v>0</v>
      </c>
      <c r="U1524">
        <v>1060</v>
      </c>
      <c r="V1524">
        <v>30.53</v>
      </c>
      <c r="W1524">
        <f t="shared" si="69"/>
        <v>1060</v>
      </c>
      <c r="X1524" s="2">
        <f t="shared" si="70"/>
        <v>42.4</v>
      </c>
      <c r="Y1524" s="3">
        <f t="shared" si="71"/>
        <v>1090.53</v>
      </c>
    </row>
    <row r="1525" spans="1:25" x14ac:dyDescent="0.35">
      <c r="A1525">
        <v>10486</v>
      </c>
      <c r="B1525" t="s">
        <v>597</v>
      </c>
      <c r="C1525" t="s">
        <v>298</v>
      </c>
      <c r="D1525" t="s">
        <v>299</v>
      </c>
      <c r="E1525" t="s">
        <v>300</v>
      </c>
      <c r="F1525" t="s">
        <v>288</v>
      </c>
      <c r="G1525" t="s">
        <v>301</v>
      </c>
      <c r="H1525" t="s">
        <v>296</v>
      </c>
      <c r="I1525" t="s">
        <v>297</v>
      </c>
      <c r="J1525" t="s">
        <v>298</v>
      </c>
      <c r="K1525" t="s">
        <v>299</v>
      </c>
      <c r="L1525" t="s">
        <v>300</v>
      </c>
      <c r="M1525" t="s">
        <v>288</v>
      </c>
      <c r="N1525" t="s">
        <v>34</v>
      </c>
      <c r="O1525" s="1" t="s">
        <v>29</v>
      </c>
      <c r="P1525">
        <v>74</v>
      </c>
      <c r="Q1525" t="s">
        <v>184</v>
      </c>
      <c r="R1525">
        <v>8</v>
      </c>
      <c r="S1525">
        <v>16</v>
      </c>
      <c r="T1525" s="2">
        <v>0</v>
      </c>
      <c r="U1525">
        <v>128</v>
      </c>
      <c r="V1525">
        <v>30.53</v>
      </c>
      <c r="W1525">
        <f t="shared" si="69"/>
        <v>128</v>
      </c>
      <c r="X1525" s="2">
        <f t="shared" si="70"/>
        <v>8</v>
      </c>
      <c r="Y1525" s="3">
        <f t="shared" si="71"/>
        <v>158.53</v>
      </c>
    </row>
    <row r="1526" spans="1:25" x14ac:dyDescent="0.35">
      <c r="A1526">
        <v>10485</v>
      </c>
      <c r="B1526" t="s">
        <v>610</v>
      </c>
      <c r="C1526" t="s">
        <v>365</v>
      </c>
      <c r="D1526" t="s">
        <v>366</v>
      </c>
      <c r="E1526" t="s">
        <v>367</v>
      </c>
      <c r="F1526" t="s">
        <v>288</v>
      </c>
      <c r="G1526" t="s">
        <v>368</v>
      </c>
      <c r="H1526" t="s">
        <v>363</v>
      </c>
      <c r="I1526" t="s">
        <v>364</v>
      </c>
      <c r="J1526" t="s">
        <v>365</v>
      </c>
      <c r="K1526" t="s">
        <v>366</v>
      </c>
      <c r="L1526" t="s">
        <v>367</v>
      </c>
      <c r="M1526" t="s">
        <v>288</v>
      </c>
      <c r="N1526" t="s">
        <v>28</v>
      </c>
      <c r="O1526" s="1" t="s">
        <v>29</v>
      </c>
      <c r="P1526">
        <v>2</v>
      </c>
      <c r="Q1526" t="s">
        <v>73</v>
      </c>
      <c r="R1526">
        <v>15.2</v>
      </c>
      <c r="S1526">
        <v>20</v>
      </c>
      <c r="T1526" s="2">
        <v>0.10000000149011612</v>
      </c>
      <c r="U1526">
        <v>273.60000000000002</v>
      </c>
      <c r="V1526">
        <v>64.45</v>
      </c>
      <c r="W1526">
        <f t="shared" si="69"/>
        <v>304</v>
      </c>
      <c r="X1526" s="2">
        <f t="shared" si="70"/>
        <v>15.099999998509883</v>
      </c>
      <c r="Y1526" s="3">
        <f t="shared" si="71"/>
        <v>366.44999997019767</v>
      </c>
    </row>
    <row r="1527" spans="1:25" x14ac:dyDescent="0.35">
      <c r="A1527">
        <v>10485</v>
      </c>
      <c r="B1527" t="s">
        <v>610</v>
      </c>
      <c r="C1527" t="s">
        <v>365</v>
      </c>
      <c r="D1527" t="s">
        <v>366</v>
      </c>
      <c r="E1527" t="s">
        <v>367</v>
      </c>
      <c r="F1527" t="s">
        <v>288</v>
      </c>
      <c r="G1527" t="s">
        <v>368</v>
      </c>
      <c r="H1527" t="s">
        <v>363</v>
      </c>
      <c r="I1527" t="s">
        <v>364</v>
      </c>
      <c r="J1527" t="s">
        <v>365</v>
      </c>
      <c r="K1527" t="s">
        <v>366</v>
      </c>
      <c r="L1527" t="s">
        <v>367</v>
      </c>
      <c r="M1527" t="s">
        <v>288</v>
      </c>
      <c r="N1527" t="s">
        <v>28</v>
      </c>
      <c r="O1527" s="1" t="s">
        <v>29</v>
      </c>
      <c r="P1527">
        <v>3</v>
      </c>
      <c r="Q1527" t="s">
        <v>32</v>
      </c>
      <c r="R1527">
        <v>8</v>
      </c>
      <c r="S1527">
        <v>20</v>
      </c>
      <c r="T1527" s="2">
        <v>0.10000000149011612</v>
      </c>
      <c r="U1527">
        <v>144</v>
      </c>
      <c r="V1527">
        <v>64.45</v>
      </c>
      <c r="W1527">
        <f t="shared" si="69"/>
        <v>160</v>
      </c>
      <c r="X1527" s="2">
        <f t="shared" si="70"/>
        <v>7.8999999985098839</v>
      </c>
      <c r="Y1527" s="3">
        <f t="shared" si="71"/>
        <v>222.44999997019767</v>
      </c>
    </row>
    <row r="1528" spans="1:25" x14ac:dyDescent="0.35">
      <c r="A1528">
        <v>10485</v>
      </c>
      <c r="B1528" t="s">
        <v>610</v>
      </c>
      <c r="C1528" t="s">
        <v>365</v>
      </c>
      <c r="D1528" t="s">
        <v>366</v>
      </c>
      <c r="E1528" t="s">
        <v>367</v>
      </c>
      <c r="F1528" t="s">
        <v>288</v>
      </c>
      <c r="G1528" t="s">
        <v>368</v>
      </c>
      <c r="H1528" t="s">
        <v>363</v>
      </c>
      <c r="I1528" t="s">
        <v>364</v>
      </c>
      <c r="J1528" t="s">
        <v>365</v>
      </c>
      <c r="K1528" t="s">
        <v>366</v>
      </c>
      <c r="L1528" t="s">
        <v>367</v>
      </c>
      <c r="M1528" t="s">
        <v>288</v>
      </c>
      <c r="N1528" t="s">
        <v>28</v>
      </c>
      <c r="O1528" s="1" t="s">
        <v>29</v>
      </c>
      <c r="P1528">
        <v>55</v>
      </c>
      <c r="Q1528" t="s">
        <v>96</v>
      </c>
      <c r="R1528">
        <v>19.2</v>
      </c>
      <c r="S1528">
        <v>30</v>
      </c>
      <c r="T1528" s="2">
        <v>0.10000000149011612</v>
      </c>
      <c r="U1528">
        <v>518.4</v>
      </c>
      <c r="V1528">
        <v>64.45</v>
      </c>
      <c r="W1528">
        <f t="shared" si="69"/>
        <v>576</v>
      </c>
      <c r="X1528" s="2">
        <f t="shared" si="70"/>
        <v>19.099999998509883</v>
      </c>
      <c r="Y1528" s="3">
        <f t="shared" si="71"/>
        <v>637.44999995529656</v>
      </c>
    </row>
    <row r="1529" spans="1:25" x14ac:dyDescent="0.35">
      <c r="A1529">
        <v>10485</v>
      </c>
      <c r="B1529" t="s">
        <v>610</v>
      </c>
      <c r="C1529" t="s">
        <v>365</v>
      </c>
      <c r="D1529" t="s">
        <v>366</v>
      </c>
      <c r="E1529" t="s">
        <v>367</v>
      </c>
      <c r="F1529" t="s">
        <v>288</v>
      </c>
      <c r="G1529" t="s">
        <v>368</v>
      </c>
      <c r="H1529" t="s">
        <v>363</v>
      </c>
      <c r="I1529" t="s">
        <v>364</v>
      </c>
      <c r="J1529" t="s">
        <v>365</v>
      </c>
      <c r="K1529" t="s">
        <v>366</v>
      </c>
      <c r="L1529" t="s">
        <v>367</v>
      </c>
      <c r="M1529" t="s">
        <v>288</v>
      </c>
      <c r="N1529" t="s">
        <v>28</v>
      </c>
      <c r="O1529" s="1" t="s">
        <v>29</v>
      </c>
      <c r="P1529">
        <v>70</v>
      </c>
      <c r="Q1529" t="s">
        <v>54</v>
      </c>
      <c r="R1529">
        <v>12</v>
      </c>
      <c r="S1529">
        <v>60</v>
      </c>
      <c r="T1529" s="2">
        <v>0.10000000149011612</v>
      </c>
      <c r="U1529">
        <v>648</v>
      </c>
      <c r="V1529">
        <v>64.45</v>
      </c>
      <c r="W1529">
        <f t="shared" si="69"/>
        <v>720</v>
      </c>
      <c r="X1529" s="2">
        <f t="shared" si="70"/>
        <v>11.899999998509884</v>
      </c>
      <c r="Y1529" s="3">
        <f t="shared" si="71"/>
        <v>778.44999991059308</v>
      </c>
    </row>
    <row r="1530" spans="1:25" x14ac:dyDescent="0.35">
      <c r="A1530">
        <v>10484</v>
      </c>
      <c r="B1530" t="s">
        <v>616</v>
      </c>
      <c r="C1530" t="s">
        <v>86</v>
      </c>
      <c r="E1530" t="s">
        <v>165</v>
      </c>
      <c r="F1530" t="s">
        <v>83</v>
      </c>
      <c r="G1530" t="s">
        <v>166</v>
      </c>
      <c r="H1530" t="s">
        <v>163</v>
      </c>
      <c r="I1530" t="s">
        <v>164</v>
      </c>
      <c r="J1530" t="s">
        <v>86</v>
      </c>
      <c r="L1530" t="s">
        <v>165</v>
      </c>
      <c r="M1530" t="s">
        <v>83</v>
      </c>
      <c r="N1530" t="s">
        <v>38</v>
      </c>
      <c r="O1530" s="1" t="s">
        <v>35</v>
      </c>
      <c r="P1530">
        <v>21</v>
      </c>
      <c r="Q1530" t="s">
        <v>128</v>
      </c>
      <c r="R1530">
        <v>8</v>
      </c>
      <c r="S1530">
        <v>14</v>
      </c>
      <c r="T1530" s="2">
        <v>0</v>
      </c>
      <c r="U1530">
        <v>112</v>
      </c>
      <c r="V1530">
        <v>6.88</v>
      </c>
      <c r="W1530">
        <f t="shared" si="69"/>
        <v>112</v>
      </c>
      <c r="X1530" s="2">
        <f t="shared" si="70"/>
        <v>8</v>
      </c>
      <c r="Y1530" s="3">
        <f t="shared" si="71"/>
        <v>118.88</v>
      </c>
    </row>
    <row r="1531" spans="1:25" x14ac:dyDescent="0.35">
      <c r="A1531">
        <v>10484</v>
      </c>
      <c r="B1531" t="s">
        <v>616</v>
      </c>
      <c r="C1531" t="s">
        <v>86</v>
      </c>
      <c r="E1531" t="s">
        <v>165</v>
      </c>
      <c r="F1531" t="s">
        <v>83</v>
      </c>
      <c r="G1531" t="s">
        <v>166</v>
      </c>
      <c r="H1531" t="s">
        <v>163</v>
      </c>
      <c r="I1531" t="s">
        <v>164</v>
      </c>
      <c r="J1531" t="s">
        <v>86</v>
      </c>
      <c r="L1531" t="s">
        <v>165</v>
      </c>
      <c r="M1531" t="s">
        <v>83</v>
      </c>
      <c r="N1531" t="s">
        <v>38</v>
      </c>
      <c r="O1531" s="1" t="s">
        <v>35</v>
      </c>
      <c r="P1531">
        <v>40</v>
      </c>
      <c r="Q1531" t="s">
        <v>74</v>
      </c>
      <c r="R1531">
        <v>14.7</v>
      </c>
      <c r="S1531">
        <v>10</v>
      </c>
      <c r="T1531" s="2">
        <v>0</v>
      </c>
      <c r="U1531">
        <v>147</v>
      </c>
      <c r="V1531">
        <v>6.88</v>
      </c>
      <c r="W1531">
        <f t="shared" si="69"/>
        <v>147</v>
      </c>
      <c r="X1531" s="2">
        <f t="shared" si="70"/>
        <v>14.7</v>
      </c>
      <c r="Y1531" s="3">
        <f t="shared" si="71"/>
        <v>153.88</v>
      </c>
    </row>
    <row r="1532" spans="1:25" x14ac:dyDescent="0.35">
      <c r="A1532">
        <v>10484</v>
      </c>
      <c r="B1532" t="s">
        <v>616</v>
      </c>
      <c r="C1532" t="s">
        <v>86</v>
      </c>
      <c r="E1532" t="s">
        <v>165</v>
      </c>
      <c r="F1532" t="s">
        <v>83</v>
      </c>
      <c r="G1532" t="s">
        <v>166</v>
      </c>
      <c r="H1532" t="s">
        <v>163</v>
      </c>
      <c r="I1532" t="s">
        <v>164</v>
      </c>
      <c r="J1532" t="s">
        <v>86</v>
      </c>
      <c r="L1532" t="s">
        <v>165</v>
      </c>
      <c r="M1532" t="s">
        <v>83</v>
      </c>
      <c r="N1532" t="s">
        <v>38</v>
      </c>
      <c r="O1532" s="1" t="s">
        <v>35</v>
      </c>
      <c r="P1532">
        <v>51</v>
      </c>
      <c r="Q1532" t="s">
        <v>93</v>
      </c>
      <c r="R1532">
        <v>42.4</v>
      </c>
      <c r="S1532">
        <v>3</v>
      </c>
      <c r="T1532" s="2">
        <v>0</v>
      </c>
      <c r="U1532">
        <v>127.2</v>
      </c>
      <c r="V1532">
        <v>6.88</v>
      </c>
      <c r="W1532">
        <f t="shared" si="69"/>
        <v>127.19999999999999</v>
      </c>
      <c r="X1532" s="2">
        <f t="shared" si="70"/>
        <v>42.4</v>
      </c>
      <c r="Y1532" s="3">
        <f t="shared" si="71"/>
        <v>134.07999999999998</v>
      </c>
    </row>
    <row r="1533" spans="1:25" x14ac:dyDescent="0.35">
      <c r="A1533">
        <v>10483</v>
      </c>
      <c r="B1533" t="s">
        <v>587</v>
      </c>
      <c r="C1533" t="s">
        <v>560</v>
      </c>
      <c r="D1533" t="s">
        <v>343</v>
      </c>
      <c r="E1533" t="s">
        <v>561</v>
      </c>
      <c r="F1533" t="s">
        <v>281</v>
      </c>
      <c r="G1533" t="s">
        <v>562</v>
      </c>
      <c r="H1533" t="s">
        <v>559</v>
      </c>
      <c r="I1533" t="s">
        <v>563</v>
      </c>
      <c r="J1533" t="s">
        <v>560</v>
      </c>
      <c r="K1533" t="s">
        <v>343</v>
      </c>
      <c r="L1533" t="s">
        <v>564</v>
      </c>
      <c r="M1533" t="s">
        <v>281</v>
      </c>
      <c r="N1533" t="s">
        <v>52</v>
      </c>
      <c r="O1533" s="1" t="s">
        <v>29</v>
      </c>
      <c r="P1533">
        <v>34</v>
      </c>
      <c r="Q1533" t="s">
        <v>68</v>
      </c>
      <c r="R1533">
        <v>11.2</v>
      </c>
      <c r="S1533">
        <v>35</v>
      </c>
      <c r="T1533" s="2">
        <v>5.000000074505806E-2</v>
      </c>
      <c r="U1533">
        <v>372.4</v>
      </c>
      <c r="V1533">
        <v>15.28</v>
      </c>
      <c r="W1533">
        <f t="shared" si="69"/>
        <v>392</v>
      </c>
      <c r="X1533" s="2">
        <f t="shared" si="70"/>
        <v>11.149999999254941</v>
      </c>
      <c r="Y1533" s="3">
        <f t="shared" si="71"/>
        <v>405.52999997392294</v>
      </c>
    </row>
    <row r="1534" spans="1:25" x14ac:dyDescent="0.35">
      <c r="A1534">
        <v>10483</v>
      </c>
      <c r="B1534" t="s">
        <v>587</v>
      </c>
      <c r="C1534" t="s">
        <v>560</v>
      </c>
      <c r="D1534" t="s">
        <v>343</v>
      </c>
      <c r="E1534" t="s">
        <v>561</v>
      </c>
      <c r="F1534" t="s">
        <v>281</v>
      </c>
      <c r="G1534" t="s">
        <v>562</v>
      </c>
      <c r="H1534" t="s">
        <v>559</v>
      </c>
      <c r="I1534" t="s">
        <v>563</v>
      </c>
      <c r="J1534" t="s">
        <v>560</v>
      </c>
      <c r="K1534" t="s">
        <v>343</v>
      </c>
      <c r="L1534" t="s">
        <v>564</v>
      </c>
      <c r="M1534" t="s">
        <v>281</v>
      </c>
      <c r="N1534" t="s">
        <v>52</v>
      </c>
      <c r="O1534" s="1" t="s">
        <v>29</v>
      </c>
      <c r="P1534">
        <v>77</v>
      </c>
      <c r="Q1534" t="s">
        <v>42</v>
      </c>
      <c r="R1534">
        <v>10.4</v>
      </c>
      <c r="S1534">
        <v>30</v>
      </c>
      <c r="T1534" s="2">
        <v>5.000000074505806E-2</v>
      </c>
      <c r="U1534">
        <v>296.39999999999998</v>
      </c>
      <c r="V1534">
        <v>15.28</v>
      </c>
      <c r="W1534">
        <f t="shared" si="69"/>
        <v>312</v>
      </c>
      <c r="X1534" s="2">
        <f t="shared" si="70"/>
        <v>10.349999999254942</v>
      </c>
      <c r="Y1534" s="3">
        <f t="shared" si="71"/>
        <v>325.77999997764823</v>
      </c>
    </row>
    <row r="1535" spans="1:25" x14ac:dyDescent="0.35">
      <c r="A1535">
        <v>10482</v>
      </c>
      <c r="B1535" t="s">
        <v>664</v>
      </c>
      <c r="C1535" t="s">
        <v>342</v>
      </c>
      <c r="D1535" t="s">
        <v>343</v>
      </c>
      <c r="E1535" t="s">
        <v>344</v>
      </c>
      <c r="F1535" t="s">
        <v>281</v>
      </c>
      <c r="G1535" t="s">
        <v>345</v>
      </c>
      <c r="H1535" t="s">
        <v>340</v>
      </c>
      <c r="I1535" t="s">
        <v>341</v>
      </c>
      <c r="J1535" t="s">
        <v>342</v>
      </c>
      <c r="K1535" t="s">
        <v>343</v>
      </c>
      <c r="L1535" t="s">
        <v>344</v>
      </c>
      <c r="M1535" t="s">
        <v>281</v>
      </c>
      <c r="N1535" t="s">
        <v>34</v>
      </c>
      <c r="O1535" s="1" t="s">
        <v>35</v>
      </c>
      <c r="P1535">
        <v>40</v>
      </c>
      <c r="Q1535" t="s">
        <v>74</v>
      </c>
      <c r="R1535">
        <v>14.7</v>
      </c>
      <c r="S1535">
        <v>10</v>
      </c>
      <c r="T1535" s="2">
        <v>0</v>
      </c>
      <c r="U1535">
        <v>147</v>
      </c>
      <c r="V1535">
        <v>7.48</v>
      </c>
      <c r="W1535">
        <f t="shared" si="69"/>
        <v>147</v>
      </c>
      <c r="X1535" s="2">
        <f t="shared" si="70"/>
        <v>14.7</v>
      </c>
      <c r="Y1535" s="3">
        <f t="shared" si="71"/>
        <v>154.47999999999999</v>
      </c>
    </row>
    <row r="1536" spans="1:25" x14ac:dyDescent="0.35">
      <c r="A1536">
        <v>10481</v>
      </c>
      <c r="B1536" t="s">
        <v>593</v>
      </c>
      <c r="C1536" t="s">
        <v>292</v>
      </c>
      <c r="D1536" t="s">
        <v>293</v>
      </c>
      <c r="E1536" t="s">
        <v>456</v>
      </c>
      <c r="F1536" t="s">
        <v>190</v>
      </c>
      <c r="G1536" t="s">
        <v>457</v>
      </c>
      <c r="H1536" t="s">
        <v>454</v>
      </c>
      <c r="I1536" t="s">
        <v>455</v>
      </c>
      <c r="J1536" t="s">
        <v>292</v>
      </c>
      <c r="K1536" t="s">
        <v>293</v>
      </c>
      <c r="L1536" t="s">
        <v>456</v>
      </c>
      <c r="M1536" t="s">
        <v>190</v>
      </c>
      <c r="N1536" t="s">
        <v>89</v>
      </c>
      <c r="O1536" s="1" t="s">
        <v>29</v>
      </c>
      <c r="P1536">
        <v>49</v>
      </c>
      <c r="Q1536" t="s">
        <v>116</v>
      </c>
      <c r="R1536">
        <v>16</v>
      </c>
      <c r="S1536">
        <v>24</v>
      </c>
      <c r="T1536" s="2">
        <v>0</v>
      </c>
      <c r="U1536">
        <v>384</v>
      </c>
      <c r="V1536">
        <v>64.33</v>
      </c>
      <c r="W1536">
        <f t="shared" si="69"/>
        <v>384</v>
      </c>
      <c r="X1536" s="2">
        <f t="shared" si="70"/>
        <v>16</v>
      </c>
      <c r="Y1536" s="3">
        <f t="shared" si="71"/>
        <v>448.33</v>
      </c>
    </row>
    <row r="1537" spans="1:25" x14ac:dyDescent="0.35">
      <c r="A1537">
        <v>10481</v>
      </c>
      <c r="B1537" t="s">
        <v>593</v>
      </c>
      <c r="C1537" t="s">
        <v>292</v>
      </c>
      <c r="D1537" t="s">
        <v>293</v>
      </c>
      <c r="E1537" t="s">
        <v>456</v>
      </c>
      <c r="F1537" t="s">
        <v>190</v>
      </c>
      <c r="G1537" t="s">
        <v>457</v>
      </c>
      <c r="H1537" t="s">
        <v>454</v>
      </c>
      <c r="I1537" t="s">
        <v>455</v>
      </c>
      <c r="J1537" t="s">
        <v>292</v>
      </c>
      <c r="K1537" t="s">
        <v>293</v>
      </c>
      <c r="L1537" t="s">
        <v>456</v>
      </c>
      <c r="M1537" t="s">
        <v>190</v>
      </c>
      <c r="N1537" t="s">
        <v>89</v>
      </c>
      <c r="O1537" s="1" t="s">
        <v>29</v>
      </c>
      <c r="P1537">
        <v>60</v>
      </c>
      <c r="Q1537" t="s">
        <v>57</v>
      </c>
      <c r="R1537">
        <v>27.2</v>
      </c>
      <c r="S1537">
        <v>40</v>
      </c>
      <c r="T1537" s="2">
        <v>0</v>
      </c>
      <c r="U1537">
        <v>1088</v>
      </c>
      <c r="V1537">
        <v>64.33</v>
      </c>
      <c r="W1537">
        <f t="shared" si="69"/>
        <v>1088</v>
      </c>
      <c r="X1537" s="2">
        <f t="shared" si="70"/>
        <v>27.2</v>
      </c>
      <c r="Y1537" s="3">
        <f t="shared" si="71"/>
        <v>1152.33</v>
      </c>
    </row>
    <row r="1538" spans="1:25" x14ac:dyDescent="0.35">
      <c r="A1538">
        <v>10480</v>
      </c>
      <c r="B1538" t="s">
        <v>657</v>
      </c>
      <c r="C1538" t="s">
        <v>232</v>
      </c>
      <c r="E1538" t="s">
        <v>233</v>
      </c>
      <c r="F1538" t="s">
        <v>134</v>
      </c>
      <c r="G1538" t="s">
        <v>234</v>
      </c>
      <c r="H1538" t="s">
        <v>230</v>
      </c>
      <c r="I1538" t="s">
        <v>231</v>
      </c>
      <c r="J1538" t="s">
        <v>232</v>
      </c>
      <c r="L1538" t="s">
        <v>233</v>
      </c>
      <c r="M1538" t="s">
        <v>134</v>
      </c>
      <c r="N1538" t="s">
        <v>43</v>
      </c>
      <c r="O1538" s="1" t="s">
        <v>29</v>
      </c>
      <c r="P1538">
        <v>47</v>
      </c>
      <c r="Q1538" t="s">
        <v>92</v>
      </c>
      <c r="R1538">
        <v>7.6</v>
      </c>
      <c r="S1538">
        <v>30</v>
      </c>
      <c r="T1538" s="2">
        <v>0</v>
      </c>
      <c r="U1538">
        <v>228</v>
      </c>
      <c r="V1538">
        <v>1.35</v>
      </c>
      <c r="W1538">
        <f t="shared" ref="W1538:W1601" si="72" xml:space="preserve"> $R1538*$S1538</f>
        <v>228</v>
      </c>
      <c r="X1538" s="2">
        <f t="shared" ref="X1538:X1601" si="73" xml:space="preserve"> $R1538 - T1538</f>
        <v>7.6</v>
      </c>
      <c r="Y1538" s="3">
        <f t="shared" ref="Y1538:Y1601" si="74">(X1538*S1538)+V1538</f>
        <v>229.35</v>
      </c>
    </row>
    <row r="1539" spans="1:25" x14ac:dyDescent="0.35">
      <c r="A1539">
        <v>10480</v>
      </c>
      <c r="B1539" t="s">
        <v>657</v>
      </c>
      <c r="C1539" t="s">
        <v>232</v>
      </c>
      <c r="E1539" t="s">
        <v>233</v>
      </c>
      <c r="F1539" t="s">
        <v>134</v>
      </c>
      <c r="G1539" t="s">
        <v>234</v>
      </c>
      <c r="H1539" t="s">
        <v>230</v>
      </c>
      <c r="I1539" t="s">
        <v>231</v>
      </c>
      <c r="J1539" t="s">
        <v>232</v>
      </c>
      <c r="L1539" t="s">
        <v>233</v>
      </c>
      <c r="M1539" t="s">
        <v>134</v>
      </c>
      <c r="N1539" t="s">
        <v>43</v>
      </c>
      <c r="O1539" s="1" t="s">
        <v>29</v>
      </c>
      <c r="P1539">
        <v>59</v>
      </c>
      <c r="Q1539" t="s">
        <v>36</v>
      </c>
      <c r="R1539">
        <v>44</v>
      </c>
      <c r="S1539">
        <v>12</v>
      </c>
      <c r="T1539" s="2">
        <v>0</v>
      </c>
      <c r="U1539">
        <v>528</v>
      </c>
      <c r="V1539">
        <v>1.35</v>
      </c>
      <c r="W1539">
        <f t="shared" si="72"/>
        <v>528</v>
      </c>
      <c r="X1539" s="2">
        <f t="shared" si="73"/>
        <v>44</v>
      </c>
      <c r="Y1539" s="3">
        <f t="shared" si="74"/>
        <v>529.35</v>
      </c>
    </row>
    <row r="1540" spans="1:25" x14ac:dyDescent="0.35">
      <c r="A1540">
        <v>10479</v>
      </c>
      <c r="B1540" t="s">
        <v>576</v>
      </c>
      <c r="C1540" t="s">
        <v>445</v>
      </c>
      <c r="D1540" t="s">
        <v>446</v>
      </c>
      <c r="E1540" t="s">
        <v>447</v>
      </c>
      <c r="F1540" t="s">
        <v>281</v>
      </c>
      <c r="G1540" t="s">
        <v>448</v>
      </c>
      <c r="H1540" t="s">
        <v>443</v>
      </c>
      <c r="I1540" t="s">
        <v>444</v>
      </c>
      <c r="J1540" t="s">
        <v>445</v>
      </c>
      <c r="K1540" t="s">
        <v>446</v>
      </c>
      <c r="L1540" t="s">
        <v>447</v>
      </c>
      <c r="M1540" t="s">
        <v>281</v>
      </c>
      <c r="N1540" t="s">
        <v>38</v>
      </c>
      <c r="O1540" s="1" t="s">
        <v>35</v>
      </c>
      <c r="P1540">
        <v>38</v>
      </c>
      <c r="Q1540" t="s">
        <v>120</v>
      </c>
      <c r="R1540">
        <v>210.8</v>
      </c>
      <c r="S1540">
        <v>30</v>
      </c>
      <c r="T1540" s="2">
        <v>0</v>
      </c>
      <c r="U1540">
        <v>6324</v>
      </c>
      <c r="V1540">
        <v>708.95</v>
      </c>
      <c r="W1540">
        <f t="shared" si="72"/>
        <v>6324</v>
      </c>
      <c r="X1540" s="2">
        <f t="shared" si="73"/>
        <v>210.8</v>
      </c>
      <c r="Y1540" s="3">
        <f t="shared" si="74"/>
        <v>7032.95</v>
      </c>
    </row>
    <row r="1541" spans="1:25" x14ac:dyDescent="0.35">
      <c r="A1541">
        <v>10479</v>
      </c>
      <c r="B1541" t="s">
        <v>576</v>
      </c>
      <c r="C1541" t="s">
        <v>445</v>
      </c>
      <c r="D1541" t="s">
        <v>446</v>
      </c>
      <c r="E1541" t="s">
        <v>447</v>
      </c>
      <c r="F1541" t="s">
        <v>281</v>
      </c>
      <c r="G1541" t="s">
        <v>448</v>
      </c>
      <c r="H1541" t="s">
        <v>443</v>
      </c>
      <c r="I1541" t="s">
        <v>444</v>
      </c>
      <c r="J1541" t="s">
        <v>445</v>
      </c>
      <c r="K1541" t="s">
        <v>446</v>
      </c>
      <c r="L1541" t="s">
        <v>447</v>
      </c>
      <c r="M1541" t="s">
        <v>281</v>
      </c>
      <c r="N1541" t="s">
        <v>38</v>
      </c>
      <c r="O1541" s="1" t="s">
        <v>35</v>
      </c>
      <c r="P1541">
        <v>53</v>
      </c>
      <c r="Q1541" t="s">
        <v>69</v>
      </c>
      <c r="R1541">
        <v>26.2</v>
      </c>
      <c r="S1541">
        <v>28</v>
      </c>
      <c r="T1541" s="2">
        <v>0</v>
      </c>
      <c r="U1541">
        <v>733.6</v>
      </c>
      <c r="V1541">
        <v>708.95</v>
      </c>
      <c r="W1541">
        <f t="shared" si="72"/>
        <v>733.6</v>
      </c>
      <c r="X1541" s="2">
        <f t="shared" si="73"/>
        <v>26.2</v>
      </c>
      <c r="Y1541" s="3">
        <f t="shared" si="74"/>
        <v>1442.5500000000002</v>
      </c>
    </row>
    <row r="1542" spans="1:25" x14ac:dyDescent="0.35">
      <c r="A1542">
        <v>10479</v>
      </c>
      <c r="B1542" t="s">
        <v>576</v>
      </c>
      <c r="C1542" t="s">
        <v>445</v>
      </c>
      <c r="D1542" t="s">
        <v>446</v>
      </c>
      <c r="E1542" t="s">
        <v>447</v>
      </c>
      <c r="F1542" t="s">
        <v>281</v>
      </c>
      <c r="G1542" t="s">
        <v>448</v>
      </c>
      <c r="H1542" t="s">
        <v>443</v>
      </c>
      <c r="I1542" t="s">
        <v>444</v>
      </c>
      <c r="J1542" t="s">
        <v>445</v>
      </c>
      <c r="K1542" t="s">
        <v>446</v>
      </c>
      <c r="L1542" t="s">
        <v>447</v>
      </c>
      <c r="M1542" t="s">
        <v>281</v>
      </c>
      <c r="N1542" t="s">
        <v>38</v>
      </c>
      <c r="O1542" s="1" t="s">
        <v>35</v>
      </c>
      <c r="P1542">
        <v>59</v>
      </c>
      <c r="Q1542" t="s">
        <v>36</v>
      </c>
      <c r="R1542">
        <v>44</v>
      </c>
      <c r="S1542">
        <v>60</v>
      </c>
      <c r="T1542" s="2">
        <v>0</v>
      </c>
      <c r="U1542">
        <v>2640</v>
      </c>
      <c r="V1542">
        <v>708.95</v>
      </c>
      <c r="W1542">
        <f t="shared" si="72"/>
        <v>2640</v>
      </c>
      <c r="X1542" s="2">
        <f t="shared" si="73"/>
        <v>44</v>
      </c>
      <c r="Y1542" s="3">
        <f t="shared" si="74"/>
        <v>3348.95</v>
      </c>
    </row>
    <row r="1543" spans="1:25" x14ac:dyDescent="0.35">
      <c r="A1543">
        <v>10479</v>
      </c>
      <c r="B1543" t="s">
        <v>576</v>
      </c>
      <c r="C1543" t="s">
        <v>445</v>
      </c>
      <c r="D1543" t="s">
        <v>446</v>
      </c>
      <c r="E1543" t="s">
        <v>447</v>
      </c>
      <c r="F1543" t="s">
        <v>281</v>
      </c>
      <c r="G1543" t="s">
        <v>448</v>
      </c>
      <c r="H1543" t="s">
        <v>443</v>
      </c>
      <c r="I1543" t="s">
        <v>444</v>
      </c>
      <c r="J1543" t="s">
        <v>445</v>
      </c>
      <c r="K1543" t="s">
        <v>446</v>
      </c>
      <c r="L1543" t="s">
        <v>447</v>
      </c>
      <c r="M1543" t="s">
        <v>281</v>
      </c>
      <c r="N1543" t="s">
        <v>38</v>
      </c>
      <c r="O1543" s="1" t="s">
        <v>35</v>
      </c>
      <c r="P1543">
        <v>64</v>
      </c>
      <c r="Q1543" t="s">
        <v>138</v>
      </c>
      <c r="R1543">
        <v>26.6</v>
      </c>
      <c r="S1543">
        <v>30</v>
      </c>
      <c r="T1543" s="2">
        <v>0</v>
      </c>
      <c r="U1543">
        <v>798</v>
      </c>
      <c r="V1543">
        <v>708.95</v>
      </c>
      <c r="W1543">
        <f t="shared" si="72"/>
        <v>798</v>
      </c>
      <c r="X1543" s="2">
        <f t="shared" si="73"/>
        <v>26.6</v>
      </c>
      <c r="Y1543" s="3">
        <f t="shared" si="74"/>
        <v>1506.95</v>
      </c>
    </row>
    <row r="1544" spans="1:25" x14ac:dyDescent="0.35">
      <c r="A1544">
        <v>10478</v>
      </c>
      <c r="B1544" t="s">
        <v>651</v>
      </c>
      <c r="C1544" t="s">
        <v>540</v>
      </c>
      <c r="E1544" t="s">
        <v>541</v>
      </c>
      <c r="F1544" t="s">
        <v>134</v>
      </c>
      <c r="G1544" t="s">
        <v>542</v>
      </c>
      <c r="H1544" t="s">
        <v>538</v>
      </c>
      <c r="I1544" t="s">
        <v>539</v>
      </c>
      <c r="J1544" t="s">
        <v>540</v>
      </c>
      <c r="L1544" t="s">
        <v>541</v>
      </c>
      <c r="M1544" t="s">
        <v>134</v>
      </c>
      <c r="N1544" t="s">
        <v>112</v>
      </c>
      <c r="O1544" s="1" t="s">
        <v>35</v>
      </c>
      <c r="P1544">
        <v>10</v>
      </c>
      <c r="Q1544" t="s">
        <v>114</v>
      </c>
      <c r="R1544">
        <v>24.8</v>
      </c>
      <c r="S1544">
        <v>20</v>
      </c>
      <c r="T1544" s="2">
        <v>5.000000074505806E-2</v>
      </c>
      <c r="U1544">
        <v>471.2</v>
      </c>
      <c r="V1544">
        <v>4.8099999999999996</v>
      </c>
      <c r="W1544">
        <f t="shared" si="72"/>
        <v>496</v>
      </c>
      <c r="X1544" s="2">
        <f t="shared" si="73"/>
        <v>24.749999999254943</v>
      </c>
      <c r="Y1544" s="3">
        <f t="shared" si="74"/>
        <v>499.80999998509884</v>
      </c>
    </row>
    <row r="1545" spans="1:25" x14ac:dyDescent="0.35">
      <c r="A1545">
        <v>10477</v>
      </c>
      <c r="B1545" t="s">
        <v>626</v>
      </c>
      <c r="C1545" t="s">
        <v>256</v>
      </c>
      <c r="E1545" t="s">
        <v>425</v>
      </c>
      <c r="F1545" t="s">
        <v>258</v>
      </c>
      <c r="G1545" t="s">
        <v>426</v>
      </c>
      <c r="H1545" t="s">
        <v>423</v>
      </c>
      <c r="I1545" t="s">
        <v>424</v>
      </c>
      <c r="J1545" t="s">
        <v>256</v>
      </c>
      <c r="L1545" t="s">
        <v>425</v>
      </c>
      <c r="M1545" t="s">
        <v>258</v>
      </c>
      <c r="N1545" t="s">
        <v>118</v>
      </c>
      <c r="O1545" s="1" t="s">
        <v>29</v>
      </c>
      <c r="P1545">
        <v>1</v>
      </c>
      <c r="Q1545" t="s">
        <v>121</v>
      </c>
      <c r="R1545">
        <v>14.4</v>
      </c>
      <c r="S1545">
        <v>15</v>
      </c>
      <c r="T1545" s="2">
        <v>0</v>
      </c>
      <c r="U1545">
        <v>216</v>
      </c>
      <c r="V1545">
        <v>13.02</v>
      </c>
      <c r="W1545">
        <f t="shared" si="72"/>
        <v>216</v>
      </c>
      <c r="X1545" s="2">
        <f t="shared" si="73"/>
        <v>14.4</v>
      </c>
      <c r="Y1545" s="3">
        <f t="shared" si="74"/>
        <v>229.02</v>
      </c>
    </row>
    <row r="1546" spans="1:25" x14ac:dyDescent="0.35">
      <c r="A1546">
        <v>10477</v>
      </c>
      <c r="B1546" t="s">
        <v>626</v>
      </c>
      <c r="C1546" t="s">
        <v>256</v>
      </c>
      <c r="E1546" t="s">
        <v>425</v>
      </c>
      <c r="F1546" t="s">
        <v>258</v>
      </c>
      <c r="G1546" t="s">
        <v>426</v>
      </c>
      <c r="H1546" t="s">
        <v>423</v>
      </c>
      <c r="I1546" t="s">
        <v>424</v>
      </c>
      <c r="J1546" t="s">
        <v>256</v>
      </c>
      <c r="L1546" t="s">
        <v>425</v>
      </c>
      <c r="M1546" t="s">
        <v>258</v>
      </c>
      <c r="N1546" t="s">
        <v>118</v>
      </c>
      <c r="O1546" s="1" t="s">
        <v>29</v>
      </c>
      <c r="P1546">
        <v>21</v>
      </c>
      <c r="Q1546" t="s">
        <v>128</v>
      </c>
      <c r="R1546">
        <v>8</v>
      </c>
      <c r="S1546">
        <v>21</v>
      </c>
      <c r="T1546" s="2">
        <v>0.25</v>
      </c>
      <c r="U1546">
        <v>126</v>
      </c>
      <c r="V1546">
        <v>13.02</v>
      </c>
      <c r="W1546">
        <f t="shared" si="72"/>
        <v>168</v>
      </c>
      <c r="X1546" s="2">
        <f t="shared" si="73"/>
        <v>7.75</v>
      </c>
      <c r="Y1546" s="3">
        <f t="shared" si="74"/>
        <v>175.77</v>
      </c>
    </row>
    <row r="1547" spans="1:25" x14ac:dyDescent="0.35">
      <c r="A1547">
        <v>10477</v>
      </c>
      <c r="B1547" t="s">
        <v>626</v>
      </c>
      <c r="C1547" t="s">
        <v>256</v>
      </c>
      <c r="E1547" t="s">
        <v>425</v>
      </c>
      <c r="F1547" t="s">
        <v>258</v>
      </c>
      <c r="G1547" t="s">
        <v>426</v>
      </c>
      <c r="H1547" t="s">
        <v>423</v>
      </c>
      <c r="I1547" t="s">
        <v>424</v>
      </c>
      <c r="J1547" t="s">
        <v>256</v>
      </c>
      <c r="L1547" t="s">
        <v>425</v>
      </c>
      <c r="M1547" t="s">
        <v>258</v>
      </c>
      <c r="N1547" t="s">
        <v>118</v>
      </c>
      <c r="O1547" s="1" t="s">
        <v>29</v>
      </c>
      <c r="P1547">
        <v>39</v>
      </c>
      <c r="Q1547" t="s">
        <v>44</v>
      </c>
      <c r="R1547">
        <v>14.4</v>
      </c>
      <c r="S1547">
        <v>20</v>
      </c>
      <c r="T1547" s="2">
        <v>0.25</v>
      </c>
      <c r="U1547">
        <v>216</v>
      </c>
      <c r="V1547">
        <v>13.02</v>
      </c>
      <c r="W1547">
        <f t="shared" si="72"/>
        <v>288</v>
      </c>
      <c r="X1547" s="2">
        <f t="shared" si="73"/>
        <v>14.15</v>
      </c>
      <c r="Y1547" s="3">
        <f t="shared" si="74"/>
        <v>296.02</v>
      </c>
    </row>
    <row r="1548" spans="1:25" x14ac:dyDescent="0.35">
      <c r="A1548">
        <v>10476</v>
      </c>
      <c r="B1548" t="s">
        <v>597</v>
      </c>
      <c r="C1548" t="s">
        <v>298</v>
      </c>
      <c r="D1548" t="s">
        <v>299</v>
      </c>
      <c r="E1548" t="s">
        <v>300</v>
      </c>
      <c r="F1548" t="s">
        <v>288</v>
      </c>
      <c r="G1548" t="s">
        <v>301</v>
      </c>
      <c r="H1548" t="s">
        <v>296</v>
      </c>
      <c r="I1548" t="s">
        <v>297</v>
      </c>
      <c r="J1548" t="s">
        <v>298</v>
      </c>
      <c r="K1548" t="s">
        <v>299</v>
      </c>
      <c r="L1548" t="s">
        <v>300</v>
      </c>
      <c r="M1548" t="s">
        <v>288</v>
      </c>
      <c r="N1548" t="s">
        <v>89</v>
      </c>
      <c r="O1548" s="1" t="s">
        <v>35</v>
      </c>
      <c r="P1548">
        <v>70</v>
      </c>
      <c r="Q1548" t="s">
        <v>54</v>
      </c>
      <c r="R1548">
        <v>12</v>
      </c>
      <c r="S1548">
        <v>12</v>
      </c>
      <c r="T1548" s="2">
        <v>0</v>
      </c>
      <c r="U1548">
        <v>144</v>
      </c>
      <c r="V1548">
        <v>4.41</v>
      </c>
      <c r="W1548">
        <f t="shared" si="72"/>
        <v>144</v>
      </c>
      <c r="X1548" s="2">
        <f t="shared" si="73"/>
        <v>12</v>
      </c>
      <c r="Y1548" s="3">
        <f t="shared" si="74"/>
        <v>148.41</v>
      </c>
    </row>
    <row r="1549" spans="1:25" x14ac:dyDescent="0.35">
      <c r="A1549">
        <v>10476</v>
      </c>
      <c r="B1549" t="s">
        <v>597</v>
      </c>
      <c r="C1549" t="s">
        <v>298</v>
      </c>
      <c r="D1549" t="s">
        <v>299</v>
      </c>
      <c r="E1549" t="s">
        <v>300</v>
      </c>
      <c r="F1549" t="s">
        <v>288</v>
      </c>
      <c r="G1549" t="s">
        <v>301</v>
      </c>
      <c r="H1549" t="s">
        <v>296</v>
      </c>
      <c r="I1549" t="s">
        <v>297</v>
      </c>
      <c r="J1549" t="s">
        <v>298</v>
      </c>
      <c r="K1549" t="s">
        <v>299</v>
      </c>
      <c r="L1549" t="s">
        <v>300</v>
      </c>
      <c r="M1549" t="s">
        <v>288</v>
      </c>
      <c r="N1549" t="s">
        <v>89</v>
      </c>
      <c r="O1549" s="1" t="s">
        <v>35</v>
      </c>
      <c r="P1549">
        <v>55</v>
      </c>
      <c r="Q1549" t="s">
        <v>96</v>
      </c>
      <c r="R1549">
        <v>19.2</v>
      </c>
      <c r="S1549">
        <v>2</v>
      </c>
      <c r="T1549" s="2">
        <v>5.000000074505806E-2</v>
      </c>
      <c r="U1549">
        <v>36.479999999999997</v>
      </c>
      <c r="V1549">
        <v>4.41</v>
      </c>
      <c r="W1549">
        <f t="shared" si="72"/>
        <v>38.4</v>
      </c>
      <c r="X1549" s="2">
        <f t="shared" si="73"/>
        <v>19.149999999254941</v>
      </c>
      <c r="Y1549" s="3">
        <f t="shared" si="74"/>
        <v>42.709999998509886</v>
      </c>
    </row>
    <row r="1550" spans="1:25" x14ac:dyDescent="0.35">
      <c r="A1550">
        <v>10475</v>
      </c>
      <c r="B1550" t="s">
        <v>611</v>
      </c>
      <c r="C1550" t="s">
        <v>503</v>
      </c>
      <c r="E1550" t="s">
        <v>504</v>
      </c>
      <c r="F1550" t="s">
        <v>383</v>
      </c>
      <c r="G1550" t="s">
        <v>505</v>
      </c>
      <c r="H1550" t="s">
        <v>501</v>
      </c>
      <c r="I1550" t="s">
        <v>502</v>
      </c>
      <c r="J1550" t="s">
        <v>503</v>
      </c>
      <c r="L1550" t="s">
        <v>504</v>
      </c>
      <c r="M1550" t="s">
        <v>383</v>
      </c>
      <c r="N1550" t="s">
        <v>102</v>
      </c>
      <c r="O1550" s="1" t="s">
        <v>31</v>
      </c>
      <c r="P1550">
        <v>31</v>
      </c>
      <c r="Q1550" t="s">
        <v>98</v>
      </c>
      <c r="R1550">
        <v>10</v>
      </c>
      <c r="S1550">
        <v>35</v>
      </c>
      <c r="T1550" s="2">
        <v>0.15000000596046448</v>
      </c>
      <c r="U1550">
        <v>297.5</v>
      </c>
      <c r="V1550">
        <v>68.52</v>
      </c>
      <c r="W1550">
        <f t="shared" si="72"/>
        <v>350</v>
      </c>
      <c r="X1550" s="2">
        <f t="shared" si="73"/>
        <v>9.8499999940395355</v>
      </c>
      <c r="Y1550" s="3">
        <f t="shared" si="74"/>
        <v>413.26999979138373</v>
      </c>
    </row>
    <row r="1551" spans="1:25" x14ac:dyDescent="0.35">
      <c r="A1551">
        <v>10475</v>
      </c>
      <c r="B1551" t="s">
        <v>611</v>
      </c>
      <c r="C1551" t="s">
        <v>503</v>
      </c>
      <c r="E1551" t="s">
        <v>504</v>
      </c>
      <c r="F1551" t="s">
        <v>383</v>
      </c>
      <c r="G1551" t="s">
        <v>505</v>
      </c>
      <c r="H1551" t="s">
        <v>501</v>
      </c>
      <c r="I1551" t="s">
        <v>502</v>
      </c>
      <c r="J1551" t="s">
        <v>503</v>
      </c>
      <c r="L1551" t="s">
        <v>504</v>
      </c>
      <c r="M1551" t="s">
        <v>383</v>
      </c>
      <c r="N1551" t="s">
        <v>102</v>
      </c>
      <c r="O1551" s="1" t="s">
        <v>31</v>
      </c>
      <c r="P1551">
        <v>66</v>
      </c>
      <c r="Q1551" t="s">
        <v>71</v>
      </c>
      <c r="R1551">
        <v>13.6</v>
      </c>
      <c r="S1551">
        <v>60</v>
      </c>
      <c r="T1551" s="2">
        <v>0.15000000596046448</v>
      </c>
      <c r="U1551">
        <v>693.6</v>
      </c>
      <c r="V1551">
        <v>68.52</v>
      </c>
      <c r="W1551">
        <f t="shared" si="72"/>
        <v>816</v>
      </c>
      <c r="X1551" s="2">
        <f t="shared" si="73"/>
        <v>13.449999994039535</v>
      </c>
      <c r="Y1551" s="3">
        <f t="shared" si="74"/>
        <v>875.51999964237211</v>
      </c>
    </row>
    <row r="1552" spans="1:25" x14ac:dyDescent="0.35">
      <c r="A1552">
        <v>10475</v>
      </c>
      <c r="B1552" t="s">
        <v>611</v>
      </c>
      <c r="C1552" t="s">
        <v>503</v>
      </c>
      <c r="E1552" t="s">
        <v>504</v>
      </c>
      <c r="F1552" t="s">
        <v>383</v>
      </c>
      <c r="G1552" t="s">
        <v>505</v>
      </c>
      <c r="H1552" t="s">
        <v>501</v>
      </c>
      <c r="I1552" t="s">
        <v>502</v>
      </c>
      <c r="J1552" t="s">
        <v>503</v>
      </c>
      <c r="L1552" t="s">
        <v>504</v>
      </c>
      <c r="M1552" t="s">
        <v>383</v>
      </c>
      <c r="N1552" t="s">
        <v>102</v>
      </c>
      <c r="O1552" s="1" t="s">
        <v>31</v>
      </c>
      <c r="P1552">
        <v>76</v>
      </c>
      <c r="Q1552" t="s">
        <v>33</v>
      </c>
      <c r="R1552">
        <v>14.4</v>
      </c>
      <c r="S1552">
        <v>42</v>
      </c>
      <c r="T1552" s="2">
        <v>0.15000000596046448</v>
      </c>
      <c r="U1552">
        <v>514.08000000000004</v>
      </c>
      <c r="V1552">
        <v>68.52</v>
      </c>
      <c r="W1552">
        <f t="shared" si="72"/>
        <v>604.80000000000007</v>
      </c>
      <c r="X1552" s="2">
        <f t="shared" si="73"/>
        <v>14.249999994039536</v>
      </c>
      <c r="Y1552" s="3">
        <f t="shared" si="74"/>
        <v>667.01999974966054</v>
      </c>
    </row>
    <row r="1553" spans="1:25" x14ac:dyDescent="0.35">
      <c r="A1553">
        <v>10474</v>
      </c>
      <c r="B1553" t="s">
        <v>580</v>
      </c>
      <c r="C1553" t="s">
        <v>48</v>
      </c>
      <c r="E1553" t="s">
        <v>416</v>
      </c>
      <c r="F1553" t="s">
        <v>50</v>
      </c>
      <c r="G1553" t="s">
        <v>417</v>
      </c>
      <c r="H1553" t="s">
        <v>414</v>
      </c>
      <c r="I1553" t="s">
        <v>415</v>
      </c>
      <c r="J1553" t="s">
        <v>48</v>
      </c>
      <c r="L1553" t="s">
        <v>416</v>
      </c>
      <c r="M1553" t="s">
        <v>50</v>
      </c>
      <c r="N1553" t="s">
        <v>118</v>
      </c>
      <c r="O1553" s="1" t="s">
        <v>29</v>
      </c>
      <c r="P1553">
        <v>14</v>
      </c>
      <c r="Q1553" t="s">
        <v>55</v>
      </c>
      <c r="R1553">
        <v>18.600000000000001</v>
      </c>
      <c r="S1553">
        <v>12</v>
      </c>
      <c r="T1553" s="2">
        <v>0</v>
      </c>
      <c r="U1553">
        <v>223.2</v>
      </c>
      <c r="V1553">
        <v>83.49</v>
      </c>
      <c r="W1553">
        <f t="shared" si="72"/>
        <v>223.20000000000002</v>
      </c>
      <c r="X1553" s="2">
        <f t="shared" si="73"/>
        <v>18.600000000000001</v>
      </c>
      <c r="Y1553" s="3">
        <f t="shared" si="74"/>
        <v>306.69</v>
      </c>
    </row>
    <row r="1554" spans="1:25" x14ac:dyDescent="0.35">
      <c r="A1554">
        <v>10474</v>
      </c>
      <c r="B1554" t="s">
        <v>580</v>
      </c>
      <c r="C1554" t="s">
        <v>48</v>
      </c>
      <c r="E1554" t="s">
        <v>416</v>
      </c>
      <c r="F1554" t="s">
        <v>50</v>
      </c>
      <c r="G1554" t="s">
        <v>417</v>
      </c>
      <c r="H1554" t="s">
        <v>414</v>
      </c>
      <c r="I1554" t="s">
        <v>415</v>
      </c>
      <c r="J1554" t="s">
        <v>48</v>
      </c>
      <c r="L1554" t="s">
        <v>416</v>
      </c>
      <c r="M1554" t="s">
        <v>50</v>
      </c>
      <c r="N1554" t="s">
        <v>118</v>
      </c>
      <c r="O1554" s="1" t="s">
        <v>29</v>
      </c>
      <c r="P1554">
        <v>28</v>
      </c>
      <c r="Q1554" t="s">
        <v>37</v>
      </c>
      <c r="R1554">
        <v>36.4</v>
      </c>
      <c r="S1554">
        <v>18</v>
      </c>
      <c r="T1554" s="2">
        <v>0</v>
      </c>
      <c r="U1554">
        <v>655.20000000000005</v>
      </c>
      <c r="V1554">
        <v>83.49</v>
      </c>
      <c r="W1554">
        <f t="shared" si="72"/>
        <v>655.19999999999993</v>
      </c>
      <c r="X1554" s="2">
        <f t="shared" si="73"/>
        <v>36.4</v>
      </c>
      <c r="Y1554" s="3">
        <f t="shared" si="74"/>
        <v>738.68999999999994</v>
      </c>
    </row>
    <row r="1555" spans="1:25" x14ac:dyDescent="0.35">
      <c r="A1555">
        <v>10474</v>
      </c>
      <c r="B1555" t="s">
        <v>580</v>
      </c>
      <c r="C1555" t="s">
        <v>48</v>
      </c>
      <c r="E1555" t="s">
        <v>416</v>
      </c>
      <c r="F1555" t="s">
        <v>50</v>
      </c>
      <c r="G1555" t="s">
        <v>417</v>
      </c>
      <c r="H1555" t="s">
        <v>414</v>
      </c>
      <c r="I1555" t="s">
        <v>415</v>
      </c>
      <c r="J1555" t="s">
        <v>48</v>
      </c>
      <c r="L1555" t="s">
        <v>416</v>
      </c>
      <c r="M1555" t="s">
        <v>50</v>
      </c>
      <c r="N1555" t="s">
        <v>118</v>
      </c>
      <c r="O1555" s="1" t="s">
        <v>29</v>
      </c>
      <c r="P1555">
        <v>40</v>
      </c>
      <c r="Q1555" t="s">
        <v>74</v>
      </c>
      <c r="R1555">
        <v>14.7</v>
      </c>
      <c r="S1555">
        <v>21</v>
      </c>
      <c r="T1555" s="2">
        <v>0</v>
      </c>
      <c r="U1555">
        <v>308.7</v>
      </c>
      <c r="V1555">
        <v>83.49</v>
      </c>
      <c r="W1555">
        <f t="shared" si="72"/>
        <v>308.7</v>
      </c>
      <c r="X1555" s="2">
        <f t="shared" si="73"/>
        <v>14.7</v>
      </c>
      <c r="Y1555" s="3">
        <f t="shared" si="74"/>
        <v>392.19</v>
      </c>
    </row>
    <row r="1556" spans="1:25" x14ac:dyDescent="0.35">
      <c r="A1556">
        <v>10474</v>
      </c>
      <c r="B1556" t="s">
        <v>580</v>
      </c>
      <c r="C1556" t="s">
        <v>48</v>
      </c>
      <c r="E1556" t="s">
        <v>416</v>
      </c>
      <c r="F1556" t="s">
        <v>50</v>
      </c>
      <c r="G1556" t="s">
        <v>417</v>
      </c>
      <c r="H1556" t="s">
        <v>414</v>
      </c>
      <c r="I1556" t="s">
        <v>415</v>
      </c>
      <c r="J1556" t="s">
        <v>48</v>
      </c>
      <c r="L1556" t="s">
        <v>416</v>
      </c>
      <c r="M1556" t="s">
        <v>50</v>
      </c>
      <c r="N1556" t="s">
        <v>118</v>
      </c>
      <c r="O1556" s="1" t="s">
        <v>29</v>
      </c>
      <c r="P1556">
        <v>75</v>
      </c>
      <c r="Q1556" t="s">
        <v>72</v>
      </c>
      <c r="R1556">
        <v>6.2</v>
      </c>
      <c r="S1556">
        <v>10</v>
      </c>
      <c r="T1556" s="2">
        <v>0</v>
      </c>
      <c r="U1556">
        <v>62</v>
      </c>
      <c r="V1556">
        <v>83.49</v>
      </c>
      <c r="W1556">
        <f t="shared" si="72"/>
        <v>62</v>
      </c>
      <c r="X1556" s="2">
        <f t="shared" si="73"/>
        <v>6.2</v>
      </c>
      <c r="Y1556" s="3">
        <f t="shared" si="74"/>
        <v>145.49</v>
      </c>
    </row>
    <row r="1557" spans="1:25" x14ac:dyDescent="0.35">
      <c r="A1557">
        <v>10473</v>
      </c>
      <c r="B1557" t="s">
        <v>643</v>
      </c>
      <c r="C1557" t="s">
        <v>315</v>
      </c>
      <c r="D1557" t="s">
        <v>316</v>
      </c>
      <c r="E1557" t="s">
        <v>317</v>
      </c>
      <c r="F1557" t="s">
        <v>83</v>
      </c>
      <c r="G1557" t="s">
        <v>318</v>
      </c>
      <c r="H1557" t="s">
        <v>313</v>
      </c>
      <c r="I1557" t="s">
        <v>314</v>
      </c>
      <c r="J1557" t="s">
        <v>315</v>
      </c>
      <c r="K1557" t="s">
        <v>316</v>
      </c>
      <c r="L1557" t="s">
        <v>317</v>
      </c>
      <c r="M1557" t="s">
        <v>83</v>
      </c>
      <c r="N1557" t="s">
        <v>34</v>
      </c>
      <c r="O1557" s="1" t="s">
        <v>35</v>
      </c>
      <c r="P1557">
        <v>33</v>
      </c>
      <c r="Q1557" t="s">
        <v>70</v>
      </c>
      <c r="R1557">
        <v>2</v>
      </c>
      <c r="S1557">
        <v>12</v>
      </c>
      <c r="T1557" s="2">
        <v>0</v>
      </c>
      <c r="U1557">
        <v>24</v>
      </c>
      <c r="V1557">
        <v>16.37</v>
      </c>
      <c r="W1557">
        <f t="shared" si="72"/>
        <v>24</v>
      </c>
      <c r="X1557" s="2">
        <f t="shared" si="73"/>
        <v>2</v>
      </c>
      <c r="Y1557" s="3">
        <f t="shared" si="74"/>
        <v>40.370000000000005</v>
      </c>
    </row>
    <row r="1558" spans="1:25" x14ac:dyDescent="0.35">
      <c r="A1558">
        <v>10473</v>
      </c>
      <c r="B1558" t="s">
        <v>643</v>
      </c>
      <c r="C1558" t="s">
        <v>315</v>
      </c>
      <c r="D1558" t="s">
        <v>316</v>
      </c>
      <c r="E1558" t="s">
        <v>317</v>
      </c>
      <c r="F1558" t="s">
        <v>83</v>
      </c>
      <c r="G1558" t="s">
        <v>318</v>
      </c>
      <c r="H1558" t="s">
        <v>313</v>
      </c>
      <c r="I1558" t="s">
        <v>314</v>
      </c>
      <c r="J1558" t="s">
        <v>315</v>
      </c>
      <c r="K1558" t="s">
        <v>316</v>
      </c>
      <c r="L1558" t="s">
        <v>317</v>
      </c>
      <c r="M1558" t="s">
        <v>83</v>
      </c>
      <c r="N1558" t="s">
        <v>34</v>
      </c>
      <c r="O1558" s="1" t="s">
        <v>35</v>
      </c>
      <c r="P1558">
        <v>71</v>
      </c>
      <c r="Q1558" t="s">
        <v>39</v>
      </c>
      <c r="R1558">
        <v>17.2</v>
      </c>
      <c r="S1558">
        <v>12</v>
      </c>
      <c r="T1558" s="2">
        <v>0</v>
      </c>
      <c r="U1558">
        <v>206.4</v>
      </c>
      <c r="V1558">
        <v>16.37</v>
      </c>
      <c r="W1558">
        <f t="shared" si="72"/>
        <v>206.39999999999998</v>
      </c>
      <c r="X1558" s="2">
        <f t="shared" si="73"/>
        <v>17.2</v>
      </c>
      <c r="Y1558" s="3">
        <f t="shared" si="74"/>
        <v>222.76999999999998</v>
      </c>
    </row>
    <row r="1559" spans="1:25" x14ac:dyDescent="0.35">
      <c r="A1559">
        <v>10472</v>
      </c>
      <c r="B1559" t="s">
        <v>649</v>
      </c>
      <c r="C1559" t="s">
        <v>86</v>
      </c>
      <c r="E1559" t="s">
        <v>482</v>
      </c>
      <c r="F1559" t="s">
        <v>83</v>
      </c>
      <c r="G1559" t="s">
        <v>483</v>
      </c>
      <c r="H1559" t="s">
        <v>480</v>
      </c>
      <c r="I1559" t="s">
        <v>481</v>
      </c>
      <c r="J1559" t="s">
        <v>86</v>
      </c>
      <c r="L1559" t="s">
        <v>482</v>
      </c>
      <c r="M1559" t="s">
        <v>83</v>
      </c>
      <c r="N1559" t="s">
        <v>89</v>
      </c>
      <c r="O1559" s="1" t="s">
        <v>31</v>
      </c>
      <c r="P1559">
        <v>51</v>
      </c>
      <c r="Q1559" t="s">
        <v>93</v>
      </c>
      <c r="R1559">
        <v>42.4</v>
      </c>
      <c r="S1559">
        <v>18</v>
      </c>
      <c r="T1559" s="2">
        <v>0</v>
      </c>
      <c r="U1559">
        <v>763.2</v>
      </c>
      <c r="V1559">
        <v>4.2</v>
      </c>
      <c r="W1559">
        <f t="shared" si="72"/>
        <v>763.19999999999993</v>
      </c>
      <c r="X1559" s="2">
        <f t="shared" si="73"/>
        <v>42.4</v>
      </c>
      <c r="Y1559" s="3">
        <f t="shared" si="74"/>
        <v>767.4</v>
      </c>
    </row>
    <row r="1560" spans="1:25" x14ac:dyDescent="0.35">
      <c r="A1560">
        <v>10472</v>
      </c>
      <c r="B1560" t="s">
        <v>649</v>
      </c>
      <c r="C1560" t="s">
        <v>86</v>
      </c>
      <c r="E1560" t="s">
        <v>482</v>
      </c>
      <c r="F1560" t="s">
        <v>83</v>
      </c>
      <c r="G1560" t="s">
        <v>483</v>
      </c>
      <c r="H1560" t="s">
        <v>480</v>
      </c>
      <c r="I1560" t="s">
        <v>481</v>
      </c>
      <c r="J1560" t="s">
        <v>86</v>
      </c>
      <c r="L1560" t="s">
        <v>482</v>
      </c>
      <c r="M1560" t="s">
        <v>83</v>
      </c>
      <c r="N1560" t="s">
        <v>89</v>
      </c>
      <c r="O1560" s="1" t="s">
        <v>31</v>
      </c>
      <c r="P1560">
        <v>24</v>
      </c>
      <c r="Q1560" t="s">
        <v>88</v>
      </c>
      <c r="R1560">
        <v>3.6</v>
      </c>
      <c r="S1560">
        <v>80</v>
      </c>
      <c r="T1560" s="2">
        <v>5.000000074505806E-2</v>
      </c>
      <c r="U1560">
        <v>273.60000000000002</v>
      </c>
      <c r="V1560">
        <v>4.2</v>
      </c>
      <c r="W1560">
        <f t="shared" si="72"/>
        <v>288</v>
      </c>
      <c r="X1560" s="2">
        <f t="shared" si="73"/>
        <v>3.549999999254942</v>
      </c>
      <c r="Y1560" s="3">
        <f t="shared" si="74"/>
        <v>288.19999994039534</v>
      </c>
    </row>
    <row r="1561" spans="1:25" x14ac:dyDescent="0.35">
      <c r="A1561">
        <v>10471</v>
      </c>
      <c r="B1561" t="s">
        <v>616</v>
      </c>
      <c r="C1561" t="s">
        <v>86</v>
      </c>
      <c r="E1561" t="s">
        <v>165</v>
      </c>
      <c r="F1561" t="s">
        <v>83</v>
      </c>
      <c r="G1561" t="s">
        <v>166</v>
      </c>
      <c r="H1561" t="s">
        <v>163</v>
      </c>
      <c r="I1561" t="s">
        <v>164</v>
      </c>
      <c r="J1561" t="s">
        <v>86</v>
      </c>
      <c r="L1561" t="s">
        <v>165</v>
      </c>
      <c r="M1561" t="s">
        <v>83</v>
      </c>
      <c r="N1561" t="s">
        <v>112</v>
      </c>
      <c r="O1561" s="1" t="s">
        <v>35</v>
      </c>
      <c r="P1561">
        <v>7</v>
      </c>
      <c r="Q1561" t="s">
        <v>152</v>
      </c>
      <c r="R1561">
        <v>24</v>
      </c>
      <c r="S1561">
        <v>30</v>
      </c>
      <c r="T1561" s="2">
        <v>0</v>
      </c>
      <c r="U1561">
        <v>720</v>
      </c>
      <c r="V1561">
        <v>45.59</v>
      </c>
      <c r="W1561">
        <f t="shared" si="72"/>
        <v>720</v>
      </c>
      <c r="X1561" s="2">
        <f t="shared" si="73"/>
        <v>24</v>
      </c>
      <c r="Y1561" s="3">
        <f t="shared" si="74"/>
        <v>765.59</v>
      </c>
    </row>
    <row r="1562" spans="1:25" x14ac:dyDescent="0.35">
      <c r="A1562">
        <v>10471</v>
      </c>
      <c r="B1562" t="s">
        <v>616</v>
      </c>
      <c r="C1562" t="s">
        <v>86</v>
      </c>
      <c r="E1562" t="s">
        <v>165</v>
      </c>
      <c r="F1562" t="s">
        <v>83</v>
      </c>
      <c r="G1562" t="s">
        <v>166</v>
      </c>
      <c r="H1562" t="s">
        <v>163</v>
      </c>
      <c r="I1562" t="s">
        <v>164</v>
      </c>
      <c r="J1562" t="s">
        <v>86</v>
      </c>
      <c r="L1562" t="s">
        <v>165</v>
      </c>
      <c r="M1562" t="s">
        <v>83</v>
      </c>
      <c r="N1562" t="s">
        <v>112</v>
      </c>
      <c r="O1562" s="1" t="s">
        <v>35</v>
      </c>
      <c r="P1562">
        <v>56</v>
      </c>
      <c r="Q1562" t="s">
        <v>91</v>
      </c>
      <c r="R1562">
        <v>30.4</v>
      </c>
      <c r="S1562">
        <v>20</v>
      </c>
      <c r="T1562" s="2">
        <v>0</v>
      </c>
      <c r="U1562">
        <v>608</v>
      </c>
      <c r="V1562">
        <v>45.59</v>
      </c>
      <c r="W1562">
        <f t="shared" si="72"/>
        <v>608</v>
      </c>
      <c r="X1562" s="2">
        <f t="shared" si="73"/>
        <v>30.4</v>
      </c>
      <c r="Y1562" s="3">
        <f t="shared" si="74"/>
        <v>653.59</v>
      </c>
    </row>
    <row r="1563" spans="1:25" x14ac:dyDescent="0.35">
      <c r="A1563">
        <v>10470</v>
      </c>
      <c r="B1563" t="s">
        <v>577</v>
      </c>
      <c r="C1563" t="s">
        <v>147</v>
      </c>
      <c r="E1563" t="s">
        <v>148</v>
      </c>
      <c r="F1563" t="s">
        <v>134</v>
      </c>
      <c r="G1563" t="s">
        <v>149</v>
      </c>
      <c r="H1563" t="s">
        <v>145</v>
      </c>
      <c r="I1563" t="s">
        <v>146</v>
      </c>
      <c r="J1563" t="s">
        <v>147</v>
      </c>
      <c r="L1563" t="s">
        <v>148</v>
      </c>
      <c r="M1563" t="s">
        <v>134</v>
      </c>
      <c r="N1563" t="s">
        <v>28</v>
      </c>
      <c r="O1563" s="1" t="s">
        <v>29</v>
      </c>
      <c r="P1563">
        <v>18</v>
      </c>
      <c r="Q1563" t="s">
        <v>129</v>
      </c>
      <c r="R1563">
        <v>50</v>
      </c>
      <c r="S1563">
        <v>30</v>
      </c>
      <c r="T1563" s="2">
        <v>0</v>
      </c>
      <c r="U1563">
        <v>1500</v>
      </c>
      <c r="V1563">
        <v>64.56</v>
      </c>
      <c r="W1563">
        <f t="shared" si="72"/>
        <v>1500</v>
      </c>
      <c r="X1563" s="2">
        <f t="shared" si="73"/>
        <v>50</v>
      </c>
      <c r="Y1563" s="3">
        <f t="shared" si="74"/>
        <v>1564.56</v>
      </c>
    </row>
    <row r="1564" spans="1:25" x14ac:dyDescent="0.35">
      <c r="A1564">
        <v>10470</v>
      </c>
      <c r="B1564" t="s">
        <v>577</v>
      </c>
      <c r="C1564" t="s">
        <v>147</v>
      </c>
      <c r="E1564" t="s">
        <v>148</v>
      </c>
      <c r="F1564" t="s">
        <v>134</v>
      </c>
      <c r="G1564" t="s">
        <v>149</v>
      </c>
      <c r="H1564" t="s">
        <v>145</v>
      </c>
      <c r="I1564" t="s">
        <v>146</v>
      </c>
      <c r="J1564" t="s">
        <v>147</v>
      </c>
      <c r="L1564" t="s">
        <v>148</v>
      </c>
      <c r="M1564" t="s">
        <v>134</v>
      </c>
      <c r="N1564" t="s">
        <v>28</v>
      </c>
      <c r="O1564" s="1" t="s">
        <v>29</v>
      </c>
      <c r="P1564">
        <v>23</v>
      </c>
      <c r="Q1564" t="s">
        <v>151</v>
      </c>
      <c r="R1564">
        <v>7.2</v>
      </c>
      <c r="S1564">
        <v>15</v>
      </c>
      <c r="T1564" s="2">
        <v>0</v>
      </c>
      <c r="U1564">
        <v>108</v>
      </c>
      <c r="V1564">
        <v>64.56</v>
      </c>
      <c r="W1564">
        <f t="shared" si="72"/>
        <v>108</v>
      </c>
      <c r="X1564" s="2">
        <f t="shared" si="73"/>
        <v>7.2</v>
      </c>
      <c r="Y1564" s="3">
        <f t="shared" si="74"/>
        <v>172.56</v>
      </c>
    </row>
    <row r="1565" spans="1:25" x14ac:dyDescent="0.35">
      <c r="A1565">
        <v>10470</v>
      </c>
      <c r="B1565" t="s">
        <v>577</v>
      </c>
      <c r="C1565" t="s">
        <v>147</v>
      </c>
      <c r="E1565" t="s">
        <v>148</v>
      </c>
      <c r="F1565" t="s">
        <v>134</v>
      </c>
      <c r="G1565" t="s">
        <v>149</v>
      </c>
      <c r="H1565" t="s">
        <v>145</v>
      </c>
      <c r="I1565" t="s">
        <v>146</v>
      </c>
      <c r="J1565" t="s">
        <v>147</v>
      </c>
      <c r="L1565" t="s">
        <v>148</v>
      </c>
      <c r="M1565" t="s">
        <v>134</v>
      </c>
      <c r="N1565" t="s">
        <v>28</v>
      </c>
      <c r="O1565" s="1" t="s">
        <v>29</v>
      </c>
      <c r="P1565">
        <v>64</v>
      </c>
      <c r="Q1565" t="s">
        <v>138</v>
      </c>
      <c r="R1565">
        <v>26.6</v>
      </c>
      <c r="S1565">
        <v>8</v>
      </c>
      <c r="T1565" s="2">
        <v>0</v>
      </c>
      <c r="U1565">
        <v>212.8</v>
      </c>
      <c r="V1565">
        <v>64.56</v>
      </c>
      <c r="W1565">
        <f t="shared" si="72"/>
        <v>212.8</v>
      </c>
      <c r="X1565" s="2">
        <f t="shared" si="73"/>
        <v>26.6</v>
      </c>
      <c r="Y1565" s="3">
        <f t="shared" si="74"/>
        <v>277.36</v>
      </c>
    </row>
    <row r="1566" spans="1:25" x14ac:dyDescent="0.35">
      <c r="A1566">
        <v>10469</v>
      </c>
      <c r="B1566" t="s">
        <v>587</v>
      </c>
      <c r="C1566" t="s">
        <v>560</v>
      </c>
      <c r="D1566" t="s">
        <v>343</v>
      </c>
      <c r="E1566" t="s">
        <v>561</v>
      </c>
      <c r="F1566" t="s">
        <v>281</v>
      </c>
      <c r="G1566" t="s">
        <v>562</v>
      </c>
      <c r="H1566" t="s">
        <v>559</v>
      </c>
      <c r="I1566" t="s">
        <v>563</v>
      </c>
      <c r="J1566" t="s">
        <v>560</v>
      </c>
      <c r="K1566" t="s">
        <v>343</v>
      </c>
      <c r="L1566" t="s">
        <v>564</v>
      </c>
      <c r="M1566" t="s">
        <v>281</v>
      </c>
      <c r="N1566" t="s">
        <v>34</v>
      </c>
      <c r="O1566" s="1" t="s">
        <v>31</v>
      </c>
      <c r="P1566">
        <v>2</v>
      </c>
      <c r="Q1566" t="s">
        <v>73</v>
      </c>
      <c r="R1566">
        <v>15.2</v>
      </c>
      <c r="S1566">
        <v>40</v>
      </c>
      <c r="T1566" s="2">
        <v>0.15000000596046448</v>
      </c>
      <c r="U1566">
        <v>516.79999999999995</v>
      </c>
      <c r="V1566">
        <v>60.18</v>
      </c>
      <c r="W1566">
        <f t="shared" si="72"/>
        <v>608</v>
      </c>
      <c r="X1566" s="2">
        <f t="shared" si="73"/>
        <v>15.049999994039535</v>
      </c>
      <c r="Y1566" s="3">
        <f t="shared" si="74"/>
        <v>662.17999976158137</v>
      </c>
    </row>
    <row r="1567" spans="1:25" x14ac:dyDescent="0.35">
      <c r="A1567">
        <v>10469</v>
      </c>
      <c r="B1567" t="s">
        <v>587</v>
      </c>
      <c r="C1567" t="s">
        <v>560</v>
      </c>
      <c r="D1567" t="s">
        <v>343</v>
      </c>
      <c r="E1567" t="s">
        <v>561</v>
      </c>
      <c r="F1567" t="s">
        <v>281</v>
      </c>
      <c r="G1567" t="s">
        <v>562</v>
      </c>
      <c r="H1567" t="s">
        <v>559</v>
      </c>
      <c r="I1567" t="s">
        <v>563</v>
      </c>
      <c r="J1567" t="s">
        <v>560</v>
      </c>
      <c r="K1567" t="s">
        <v>343</v>
      </c>
      <c r="L1567" t="s">
        <v>564</v>
      </c>
      <c r="M1567" t="s">
        <v>281</v>
      </c>
      <c r="N1567" t="s">
        <v>34</v>
      </c>
      <c r="O1567" s="1" t="s">
        <v>31</v>
      </c>
      <c r="P1567">
        <v>16</v>
      </c>
      <c r="Q1567" t="s">
        <v>117</v>
      </c>
      <c r="R1567">
        <v>13.9</v>
      </c>
      <c r="S1567">
        <v>35</v>
      </c>
      <c r="T1567" s="2">
        <v>0.15000000596046448</v>
      </c>
      <c r="U1567">
        <v>413.53</v>
      </c>
      <c r="V1567">
        <v>60.18</v>
      </c>
      <c r="W1567">
        <f t="shared" si="72"/>
        <v>486.5</v>
      </c>
      <c r="X1567" s="2">
        <f t="shared" si="73"/>
        <v>13.749999994039536</v>
      </c>
      <c r="Y1567" s="3">
        <f t="shared" si="74"/>
        <v>541.42999979138369</v>
      </c>
    </row>
    <row r="1568" spans="1:25" x14ac:dyDescent="0.35">
      <c r="A1568">
        <v>10469</v>
      </c>
      <c r="B1568" t="s">
        <v>587</v>
      </c>
      <c r="C1568" t="s">
        <v>560</v>
      </c>
      <c r="D1568" t="s">
        <v>343</v>
      </c>
      <c r="E1568" t="s">
        <v>561</v>
      </c>
      <c r="F1568" t="s">
        <v>281</v>
      </c>
      <c r="G1568" t="s">
        <v>562</v>
      </c>
      <c r="H1568" t="s">
        <v>559</v>
      </c>
      <c r="I1568" t="s">
        <v>563</v>
      </c>
      <c r="J1568" t="s">
        <v>560</v>
      </c>
      <c r="K1568" t="s">
        <v>343</v>
      </c>
      <c r="L1568" t="s">
        <v>564</v>
      </c>
      <c r="M1568" t="s">
        <v>281</v>
      </c>
      <c r="N1568" t="s">
        <v>34</v>
      </c>
      <c r="O1568" s="1" t="s">
        <v>31</v>
      </c>
      <c r="P1568">
        <v>44</v>
      </c>
      <c r="Q1568" t="s">
        <v>111</v>
      </c>
      <c r="R1568">
        <v>15.5</v>
      </c>
      <c r="S1568">
        <v>2</v>
      </c>
      <c r="T1568" s="2">
        <v>0.15000000596046448</v>
      </c>
      <c r="U1568">
        <v>26.35</v>
      </c>
      <c r="V1568">
        <v>60.18</v>
      </c>
      <c r="W1568">
        <f t="shared" si="72"/>
        <v>31</v>
      </c>
      <c r="X1568" s="2">
        <f t="shared" si="73"/>
        <v>15.349999994039536</v>
      </c>
      <c r="Y1568" s="3">
        <f t="shared" si="74"/>
        <v>90.879999988079078</v>
      </c>
    </row>
    <row r="1569" spans="1:25" x14ac:dyDescent="0.35">
      <c r="A1569">
        <v>10468</v>
      </c>
      <c r="B1569" t="s">
        <v>614</v>
      </c>
      <c r="C1569" t="s">
        <v>321</v>
      </c>
      <c r="E1569" t="s">
        <v>322</v>
      </c>
      <c r="F1569" t="s">
        <v>25</v>
      </c>
      <c r="G1569" t="s">
        <v>323</v>
      </c>
      <c r="H1569" t="s">
        <v>319</v>
      </c>
      <c r="I1569" t="s">
        <v>320</v>
      </c>
      <c r="J1569" t="s">
        <v>321</v>
      </c>
      <c r="L1569" t="s">
        <v>322</v>
      </c>
      <c r="M1569" t="s">
        <v>25</v>
      </c>
      <c r="N1569" t="s">
        <v>38</v>
      </c>
      <c r="O1569" s="1" t="s">
        <v>35</v>
      </c>
      <c r="P1569">
        <v>30</v>
      </c>
      <c r="Q1569" t="s">
        <v>115</v>
      </c>
      <c r="R1569">
        <v>20.7</v>
      </c>
      <c r="S1569">
        <v>8</v>
      </c>
      <c r="T1569" s="2">
        <v>0</v>
      </c>
      <c r="U1569">
        <v>165.6</v>
      </c>
      <c r="V1569">
        <v>44.12</v>
      </c>
      <c r="W1569">
        <f t="shared" si="72"/>
        <v>165.6</v>
      </c>
      <c r="X1569" s="2">
        <f t="shared" si="73"/>
        <v>20.7</v>
      </c>
      <c r="Y1569" s="3">
        <f t="shared" si="74"/>
        <v>209.72</v>
      </c>
    </row>
    <row r="1570" spans="1:25" x14ac:dyDescent="0.35">
      <c r="A1570">
        <v>10468</v>
      </c>
      <c r="B1570" t="s">
        <v>614</v>
      </c>
      <c r="C1570" t="s">
        <v>321</v>
      </c>
      <c r="E1570" t="s">
        <v>322</v>
      </c>
      <c r="F1570" t="s">
        <v>25</v>
      </c>
      <c r="G1570" t="s">
        <v>323</v>
      </c>
      <c r="H1570" t="s">
        <v>319</v>
      </c>
      <c r="I1570" t="s">
        <v>320</v>
      </c>
      <c r="J1570" t="s">
        <v>321</v>
      </c>
      <c r="L1570" t="s">
        <v>322</v>
      </c>
      <c r="M1570" t="s">
        <v>25</v>
      </c>
      <c r="N1570" t="s">
        <v>38</v>
      </c>
      <c r="O1570" s="1" t="s">
        <v>35</v>
      </c>
      <c r="P1570">
        <v>43</v>
      </c>
      <c r="Q1570" t="s">
        <v>76</v>
      </c>
      <c r="R1570">
        <v>36.799999999999997</v>
      </c>
      <c r="S1570">
        <v>15</v>
      </c>
      <c r="T1570" s="2">
        <v>0</v>
      </c>
      <c r="U1570">
        <v>552</v>
      </c>
      <c r="V1570">
        <v>44.12</v>
      </c>
      <c r="W1570">
        <f t="shared" si="72"/>
        <v>552</v>
      </c>
      <c r="X1570" s="2">
        <f t="shared" si="73"/>
        <v>36.799999999999997</v>
      </c>
      <c r="Y1570" s="3">
        <f t="shared" si="74"/>
        <v>596.12</v>
      </c>
    </row>
    <row r="1571" spans="1:25" x14ac:dyDescent="0.35">
      <c r="A1571">
        <v>10467</v>
      </c>
      <c r="B1571" t="s">
        <v>640</v>
      </c>
      <c r="C1571" t="s">
        <v>376</v>
      </c>
      <c r="E1571" t="s">
        <v>377</v>
      </c>
      <c r="F1571" t="s">
        <v>247</v>
      </c>
      <c r="G1571" t="s">
        <v>378</v>
      </c>
      <c r="H1571" t="s">
        <v>374</v>
      </c>
      <c r="I1571" t="s">
        <v>375</v>
      </c>
      <c r="J1571" t="s">
        <v>376</v>
      </c>
      <c r="L1571" t="s">
        <v>377</v>
      </c>
      <c r="M1571" t="s">
        <v>247</v>
      </c>
      <c r="N1571" t="s">
        <v>89</v>
      </c>
      <c r="O1571" s="1" t="s">
        <v>29</v>
      </c>
      <c r="P1571">
        <v>24</v>
      </c>
      <c r="Q1571" t="s">
        <v>88</v>
      </c>
      <c r="R1571">
        <v>3.6</v>
      </c>
      <c r="S1571">
        <v>28</v>
      </c>
      <c r="T1571" s="2">
        <v>0</v>
      </c>
      <c r="U1571">
        <v>100.8</v>
      </c>
      <c r="V1571">
        <v>4.93</v>
      </c>
      <c r="W1571">
        <f t="shared" si="72"/>
        <v>100.8</v>
      </c>
      <c r="X1571" s="2">
        <f t="shared" si="73"/>
        <v>3.6</v>
      </c>
      <c r="Y1571" s="3">
        <f t="shared" si="74"/>
        <v>105.72999999999999</v>
      </c>
    </row>
    <row r="1572" spans="1:25" x14ac:dyDescent="0.35">
      <c r="A1572">
        <v>10467</v>
      </c>
      <c r="B1572" t="s">
        <v>640</v>
      </c>
      <c r="C1572" t="s">
        <v>376</v>
      </c>
      <c r="E1572" t="s">
        <v>377</v>
      </c>
      <c r="F1572" t="s">
        <v>247</v>
      </c>
      <c r="G1572" t="s">
        <v>378</v>
      </c>
      <c r="H1572" t="s">
        <v>374</v>
      </c>
      <c r="I1572" t="s">
        <v>375</v>
      </c>
      <c r="J1572" t="s">
        <v>376</v>
      </c>
      <c r="L1572" t="s">
        <v>377</v>
      </c>
      <c r="M1572" t="s">
        <v>247</v>
      </c>
      <c r="N1572" t="s">
        <v>89</v>
      </c>
      <c r="O1572" s="1" t="s">
        <v>29</v>
      </c>
      <c r="P1572">
        <v>25</v>
      </c>
      <c r="Q1572" t="s">
        <v>150</v>
      </c>
      <c r="R1572">
        <v>11.2</v>
      </c>
      <c r="S1572">
        <v>12</v>
      </c>
      <c r="T1572" s="2">
        <v>0</v>
      </c>
      <c r="U1572">
        <v>134.4</v>
      </c>
      <c r="V1572">
        <v>4.93</v>
      </c>
      <c r="W1572">
        <f t="shared" si="72"/>
        <v>134.39999999999998</v>
      </c>
      <c r="X1572" s="2">
        <f t="shared" si="73"/>
        <v>11.2</v>
      </c>
      <c r="Y1572" s="3">
        <f t="shared" si="74"/>
        <v>139.32999999999998</v>
      </c>
    </row>
    <row r="1573" spans="1:25" x14ac:dyDescent="0.35">
      <c r="A1573">
        <v>10466</v>
      </c>
      <c r="B1573" t="s">
        <v>608</v>
      </c>
      <c r="C1573" t="s">
        <v>187</v>
      </c>
      <c r="D1573" t="s">
        <v>188</v>
      </c>
      <c r="E1573" t="s">
        <v>189</v>
      </c>
      <c r="F1573" t="s">
        <v>190</v>
      </c>
      <c r="G1573" t="s">
        <v>191</v>
      </c>
      <c r="H1573" t="s">
        <v>185</v>
      </c>
      <c r="I1573" t="s">
        <v>186</v>
      </c>
      <c r="J1573" t="s">
        <v>187</v>
      </c>
      <c r="K1573" t="s">
        <v>188</v>
      </c>
      <c r="L1573" t="s">
        <v>189</v>
      </c>
      <c r="M1573" t="s">
        <v>190</v>
      </c>
      <c r="N1573" t="s">
        <v>28</v>
      </c>
      <c r="O1573" s="1" t="s">
        <v>31</v>
      </c>
      <c r="P1573">
        <v>11</v>
      </c>
      <c r="Q1573" t="s">
        <v>59</v>
      </c>
      <c r="R1573">
        <v>16.8</v>
      </c>
      <c r="S1573">
        <v>10</v>
      </c>
      <c r="T1573" s="2">
        <v>0</v>
      </c>
      <c r="U1573">
        <v>168</v>
      </c>
      <c r="V1573">
        <v>11.93</v>
      </c>
      <c r="W1573">
        <f t="shared" si="72"/>
        <v>168</v>
      </c>
      <c r="X1573" s="2">
        <f t="shared" si="73"/>
        <v>16.8</v>
      </c>
      <c r="Y1573" s="3">
        <f t="shared" si="74"/>
        <v>179.93</v>
      </c>
    </row>
    <row r="1574" spans="1:25" x14ac:dyDescent="0.35">
      <c r="A1574">
        <v>10466</v>
      </c>
      <c r="B1574" t="s">
        <v>608</v>
      </c>
      <c r="C1574" t="s">
        <v>187</v>
      </c>
      <c r="D1574" t="s">
        <v>188</v>
      </c>
      <c r="E1574" t="s">
        <v>189</v>
      </c>
      <c r="F1574" t="s">
        <v>190</v>
      </c>
      <c r="G1574" t="s">
        <v>191</v>
      </c>
      <c r="H1574" t="s">
        <v>185</v>
      </c>
      <c r="I1574" t="s">
        <v>186</v>
      </c>
      <c r="J1574" t="s">
        <v>187</v>
      </c>
      <c r="K1574" t="s">
        <v>188</v>
      </c>
      <c r="L1574" t="s">
        <v>189</v>
      </c>
      <c r="M1574" t="s">
        <v>190</v>
      </c>
      <c r="N1574" t="s">
        <v>28</v>
      </c>
      <c r="O1574" s="1" t="s">
        <v>31</v>
      </c>
      <c r="P1574">
        <v>46</v>
      </c>
      <c r="Q1574" t="s">
        <v>45</v>
      </c>
      <c r="R1574">
        <v>9.6</v>
      </c>
      <c r="S1574">
        <v>5</v>
      </c>
      <c r="T1574" s="2">
        <v>0</v>
      </c>
      <c r="U1574">
        <v>48</v>
      </c>
      <c r="V1574">
        <v>11.93</v>
      </c>
      <c r="W1574">
        <f t="shared" si="72"/>
        <v>48</v>
      </c>
      <c r="X1574" s="2">
        <f t="shared" si="73"/>
        <v>9.6</v>
      </c>
      <c r="Y1574" s="3">
        <f t="shared" si="74"/>
        <v>59.93</v>
      </c>
    </row>
    <row r="1575" spans="1:25" x14ac:dyDescent="0.35">
      <c r="A1575">
        <v>10465</v>
      </c>
      <c r="B1575" t="s">
        <v>630</v>
      </c>
      <c r="C1575" t="s">
        <v>535</v>
      </c>
      <c r="E1575" t="s">
        <v>536</v>
      </c>
      <c r="F1575" t="s">
        <v>488</v>
      </c>
      <c r="G1575" t="s">
        <v>537</v>
      </c>
      <c r="H1575" t="s">
        <v>533</v>
      </c>
      <c r="I1575" t="s">
        <v>534</v>
      </c>
      <c r="J1575" t="s">
        <v>535</v>
      </c>
      <c r="L1575" t="s">
        <v>536</v>
      </c>
      <c r="M1575" t="s">
        <v>488</v>
      </c>
      <c r="N1575" t="s">
        <v>34</v>
      </c>
      <c r="O1575" s="1" t="s">
        <v>35</v>
      </c>
      <c r="P1575">
        <v>24</v>
      </c>
      <c r="Q1575" t="s">
        <v>88</v>
      </c>
      <c r="R1575">
        <v>3.6</v>
      </c>
      <c r="S1575">
        <v>25</v>
      </c>
      <c r="T1575" s="2">
        <v>0</v>
      </c>
      <c r="U1575">
        <v>90</v>
      </c>
      <c r="V1575">
        <v>145.04</v>
      </c>
      <c r="W1575">
        <f t="shared" si="72"/>
        <v>90</v>
      </c>
      <c r="X1575" s="2">
        <f t="shared" si="73"/>
        <v>3.6</v>
      </c>
      <c r="Y1575" s="3">
        <f t="shared" si="74"/>
        <v>235.04</v>
      </c>
    </row>
    <row r="1576" spans="1:25" x14ac:dyDescent="0.35">
      <c r="A1576">
        <v>10465</v>
      </c>
      <c r="B1576" t="s">
        <v>630</v>
      </c>
      <c r="C1576" t="s">
        <v>535</v>
      </c>
      <c r="E1576" t="s">
        <v>536</v>
      </c>
      <c r="F1576" t="s">
        <v>488</v>
      </c>
      <c r="G1576" t="s">
        <v>537</v>
      </c>
      <c r="H1576" t="s">
        <v>533</v>
      </c>
      <c r="I1576" t="s">
        <v>534</v>
      </c>
      <c r="J1576" t="s">
        <v>535</v>
      </c>
      <c r="L1576" t="s">
        <v>536</v>
      </c>
      <c r="M1576" t="s">
        <v>488</v>
      </c>
      <c r="N1576" t="s">
        <v>34</v>
      </c>
      <c r="O1576" s="1" t="s">
        <v>35</v>
      </c>
      <c r="P1576">
        <v>40</v>
      </c>
      <c r="Q1576" t="s">
        <v>74</v>
      </c>
      <c r="R1576">
        <v>14.7</v>
      </c>
      <c r="S1576">
        <v>20</v>
      </c>
      <c r="T1576" s="2">
        <v>0</v>
      </c>
      <c r="U1576">
        <v>294</v>
      </c>
      <c r="V1576">
        <v>145.04</v>
      </c>
      <c r="W1576">
        <f t="shared" si="72"/>
        <v>294</v>
      </c>
      <c r="X1576" s="2">
        <f t="shared" si="73"/>
        <v>14.7</v>
      </c>
      <c r="Y1576" s="3">
        <f t="shared" si="74"/>
        <v>439.03999999999996</v>
      </c>
    </row>
    <row r="1577" spans="1:25" x14ac:dyDescent="0.35">
      <c r="A1577">
        <v>10465</v>
      </c>
      <c r="B1577" t="s">
        <v>630</v>
      </c>
      <c r="C1577" t="s">
        <v>535</v>
      </c>
      <c r="E1577" t="s">
        <v>536</v>
      </c>
      <c r="F1577" t="s">
        <v>488</v>
      </c>
      <c r="G1577" t="s">
        <v>537</v>
      </c>
      <c r="H1577" t="s">
        <v>533</v>
      </c>
      <c r="I1577" t="s">
        <v>534</v>
      </c>
      <c r="J1577" t="s">
        <v>535</v>
      </c>
      <c r="L1577" t="s">
        <v>536</v>
      </c>
      <c r="M1577" t="s">
        <v>488</v>
      </c>
      <c r="N1577" t="s">
        <v>34</v>
      </c>
      <c r="O1577" s="1" t="s">
        <v>35</v>
      </c>
      <c r="P1577">
        <v>50</v>
      </c>
      <c r="Q1577" t="s">
        <v>90</v>
      </c>
      <c r="R1577">
        <v>13</v>
      </c>
      <c r="S1577">
        <v>25</v>
      </c>
      <c r="T1577" s="2">
        <v>0</v>
      </c>
      <c r="U1577">
        <v>325</v>
      </c>
      <c r="V1577">
        <v>145.04</v>
      </c>
      <c r="W1577">
        <f t="shared" si="72"/>
        <v>325</v>
      </c>
      <c r="X1577" s="2">
        <f t="shared" si="73"/>
        <v>13</v>
      </c>
      <c r="Y1577" s="3">
        <f t="shared" si="74"/>
        <v>470.03999999999996</v>
      </c>
    </row>
    <row r="1578" spans="1:25" x14ac:dyDescent="0.35">
      <c r="A1578">
        <v>10465</v>
      </c>
      <c r="B1578" t="s">
        <v>630</v>
      </c>
      <c r="C1578" t="s">
        <v>535</v>
      </c>
      <c r="E1578" t="s">
        <v>536</v>
      </c>
      <c r="F1578" t="s">
        <v>488</v>
      </c>
      <c r="G1578" t="s">
        <v>537</v>
      </c>
      <c r="H1578" t="s">
        <v>533</v>
      </c>
      <c r="I1578" t="s">
        <v>534</v>
      </c>
      <c r="J1578" t="s">
        <v>535</v>
      </c>
      <c r="L1578" t="s">
        <v>536</v>
      </c>
      <c r="M1578" t="s">
        <v>488</v>
      </c>
      <c r="N1578" t="s">
        <v>34</v>
      </c>
      <c r="O1578" s="1" t="s">
        <v>35</v>
      </c>
      <c r="P1578">
        <v>29</v>
      </c>
      <c r="Q1578" t="s">
        <v>122</v>
      </c>
      <c r="R1578">
        <v>99</v>
      </c>
      <c r="S1578">
        <v>18</v>
      </c>
      <c r="T1578" s="2">
        <v>0.10000000149011612</v>
      </c>
      <c r="U1578">
        <v>1603.8</v>
      </c>
      <c r="V1578">
        <v>145.04</v>
      </c>
      <c r="W1578">
        <f t="shared" si="72"/>
        <v>1782</v>
      </c>
      <c r="X1578" s="2">
        <f t="shared" si="73"/>
        <v>98.899999998509884</v>
      </c>
      <c r="Y1578" s="3">
        <f t="shared" si="74"/>
        <v>1925.2399999731779</v>
      </c>
    </row>
    <row r="1579" spans="1:25" x14ac:dyDescent="0.35">
      <c r="A1579">
        <v>10465</v>
      </c>
      <c r="B1579" t="s">
        <v>630</v>
      </c>
      <c r="C1579" t="s">
        <v>535</v>
      </c>
      <c r="E1579" t="s">
        <v>536</v>
      </c>
      <c r="F1579" t="s">
        <v>488</v>
      </c>
      <c r="G1579" t="s">
        <v>537</v>
      </c>
      <c r="H1579" t="s">
        <v>533</v>
      </c>
      <c r="I1579" t="s">
        <v>534</v>
      </c>
      <c r="J1579" t="s">
        <v>535</v>
      </c>
      <c r="L1579" t="s">
        <v>536</v>
      </c>
      <c r="M1579" t="s">
        <v>488</v>
      </c>
      <c r="N1579" t="s">
        <v>34</v>
      </c>
      <c r="O1579" s="1" t="s">
        <v>35</v>
      </c>
      <c r="P1579">
        <v>45</v>
      </c>
      <c r="Q1579" t="s">
        <v>225</v>
      </c>
      <c r="R1579">
        <v>7.6</v>
      </c>
      <c r="S1579">
        <v>30</v>
      </c>
      <c r="T1579" s="2">
        <v>0.10000000149011612</v>
      </c>
      <c r="U1579">
        <v>205.2</v>
      </c>
      <c r="V1579">
        <v>145.04</v>
      </c>
      <c r="W1579">
        <f t="shared" si="72"/>
        <v>228</v>
      </c>
      <c r="X1579" s="2">
        <f t="shared" si="73"/>
        <v>7.4999999985098835</v>
      </c>
      <c r="Y1579" s="3">
        <f t="shared" si="74"/>
        <v>370.03999995529648</v>
      </c>
    </row>
    <row r="1580" spans="1:25" x14ac:dyDescent="0.35">
      <c r="A1580">
        <v>10464</v>
      </c>
      <c r="B1580" t="s">
        <v>639</v>
      </c>
      <c r="C1580" t="s">
        <v>256</v>
      </c>
      <c r="E1580" t="s">
        <v>257</v>
      </c>
      <c r="F1580" t="s">
        <v>258</v>
      </c>
      <c r="G1580" t="s">
        <v>259</v>
      </c>
      <c r="H1580" t="s">
        <v>254</v>
      </c>
      <c r="I1580" t="s">
        <v>255</v>
      </c>
      <c r="J1580" t="s">
        <v>256</v>
      </c>
      <c r="L1580" t="s">
        <v>257</v>
      </c>
      <c r="M1580" t="s">
        <v>258</v>
      </c>
      <c r="N1580" t="s">
        <v>28</v>
      </c>
      <c r="O1580" s="1" t="s">
        <v>29</v>
      </c>
      <c r="P1580">
        <v>43</v>
      </c>
      <c r="Q1580" t="s">
        <v>76</v>
      </c>
      <c r="R1580">
        <v>36.799999999999997</v>
      </c>
      <c r="S1580">
        <v>3</v>
      </c>
      <c r="T1580" s="2">
        <v>0</v>
      </c>
      <c r="U1580">
        <v>110.4</v>
      </c>
      <c r="V1580">
        <v>89</v>
      </c>
      <c r="W1580">
        <f t="shared" si="72"/>
        <v>110.39999999999999</v>
      </c>
      <c r="X1580" s="2">
        <f t="shared" si="73"/>
        <v>36.799999999999997</v>
      </c>
      <c r="Y1580" s="3">
        <f t="shared" si="74"/>
        <v>199.39999999999998</v>
      </c>
    </row>
    <row r="1581" spans="1:25" x14ac:dyDescent="0.35">
      <c r="A1581">
        <v>10464</v>
      </c>
      <c r="B1581" t="s">
        <v>639</v>
      </c>
      <c r="C1581" t="s">
        <v>256</v>
      </c>
      <c r="E1581" t="s">
        <v>257</v>
      </c>
      <c r="F1581" t="s">
        <v>258</v>
      </c>
      <c r="G1581" t="s">
        <v>259</v>
      </c>
      <c r="H1581" t="s">
        <v>254</v>
      </c>
      <c r="I1581" t="s">
        <v>255</v>
      </c>
      <c r="J1581" t="s">
        <v>256</v>
      </c>
      <c r="L1581" t="s">
        <v>257</v>
      </c>
      <c r="M1581" t="s">
        <v>258</v>
      </c>
      <c r="N1581" t="s">
        <v>28</v>
      </c>
      <c r="O1581" s="1" t="s">
        <v>29</v>
      </c>
      <c r="P1581">
        <v>60</v>
      </c>
      <c r="Q1581" t="s">
        <v>57</v>
      </c>
      <c r="R1581">
        <v>27.2</v>
      </c>
      <c r="S1581">
        <v>20</v>
      </c>
      <c r="T1581" s="2">
        <v>0</v>
      </c>
      <c r="U1581">
        <v>544</v>
      </c>
      <c r="V1581">
        <v>89</v>
      </c>
      <c r="W1581">
        <f t="shared" si="72"/>
        <v>544</v>
      </c>
      <c r="X1581" s="2">
        <f t="shared" si="73"/>
        <v>27.2</v>
      </c>
      <c r="Y1581" s="3">
        <f t="shared" si="74"/>
        <v>633</v>
      </c>
    </row>
    <row r="1582" spans="1:25" x14ac:dyDescent="0.35">
      <c r="A1582">
        <v>10464</v>
      </c>
      <c r="B1582" t="s">
        <v>639</v>
      </c>
      <c r="C1582" t="s">
        <v>256</v>
      </c>
      <c r="E1582" t="s">
        <v>257</v>
      </c>
      <c r="F1582" t="s">
        <v>258</v>
      </c>
      <c r="G1582" t="s">
        <v>259</v>
      </c>
      <c r="H1582" t="s">
        <v>254</v>
      </c>
      <c r="I1582" t="s">
        <v>255</v>
      </c>
      <c r="J1582" t="s">
        <v>256</v>
      </c>
      <c r="L1582" t="s">
        <v>257</v>
      </c>
      <c r="M1582" t="s">
        <v>258</v>
      </c>
      <c r="N1582" t="s">
        <v>28</v>
      </c>
      <c r="O1582" s="1" t="s">
        <v>29</v>
      </c>
      <c r="P1582">
        <v>4</v>
      </c>
      <c r="Q1582" t="s">
        <v>119</v>
      </c>
      <c r="R1582">
        <v>17.600000000000001</v>
      </c>
      <c r="S1582">
        <v>16</v>
      </c>
      <c r="T1582" s="2">
        <v>0.20000000298023224</v>
      </c>
      <c r="U1582">
        <v>225.28</v>
      </c>
      <c r="V1582">
        <v>89</v>
      </c>
      <c r="W1582">
        <f t="shared" si="72"/>
        <v>281.60000000000002</v>
      </c>
      <c r="X1582" s="2">
        <f t="shared" si="73"/>
        <v>17.399999997019769</v>
      </c>
      <c r="Y1582" s="3">
        <f t="shared" si="74"/>
        <v>367.39999995231631</v>
      </c>
    </row>
    <row r="1583" spans="1:25" x14ac:dyDescent="0.35">
      <c r="A1583">
        <v>10464</v>
      </c>
      <c r="B1583" t="s">
        <v>639</v>
      </c>
      <c r="C1583" t="s">
        <v>256</v>
      </c>
      <c r="E1583" t="s">
        <v>257</v>
      </c>
      <c r="F1583" t="s">
        <v>258</v>
      </c>
      <c r="G1583" t="s">
        <v>259</v>
      </c>
      <c r="H1583" t="s">
        <v>254</v>
      </c>
      <c r="I1583" t="s">
        <v>255</v>
      </c>
      <c r="J1583" t="s">
        <v>256</v>
      </c>
      <c r="L1583" t="s">
        <v>257</v>
      </c>
      <c r="M1583" t="s">
        <v>258</v>
      </c>
      <c r="N1583" t="s">
        <v>28</v>
      </c>
      <c r="O1583" s="1" t="s">
        <v>29</v>
      </c>
      <c r="P1583">
        <v>56</v>
      </c>
      <c r="Q1583" t="s">
        <v>91</v>
      </c>
      <c r="R1583">
        <v>30.4</v>
      </c>
      <c r="S1583">
        <v>30</v>
      </c>
      <c r="T1583" s="2">
        <v>0.20000000298023224</v>
      </c>
      <c r="U1583">
        <v>729.6</v>
      </c>
      <c r="V1583">
        <v>89</v>
      </c>
      <c r="W1583">
        <f t="shared" si="72"/>
        <v>912</v>
      </c>
      <c r="X1583" s="2">
        <f t="shared" si="73"/>
        <v>30.199999997019766</v>
      </c>
      <c r="Y1583" s="3">
        <f t="shared" si="74"/>
        <v>994.99999991059303</v>
      </c>
    </row>
    <row r="1584" spans="1:25" x14ac:dyDescent="0.35">
      <c r="A1584">
        <v>10463</v>
      </c>
      <c r="B1584" t="s">
        <v>611</v>
      </c>
      <c r="C1584" t="s">
        <v>503</v>
      </c>
      <c r="E1584" t="s">
        <v>504</v>
      </c>
      <c r="F1584" t="s">
        <v>383</v>
      </c>
      <c r="G1584" t="s">
        <v>505</v>
      </c>
      <c r="H1584" t="s">
        <v>501</v>
      </c>
      <c r="I1584" t="s">
        <v>502</v>
      </c>
      <c r="J1584" t="s">
        <v>503</v>
      </c>
      <c r="L1584" t="s">
        <v>504</v>
      </c>
      <c r="M1584" t="s">
        <v>383</v>
      </c>
      <c r="N1584" t="s">
        <v>118</v>
      </c>
      <c r="O1584" s="1" t="s">
        <v>35</v>
      </c>
      <c r="P1584">
        <v>19</v>
      </c>
      <c r="Q1584" t="s">
        <v>61</v>
      </c>
      <c r="R1584">
        <v>7.3</v>
      </c>
      <c r="S1584">
        <v>21</v>
      </c>
      <c r="T1584" s="2">
        <v>0</v>
      </c>
      <c r="U1584">
        <v>153.30000000000001</v>
      </c>
      <c r="V1584">
        <v>14.78</v>
      </c>
      <c r="W1584">
        <f t="shared" si="72"/>
        <v>153.29999999999998</v>
      </c>
      <c r="X1584" s="2">
        <f t="shared" si="73"/>
        <v>7.3</v>
      </c>
      <c r="Y1584" s="3">
        <f t="shared" si="74"/>
        <v>168.07999999999998</v>
      </c>
    </row>
    <row r="1585" spans="1:25" x14ac:dyDescent="0.35">
      <c r="A1585">
        <v>10463</v>
      </c>
      <c r="B1585" t="s">
        <v>611</v>
      </c>
      <c r="C1585" t="s">
        <v>503</v>
      </c>
      <c r="E1585" t="s">
        <v>504</v>
      </c>
      <c r="F1585" t="s">
        <v>383</v>
      </c>
      <c r="G1585" t="s">
        <v>505</v>
      </c>
      <c r="H1585" t="s">
        <v>501</v>
      </c>
      <c r="I1585" t="s">
        <v>502</v>
      </c>
      <c r="J1585" t="s">
        <v>503</v>
      </c>
      <c r="L1585" t="s">
        <v>504</v>
      </c>
      <c r="M1585" t="s">
        <v>383</v>
      </c>
      <c r="N1585" t="s">
        <v>118</v>
      </c>
      <c r="O1585" s="1" t="s">
        <v>35</v>
      </c>
      <c r="P1585">
        <v>42</v>
      </c>
      <c r="Q1585" t="s">
        <v>56</v>
      </c>
      <c r="R1585">
        <v>11.2</v>
      </c>
      <c r="S1585">
        <v>50</v>
      </c>
      <c r="T1585" s="2">
        <v>0</v>
      </c>
      <c r="U1585">
        <v>560</v>
      </c>
      <c r="V1585">
        <v>14.78</v>
      </c>
      <c r="W1585">
        <f t="shared" si="72"/>
        <v>560</v>
      </c>
      <c r="X1585" s="2">
        <f t="shared" si="73"/>
        <v>11.2</v>
      </c>
      <c r="Y1585" s="3">
        <f t="shared" si="74"/>
        <v>574.78</v>
      </c>
    </row>
    <row r="1586" spans="1:25" x14ac:dyDescent="0.35">
      <c r="A1586">
        <v>10462</v>
      </c>
      <c r="B1586" t="s">
        <v>652</v>
      </c>
      <c r="C1586" t="s">
        <v>86</v>
      </c>
      <c r="E1586" t="s">
        <v>195</v>
      </c>
      <c r="F1586" t="s">
        <v>83</v>
      </c>
      <c r="G1586" t="s">
        <v>196</v>
      </c>
      <c r="H1586" t="s">
        <v>193</v>
      </c>
      <c r="I1586" t="s">
        <v>194</v>
      </c>
      <c r="J1586" t="s">
        <v>86</v>
      </c>
      <c r="L1586" t="s">
        <v>195</v>
      </c>
      <c r="M1586" t="s">
        <v>83</v>
      </c>
      <c r="N1586" t="s">
        <v>112</v>
      </c>
      <c r="O1586" s="1" t="s">
        <v>31</v>
      </c>
      <c r="P1586">
        <v>13</v>
      </c>
      <c r="Q1586" t="s">
        <v>60</v>
      </c>
      <c r="R1586">
        <v>4.8</v>
      </c>
      <c r="S1586">
        <v>1</v>
      </c>
      <c r="T1586" s="2">
        <v>0</v>
      </c>
      <c r="U1586">
        <v>4.8</v>
      </c>
      <c r="V1586">
        <v>6.17</v>
      </c>
      <c r="W1586">
        <f t="shared" si="72"/>
        <v>4.8</v>
      </c>
      <c r="X1586" s="2">
        <f t="shared" si="73"/>
        <v>4.8</v>
      </c>
      <c r="Y1586" s="3">
        <f t="shared" si="74"/>
        <v>10.969999999999999</v>
      </c>
    </row>
    <row r="1587" spans="1:25" x14ac:dyDescent="0.35">
      <c r="A1587">
        <v>10462</v>
      </c>
      <c r="B1587" t="s">
        <v>652</v>
      </c>
      <c r="C1587" t="s">
        <v>86</v>
      </c>
      <c r="E1587" t="s">
        <v>195</v>
      </c>
      <c r="F1587" t="s">
        <v>83</v>
      </c>
      <c r="G1587" t="s">
        <v>196</v>
      </c>
      <c r="H1587" t="s">
        <v>193</v>
      </c>
      <c r="I1587" t="s">
        <v>194</v>
      </c>
      <c r="J1587" t="s">
        <v>86</v>
      </c>
      <c r="L1587" t="s">
        <v>195</v>
      </c>
      <c r="M1587" t="s">
        <v>83</v>
      </c>
      <c r="N1587" t="s">
        <v>112</v>
      </c>
      <c r="O1587" s="1" t="s">
        <v>31</v>
      </c>
      <c r="P1587">
        <v>23</v>
      </c>
      <c r="Q1587" t="s">
        <v>151</v>
      </c>
      <c r="R1587">
        <v>7.2</v>
      </c>
      <c r="S1587">
        <v>21</v>
      </c>
      <c r="T1587" s="2">
        <v>0</v>
      </c>
      <c r="U1587">
        <v>151.19999999999999</v>
      </c>
      <c r="V1587">
        <v>6.17</v>
      </c>
      <c r="W1587">
        <f t="shared" si="72"/>
        <v>151.20000000000002</v>
      </c>
      <c r="X1587" s="2">
        <f t="shared" si="73"/>
        <v>7.2</v>
      </c>
      <c r="Y1587" s="3">
        <f t="shared" si="74"/>
        <v>157.37</v>
      </c>
    </row>
    <row r="1588" spans="1:25" x14ac:dyDescent="0.35">
      <c r="A1588">
        <v>10461</v>
      </c>
      <c r="B1588" t="s">
        <v>582</v>
      </c>
      <c r="C1588" t="s">
        <v>359</v>
      </c>
      <c r="D1588" t="s">
        <v>360</v>
      </c>
      <c r="E1588" t="s">
        <v>361</v>
      </c>
      <c r="F1588" t="s">
        <v>288</v>
      </c>
      <c r="G1588" t="s">
        <v>362</v>
      </c>
      <c r="H1588" t="s">
        <v>357</v>
      </c>
      <c r="I1588" t="s">
        <v>358</v>
      </c>
      <c r="J1588" t="s">
        <v>359</v>
      </c>
      <c r="K1588" t="s">
        <v>360</v>
      </c>
      <c r="L1588" t="s">
        <v>361</v>
      </c>
      <c r="M1588" t="s">
        <v>288</v>
      </c>
      <c r="N1588" t="s">
        <v>34</v>
      </c>
      <c r="O1588" s="1" t="s">
        <v>35</v>
      </c>
      <c r="P1588">
        <v>21</v>
      </c>
      <c r="Q1588" t="s">
        <v>128</v>
      </c>
      <c r="R1588">
        <v>8</v>
      </c>
      <c r="S1588">
        <v>40</v>
      </c>
      <c r="T1588" s="2">
        <v>0.25</v>
      </c>
      <c r="U1588">
        <v>240</v>
      </c>
      <c r="V1588">
        <v>148.61000000000001</v>
      </c>
      <c r="W1588">
        <f t="shared" si="72"/>
        <v>320</v>
      </c>
      <c r="X1588" s="2">
        <f t="shared" si="73"/>
        <v>7.75</v>
      </c>
      <c r="Y1588" s="3">
        <f t="shared" si="74"/>
        <v>458.61</v>
      </c>
    </row>
    <row r="1589" spans="1:25" x14ac:dyDescent="0.35">
      <c r="A1589">
        <v>10461</v>
      </c>
      <c r="B1589" t="s">
        <v>582</v>
      </c>
      <c r="C1589" t="s">
        <v>359</v>
      </c>
      <c r="D1589" t="s">
        <v>360</v>
      </c>
      <c r="E1589" t="s">
        <v>361</v>
      </c>
      <c r="F1589" t="s">
        <v>288</v>
      </c>
      <c r="G1589" t="s">
        <v>362</v>
      </c>
      <c r="H1589" t="s">
        <v>357</v>
      </c>
      <c r="I1589" t="s">
        <v>358</v>
      </c>
      <c r="J1589" t="s">
        <v>359</v>
      </c>
      <c r="K1589" t="s">
        <v>360</v>
      </c>
      <c r="L1589" t="s">
        <v>361</v>
      </c>
      <c r="M1589" t="s">
        <v>288</v>
      </c>
      <c r="N1589" t="s">
        <v>34</v>
      </c>
      <c r="O1589" s="1" t="s">
        <v>35</v>
      </c>
      <c r="P1589">
        <v>30</v>
      </c>
      <c r="Q1589" t="s">
        <v>115</v>
      </c>
      <c r="R1589">
        <v>20.7</v>
      </c>
      <c r="S1589">
        <v>28</v>
      </c>
      <c r="T1589" s="2">
        <v>0.25</v>
      </c>
      <c r="U1589">
        <v>434.7</v>
      </c>
      <c r="V1589">
        <v>148.61000000000001</v>
      </c>
      <c r="W1589">
        <f t="shared" si="72"/>
        <v>579.6</v>
      </c>
      <c r="X1589" s="2">
        <f t="shared" si="73"/>
        <v>20.45</v>
      </c>
      <c r="Y1589" s="3">
        <f t="shared" si="74"/>
        <v>721.21</v>
      </c>
    </row>
    <row r="1590" spans="1:25" x14ac:dyDescent="0.35">
      <c r="A1590">
        <v>10461</v>
      </c>
      <c r="B1590" t="s">
        <v>582</v>
      </c>
      <c r="C1590" t="s">
        <v>359</v>
      </c>
      <c r="D1590" t="s">
        <v>360</v>
      </c>
      <c r="E1590" t="s">
        <v>361</v>
      </c>
      <c r="F1590" t="s">
        <v>288</v>
      </c>
      <c r="G1590" t="s">
        <v>362</v>
      </c>
      <c r="H1590" t="s">
        <v>357</v>
      </c>
      <c r="I1590" t="s">
        <v>358</v>
      </c>
      <c r="J1590" t="s">
        <v>359</v>
      </c>
      <c r="K1590" t="s">
        <v>360</v>
      </c>
      <c r="L1590" t="s">
        <v>361</v>
      </c>
      <c r="M1590" t="s">
        <v>288</v>
      </c>
      <c r="N1590" t="s">
        <v>34</v>
      </c>
      <c r="O1590" s="1" t="s">
        <v>35</v>
      </c>
      <c r="P1590">
        <v>55</v>
      </c>
      <c r="Q1590" t="s">
        <v>96</v>
      </c>
      <c r="R1590">
        <v>19.2</v>
      </c>
      <c r="S1590">
        <v>60</v>
      </c>
      <c r="T1590" s="2">
        <v>0.25</v>
      </c>
      <c r="U1590">
        <v>864</v>
      </c>
      <c r="V1590">
        <v>148.61000000000001</v>
      </c>
      <c r="W1590">
        <f t="shared" si="72"/>
        <v>1152</v>
      </c>
      <c r="X1590" s="2">
        <f t="shared" si="73"/>
        <v>18.95</v>
      </c>
      <c r="Y1590" s="3">
        <f t="shared" si="74"/>
        <v>1285.6100000000001</v>
      </c>
    </row>
    <row r="1591" spans="1:25" x14ac:dyDescent="0.35">
      <c r="A1591">
        <v>10460</v>
      </c>
      <c r="B1591" t="s">
        <v>602</v>
      </c>
      <c r="C1591" t="s">
        <v>237</v>
      </c>
      <c r="E1591" t="s">
        <v>238</v>
      </c>
      <c r="F1591" t="s">
        <v>109</v>
      </c>
      <c r="G1591" t="s">
        <v>239</v>
      </c>
      <c r="H1591" t="s">
        <v>235</v>
      </c>
      <c r="I1591" t="s">
        <v>236</v>
      </c>
      <c r="J1591" t="s">
        <v>237</v>
      </c>
      <c r="L1591" t="s">
        <v>238</v>
      </c>
      <c r="M1591" t="s">
        <v>109</v>
      </c>
      <c r="N1591" t="s">
        <v>89</v>
      </c>
      <c r="O1591" s="1" t="s">
        <v>31</v>
      </c>
      <c r="P1591">
        <v>68</v>
      </c>
      <c r="Q1591" t="s">
        <v>162</v>
      </c>
      <c r="R1591">
        <v>10</v>
      </c>
      <c r="S1591">
        <v>21</v>
      </c>
      <c r="T1591" s="2">
        <v>0.25</v>
      </c>
      <c r="U1591">
        <v>157.5</v>
      </c>
      <c r="V1591">
        <v>16.27</v>
      </c>
      <c r="W1591">
        <f t="shared" si="72"/>
        <v>210</v>
      </c>
      <c r="X1591" s="2">
        <f t="shared" si="73"/>
        <v>9.75</v>
      </c>
      <c r="Y1591" s="3">
        <f t="shared" si="74"/>
        <v>221.02</v>
      </c>
    </row>
    <row r="1592" spans="1:25" x14ac:dyDescent="0.35">
      <c r="A1592">
        <v>10460</v>
      </c>
      <c r="B1592" t="s">
        <v>602</v>
      </c>
      <c r="C1592" t="s">
        <v>237</v>
      </c>
      <c r="E1592" t="s">
        <v>238</v>
      </c>
      <c r="F1592" t="s">
        <v>109</v>
      </c>
      <c r="G1592" t="s">
        <v>239</v>
      </c>
      <c r="H1592" t="s">
        <v>235</v>
      </c>
      <c r="I1592" t="s">
        <v>236</v>
      </c>
      <c r="J1592" t="s">
        <v>237</v>
      </c>
      <c r="L1592" t="s">
        <v>238</v>
      </c>
      <c r="M1592" t="s">
        <v>109</v>
      </c>
      <c r="N1592" t="s">
        <v>89</v>
      </c>
      <c r="O1592" s="1" t="s">
        <v>31</v>
      </c>
      <c r="P1592">
        <v>75</v>
      </c>
      <c r="Q1592" t="s">
        <v>72</v>
      </c>
      <c r="R1592">
        <v>6.2</v>
      </c>
      <c r="S1592">
        <v>4</v>
      </c>
      <c r="T1592" s="2">
        <v>0.25</v>
      </c>
      <c r="U1592">
        <v>18.600000000000001</v>
      </c>
      <c r="V1592">
        <v>16.27</v>
      </c>
      <c r="W1592">
        <f t="shared" si="72"/>
        <v>24.8</v>
      </c>
      <c r="X1592" s="2">
        <f t="shared" si="73"/>
        <v>5.95</v>
      </c>
      <c r="Y1592" s="3">
        <f t="shared" si="74"/>
        <v>40.07</v>
      </c>
    </row>
    <row r="1593" spans="1:25" x14ac:dyDescent="0.35">
      <c r="A1593">
        <v>10459</v>
      </c>
      <c r="B1593" t="s">
        <v>651</v>
      </c>
      <c r="C1593" t="s">
        <v>540</v>
      </c>
      <c r="E1593" t="s">
        <v>541</v>
      </c>
      <c r="F1593" t="s">
        <v>134</v>
      </c>
      <c r="G1593" t="s">
        <v>542</v>
      </c>
      <c r="H1593" t="s">
        <v>538</v>
      </c>
      <c r="I1593" t="s">
        <v>539</v>
      </c>
      <c r="J1593" t="s">
        <v>540</v>
      </c>
      <c r="L1593" t="s">
        <v>541</v>
      </c>
      <c r="M1593" t="s">
        <v>134</v>
      </c>
      <c r="N1593" t="s">
        <v>28</v>
      </c>
      <c r="O1593" s="1" t="s">
        <v>29</v>
      </c>
      <c r="P1593">
        <v>72</v>
      </c>
      <c r="Q1593" t="s">
        <v>62</v>
      </c>
      <c r="R1593">
        <v>27.8</v>
      </c>
      <c r="S1593">
        <v>40</v>
      </c>
      <c r="T1593" s="2">
        <v>0</v>
      </c>
      <c r="U1593">
        <v>1112</v>
      </c>
      <c r="V1593">
        <v>25.09</v>
      </c>
      <c r="W1593">
        <f t="shared" si="72"/>
        <v>1112</v>
      </c>
      <c r="X1593" s="2">
        <f t="shared" si="73"/>
        <v>27.8</v>
      </c>
      <c r="Y1593" s="3">
        <f t="shared" si="74"/>
        <v>1137.0899999999999</v>
      </c>
    </row>
    <row r="1594" spans="1:25" x14ac:dyDescent="0.35">
      <c r="A1594">
        <v>10459</v>
      </c>
      <c r="B1594" t="s">
        <v>651</v>
      </c>
      <c r="C1594" t="s">
        <v>540</v>
      </c>
      <c r="E1594" t="s">
        <v>541</v>
      </c>
      <c r="F1594" t="s">
        <v>134</v>
      </c>
      <c r="G1594" t="s">
        <v>542</v>
      </c>
      <c r="H1594" t="s">
        <v>538</v>
      </c>
      <c r="I1594" t="s">
        <v>539</v>
      </c>
      <c r="J1594" t="s">
        <v>540</v>
      </c>
      <c r="L1594" t="s">
        <v>541</v>
      </c>
      <c r="M1594" t="s">
        <v>134</v>
      </c>
      <c r="N1594" t="s">
        <v>28</v>
      </c>
      <c r="O1594" s="1" t="s">
        <v>29</v>
      </c>
      <c r="P1594">
        <v>7</v>
      </c>
      <c r="Q1594" t="s">
        <v>152</v>
      </c>
      <c r="R1594">
        <v>24</v>
      </c>
      <c r="S1594">
        <v>16</v>
      </c>
      <c r="T1594" s="2">
        <v>5.000000074505806E-2</v>
      </c>
      <c r="U1594">
        <v>364.8</v>
      </c>
      <c r="V1594">
        <v>25.09</v>
      </c>
      <c r="W1594">
        <f t="shared" si="72"/>
        <v>384</v>
      </c>
      <c r="X1594" s="2">
        <f t="shared" si="73"/>
        <v>23.949999999254942</v>
      </c>
      <c r="Y1594" s="3">
        <f t="shared" si="74"/>
        <v>408.28999998807905</v>
      </c>
    </row>
    <row r="1595" spans="1:25" x14ac:dyDescent="0.35">
      <c r="A1595">
        <v>10459</v>
      </c>
      <c r="B1595" t="s">
        <v>651</v>
      </c>
      <c r="C1595" t="s">
        <v>540</v>
      </c>
      <c r="E1595" t="s">
        <v>541</v>
      </c>
      <c r="F1595" t="s">
        <v>134</v>
      </c>
      <c r="G1595" t="s">
        <v>542</v>
      </c>
      <c r="H1595" t="s">
        <v>538</v>
      </c>
      <c r="I1595" t="s">
        <v>539</v>
      </c>
      <c r="J1595" t="s">
        <v>540</v>
      </c>
      <c r="L1595" t="s">
        <v>541</v>
      </c>
      <c r="M1595" t="s">
        <v>134</v>
      </c>
      <c r="N1595" t="s">
        <v>28</v>
      </c>
      <c r="O1595" s="1" t="s">
        <v>29</v>
      </c>
      <c r="P1595">
        <v>46</v>
      </c>
      <c r="Q1595" t="s">
        <v>45</v>
      </c>
      <c r="R1595">
        <v>9.6</v>
      </c>
      <c r="S1595">
        <v>20</v>
      </c>
      <c r="T1595" s="2">
        <v>5.000000074505806E-2</v>
      </c>
      <c r="U1595">
        <v>182.4</v>
      </c>
      <c r="V1595">
        <v>25.09</v>
      </c>
      <c r="W1595">
        <f t="shared" si="72"/>
        <v>192</v>
      </c>
      <c r="X1595" s="2">
        <f t="shared" si="73"/>
        <v>9.5499999992549416</v>
      </c>
      <c r="Y1595" s="3">
        <f t="shared" si="74"/>
        <v>216.08999998509884</v>
      </c>
    </row>
    <row r="1596" spans="1:25" x14ac:dyDescent="0.35">
      <c r="A1596">
        <v>10458</v>
      </c>
      <c r="B1596" t="s">
        <v>611</v>
      </c>
      <c r="C1596" t="s">
        <v>503</v>
      </c>
      <c r="E1596" t="s">
        <v>504</v>
      </c>
      <c r="F1596" t="s">
        <v>383</v>
      </c>
      <c r="G1596" t="s">
        <v>505</v>
      </c>
      <c r="H1596" t="s">
        <v>501</v>
      </c>
      <c r="I1596" t="s">
        <v>502</v>
      </c>
      <c r="J1596" t="s">
        <v>503</v>
      </c>
      <c r="L1596" t="s">
        <v>504</v>
      </c>
      <c r="M1596" t="s">
        <v>383</v>
      </c>
      <c r="N1596" t="s">
        <v>52</v>
      </c>
      <c r="O1596" s="1" t="s">
        <v>35</v>
      </c>
      <c r="P1596">
        <v>26</v>
      </c>
      <c r="Q1596" t="s">
        <v>78</v>
      </c>
      <c r="R1596">
        <v>24.9</v>
      </c>
      <c r="S1596">
        <v>30</v>
      </c>
      <c r="T1596" s="2">
        <v>0</v>
      </c>
      <c r="U1596">
        <v>747</v>
      </c>
      <c r="V1596">
        <v>147.06</v>
      </c>
      <c r="W1596">
        <f t="shared" si="72"/>
        <v>747</v>
      </c>
      <c r="X1596" s="2">
        <f t="shared" si="73"/>
        <v>24.9</v>
      </c>
      <c r="Y1596" s="3">
        <f t="shared" si="74"/>
        <v>894.06</v>
      </c>
    </row>
    <row r="1597" spans="1:25" x14ac:dyDescent="0.35">
      <c r="A1597">
        <v>10458</v>
      </c>
      <c r="B1597" t="s">
        <v>611</v>
      </c>
      <c r="C1597" t="s">
        <v>503</v>
      </c>
      <c r="E1597" t="s">
        <v>504</v>
      </c>
      <c r="F1597" t="s">
        <v>383</v>
      </c>
      <c r="G1597" t="s">
        <v>505</v>
      </c>
      <c r="H1597" t="s">
        <v>501</v>
      </c>
      <c r="I1597" t="s">
        <v>502</v>
      </c>
      <c r="J1597" t="s">
        <v>503</v>
      </c>
      <c r="L1597" t="s">
        <v>504</v>
      </c>
      <c r="M1597" t="s">
        <v>383</v>
      </c>
      <c r="N1597" t="s">
        <v>52</v>
      </c>
      <c r="O1597" s="1" t="s">
        <v>35</v>
      </c>
      <c r="P1597">
        <v>28</v>
      </c>
      <c r="Q1597" t="s">
        <v>37</v>
      </c>
      <c r="R1597">
        <v>36.4</v>
      </c>
      <c r="S1597">
        <v>30</v>
      </c>
      <c r="T1597" s="2">
        <v>0</v>
      </c>
      <c r="U1597">
        <v>1092</v>
      </c>
      <c r="V1597">
        <v>147.06</v>
      </c>
      <c r="W1597">
        <f t="shared" si="72"/>
        <v>1092</v>
      </c>
      <c r="X1597" s="2">
        <f t="shared" si="73"/>
        <v>36.4</v>
      </c>
      <c r="Y1597" s="3">
        <f t="shared" si="74"/>
        <v>1239.06</v>
      </c>
    </row>
    <row r="1598" spans="1:25" x14ac:dyDescent="0.35">
      <c r="A1598">
        <v>10458</v>
      </c>
      <c r="B1598" t="s">
        <v>611</v>
      </c>
      <c r="C1598" t="s">
        <v>503</v>
      </c>
      <c r="E1598" t="s">
        <v>504</v>
      </c>
      <c r="F1598" t="s">
        <v>383</v>
      </c>
      <c r="G1598" t="s">
        <v>505</v>
      </c>
      <c r="H1598" t="s">
        <v>501</v>
      </c>
      <c r="I1598" t="s">
        <v>502</v>
      </c>
      <c r="J1598" t="s">
        <v>503</v>
      </c>
      <c r="L1598" t="s">
        <v>504</v>
      </c>
      <c r="M1598" t="s">
        <v>383</v>
      </c>
      <c r="N1598" t="s">
        <v>52</v>
      </c>
      <c r="O1598" s="1" t="s">
        <v>35</v>
      </c>
      <c r="P1598">
        <v>43</v>
      </c>
      <c r="Q1598" t="s">
        <v>76</v>
      </c>
      <c r="R1598">
        <v>36.799999999999997</v>
      </c>
      <c r="S1598">
        <v>20</v>
      </c>
      <c r="T1598" s="2">
        <v>0</v>
      </c>
      <c r="U1598">
        <v>736</v>
      </c>
      <c r="V1598">
        <v>147.06</v>
      </c>
      <c r="W1598">
        <f t="shared" si="72"/>
        <v>736</v>
      </c>
      <c r="X1598" s="2">
        <f t="shared" si="73"/>
        <v>36.799999999999997</v>
      </c>
      <c r="Y1598" s="3">
        <f t="shared" si="74"/>
        <v>883.06</v>
      </c>
    </row>
    <row r="1599" spans="1:25" x14ac:dyDescent="0.35">
      <c r="A1599">
        <v>10458</v>
      </c>
      <c r="B1599" t="s">
        <v>611</v>
      </c>
      <c r="C1599" t="s">
        <v>503</v>
      </c>
      <c r="E1599" t="s">
        <v>504</v>
      </c>
      <c r="F1599" t="s">
        <v>383</v>
      </c>
      <c r="G1599" t="s">
        <v>505</v>
      </c>
      <c r="H1599" t="s">
        <v>501</v>
      </c>
      <c r="I1599" t="s">
        <v>502</v>
      </c>
      <c r="J1599" t="s">
        <v>503</v>
      </c>
      <c r="L1599" t="s">
        <v>504</v>
      </c>
      <c r="M1599" t="s">
        <v>383</v>
      </c>
      <c r="N1599" t="s">
        <v>52</v>
      </c>
      <c r="O1599" s="1" t="s">
        <v>35</v>
      </c>
      <c r="P1599">
        <v>56</v>
      </c>
      <c r="Q1599" t="s">
        <v>91</v>
      </c>
      <c r="R1599">
        <v>30.4</v>
      </c>
      <c r="S1599">
        <v>15</v>
      </c>
      <c r="T1599" s="2">
        <v>0</v>
      </c>
      <c r="U1599">
        <v>456</v>
      </c>
      <c r="V1599">
        <v>147.06</v>
      </c>
      <c r="W1599">
        <f t="shared" si="72"/>
        <v>456</v>
      </c>
      <c r="X1599" s="2">
        <f t="shared" si="73"/>
        <v>30.4</v>
      </c>
      <c r="Y1599" s="3">
        <f t="shared" si="74"/>
        <v>603.05999999999995</v>
      </c>
    </row>
    <row r="1600" spans="1:25" x14ac:dyDescent="0.35">
      <c r="A1600">
        <v>10458</v>
      </c>
      <c r="B1600" t="s">
        <v>611</v>
      </c>
      <c r="C1600" t="s">
        <v>503</v>
      </c>
      <c r="E1600" t="s">
        <v>504</v>
      </c>
      <c r="F1600" t="s">
        <v>383</v>
      </c>
      <c r="G1600" t="s">
        <v>505</v>
      </c>
      <c r="H1600" t="s">
        <v>501</v>
      </c>
      <c r="I1600" t="s">
        <v>502</v>
      </c>
      <c r="J1600" t="s">
        <v>503</v>
      </c>
      <c r="L1600" t="s">
        <v>504</v>
      </c>
      <c r="M1600" t="s">
        <v>383</v>
      </c>
      <c r="N1600" t="s">
        <v>52</v>
      </c>
      <c r="O1600" s="1" t="s">
        <v>35</v>
      </c>
      <c r="P1600">
        <v>71</v>
      </c>
      <c r="Q1600" t="s">
        <v>39</v>
      </c>
      <c r="R1600">
        <v>17.2</v>
      </c>
      <c r="S1600">
        <v>50</v>
      </c>
      <c r="T1600" s="2">
        <v>0</v>
      </c>
      <c r="U1600">
        <v>860</v>
      </c>
      <c r="V1600">
        <v>147.06</v>
      </c>
      <c r="W1600">
        <f t="shared" si="72"/>
        <v>860</v>
      </c>
      <c r="X1600" s="2">
        <f t="shared" si="73"/>
        <v>17.2</v>
      </c>
      <c r="Y1600" s="3">
        <f t="shared" si="74"/>
        <v>1007.06</v>
      </c>
    </row>
    <row r="1601" spans="1:25" x14ac:dyDescent="0.35">
      <c r="A1601">
        <v>10457</v>
      </c>
      <c r="B1601" t="s">
        <v>614</v>
      </c>
      <c r="C1601" t="s">
        <v>321</v>
      </c>
      <c r="E1601" t="s">
        <v>322</v>
      </c>
      <c r="F1601" t="s">
        <v>25</v>
      </c>
      <c r="G1601" t="s">
        <v>323</v>
      </c>
      <c r="H1601" t="s">
        <v>319</v>
      </c>
      <c r="I1601" t="s">
        <v>320</v>
      </c>
      <c r="J1601" t="s">
        <v>321</v>
      </c>
      <c r="L1601" t="s">
        <v>322</v>
      </c>
      <c r="M1601" t="s">
        <v>25</v>
      </c>
      <c r="N1601" t="s">
        <v>112</v>
      </c>
      <c r="O1601" s="1" t="s">
        <v>31</v>
      </c>
      <c r="P1601">
        <v>59</v>
      </c>
      <c r="Q1601" t="s">
        <v>36</v>
      </c>
      <c r="R1601">
        <v>44</v>
      </c>
      <c r="S1601">
        <v>36</v>
      </c>
      <c r="T1601" s="2">
        <v>0</v>
      </c>
      <c r="U1601">
        <v>1584</v>
      </c>
      <c r="V1601">
        <v>11.57</v>
      </c>
      <c r="W1601">
        <f t="shared" si="72"/>
        <v>1584</v>
      </c>
      <c r="X1601" s="2">
        <f t="shared" si="73"/>
        <v>44</v>
      </c>
      <c r="Y1601" s="3">
        <f t="shared" si="74"/>
        <v>1595.57</v>
      </c>
    </row>
    <row r="1602" spans="1:25" x14ac:dyDescent="0.35">
      <c r="A1602">
        <v>10456</v>
      </c>
      <c r="B1602" t="s">
        <v>614</v>
      </c>
      <c r="C1602" t="s">
        <v>321</v>
      </c>
      <c r="E1602" t="s">
        <v>322</v>
      </c>
      <c r="F1602" t="s">
        <v>25</v>
      </c>
      <c r="G1602" t="s">
        <v>323</v>
      </c>
      <c r="H1602" t="s">
        <v>319</v>
      </c>
      <c r="I1602" t="s">
        <v>320</v>
      </c>
      <c r="J1602" t="s">
        <v>321</v>
      </c>
      <c r="L1602" t="s">
        <v>322</v>
      </c>
      <c r="M1602" t="s">
        <v>25</v>
      </c>
      <c r="N1602" t="s">
        <v>89</v>
      </c>
      <c r="O1602" s="1" t="s">
        <v>29</v>
      </c>
      <c r="P1602">
        <v>21</v>
      </c>
      <c r="Q1602" t="s">
        <v>128</v>
      </c>
      <c r="R1602">
        <v>8</v>
      </c>
      <c r="S1602">
        <v>40</v>
      </c>
      <c r="T1602" s="2">
        <v>0.15000000596046448</v>
      </c>
      <c r="U1602">
        <v>272</v>
      </c>
      <c r="V1602">
        <v>8.1199999999999992</v>
      </c>
      <c r="W1602">
        <f t="shared" ref="W1602:W1665" si="75" xml:space="preserve"> $R1602*$S1602</f>
        <v>320</v>
      </c>
      <c r="X1602" s="2">
        <f t="shared" ref="X1602:X1665" si="76" xml:space="preserve"> $R1602 - T1602</f>
        <v>7.8499999940395355</v>
      </c>
      <c r="Y1602" s="3">
        <f t="shared" ref="Y1602:Y1665" si="77">(X1602*S1602)+V1602</f>
        <v>322.11999976158143</v>
      </c>
    </row>
    <row r="1603" spans="1:25" x14ac:dyDescent="0.35">
      <c r="A1603">
        <v>10456</v>
      </c>
      <c r="B1603" t="s">
        <v>614</v>
      </c>
      <c r="C1603" t="s">
        <v>321</v>
      </c>
      <c r="E1603" t="s">
        <v>322</v>
      </c>
      <c r="F1603" t="s">
        <v>25</v>
      </c>
      <c r="G1603" t="s">
        <v>323</v>
      </c>
      <c r="H1603" t="s">
        <v>319</v>
      </c>
      <c r="I1603" t="s">
        <v>320</v>
      </c>
      <c r="J1603" t="s">
        <v>321</v>
      </c>
      <c r="L1603" t="s">
        <v>322</v>
      </c>
      <c r="M1603" t="s">
        <v>25</v>
      </c>
      <c r="N1603" t="s">
        <v>89</v>
      </c>
      <c r="O1603" s="1" t="s">
        <v>29</v>
      </c>
      <c r="P1603">
        <v>49</v>
      </c>
      <c r="Q1603" t="s">
        <v>116</v>
      </c>
      <c r="R1603">
        <v>16</v>
      </c>
      <c r="S1603">
        <v>21</v>
      </c>
      <c r="T1603" s="2">
        <v>0.15000000596046448</v>
      </c>
      <c r="U1603">
        <v>285.60000000000002</v>
      </c>
      <c r="V1603">
        <v>8.1199999999999992</v>
      </c>
      <c r="W1603">
        <f t="shared" si="75"/>
        <v>336</v>
      </c>
      <c r="X1603" s="2">
        <f t="shared" si="76"/>
        <v>15.849999994039536</v>
      </c>
      <c r="Y1603" s="3">
        <f t="shared" si="77"/>
        <v>340.96999987483025</v>
      </c>
    </row>
    <row r="1604" spans="1:25" x14ac:dyDescent="0.35">
      <c r="A1604">
        <v>10455</v>
      </c>
      <c r="B1604" t="s">
        <v>615</v>
      </c>
      <c r="C1604" t="s">
        <v>550</v>
      </c>
      <c r="E1604" t="s">
        <v>551</v>
      </c>
      <c r="F1604" t="s">
        <v>552</v>
      </c>
      <c r="G1604" t="s">
        <v>553</v>
      </c>
      <c r="H1604" t="s">
        <v>548</v>
      </c>
      <c r="I1604" t="s">
        <v>549</v>
      </c>
      <c r="J1604" t="s">
        <v>550</v>
      </c>
      <c r="L1604" t="s">
        <v>551</v>
      </c>
      <c r="M1604" t="s">
        <v>552</v>
      </c>
      <c r="N1604" t="s">
        <v>89</v>
      </c>
      <c r="O1604" s="1" t="s">
        <v>29</v>
      </c>
      <c r="P1604">
        <v>39</v>
      </c>
      <c r="Q1604" t="s">
        <v>44</v>
      </c>
      <c r="R1604">
        <v>14.4</v>
      </c>
      <c r="S1604">
        <v>20</v>
      </c>
      <c r="T1604" s="2">
        <v>0</v>
      </c>
      <c r="U1604">
        <v>288</v>
      </c>
      <c r="V1604">
        <v>180.45</v>
      </c>
      <c r="W1604">
        <f t="shared" si="75"/>
        <v>288</v>
      </c>
      <c r="X1604" s="2">
        <f t="shared" si="76"/>
        <v>14.4</v>
      </c>
      <c r="Y1604" s="3">
        <f t="shared" si="77"/>
        <v>468.45</v>
      </c>
    </row>
    <row r="1605" spans="1:25" x14ac:dyDescent="0.35">
      <c r="A1605">
        <v>10455</v>
      </c>
      <c r="B1605" t="s">
        <v>615</v>
      </c>
      <c r="C1605" t="s">
        <v>550</v>
      </c>
      <c r="E1605" t="s">
        <v>551</v>
      </c>
      <c r="F1605" t="s">
        <v>552</v>
      </c>
      <c r="G1605" t="s">
        <v>553</v>
      </c>
      <c r="H1605" t="s">
        <v>548</v>
      </c>
      <c r="I1605" t="s">
        <v>549</v>
      </c>
      <c r="J1605" t="s">
        <v>550</v>
      </c>
      <c r="L1605" t="s">
        <v>551</v>
      </c>
      <c r="M1605" t="s">
        <v>552</v>
      </c>
      <c r="N1605" t="s">
        <v>89</v>
      </c>
      <c r="O1605" s="1" t="s">
        <v>29</v>
      </c>
      <c r="P1605">
        <v>53</v>
      </c>
      <c r="Q1605" t="s">
        <v>69</v>
      </c>
      <c r="R1605">
        <v>26.2</v>
      </c>
      <c r="S1605">
        <v>50</v>
      </c>
      <c r="T1605" s="2">
        <v>0</v>
      </c>
      <c r="U1605">
        <v>1310</v>
      </c>
      <c r="V1605">
        <v>180.45</v>
      </c>
      <c r="W1605">
        <f t="shared" si="75"/>
        <v>1310</v>
      </c>
      <c r="X1605" s="2">
        <f t="shared" si="76"/>
        <v>26.2</v>
      </c>
      <c r="Y1605" s="3">
        <f t="shared" si="77"/>
        <v>1490.45</v>
      </c>
    </row>
    <row r="1606" spans="1:25" x14ac:dyDescent="0.35">
      <c r="A1606">
        <v>10455</v>
      </c>
      <c r="B1606" t="s">
        <v>615</v>
      </c>
      <c r="C1606" t="s">
        <v>550</v>
      </c>
      <c r="E1606" t="s">
        <v>551</v>
      </c>
      <c r="F1606" t="s">
        <v>552</v>
      </c>
      <c r="G1606" t="s">
        <v>553</v>
      </c>
      <c r="H1606" t="s">
        <v>548</v>
      </c>
      <c r="I1606" t="s">
        <v>549</v>
      </c>
      <c r="J1606" t="s">
        <v>550</v>
      </c>
      <c r="L1606" t="s">
        <v>551</v>
      </c>
      <c r="M1606" t="s">
        <v>552</v>
      </c>
      <c r="N1606" t="s">
        <v>89</v>
      </c>
      <c r="O1606" s="1" t="s">
        <v>29</v>
      </c>
      <c r="P1606">
        <v>61</v>
      </c>
      <c r="Q1606" t="s">
        <v>130</v>
      </c>
      <c r="R1606">
        <v>22.8</v>
      </c>
      <c r="S1606">
        <v>25</v>
      </c>
      <c r="T1606" s="2">
        <v>0</v>
      </c>
      <c r="U1606">
        <v>570</v>
      </c>
      <c r="V1606">
        <v>180.45</v>
      </c>
      <c r="W1606">
        <f t="shared" si="75"/>
        <v>570</v>
      </c>
      <c r="X1606" s="2">
        <f t="shared" si="76"/>
        <v>22.8</v>
      </c>
      <c r="Y1606" s="3">
        <f t="shared" si="77"/>
        <v>750.45</v>
      </c>
    </row>
    <row r="1607" spans="1:25" x14ac:dyDescent="0.35">
      <c r="A1607">
        <v>10455</v>
      </c>
      <c r="B1607" t="s">
        <v>615</v>
      </c>
      <c r="C1607" t="s">
        <v>550</v>
      </c>
      <c r="E1607" t="s">
        <v>551</v>
      </c>
      <c r="F1607" t="s">
        <v>552</v>
      </c>
      <c r="G1607" t="s">
        <v>553</v>
      </c>
      <c r="H1607" t="s">
        <v>548</v>
      </c>
      <c r="I1607" t="s">
        <v>549</v>
      </c>
      <c r="J1607" t="s">
        <v>550</v>
      </c>
      <c r="L1607" t="s">
        <v>551</v>
      </c>
      <c r="M1607" t="s">
        <v>552</v>
      </c>
      <c r="N1607" t="s">
        <v>89</v>
      </c>
      <c r="O1607" s="1" t="s">
        <v>29</v>
      </c>
      <c r="P1607">
        <v>71</v>
      </c>
      <c r="Q1607" t="s">
        <v>39</v>
      </c>
      <c r="R1607">
        <v>17.2</v>
      </c>
      <c r="S1607">
        <v>30</v>
      </c>
      <c r="T1607" s="2">
        <v>0</v>
      </c>
      <c r="U1607">
        <v>516</v>
      </c>
      <c r="V1607">
        <v>180.45</v>
      </c>
      <c r="W1607">
        <f t="shared" si="75"/>
        <v>516</v>
      </c>
      <c r="X1607" s="2">
        <f t="shared" si="76"/>
        <v>17.2</v>
      </c>
      <c r="Y1607" s="3">
        <f t="shared" si="77"/>
        <v>696.45</v>
      </c>
    </row>
    <row r="1608" spans="1:25" x14ac:dyDescent="0.35">
      <c r="A1608">
        <v>10454</v>
      </c>
      <c r="B1608" t="s">
        <v>601</v>
      </c>
      <c r="C1608" t="s">
        <v>332</v>
      </c>
      <c r="E1608" t="s">
        <v>333</v>
      </c>
      <c r="F1608" t="s">
        <v>134</v>
      </c>
      <c r="G1608" t="s">
        <v>334</v>
      </c>
      <c r="H1608" t="s">
        <v>330</v>
      </c>
      <c r="I1608" t="s">
        <v>331</v>
      </c>
      <c r="J1608" t="s">
        <v>332</v>
      </c>
      <c r="L1608" t="s">
        <v>333</v>
      </c>
      <c r="M1608" t="s">
        <v>134</v>
      </c>
      <c r="N1608" t="s">
        <v>28</v>
      </c>
      <c r="O1608" s="1" t="s">
        <v>35</v>
      </c>
      <c r="P1608">
        <v>16</v>
      </c>
      <c r="Q1608" t="s">
        <v>117</v>
      </c>
      <c r="R1608">
        <v>13.9</v>
      </c>
      <c r="S1608">
        <v>20</v>
      </c>
      <c r="T1608" s="2">
        <v>0.20000000298023224</v>
      </c>
      <c r="U1608">
        <v>222.4</v>
      </c>
      <c r="V1608">
        <v>2.74</v>
      </c>
      <c r="W1608">
        <f t="shared" si="75"/>
        <v>278</v>
      </c>
      <c r="X1608" s="2">
        <f t="shared" si="76"/>
        <v>13.699999997019768</v>
      </c>
      <c r="Y1608" s="3">
        <f t="shared" si="77"/>
        <v>276.73999994039536</v>
      </c>
    </row>
    <row r="1609" spans="1:25" x14ac:dyDescent="0.35">
      <c r="A1609">
        <v>10454</v>
      </c>
      <c r="B1609" t="s">
        <v>601</v>
      </c>
      <c r="C1609" t="s">
        <v>332</v>
      </c>
      <c r="E1609" t="s">
        <v>333</v>
      </c>
      <c r="F1609" t="s">
        <v>134</v>
      </c>
      <c r="G1609" t="s">
        <v>334</v>
      </c>
      <c r="H1609" t="s">
        <v>330</v>
      </c>
      <c r="I1609" t="s">
        <v>331</v>
      </c>
      <c r="J1609" t="s">
        <v>332</v>
      </c>
      <c r="L1609" t="s">
        <v>333</v>
      </c>
      <c r="M1609" t="s">
        <v>134</v>
      </c>
      <c r="N1609" t="s">
        <v>28</v>
      </c>
      <c r="O1609" s="1" t="s">
        <v>35</v>
      </c>
      <c r="P1609">
        <v>33</v>
      </c>
      <c r="Q1609" t="s">
        <v>70</v>
      </c>
      <c r="R1609">
        <v>2</v>
      </c>
      <c r="S1609">
        <v>20</v>
      </c>
      <c r="T1609" s="2">
        <v>0.20000000298023224</v>
      </c>
      <c r="U1609">
        <v>32</v>
      </c>
      <c r="V1609">
        <v>2.74</v>
      </c>
      <c r="W1609">
        <f t="shared" si="75"/>
        <v>40</v>
      </c>
      <c r="X1609" s="2">
        <f t="shared" si="76"/>
        <v>1.7999999970197678</v>
      </c>
      <c r="Y1609" s="3">
        <f t="shared" si="77"/>
        <v>38.739999940395357</v>
      </c>
    </row>
    <row r="1610" spans="1:25" x14ac:dyDescent="0.35">
      <c r="A1610">
        <v>10454</v>
      </c>
      <c r="B1610" t="s">
        <v>601</v>
      </c>
      <c r="C1610" t="s">
        <v>332</v>
      </c>
      <c r="E1610" t="s">
        <v>333</v>
      </c>
      <c r="F1610" t="s">
        <v>134</v>
      </c>
      <c r="G1610" t="s">
        <v>334</v>
      </c>
      <c r="H1610" t="s">
        <v>330</v>
      </c>
      <c r="I1610" t="s">
        <v>331</v>
      </c>
      <c r="J1610" t="s">
        <v>332</v>
      </c>
      <c r="L1610" t="s">
        <v>333</v>
      </c>
      <c r="M1610" t="s">
        <v>134</v>
      </c>
      <c r="N1610" t="s">
        <v>28</v>
      </c>
      <c r="O1610" s="1" t="s">
        <v>35</v>
      </c>
      <c r="P1610">
        <v>46</v>
      </c>
      <c r="Q1610" t="s">
        <v>45</v>
      </c>
      <c r="R1610">
        <v>9.6</v>
      </c>
      <c r="S1610">
        <v>10</v>
      </c>
      <c r="T1610" s="2">
        <v>0.20000000298023224</v>
      </c>
      <c r="U1610">
        <v>76.8</v>
      </c>
      <c r="V1610">
        <v>2.74</v>
      </c>
      <c r="W1610">
        <f t="shared" si="75"/>
        <v>96</v>
      </c>
      <c r="X1610" s="2">
        <f t="shared" si="76"/>
        <v>9.3999999970197674</v>
      </c>
      <c r="Y1610" s="3">
        <f t="shared" si="77"/>
        <v>96.739999970197672</v>
      </c>
    </row>
    <row r="1611" spans="1:25" x14ac:dyDescent="0.35">
      <c r="A1611">
        <v>10453</v>
      </c>
      <c r="B1611" t="s">
        <v>621</v>
      </c>
      <c r="C1611" t="s">
        <v>80</v>
      </c>
      <c r="D1611" t="s">
        <v>81</v>
      </c>
      <c r="E1611" t="s">
        <v>82</v>
      </c>
      <c r="F1611" t="s">
        <v>83</v>
      </c>
      <c r="G1611" t="s">
        <v>84</v>
      </c>
      <c r="H1611" t="s">
        <v>79</v>
      </c>
      <c r="I1611" t="s">
        <v>85</v>
      </c>
      <c r="J1611" t="s">
        <v>86</v>
      </c>
      <c r="L1611" t="s">
        <v>87</v>
      </c>
      <c r="M1611" t="s">
        <v>83</v>
      </c>
      <c r="N1611" t="s">
        <v>34</v>
      </c>
      <c r="O1611" s="1" t="s">
        <v>29</v>
      </c>
      <c r="P1611">
        <v>48</v>
      </c>
      <c r="Q1611" t="s">
        <v>77</v>
      </c>
      <c r="R1611">
        <v>10.199999999999999</v>
      </c>
      <c r="S1611">
        <v>15</v>
      </c>
      <c r="T1611" s="2">
        <v>0.10000000149011612</v>
      </c>
      <c r="U1611">
        <v>137.69999999999999</v>
      </c>
      <c r="V1611">
        <v>25.36</v>
      </c>
      <c r="W1611">
        <f t="shared" si="75"/>
        <v>153</v>
      </c>
      <c r="X1611" s="2">
        <f t="shared" si="76"/>
        <v>10.099999998509883</v>
      </c>
      <c r="Y1611" s="3">
        <f t="shared" si="77"/>
        <v>176.85999997764827</v>
      </c>
    </row>
    <row r="1612" spans="1:25" x14ac:dyDescent="0.35">
      <c r="A1612">
        <v>10453</v>
      </c>
      <c r="B1612" t="s">
        <v>621</v>
      </c>
      <c r="C1612" t="s">
        <v>80</v>
      </c>
      <c r="D1612" t="s">
        <v>81</v>
      </c>
      <c r="E1612" t="s">
        <v>82</v>
      </c>
      <c r="F1612" t="s">
        <v>83</v>
      </c>
      <c r="G1612" t="s">
        <v>84</v>
      </c>
      <c r="H1612" t="s">
        <v>79</v>
      </c>
      <c r="I1612" t="s">
        <v>85</v>
      </c>
      <c r="J1612" t="s">
        <v>86</v>
      </c>
      <c r="L1612" t="s">
        <v>87</v>
      </c>
      <c r="M1612" t="s">
        <v>83</v>
      </c>
      <c r="N1612" t="s">
        <v>34</v>
      </c>
      <c r="O1612" s="1" t="s">
        <v>29</v>
      </c>
      <c r="P1612">
        <v>70</v>
      </c>
      <c r="Q1612" t="s">
        <v>54</v>
      </c>
      <c r="R1612">
        <v>12</v>
      </c>
      <c r="S1612">
        <v>25</v>
      </c>
      <c r="T1612" s="2">
        <v>0.10000000149011612</v>
      </c>
      <c r="U1612">
        <v>270</v>
      </c>
      <c r="V1612">
        <v>25.36</v>
      </c>
      <c r="W1612">
        <f t="shared" si="75"/>
        <v>300</v>
      </c>
      <c r="X1612" s="2">
        <f t="shared" si="76"/>
        <v>11.899999998509884</v>
      </c>
      <c r="Y1612" s="3">
        <f t="shared" si="77"/>
        <v>322.85999996274711</v>
      </c>
    </row>
    <row r="1613" spans="1:25" x14ac:dyDescent="0.35">
      <c r="A1613">
        <v>10452</v>
      </c>
      <c r="B1613" t="s">
        <v>588</v>
      </c>
      <c r="C1613" t="s">
        <v>476</v>
      </c>
      <c r="D1613" t="s">
        <v>477</v>
      </c>
      <c r="E1613" t="s">
        <v>478</v>
      </c>
      <c r="F1613" t="s">
        <v>281</v>
      </c>
      <c r="G1613" t="s">
        <v>479</v>
      </c>
      <c r="H1613" t="s">
        <v>474</v>
      </c>
      <c r="I1613" t="s">
        <v>475</v>
      </c>
      <c r="J1613" t="s">
        <v>476</v>
      </c>
      <c r="K1613" t="s">
        <v>477</v>
      </c>
      <c r="L1613" t="s">
        <v>478</v>
      </c>
      <c r="M1613" t="s">
        <v>281</v>
      </c>
      <c r="N1613" t="s">
        <v>89</v>
      </c>
      <c r="O1613" s="1" t="s">
        <v>31</v>
      </c>
      <c r="P1613">
        <v>28</v>
      </c>
      <c r="Q1613" t="s">
        <v>37</v>
      </c>
      <c r="R1613">
        <v>36.4</v>
      </c>
      <c r="S1613">
        <v>15</v>
      </c>
      <c r="T1613" s="2">
        <v>0</v>
      </c>
      <c r="U1613">
        <v>546</v>
      </c>
      <c r="V1613">
        <v>140.26</v>
      </c>
      <c r="W1613">
        <f t="shared" si="75"/>
        <v>546</v>
      </c>
      <c r="X1613" s="2">
        <f t="shared" si="76"/>
        <v>36.4</v>
      </c>
      <c r="Y1613" s="3">
        <f t="shared" si="77"/>
        <v>686.26</v>
      </c>
    </row>
    <row r="1614" spans="1:25" x14ac:dyDescent="0.35">
      <c r="A1614">
        <v>10452</v>
      </c>
      <c r="B1614" t="s">
        <v>588</v>
      </c>
      <c r="C1614" t="s">
        <v>476</v>
      </c>
      <c r="D1614" t="s">
        <v>477</v>
      </c>
      <c r="E1614" t="s">
        <v>478</v>
      </c>
      <c r="F1614" t="s">
        <v>281</v>
      </c>
      <c r="G1614" t="s">
        <v>479</v>
      </c>
      <c r="H1614" t="s">
        <v>474</v>
      </c>
      <c r="I1614" t="s">
        <v>475</v>
      </c>
      <c r="J1614" t="s">
        <v>476</v>
      </c>
      <c r="K1614" t="s">
        <v>477</v>
      </c>
      <c r="L1614" t="s">
        <v>478</v>
      </c>
      <c r="M1614" t="s">
        <v>281</v>
      </c>
      <c r="N1614" t="s">
        <v>89</v>
      </c>
      <c r="O1614" s="1" t="s">
        <v>31</v>
      </c>
      <c r="P1614">
        <v>44</v>
      </c>
      <c r="Q1614" t="s">
        <v>111</v>
      </c>
      <c r="R1614">
        <v>15.5</v>
      </c>
      <c r="S1614">
        <v>100</v>
      </c>
      <c r="T1614" s="2">
        <v>5.000000074505806E-2</v>
      </c>
      <c r="U1614">
        <v>1472.5</v>
      </c>
      <c r="V1614">
        <v>140.26</v>
      </c>
      <c r="W1614">
        <f t="shared" si="75"/>
        <v>1550</v>
      </c>
      <c r="X1614" s="2">
        <f t="shared" si="76"/>
        <v>15.449999999254942</v>
      </c>
      <c r="Y1614" s="3">
        <f t="shared" si="77"/>
        <v>1685.2599999254942</v>
      </c>
    </row>
    <row r="1615" spans="1:25" x14ac:dyDescent="0.35">
      <c r="A1615">
        <v>10451</v>
      </c>
      <c r="B1615" t="s">
        <v>617</v>
      </c>
      <c r="C1615" t="s">
        <v>437</v>
      </c>
      <c r="E1615" t="s">
        <v>438</v>
      </c>
      <c r="F1615" t="s">
        <v>25</v>
      </c>
      <c r="G1615" t="s">
        <v>439</v>
      </c>
      <c r="H1615" t="s">
        <v>435</v>
      </c>
      <c r="I1615" t="s">
        <v>436</v>
      </c>
      <c r="J1615" t="s">
        <v>437</v>
      </c>
      <c r="L1615" t="s">
        <v>438</v>
      </c>
      <c r="M1615" t="s">
        <v>25</v>
      </c>
      <c r="N1615" t="s">
        <v>28</v>
      </c>
      <c r="O1615" s="1" t="s">
        <v>35</v>
      </c>
      <c r="P1615">
        <v>55</v>
      </c>
      <c r="Q1615" t="s">
        <v>96</v>
      </c>
      <c r="R1615">
        <v>19.2</v>
      </c>
      <c r="S1615">
        <v>120</v>
      </c>
      <c r="T1615" s="2">
        <v>0.10000000149011612</v>
      </c>
      <c r="U1615">
        <v>2073.6</v>
      </c>
      <c r="V1615">
        <v>189.09</v>
      </c>
      <c r="W1615">
        <f t="shared" si="75"/>
        <v>2304</v>
      </c>
      <c r="X1615" s="2">
        <f t="shared" si="76"/>
        <v>19.099999998509883</v>
      </c>
      <c r="Y1615" s="3">
        <f t="shared" si="77"/>
        <v>2481.0899998211862</v>
      </c>
    </row>
    <row r="1616" spans="1:25" x14ac:dyDescent="0.35">
      <c r="A1616">
        <v>10451</v>
      </c>
      <c r="B1616" t="s">
        <v>617</v>
      </c>
      <c r="C1616" t="s">
        <v>437</v>
      </c>
      <c r="E1616" t="s">
        <v>438</v>
      </c>
      <c r="F1616" t="s">
        <v>25</v>
      </c>
      <c r="G1616" t="s">
        <v>439</v>
      </c>
      <c r="H1616" t="s">
        <v>435</v>
      </c>
      <c r="I1616" t="s">
        <v>436</v>
      </c>
      <c r="J1616" t="s">
        <v>437</v>
      </c>
      <c r="L1616" t="s">
        <v>438</v>
      </c>
      <c r="M1616" t="s">
        <v>25</v>
      </c>
      <c r="N1616" t="s">
        <v>28</v>
      </c>
      <c r="O1616" s="1" t="s">
        <v>35</v>
      </c>
      <c r="P1616">
        <v>64</v>
      </c>
      <c r="Q1616" t="s">
        <v>138</v>
      </c>
      <c r="R1616">
        <v>26.6</v>
      </c>
      <c r="S1616">
        <v>35</v>
      </c>
      <c r="T1616" s="2">
        <v>0.10000000149011612</v>
      </c>
      <c r="U1616">
        <v>837.9</v>
      </c>
      <c r="V1616">
        <v>189.09</v>
      </c>
      <c r="W1616">
        <f t="shared" si="75"/>
        <v>931</v>
      </c>
      <c r="X1616" s="2">
        <f t="shared" si="76"/>
        <v>26.499999998509885</v>
      </c>
      <c r="Y1616" s="3">
        <f t="shared" si="77"/>
        <v>1116.5899999478459</v>
      </c>
    </row>
    <row r="1617" spans="1:25" x14ac:dyDescent="0.35">
      <c r="A1617">
        <v>10451</v>
      </c>
      <c r="B1617" t="s">
        <v>617</v>
      </c>
      <c r="C1617" t="s">
        <v>437</v>
      </c>
      <c r="E1617" t="s">
        <v>438</v>
      </c>
      <c r="F1617" t="s">
        <v>25</v>
      </c>
      <c r="G1617" t="s">
        <v>439</v>
      </c>
      <c r="H1617" t="s">
        <v>435</v>
      </c>
      <c r="I1617" t="s">
        <v>436</v>
      </c>
      <c r="J1617" t="s">
        <v>437</v>
      </c>
      <c r="L1617" t="s">
        <v>438</v>
      </c>
      <c r="M1617" t="s">
        <v>25</v>
      </c>
      <c r="N1617" t="s">
        <v>28</v>
      </c>
      <c r="O1617" s="1" t="s">
        <v>35</v>
      </c>
      <c r="P1617">
        <v>65</v>
      </c>
      <c r="Q1617" t="s">
        <v>153</v>
      </c>
      <c r="R1617">
        <v>16.8</v>
      </c>
      <c r="S1617">
        <v>28</v>
      </c>
      <c r="T1617" s="2">
        <v>0.10000000149011612</v>
      </c>
      <c r="U1617">
        <v>423.36</v>
      </c>
      <c r="V1617">
        <v>189.09</v>
      </c>
      <c r="W1617">
        <f t="shared" si="75"/>
        <v>470.40000000000003</v>
      </c>
      <c r="X1617" s="2">
        <f t="shared" si="76"/>
        <v>16.699999998509885</v>
      </c>
      <c r="Y1617" s="3">
        <f t="shared" si="77"/>
        <v>656.68999995827676</v>
      </c>
    </row>
    <row r="1618" spans="1:25" x14ac:dyDescent="0.35">
      <c r="A1618">
        <v>10451</v>
      </c>
      <c r="B1618" t="s">
        <v>617</v>
      </c>
      <c r="C1618" t="s">
        <v>437</v>
      </c>
      <c r="E1618" t="s">
        <v>438</v>
      </c>
      <c r="F1618" t="s">
        <v>25</v>
      </c>
      <c r="G1618" t="s">
        <v>439</v>
      </c>
      <c r="H1618" t="s">
        <v>435</v>
      </c>
      <c r="I1618" t="s">
        <v>436</v>
      </c>
      <c r="J1618" t="s">
        <v>437</v>
      </c>
      <c r="L1618" t="s">
        <v>438</v>
      </c>
      <c r="M1618" t="s">
        <v>25</v>
      </c>
      <c r="N1618" t="s">
        <v>28</v>
      </c>
      <c r="O1618" s="1" t="s">
        <v>35</v>
      </c>
      <c r="P1618">
        <v>77</v>
      </c>
      <c r="Q1618" t="s">
        <v>42</v>
      </c>
      <c r="R1618">
        <v>10.4</v>
      </c>
      <c r="S1618">
        <v>55</v>
      </c>
      <c r="T1618" s="2">
        <v>0.10000000149011612</v>
      </c>
      <c r="U1618">
        <v>514.79999999999995</v>
      </c>
      <c r="V1618">
        <v>189.09</v>
      </c>
      <c r="W1618">
        <f t="shared" si="75"/>
        <v>572</v>
      </c>
      <c r="X1618" s="2">
        <f t="shared" si="76"/>
        <v>10.299999998509884</v>
      </c>
      <c r="Y1618" s="3">
        <f t="shared" si="77"/>
        <v>755.58999991804365</v>
      </c>
    </row>
    <row r="1619" spans="1:25" x14ac:dyDescent="0.35">
      <c r="A1619">
        <v>10450</v>
      </c>
      <c r="B1619" t="s">
        <v>651</v>
      </c>
      <c r="C1619" t="s">
        <v>540</v>
      </c>
      <c r="E1619" t="s">
        <v>541</v>
      </c>
      <c r="F1619" t="s">
        <v>134</v>
      </c>
      <c r="G1619" t="s">
        <v>542</v>
      </c>
      <c r="H1619" t="s">
        <v>538</v>
      </c>
      <c r="I1619" t="s">
        <v>539</v>
      </c>
      <c r="J1619" t="s">
        <v>540</v>
      </c>
      <c r="L1619" t="s">
        <v>541</v>
      </c>
      <c r="M1619" t="s">
        <v>134</v>
      </c>
      <c r="N1619" t="s">
        <v>89</v>
      </c>
      <c r="O1619" s="1" t="s">
        <v>29</v>
      </c>
      <c r="P1619">
        <v>10</v>
      </c>
      <c r="Q1619" t="s">
        <v>114</v>
      </c>
      <c r="R1619">
        <v>24.8</v>
      </c>
      <c r="S1619">
        <v>20</v>
      </c>
      <c r="T1619" s="2">
        <v>0.20000000298023224</v>
      </c>
      <c r="U1619">
        <v>396.8</v>
      </c>
      <c r="V1619">
        <v>7.23</v>
      </c>
      <c r="W1619">
        <f t="shared" si="75"/>
        <v>496</v>
      </c>
      <c r="X1619" s="2">
        <f t="shared" si="76"/>
        <v>24.599999997019768</v>
      </c>
      <c r="Y1619" s="3">
        <f t="shared" si="77"/>
        <v>499.22999994039537</v>
      </c>
    </row>
    <row r="1620" spans="1:25" x14ac:dyDescent="0.35">
      <c r="A1620">
        <v>10450</v>
      </c>
      <c r="B1620" t="s">
        <v>651</v>
      </c>
      <c r="C1620" t="s">
        <v>540</v>
      </c>
      <c r="E1620" t="s">
        <v>541</v>
      </c>
      <c r="F1620" t="s">
        <v>134</v>
      </c>
      <c r="G1620" t="s">
        <v>542</v>
      </c>
      <c r="H1620" t="s">
        <v>538</v>
      </c>
      <c r="I1620" t="s">
        <v>539</v>
      </c>
      <c r="J1620" t="s">
        <v>540</v>
      </c>
      <c r="L1620" t="s">
        <v>541</v>
      </c>
      <c r="M1620" t="s">
        <v>134</v>
      </c>
      <c r="N1620" t="s">
        <v>89</v>
      </c>
      <c r="O1620" s="1" t="s">
        <v>29</v>
      </c>
      <c r="P1620">
        <v>54</v>
      </c>
      <c r="Q1620" t="s">
        <v>113</v>
      </c>
      <c r="R1620">
        <v>5.9</v>
      </c>
      <c r="S1620">
        <v>6</v>
      </c>
      <c r="T1620" s="2">
        <v>0.20000000298023224</v>
      </c>
      <c r="U1620">
        <v>28.32</v>
      </c>
      <c r="V1620">
        <v>7.23</v>
      </c>
      <c r="W1620">
        <f t="shared" si="75"/>
        <v>35.400000000000006</v>
      </c>
      <c r="X1620" s="2">
        <f t="shared" si="76"/>
        <v>5.6999999970197681</v>
      </c>
      <c r="Y1620" s="3">
        <f t="shared" si="77"/>
        <v>41.429999982118616</v>
      </c>
    </row>
    <row r="1621" spans="1:25" x14ac:dyDescent="0.35">
      <c r="A1621">
        <v>10449</v>
      </c>
      <c r="B1621" t="s">
        <v>654</v>
      </c>
      <c r="C1621" t="s">
        <v>132</v>
      </c>
      <c r="E1621" t="s">
        <v>133</v>
      </c>
      <c r="F1621" t="s">
        <v>134</v>
      </c>
      <c r="G1621" t="s">
        <v>135</v>
      </c>
      <c r="H1621" t="s">
        <v>136</v>
      </c>
      <c r="I1621" t="s">
        <v>131</v>
      </c>
      <c r="J1621" t="s">
        <v>132</v>
      </c>
      <c r="L1621" t="s">
        <v>133</v>
      </c>
      <c r="M1621" t="s">
        <v>134</v>
      </c>
      <c r="N1621" t="s">
        <v>38</v>
      </c>
      <c r="O1621" s="1" t="s">
        <v>29</v>
      </c>
      <c r="P1621">
        <v>10</v>
      </c>
      <c r="Q1621" t="s">
        <v>114</v>
      </c>
      <c r="R1621">
        <v>24.8</v>
      </c>
      <c r="S1621">
        <v>14</v>
      </c>
      <c r="T1621" s="2">
        <v>0</v>
      </c>
      <c r="U1621">
        <v>347.2</v>
      </c>
      <c r="V1621">
        <v>53.3</v>
      </c>
      <c r="W1621">
        <f t="shared" si="75"/>
        <v>347.2</v>
      </c>
      <c r="X1621" s="2">
        <f t="shared" si="76"/>
        <v>24.8</v>
      </c>
      <c r="Y1621" s="3">
        <f t="shared" si="77"/>
        <v>400.5</v>
      </c>
    </row>
    <row r="1622" spans="1:25" x14ac:dyDescent="0.35">
      <c r="A1622">
        <v>10449</v>
      </c>
      <c r="B1622" t="s">
        <v>654</v>
      </c>
      <c r="C1622" t="s">
        <v>132</v>
      </c>
      <c r="E1622" t="s">
        <v>133</v>
      </c>
      <c r="F1622" t="s">
        <v>134</v>
      </c>
      <c r="G1622" t="s">
        <v>135</v>
      </c>
      <c r="H1622" t="s">
        <v>136</v>
      </c>
      <c r="I1622" t="s">
        <v>131</v>
      </c>
      <c r="J1622" t="s">
        <v>132</v>
      </c>
      <c r="L1622" t="s">
        <v>133</v>
      </c>
      <c r="M1622" t="s">
        <v>134</v>
      </c>
      <c r="N1622" t="s">
        <v>38</v>
      </c>
      <c r="O1622" s="1" t="s">
        <v>29</v>
      </c>
      <c r="P1622">
        <v>52</v>
      </c>
      <c r="Q1622" t="s">
        <v>94</v>
      </c>
      <c r="R1622">
        <v>5.6</v>
      </c>
      <c r="S1622">
        <v>20</v>
      </c>
      <c r="T1622" s="2">
        <v>0</v>
      </c>
      <c r="U1622">
        <v>112</v>
      </c>
      <c r="V1622">
        <v>53.3</v>
      </c>
      <c r="W1622">
        <f t="shared" si="75"/>
        <v>112</v>
      </c>
      <c r="X1622" s="2">
        <f t="shared" si="76"/>
        <v>5.6</v>
      </c>
      <c r="Y1622" s="3">
        <f t="shared" si="77"/>
        <v>165.3</v>
      </c>
    </row>
    <row r="1623" spans="1:25" x14ac:dyDescent="0.35">
      <c r="A1623">
        <v>10449</v>
      </c>
      <c r="B1623" t="s">
        <v>654</v>
      </c>
      <c r="C1623" t="s">
        <v>132</v>
      </c>
      <c r="E1623" t="s">
        <v>133</v>
      </c>
      <c r="F1623" t="s">
        <v>134</v>
      </c>
      <c r="G1623" t="s">
        <v>135</v>
      </c>
      <c r="H1623" t="s">
        <v>136</v>
      </c>
      <c r="I1623" t="s">
        <v>131</v>
      </c>
      <c r="J1623" t="s">
        <v>132</v>
      </c>
      <c r="L1623" t="s">
        <v>133</v>
      </c>
      <c r="M1623" t="s">
        <v>134</v>
      </c>
      <c r="N1623" t="s">
        <v>38</v>
      </c>
      <c r="O1623" s="1" t="s">
        <v>29</v>
      </c>
      <c r="P1623">
        <v>62</v>
      </c>
      <c r="Q1623" t="s">
        <v>137</v>
      </c>
      <c r="R1623">
        <v>39.4</v>
      </c>
      <c r="S1623">
        <v>35</v>
      </c>
      <c r="T1623" s="2">
        <v>0</v>
      </c>
      <c r="U1623">
        <v>1379</v>
      </c>
      <c r="V1623">
        <v>53.3</v>
      </c>
      <c r="W1623">
        <f t="shared" si="75"/>
        <v>1379</v>
      </c>
      <c r="X1623" s="2">
        <f t="shared" si="76"/>
        <v>39.4</v>
      </c>
      <c r="Y1623" s="3">
        <f t="shared" si="77"/>
        <v>1432.3</v>
      </c>
    </row>
    <row r="1624" spans="1:25" x14ac:dyDescent="0.35">
      <c r="A1624">
        <v>10448</v>
      </c>
      <c r="B1624" t="s">
        <v>619</v>
      </c>
      <c r="C1624" t="s">
        <v>169</v>
      </c>
      <c r="E1624" t="s">
        <v>170</v>
      </c>
      <c r="F1624" t="s">
        <v>171</v>
      </c>
      <c r="G1624" t="s">
        <v>442</v>
      </c>
      <c r="H1624" t="s">
        <v>440</v>
      </c>
      <c r="I1624" t="s">
        <v>441</v>
      </c>
      <c r="J1624" t="s">
        <v>169</v>
      </c>
      <c r="L1624" t="s">
        <v>170</v>
      </c>
      <c r="M1624" t="s">
        <v>171</v>
      </c>
      <c r="N1624" t="s">
        <v>28</v>
      </c>
      <c r="O1624" s="1" t="s">
        <v>29</v>
      </c>
      <c r="P1624">
        <v>26</v>
      </c>
      <c r="Q1624" t="s">
        <v>78</v>
      </c>
      <c r="R1624">
        <v>24.9</v>
      </c>
      <c r="S1624">
        <v>6</v>
      </c>
      <c r="T1624" s="2">
        <v>0</v>
      </c>
      <c r="U1624">
        <v>149.4</v>
      </c>
      <c r="V1624">
        <v>38.82</v>
      </c>
      <c r="W1624">
        <f t="shared" si="75"/>
        <v>149.39999999999998</v>
      </c>
      <c r="X1624" s="2">
        <f t="shared" si="76"/>
        <v>24.9</v>
      </c>
      <c r="Y1624" s="3">
        <f t="shared" si="77"/>
        <v>188.21999999999997</v>
      </c>
    </row>
    <row r="1625" spans="1:25" x14ac:dyDescent="0.35">
      <c r="A1625">
        <v>10448</v>
      </c>
      <c r="B1625" t="s">
        <v>619</v>
      </c>
      <c r="C1625" t="s">
        <v>169</v>
      </c>
      <c r="E1625" t="s">
        <v>170</v>
      </c>
      <c r="F1625" t="s">
        <v>171</v>
      </c>
      <c r="G1625" t="s">
        <v>442</v>
      </c>
      <c r="H1625" t="s">
        <v>440</v>
      </c>
      <c r="I1625" t="s">
        <v>441</v>
      </c>
      <c r="J1625" t="s">
        <v>169</v>
      </c>
      <c r="L1625" t="s">
        <v>170</v>
      </c>
      <c r="M1625" t="s">
        <v>171</v>
      </c>
      <c r="N1625" t="s">
        <v>28</v>
      </c>
      <c r="O1625" s="1" t="s">
        <v>29</v>
      </c>
      <c r="P1625">
        <v>40</v>
      </c>
      <c r="Q1625" t="s">
        <v>74</v>
      </c>
      <c r="R1625">
        <v>14.7</v>
      </c>
      <c r="S1625">
        <v>20</v>
      </c>
      <c r="T1625" s="2">
        <v>0</v>
      </c>
      <c r="U1625">
        <v>294</v>
      </c>
      <c r="V1625">
        <v>38.82</v>
      </c>
      <c r="W1625">
        <f t="shared" si="75"/>
        <v>294</v>
      </c>
      <c r="X1625" s="2">
        <f t="shared" si="76"/>
        <v>14.7</v>
      </c>
      <c r="Y1625" s="3">
        <f t="shared" si="77"/>
        <v>332.82</v>
      </c>
    </row>
    <row r="1626" spans="1:25" x14ac:dyDescent="0.35">
      <c r="A1626">
        <v>10447</v>
      </c>
      <c r="B1626" t="s">
        <v>593</v>
      </c>
      <c r="C1626" t="s">
        <v>292</v>
      </c>
      <c r="D1626" t="s">
        <v>293</v>
      </c>
      <c r="E1626" t="s">
        <v>456</v>
      </c>
      <c r="F1626" t="s">
        <v>190</v>
      </c>
      <c r="G1626" t="s">
        <v>457</v>
      </c>
      <c r="H1626" t="s">
        <v>454</v>
      </c>
      <c r="I1626" t="s">
        <v>455</v>
      </c>
      <c r="J1626" t="s">
        <v>292</v>
      </c>
      <c r="K1626" t="s">
        <v>293</v>
      </c>
      <c r="L1626" t="s">
        <v>456</v>
      </c>
      <c r="M1626" t="s">
        <v>190</v>
      </c>
      <c r="N1626" t="s">
        <v>28</v>
      </c>
      <c r="O1626" s="1" t="s">
        <v>29</v>
      </c>
      <c r="P1626">
        <v>19</v>
      </c>
      <c r="Q1626" t="s">
        <v>61</v>
      </c>
      <c r="R1626">
        <v>7.3</v>
      </c>
      <c r="S1626">
        <v>40</v>
      </c>
      <c r="T1626" s="2">
        <v>0</v>
      </c>
      <c r="U1626">
        <v>292</v>
      </c>
      <c r="V1626">
        <v>68.66</v>
      </c>
      <c r="W1626">
        <f t="shared" si="75"/>
        <v>292</v>
      </c>
      <c r="X1626" s="2">
        <f t="shared" si="76"/>
        <v>7.3</v>
      </c>
      <c r="Y1626" s="3">
        <f t="shared" si="77"/>
        <v>360.65999999999997</v>
      </c>
    </row>
    <row r="1627" spans="1:25" x14ac:dyDescent="0.35">
      <c r="A1627">
        <v>10447</v>
      </c>
      <c r="B1627" t="s">
        <v>593</v>
      </c>
      <c r="C1627" t="s">
        <v>292</v>
      </c>
      <c r="D1627" t="s">
        <v>293</v>
      </c>
      <c r="E1627" t="s">
        <v>456</v>
      </c>
      <c r="F1627" t="s">
        <v>190</v>
      </c>
      <c r="G1627" t="s">
        <v>457</v>
      </c>
      <c r="H1627" t="s">
        <v>454</v>
      </c>
      <c r="I1627" t="s">
        <v>455</v>
      </c>
      <c r="J1627" t="s">
        <v>292</v>
      </c>
      <c r="K1627" t="s">
        <v>293</v>
      </c>
      <c r="L1627" t="s">
        <v>456</v>
      </c>
      <c r="M1627" t="s">
        <v>190</v>
      </c>
      <c r="N1627" t="s">
        <v>28</v>
      </c>
      <c r="O1627" s="1" t="s">
        <v>29</v>
      </c>
      <c r="P1627">
        <v>65</v>
      </c>
      <c r="Q1627" t="s">
        <v>153</v>
      </c>
      <c r="R1627">
        <v>16.8</v>
      </c>
      <c r="S1627">
        <v>35</v>
      </c>
      <c r="T1627" s="2">
        <v>0</v>
      </c>
      <c r="U1627">
        <v>588</v>
      </c>
      <c r="V1627">
        <v>68.66</v>
      </c>
      <c r="W1627">
        <f t="shared" si="75"/>
        <v>588</v>
      </c>
      <c r="X1627" s="2">
        <f t="shared" si="76"/>
        <v>16.8</v>
      </c>
      <c r="Y1627" s="3">
        <f t="shared" si="77"/>
        <v>656.66</v>
      </c>
    </row>
    <row r="1628" spans="1:25" x14ac:dyDescent="0.35">
      <c r="A1628">
        <v>10447</v>
      </c>
      <c r="B1628" t="s">
        <v>593</v>
      </c>
      <c r="C1628" t="s">
        <v>292</v>
      </c>
      <c r="D1628" t="s">
        <v>293</v>
      </c>
      <c r="E1628" t="s">
        <v>456</v>
      </c>
      <c r="F1628" t="s">
        <v>190</v>
      </c>
      <c r="G1628" t="s">
        <v>457</v>
      </c>
      <c r="H1628" t="s">
        <v>454</v>
      </c>
      <c r="I1628" t="s">
        <v>455</v>
      </c>
      <c r="J1628" t="s">
        <v>292</v>
      </c>
      <c r="K1628" t="s">
        <v>293</v>
      </c>
      <c r="L1628" t="s">
        <v>456</v>
      </c>
      <c r="M1628" t="s">
        <v>190</v>
      </c>
      <c r="N1628" t="s">
        <v>28</v>
      </c>
      <c r="O1628" s="1" t="s">
        <v>29</v>
      </c>
      <c r="P1628">
        <v>71</v>
      </c>
      <c r="Q1628" t="s">
        <v>39</v>
      </c>
      <c r="R1628">
        <v>17.2</v>
      </c>
      <c r="S1628">
        <v>2</v>
      </c>
      <c r="T1628" s="2">
        <v>0</v>
      </c>
      <c r="U1628">
        <v>34.4</v>
      </c>
      <c r="V1628">
        <v>68.66</v>
      </c>
      <c r="W1628">
        <f t="shared" si="75"/>
        <v>34.4</v>
      </c>
      <c r="X1628" s="2">
        <f t="shared" si="76"/>
        <v>17.2</v>
      </c>
      <c r="Y1628" s="3">
        <f t="shared" si="77"/>
        <v>103.06</v>
      </c>
    </row>
    <row r="1629" spans="1:25" x14ac:dyDescent="0.35">
      <c r="A1629">
        <v>10446</v>
      </c>
      <c r="B1629" t="s">
        <v>638</v>
      </c>
      <c r="C1629" t="s">
        <v>518</v>
      </c>
      <c r="E1629" t="s">
        <v>519</v>
      </c>
      <c r="F1629" t="s">
        <v>25</v>
      </c>
      <c r="G1629" t="s">
        <v>520</v>
      </c>
      <c r="H1629" t="s">
        <v>516</v>
      </c>
      <c r="I1629" t="s">
        <v>517</v>
      </c>
      <c r="J1629" t="s">
        <v>518</v>
      </c>
      <c r="L1629" t="s">
        <v>519</v>
      </c>
      <c r="M1629" t="s">
        <v>25</v>
      </c>
      <c r="N1629" t="s">
        <v>43</v>
      </c>
      <c r="O1629" s="1" t="s">
        <v>31</v>
      </c>
      <c r="P1629">
        <v>19</v>
      </c>
      <c r="Q1629" t="s">
        <v>61</v>
      </c>
      <c r="R1629">
        <v>7.3</v>
      </c>
      <c r="S1629">
        <v>12</v>
      </c>
      <c r="T1629" s="2">
        <v>0.10000000149011612</v>
      </c>
      <c r="U1629">
        <v>78.84</v>
      </c>
      <c r="V1629">
        <v>14.68</v>
      </c>
      <c r="W1629">
        <f t="shared" si="75"/>
        <v>87.6</v>
      </c>
      <c r="X1629" s="2">
        <f t="shared" si="76"/>
        <v>7.1999999985098837</v>
      </c>
      <c r="Y1629" s="3">
        <f t="shared" si="77"/>
        <v>101.07999998211861</v>
      </c>
    </row>
    <row r="1630" spans="1:25" x14ac:dyDescent="0.35">
      <c r="A1630">
        <v>10446</v>
      </c>
      <c r="B1630" t="s">
        <v>638</v>
      </c>
      <c r="C1630" t="s">
        <v>518</v>
      </c>
      <c r="E1630" t="s">
        <v>519</v>
      </c>
      <c r="F1630" t="s">
        <v>25</v>
      </c>
      <c r="G1630" t="s">
        <v>520</v>
      </c>
      <c r="H1630" t="s">
        <v>516</v>
      </c>
      <c r="I1630" t="s">
        <v>517</v>
      </c>
      <c r="J1630" t="s">
        <v>518</v>
      </c>
      <c r="L1630" t="s">
        <v>519</v>
      </c>
      <c r="M1630" t="s">
        <v>25</v>
      </c>
      <c r="N1630" t="s">
        <v>43</v>
      </c>
      <c r="O1630" s="1" t="s">
        <v>31</v>
      </c>
      <c r="P1630">
        <v>24</v>
      </c>
      <c r="Q1630" t="s">
        <v>88</v>
      </c>
      <c r="R1630">
        <v>3.6</v>
      </c>
      <c r="S1630">
        <v>20</v>
      </c>
      <c r="T1630" s="2">
        <v>0.10000000149011612</v>
      </c>
      <c r="U1630">
        <v>64.8</v>
      </c>
      <c r="V1630">
        <v>14.68</v>
      </c>
      <c r="W1630">
        <f t="shared" si="75"/>
        <v>72</v>
      </c>
      <c r="X1630" s="2">
        <f t="shared" si="76"/>
        <v>3.499999998509884</v>
      </c>
      <c r="Y1630" s="3">
        <f t="shared" si="77"/>
        <v>84.679999970197684</v>
      </c>
    </row>
    <row r="1631" spans="1:25" x14ac:dyDescent="0.35">
      <c r="A1631">
        <v>10446</v>
      </c>
      <c r="B1631" t="s">
        <v>638</v>
      </c>
      <c r="C1631" t="s">
        <v>518</v>
      </c>
      <c r="E1631" t="s">
        <v>519</v>
      </c>
      <c r="F1631" t="s">
        <v>25</v>
      </c>
      <c r="G1631" t="s">
        <v>520</v>
      </c>
      <c r="H1631" t="s">
        <v>516</v>
      </c>
      <c r="I1631" t="s">
        <v>517</v>
      </c>
      <c r="J1631" t="s">
        <v>518</v>
      </c>
      <c r="L1631" t="s">
        <v>519</v>
      </c>
      <c r="M1631" t="s">
        <v>25</v>
      </c>
      <c r="N1631" t="s">
        <v>43</v>
      </c>
      <c r="O1631" s="1" t="s">
        <v>31</v>
      </c>
      <c r="P1631">
        <v>31</v>
      </c>
      <c r="Q1631" t="s">
        <v>98</v>
      </c>
      <c r="R1631">
        <v>10</v>
      </c>
      <c r="S1631">
        <v>3</v>
      </c>
      <c r="T1631" s="2">
        <v>0.10000000149011612</v>
      </c>
      <c r="U1631">
        <v>27</v>
      </c>
      <c r="V1631">
        <v>14.68</v>
      </c>
      <c r="W1631">
        <f t="shared" si="75"/>
        <v>30</v>
      </c>
      <c r="X1631" s="2">
        <f t="shared" si="76"/>
        <v>9.8999999985098839</v>
      </c>
      <c r="Y1631" s="3">
        <f t="shared" si="77"/>
        <v>44.379999995529651</v>
      </c>
    </row>
    <row r="1632" spans="1:25" x14ac:dyDescent="0.35">
      <c r="A1632">
        <v>10446</v>
      </c>
      <c r="B1632" t="s">
        <v>638</v>
      </c>
      <c r="C1632" t="s">
        <v>518</v>
      </c>
      <c r="E1632" t="s">
        <v>519</v>
      </c>
      <c r="F1632" t="s">
        <v>25</v>
      </c>
      <c r="G1632" t="s">
        <v>520</v>
      </c>
      <c r="H1632" t="s">
        <v>516</v>
      </c>
      <c r="I1632" t="s">
        <v>517</v>
      </c>
      <c r="J1632" t="s">
        <v>518</v>
      </c>
      <c r="L1632" t="s">
        <v>519</v>
      </c>
      <c r="M1632" t="s">
        <v>25</v>
      </c>
      <c r="N1632" t="s">
        <v>43</v>
      </c>
      <c r="O1632" s="1" t="s">
        <v>31</v>
      </c>
      <c r="P1632">
        <v>52</v>
      </c>
      <c r="Q1632" t="s">
        <v>94</v>
      </c>
      <c r="R1632">
        <v>5.6</v>
      </c>
      <c r="S1632">
        <v>15</v>
      </c>
      <c r="T1632" s="2">
        <v>0.10000000149011612</v>
      </c>
      <c r="U1632">
        <v>75.599999999999994</v>
      </c>
      <c r="V1632">
        <v>14.68</v>
      </c>
      <c r="W1632">
        <f t="shared" si="75"/>
        <v>84</v>
      </c>
      <c r="X1632" s="2">
        <f t="shared" si="76"/>
        <v>5.4999999985098835</v>
      </c>
      <c r="Y1632" s="3">
        <f t="shared" si="77"/>
        <v>97.179999977648265</v>
      </c>
    </row>
    <row r="1633" spans="1:25" x14ac:dyDescent="0.35">
      <c r="A1633">
        <v>10445</v>
      </c>
      <c r="B1633" t="s">
        <v>646</v>
      </c>
      <c r="C1633" t="s">
        <v>107</v>
      </c>
      <c r="E1633" t="s">
        <v>108</v>
      </c>
      <c r="F1633" t="s">
        <v>109</v>
      </c>
      <c r="G1633" t="s">
        <v>110</v>
      </c>
      <c r="H1633" t="s">
        <v>105</v>
      </c>
      <c r="I1633" t="s">
        <v>106</v>
      </c>
      <c r="J1633" t="s">
        <v>107</v>
      </c>
      <c r="L1633" t="s">
        <v>108</v>
      </c>
      <c r="M1633" t="s">
        <v>109</v>
      </c>
      <c r="N1633" t="s">
        <v>38</v>
      </c>
      <c r="O1633" s="1" t="s">
        <v>31</v>
      </c>
      <c r="P1633">
        <v>39</v>
      </c>
      <c r="Q1633" t="s">
        <v>44</v>
      </c>
      <c r="R1633">
        <v>14.4</v>
      </c>
      <c r="S1633">
        <v>6</v>
      </c>
      <c r="T1633" s="2">
        <v>0</v>
      </c>
      <c r="U1633">
        <v>86.4</v>
      </c>
      <c r="V1633">
        <v>9.3000000000000007</v>
      </c>
      <c r="W1633">
        <f t="shared" si="75"/>
        <v>86.4</v>
      </c>
      <c r="X1633" s="2">
        <f t="shared" si="76"/>
        <v>14.4</v>
      </c>
      <c r="Y1633" s="3">
        <f t="shared" si="77"/>
        <v>95.7</v>
      </c>
    </row>
    <row r="1634" spans="1:25" x14ac:dyDescent="0.35">
      <c r="A1634">
        <v>10445</v>
      </c>
      <c r="B1634" t="s">
        <v>646</v>
      </c>
      <c r="C1634" t="s">
        <v>107</v>
      </c>
      <c r="E1634" t="s">
        <v>108</v>
      </c>
      <c r="F1634" t="s">
        <v>109</v>
      </c>
      <c r="G1634" t="s">
        <v>110</v>
      </c>
      <c r="H1634" t="s">
        <v>105</v>
      </c>
      <c r="I1634" t="s">
        <v>106</v>
      </c>
      <c r="J1634" t="s">
        <v>107</v>
      </c>
      <c r="L1634" t="s">
        <v>108</v>
      </c>
      <c r="M1634" t="s">
        <v>109</v>
      </c>
      <c r="N1634" t="s">
        <v>38</v>
      </c>
      <c r="O1634" s="1" t="s">
        <v>31</v>
      </c>
      <c r="P1634">
        <v>54</v>
      </c>
      <c r="Q1634" t="s">
        <v>113</v>
      </c>
      <c r="R1634">
        <v>5.9</v>
      </c>
      <c r="S1634">
        <v>15</v>
      </c>
      <c r="T1634" s="2">
        <v>0</v>
      </c>
      <c r="U1634">
        <v>88.5</v>
      </c>
      <c r="V1634">
        <v>9.3000000000000007</v>
      </c>
      <c r="W1634">
        <f t="shared" si="75"/>
        <v>88.5</v>
      </c>
      <c r="X1634" s="2">
        <f t="shared" si="76"/>
        <v>5.9</v>
      </c>
      <c r="Y1634" s="3">
        <f t="shared" si="77"/>
        <v>97.8</v>
      </c>
    </row>
    <row r="1635" spans="1:25" x14ac:dyDescent="0.35">
      <c r="A1635">
        <v>10444</v>
      </c>
      <c r="B1635" t="s">
        <v>646</v>
      </c>
      <c r="C1635" t="s">
        <v>107</v>
      </c>
      <c r="E1635" t="s">
        <v>108</v>
      </c>
      <c r="F1635" t="s">
        <v>109</v>
      </c>
      <c r="G1635" t="s">
        <v>110</v>
      </c>
      <c r="H1635" t="s">
        <v>105</v>
      </c>
      <c r="I1635" t="s">
        <v>106</v>
      </c>
      <c r="J1635" t="s">
        <v>107</v>
      </c>
      <c r="L1635" t="s">
        <v>108</v>
      </c>
      <c r="M1635" t="s">
        <v>109</v>
      </c>
      <c r="N1635" t="s">
        <v>38</v>
      </c>
      <c r="O1635" s="1" t="s">
        <v>35</v>
      </c>
      <c r="P1635">
        <v>17</v>
      </c>
      <c r="Q1635" t="s">
        <v>67</v>
      </c>
      <c r="R1635">
        <v>31.2</v>
      </c>
      <c r="S1635">
        <v>10</v>
      </c>
      <c r="T1635" s="2">
        <v>0</v>
      </c>
      <c r="U1635">
        <v>312</v>
      </c>
      <c r="V1635">
        <v>3.5</v>
      </c>
      <c r="W1635">
        <f t="shared" si="75"/>
        <v>312</v>
      </c>
      <c r="X1635" s="2">
        <f t="shared" si="76"/>
        <v>31.2</v>
      </c>
      <c r="Y1635" s="3">
        <f t="shared" si="77"/>
        <v>315.5</v>
      </c>
    </row>
    <row r="1636" spans="1:25" x14ac:dyDescent="0.35">
      <c r="A1636">
        <v>10444</v>
      </c>
      <c r="B1636" t="s">
        <v>646</v>
      </c>
      <c r="C1636" t="s">
        <v>107</v>
      </c>
      <c r="E1636" t="s">
        <v>108</v>
      </c>
      <c r="F1636" t="s">
        <v>109</v>
      </c>
      <c r="G1636" t="s">
        <v>110</v>
      </c>
      <c r="H1636" t="s">
        <v>105</v>
      </c>
      <c r="I1636" t="s">
        <v>106</v>
      </c>
      <c r="J1636" t="s">
        <v>107</v>
      </c>
      <c r="L1636" t="s">
        <v>108</v>
      </c>
      <c r="M1636" t="s">
        <v>109</v>
      </c>
      <c r="N1636" t="s">
        <v>38</v>
      </c>
      <c r="O1636" s="1" t="s">
        <v>35</v>
      </c>
      <c r="P1636">
        <v>26</v>
      </c>
      <c r="Q1636" t="s">
        <v>78</v>
      </c>
      <c r="R1636">
        <v>24.9</v>
      </c>
      <c r="S1636">
        <v>15</v>
      </c>
      <c r="T1636" s="2">
        <v>0</v>
      </c>
      <c r="U1636">
        <v>373.5</v>
      </c>
      <c r="V1636">
        <v>3.5</v>
      </c>
      <c r="W1636">
        <f t="shared" si="75"/>
        <v>373.5</v>
      </c>
      <c r="X1636" s="2">
        <f t="shared" si="76"/>
        <v>24.9</v>
      </c>
      <c r="Y1636" s="3">
        <f t="shared" si="77"/>
        <v>377</v>
      </c>
    </row>
    <row r="1637" spans="1:25" x14ac:dyDescent="0.35">
      <c r="A1637">
        <v>10444</v>
      </c>
      <c r="B1637" t="s">
        <v>646</v>
      </c>
      <c r="C1637" t="s">
        <v>107</v>
      </c>
      <c r="E1637" t="s">
        <v>108</v>
      </c>
      <c r="F1637" t="s">
        <v>109</v>
      </c>
      <c r="G1637" t="s">
        <v>110</v>
      </c>
      <c r="H1637" t="s">
        <v>105</v>
      </c>
      <c r="I1637" t="s">
        <v>106</v>
      </c>
      <c r="J1637" t="s">
        <v>107</v>
      </c>
      <c r="L1637" t="s">
        <v>108</v>
      </c>
      <c r="M1637" t="s">
        <v>109</v>
      </c>
      <c r="N1637" t="s">
        <v>38</v>
      </c>
      <c r="O1637" s="1" t="s">
        <v>35</v>
      </c>
      <c r="P1637">
        <v>35</v>
      </c>
      <c r="Q1637" t="s">
        <v>100</v>
      </c>
      <c r="R1637">
        <v>14.4</v>
      </c>
      <c r="S1637">
        <v>8</v>
      </c>
      <c r="T1637" s="2">
        <v>0</v>
      </c>
      <c r="U1637">
        <v>115.2</v>
      </c>
      <c r="V1637">
        <v>3.5</v>
      </c>
      <c r="W1637">
        <f t="shared" si="75"/>
        <v>115.2</v>
      </c>
      <c r="X1637" s="2">
        <f t="shared" si="76"/>
        <v>14.4</v>
      </c>
      <c r="Y1637" s="3">
        <f t="shared" si="77"/>
        <v>118.7</v>
      </c>
    </row>
    <row r="1638" spans="1:25" x14ac:dyDescent="0.35">
      <c r="A1638">
        <v>10444</v>
      </c>
      <c r="B1638" t="s">
        <v>646</v>
      </c>
      <c r="C1638" t="s">
        <v>107</v>
      </c>
      <c r="E1638" t="s">
        <v>108</v>
      </c>
      <c r="F1638" t="s">
        <v>109</v>
      </c>
      <c r="G1638" t="s">
        <v>110</v>
      </c>
      <c r="H1638" t="s">
        <v>105</v>
      </c>
      <c r="I1638" t="s">
        <v>106</v>
      </c>
      <c r="J1638" t="s">
        <v>107</v>
      </c>
      <c r="L1638" t="s">
        <v>108</v>
      </c>
      <c r="M1638" t="s">
        <v>109</v>
      </c>
      <c r="N1638" t="s">
        <v>38</v>
      </c>
      <c r="O1638" s="1" t="s">
        <v>35</v>
      </c>
      <c r="P1638">
        <v>41</v>
      </c>
      <c r="Q1638" t="s">
        <v>99</v>
      </c>
      <c r="R1638">
        <v>7.7</v>
      </c>
      <c r="S1638">
        <v>30</v>
      </c>
      <c r="T1638" s="2">
        <v>0</v>
      </c>
      <c r="U1638">
        <v>231</v>
      </c>
      <c r="V1638">
        <v>3.5</v>
      </c>
      <c r="W1638">
        <f t="shared" si="75"/>
        <v>231</v>
      </c>
      <c r="X1638" s="2">
        <f t="shared" si="76"/>
        <v>7.7</v>
      </c>
      <c r="Y1638" s="3">
        <f t="shared" si="77"/>
        <v>234.5</v>
      </c>
    </row>
    <row r="1639" spans="1:25" x14ac:dyDescent="0.35">
      <c r="A1639">
        <v>10443</v>
      </c>
      <c r="B1639" t="s">
        <v>590</v>
      </c>
      <c r="C1639" t="s">
        <v>451</v>
      </c>
      <c r="E1639" t="s">
        <v>452</v>
      </c>
      <c r="F1639" t="s">
        <v>247</v>
      </c>
      <c r="G1639" t="s">
        <v>453</v>
      </c>
      <c r="H1639" t="s">
        <v>449</v>
      </c>
      <c r="I1639" t="s">
        <v>450</v>
      </c>
      <c r="J1639" t="s">
        <v>451</v>
      </c>
      <c r="L1639" t="s">
        <v>452</v>
      </c>
      <c r="M1639" t="s">
        <v>247</v>
      </c>
      <c r="N1639" t="s">
        <v>89</v>
      </c>
      <c r="O1639" s="1" t="s">
        <v>31</v>
      </c>
      <c r="P1639">
        <v>28</v>
      </c>
      <c r="Q1639" t="s">
        <v>37</v>
      </c>
      <c r="R1639">
        <v>36.4</v>
      </c>
      <c r="S1639">
        <v>12</v>
      </c>
      <c r="T1639" s="2">
        <v>0</v>
      </c>
      <c r="U1639">
        <v>436.8</v>
      </c>
      <c r="V1639">
        <v>13.95</v>
      </c>
      <c r="W1639">
        <f t="shared" si="75"/>
        <v>436.79999999999995</v>
      </c>
      <c r="X1639" s="2">
        <f t="shared" si="76"/>
        <v>36.4</v>
      </c>
      <c r="Y1639" s="3">
        <f t="shared" si="77"/>
        <v>450.74999999999994</v>
      </c>
    </row>
    <row r="1640" spans="1:25" x14ac:dyDescent="0.35">
      <c r="A1640">
        <v>10443</v>
      </c>
      <c r="B1640" t="s">
        <v>590</v>
      </c>
      <c r="C1640" t="s">
        <v>451</v>
      </c>
      <c r="E1640" t="s">
        <v>452</v>
      </c>
      <c r="F1640" t="s">
        <v>247</v>
      </c>
      <c r="G1640" t="s">
        <v>453</v>
      </c>
      <c r="H1640" t="s">
        <v>449</v>
      </c>
      <c r="I1640" t="s">
        <v>450</v>
      </c>
      <c r="J1640" t="s">
        <v>451</v>
      </c>
      <c r="L1640" t="s">
        <v>452</v>
      </c>
      <c r="M1640" t="s">
        <v>247</v>
      </c>
      <c r="N1640" t="s">
        <v>89</v>
      </c>
      <c r="O1640" s="1" t="s">
        <v>31</v>
      </c>
      <c r="P1640">
        <v>11</v>
      </c>
      <c r="Q1640" t="s">
        <v>59</v>
      </c>
      <c r="R1640">
        <v>16.8</v>
      </c>
      <c r="S1640">
        <v>6</v>
      </c>
      <c r="T1640" s="2">
        <v>0.20000000298023224</v>
      </c>
      <c r="U1640">
        <v>80.64</v>
      </c>
      <c r="V1640">
        <v>13.95</v>
      </c>
      <c r="W1640">
        <f t="shared" si="75"/>
        <v>100.80000000000001</v>
      </c>
      <c r="X1640" s="2">
        <f t="shared" si="76"/>
        <v>16.599999997019768</v>
      </c>
      <c r="Y1640" s="3">
        <f t="shared" si="77"/>
        <v>113.54999998211862</v>
      </c>
    </row>
    <row r="1641" spans="1:25" x14ac:dyDescent="0.35">
      <c r="A1641">
        <v>10442</v>
      </c>
      <c r="B1641" t="s">
        <v>581</v>
      </c>
      <c r="C1641" t="s">
        <v>220</v>
      </c>
      <c r="E1641" t="s">
        <v>221</v>
      </c>
      <c r="F1641" t="s">
        <v>222</v>
      </c>
      <c r="G1641" t="s">
        <v>223</v>
      </c>
      <c r="H1641" t="s">
        <v>218</v>
      </c>
      <c r="I1641" t="s">
        <v>219</v>
      </c>
      <c r="J1641" t="s">
        <v>220</v>
      </c>
      <c r="L1641" t="s">
        <v>221</v>
      </c>
      <c r="M1641" t="s">
        <v>222</v>
      </c>
      <c r="N1641" t="s">
        <v>38</v>
      </c>
      <c r="O1641" s="1" t="s">
        <v>29</v>
      </c>
      <c r="P1641">
        <v>11</v>
      </c>
      <c r="Q1641" t="s">
        <v>59</v>
      </c>
      <c r="R1641">
        <v>16.8</v>
      </c>
      <c r="S1641">
        <v>30</v>
      </c>
      <c r="T1641" s="2">
        <v>0</v>
      </c>
      <c r="U1641">
        <v>504</v>
      </c>
      <c r="V1641">
        <v>47.94</v>
      </c>
      <c r="W1641">
        <f t="shared" si="75"/>
        <v>504</v>
      </c>
      <c r="X1641" s="2">
        <f t="shared" si="76"/>
        <v>16.8</v>
      </c>
      <c r="Y1641" s="3">
        <f t="shared" si="77"/>
        <v>551.94000000000005</v>
      </c>
    </row>
    <row r="1642" spans="1:25" x14ac:dyDescent="0.35">
      <c r="A1642">
        <v>10442</v>
      </c>
      <c r="B1642" t="s">
        <v>581</v>
      </c>
      <c r="C1642" t="s">
        <v>220</v>
      </c>
      <c r="E1642" t="s">
        <v>221</v>
      </c>
      <c r="F1642" t="s">
        <v>222</v>
      </c>
      <c r="G1642" t="s">
        <v>223</v>
      </c>
      <c r="H1642" t="s">
        <v>218</v>
      </c>
      <c r="I1642" t="s">
        <v>219</v>
      </c>
      <c r="J1642" t="s">
        <v>220</v>
      </c>
      <c r="L1642" t="s">
        <v>221</v>
      </c>
      <c r="M1642" t="s">
        <v>222</v>
      </c>
      <c r="N1642" t="s">
        <v>38</v>
      </c>
      <c r="O1642" s="1" t="s">
        <v>29</v>
      </c>
      <c r="P1642">
        <v>54</v>
      </c>
      <c r="Q1642" t="s">
        <v>113</v>
      </c>
      <c r="R1642">
        <v>5.9</v>
      </c>
      <c r="S1642">
        <v>80</v>
      </c>
      <c r="T1642" s="2">
        <v>0</v>
      </c>
      <c r="U1642">
        <v>472</v>
      </c>
      <c r="V1642">
        <v>47.94</v>
      </c>
      <c r="W1642">
        <f t="shared" si="75"/>
        <v>472</v>
      </c>
      <c r="X1642" s="2">
        <f t="shared" si="76"/>
        <v>5.9</v>
      </c>
      <c r="Y1642" s="3">
        <f t="shared" si="77"/>
        <v>519.94000000000005</v>
      </c>
    </row>
    <row r="1643" spans="1:25" x14ac:dyDescent="0.35">
      <c r="A1643">
        <v>10442</v>
      </c>
      <c r="B1643" t="s">
        <v>581</v>
      </c>
      <c r="C1643" t="s">
        <v>220</v>
      </c>
      <c r="E1643" t="s">
        <v>221</v>
      </c>
      <c r="F1643" t="s">
        <v>222</v>
      </c>
      <c r="G1643" t="s">
        <v>223</v>
      </c>
      <c r="H1643" t="s">
        <v>218</v>
      </c>
      <c r="I1643" t="s">
        <v>219</v>
      </c>
      <c r="J1643" t="s">
        <v>220</v>
      </c>
      <c r="L1643" t="s">
        <v>221</v>
      </c>
      <c r="M1643" t="s">
        <v>222</v>
      </c>
      <c r="N1643" t="s">
        <v>38</v>
      </c>
      <c r="O1643" s="1" t="s">
        <v>29</v>
      </c>
      <c r="P1643">
        <v>66</v>
      </c>
      <c r="Q1643" t="s">
        <v>71</v>
      </c>
      <c r="R1643">
        <v>13.6</v>
      </c>
      <c r="S1643">
        <v>60</v>
      </c>
      <c r="T1643" s="2">
        <v>0</v>
      </c>
      <c r="U1643">
        <v>816</v>
      </c>
      <c r="V1643">
        <v>47.94</v>
      </c>
      <c r="W1643">
        <f t="shared" si="75"/>
        <v>816</v>
      </c>
      <c r="X1643" s="2">
        <f t="shared" si="76"/>
        <v>13.6</v>
      </c>
      <c r="Y1643" s="3">
        <f t="shared" si="77"/>
        <v>863.94</v>
      </c>
    </row>
    <row r="1644" spans="1:25" x14ac:dyDescent="0.35">
      <c r="A1644">
        <v>10441</v>
      </c>
      <c r="B1644" t="s">
        <v>613</v>
      </c>
      <c r="C1644" t="s">
        <v>405</v>
      </c>
      <c r="D1644" t="s">
        <v>406</v>
      </c>
      <c r="E1644" t="s">
        <v>407</v>
      </c>
      <c r="F1644" t="s">
        <v>281</v>
      </c>
      <c r="G1644" t="s">
        <v>408</v>
      </c>
      <c r="H1644" t="s">
        <v>403</v>
      </c>
      <c r="I1644" t="s">
        <v>404</v>
      </c>
      <c r="J1644" t="s">
        <v>405</v>
      </c>
      <c r="K1644" t="s">
        <v>406</v>
      </c>
      <c r="L1644" t="s">
        <v>407</v>
      </c>
      <c r="M1644" t="s">
        <v>281</v>
      </c>
      <c r="N1644" t="s">
        <v>38</v>
      </c>
      <c r="O1644" s="1" t="s">
        <v>29</v>
      </c>
      <c r="P1644">
        <v>27</v>
      </c>
      <c r="Q1644" t="s">
        <v>224</v>
      </c>
      <c r="R1644">
        <v>35.1</v>
      </c>
      <c r="S1644">
        <v>50</v>
      </c>
      <c r="T1644" s="2">
        <v>0</v>
      </c>
      <c r="U1644">
        <v>1755</v>
      </c>
      <c r="V1644">
        <v>73.02</v>
      </c>
      <c r="W1644">
        <f t="shared" si="75"/>
        <v>1755</v>
      </c>
      <c r="X1644" s="2">
        <f t="shared" si="76"/>
        <v>35.1</v>
      </c>
      <c r="Y1644" s="3">
        <f t="shared" si="77"/>
        <v>1828.02</v>
      </c>
    </row>
    <row r="1645" spans="1:25" x14ac:dyDescent="0.35">
      <c r="A1645">
        <v>10440</v>
      </c>
      <c r="B1645" t="s">
        <v>588</v>
      </c>
      <c r="C1645" t="s">
        <v>476</v>
      </c>
      <c r="D1645" t="s">
        <v>477</v>
      </c>
      <c r="E1645" t="s">
        <v>478</v>
      </c>
      <c r="F1645" t="s">
        <v>281</v>
      </c>
      <c r="G1645" t="s">
        <v>479</v>
      </c>
      <c r="H1645" t="s">
        <v>474</v>
      </c>
      <c r="I1645" t="s">
        <v>475</v>
      </c>
      <c r="J1645" t="s">
        <v>476</v>
      </c>
      <c r="K1645" t="s">
        <v>477</v>
      </c>
      <c r="L1645" t="s">
        <v>478</v>
      </c>
      <c r="M1645" t="s">
        <v>281</v>
      </c>
      <c r="N1645" t="s">
        <v>28</v>
      </c>
      <c r="O1645" s="1" t="s">
        <v>29</v>
      </c>
      <c r="P1645">
        <v>2</v>
      </c>
      <c r="Q1645" t="s">
        <v>73</v>
      </c>
      <c r="R1645">
        <v>15.2</v>
      </c>
      <c r="S1645">
        <v>45</v>
      </c>
      <c r="T1645" s="2">
        <v>0.15000000596046448</v>
      </c>
      <c r="U1645">
        <v>581.4</v>
      </c>
      <c r="V1645">
        <v>86.53</v>
      </c>
      <c r="W1645">
        <f t="shared" si="75"/>
        <v>684</v>
      </c>
      <c r="X1645" s="2">
        <f t="shared" si="76"/>
        <v>15.049999994039535</v>
      </c>
      <c r="Y1645" s="3">
        <f t="shared" si="77"/>
        <v>763.77999973177907</v>
      </c>
    </row>
    <row r="1646" spans="1:25" x14ac:dyDescent="0.35">
      <c r="A1646">
        <v>10440</v>
      </c>
      <c r="B1646" t="s">
        <v>588</v>
      </c>
      <c r="C1646" t="s">
        <v>476</v>
      </c>
      <c r="D1646" t="s">
        <v>477</v>
      </c>
      <c r="E1646" t="s">
        <v>478</v>
      </c>
      <c r="F1646" t="s">
        <v>281</v>
      </c>
      <c r="G1646" t="s">
        <v>479</v>
      </c>
      <c r="H1646" t="s">
        <v>474</v>
      </c>
      <c r="I1646" t="s">
        <v>475</v>
      </c>
      <c r="J1646" t="s">
        <v>476</v>
      </c>
      <c r="K1646" t="s">
        <v>477</v>
      </c>
      <c r="L1646" t="s">
        <v>478</v>
      </c>
      <c r="M1646" t="s">
        <v>281</v>
      </c>
      <c r="N1646" t="s">
        <v>28</v>
      </c>
      <c r="O1646" s="1" t="s">
        <v>29</v>
      </c>
      <c r="P1646">
        <v>16</v>
      </c>
      <c r="Q1646" t="s">
        <v>117</v>
      </c>
      <c r="R1646">
        <v>13.9</v>
      </c>
      <c r="S1646">
        <v>49</v>
      </c>
      <c r="T1646" s="2">
        <v>0.15000000596046448</v>
      </c>
      <c r="U1646">
        <v>578.94000000000005</v>
      </c>
      <c r="V1646">
        <v>86.53</v>
      </c>
      <c r="W1646">
        <f t="shared" si="75"/>
        <v>681.1</v>
      </c>
      <c r="X1646" s="2">
        <f t="shared" si="76"/>
        <v>13.749999994039536</v>
      </c>
      <c r="Y1646" s="3">
        <f t="shared" si="77"/>
        <v>760.27999970793724</v>
      </c>
    </row>
    <row r="1647" spans="1:25" x14ac:dyDescent="0.35">
      <c r="A1647">
        <v>10440</v>
      </c>
      <c r="B1647" t="s">
        <v>588</v>
      </c>
      <c r="C1647" t="s">
        <v>476</v>
      </c>
      <c r="D1647" t="s">
        <v>477</v>
      </c>
      <c r="E1647" t="s">
        <v>478</v>
      </c>
      <c r="F1647" t="s">
        <v>281</v>
      </c>
      <c r="G1647" t="s">
        <v>479</v>
      </c>
      <c r="H1647" t="s">
        <v>474</v>
      </c>
      <c r="I1647" t="s">
        <v>475</v>
      </c>
      <c r="J1647" t="s">
        <v>476</v>
      </c>
      <c r="K1647" t="s">
        <v>477</v>
      </c>
      <c r="L1647" t="s">
        <v>478</v>
      </c>
      <c r="M1647" t="s">
        <v>281</v>
      </c>
      <c r="N1647" t="s">
        <v>28</v>
      </c>
      <c r="O1647" s="1" t="s">
        <v>29</v>
      </c>
      <c r="P1647">
        <v>29</v>
      </c>
      <c r="Q1647" t="s">
        <v>122</v>
      </c>
      <c r="R1647">
        <v>99</v>
      </c>
      <c r="S1647">
        <v>24</v>
      </c>
      <c r="T1647" s="2">
        <v>0.15000000596046448</v>
      </c>
      <c r="U1647">
        <v>2019.6</v>
      </c>
      <c r="V1647">
        <v>86.53</v>
      </c>
      <c r="W1647">
        <f t="shared" si="75"/>
        <v>2376</v>
      </c>
      <c r="X1647" s="2">
        <f t="shared" si="76"/>
        <v>98.849999994039536</v>
      </c>
      <c r="Y1647" s="3">
        <f t="shared" si="77"/>
        <v>2458.9299998569491</v>
      </c>
    </row>
    <row r="1648" spans="1:25" x14ac:dyDescent="0.35">
      <c r="A1648">
        <v>10440</v>
      </c>
      <c r="B1648" t="s">
        <v>588</v>
      </c>
      <c r="C1648" t="s">
        <v>476</v>
      </c>
      <c r="D1648" t="s">
        <v>477</v>
      </c>
      <c r="E1648" t="s">
        <v>478</v>
      </c>
      <c r="F1648" t="s">
        <v>281</v>
      </c>
      <c r="G1648" t="s">
        <v>479</v>
      </c>
      <c r="H1648" t="s">
        <v>474</v>
      </c>
      <c r="I1648" t="s">
        <v>475</v>
      </c>
      <c r="J1648" t="s">
        <v>476</v>
      </c>
      <c r="K1648" t="s">
        <v>477</v>
      </c>
      <c r="L1648" t="s">
        <v>478</v>
      </c>
      <c r="M1648" t="s">
        <v>281</v>
      </c>
      <c r="N1648" t="s">
        <v>28</v>
      </c>
      <c r="O1648" s="1" t="s">
        <v>29</v>
      </c>
      <c r="P1648">
        <v>61</v>
      </c>
      <c r="Q1648" t="s">
        <v>130</v>
      </c>
      <c r="R1648">
        <v>22.8</v>
      </c>
      <c r="S1648">
        <v>90</v>
      </c>
      <c r="T1648" s="2">
        <v>0.15000000596046448</v>
      </c>
      <c r="U1648">
        <v>1744.2</v>
      </c>
      <c r="V1648">
        <v>86.53</v>
      </c>
      <c r="W1648">
        <f t="shared" si="75"/>
        <v>2052</v>
      </c>
      <c r="X1648" s="2">
        <f t="shared" si="76"/>
        <v>22.649999994039536</v>
      </c>
      <c r="Y1648" s="3">
        <f t="shared" si="77"/>
        <v>2125.0299994635584</v>
      </c>
    </row>
    <row r="1649" spans="1:25" x14ac:dyDescent="0.35">
      <c r="A1649">
        <v>10439</v>
      </c>
      <c r="B1649" t="s">
        <v>661</v>
      </c>
      <c r="C1649" t="s">
        <v>387</v>
      </c>
      <c r="D1649" t="s">
        <v>388</v>
      </c>
      <c r="E1649" t="s">
        <v>389</v>
      </c>
      <c r="F1649" t="s">
        <v>160</v>
      </c>
      <c r="G1649" t="s">
        <v>390</v>
      </c>
      <c r="H1649" t="s">
        <v>385</v>
      </c>
      <c r="I1649" t="s">
        <v>386</v>
      </c>
      <c r="J1649" t="s">
        <v>387</v>
      </c>
      <c r="K1649" t="s">
        <v>388</v>
      </c>
      <c r="L1649" t="s">
        <v>389</v>
      </c>
      <c r="M1649" t="s">
        <v>160</v>
      </c>
      <c r="N1649" t="s">
        <v>43</v>
      </c>
      <c r="O1649" s="1" t="s">
        <v>35</v>
      </c>
      <c r="P1649">
        <v>12</v>
      </c>
      <c r="Q1649" t="s">
        <v>203</v>
      </c>
      <c r="R1649">
        <v>30.4</v>
      </c>
      <c r="S1649">
        <v>15</v>
      </c>
      <c r="T1649" s="2">
        <v>0</v>
      </c>
      <c r="U1649">
        <v>456</v>
      </c>
      <c r="V1649">
        <v>4.07</v>
      </c>
      <c r="W1649">
        <f t="shared" si="75"/>
        <v>456</v>
      </c>
      <c r="X1649" s="2">
        <f t="shared" si="76"/>
        <v>30.4</v>
      </c>
      <c r="Y1649" s="3">
        <f t="shared" si="77"/>
        <v>460.07</v>
      </c>
    </row>
    <row r="1650" spans="1:25" x14ac:dyDescent="0.35">
      <c r="A1650">
        <v>10439</v>
      </c>
      <c r="B1650" t="s">
        <v>661</v>
      </c>
      <c r="C1650" t="s">
        <v>387</v>
      </c>
      <c r="D1650" t="s">
        <v>388</v>
      </c>
      <c r="E1650" t="s">
        <v>389</v>
      </c>
      <c r="F1650" t="s">
        <v>160</v>
      </c>
      <c r="G1650" t="s">
        <v>390</v>
      </c>
      <c r="H1650" t="s">
        <v>385</v>
      </c>
      <c r="I1650" t="s">
        <v>386</v>
      </c>
      <c r="J1650" t="s">
        <v>387</v>
      </c>
      <c r="K1650" t="s">
        <v>388</v>
      </c>
      <c r="L1650" t="s">
        <v>389</v>
      </c>
      <c r="M1650" t="s">
        <v>160</v>
      </c>
      <c r="N1650" t="s">
        <v>43</v>
      </c>
      <c r="O1650" s="1" t="s">
        <v>35</v>
      </c>
      <c r="P1650">
        <v>16</v>
      </c>
      <c r="Q1650" t="s">
        <v>117</v>
      </c>
      <c r="R1650">
        <v>13.9</v>
      </c>
      <c r="S1650">
        <v>16</v>
      </c>
      <c r="T1650" s="2">
        <v>0</v>
      </c>
      <c r="U1650">
        <v>222.4</v>
      </c>
      <c r="V1650">
        <v>4.07</v>
      </c>
      <c r="W1650">
        <f t="shared" si="75"/>
        <v>222.4</v>
      </c>
      <c r="X1650" s="2">
        <f t="shared" si="76"/>
        <v>13.9</v>
      </c>
      <c r="Y1650" s="3">
        <f t="shared" si="77"/>
        <v>226.47</v>
      </c>
    </row>
    <row r="1651" spans="1:25" x14ac:dyDescent="0.35">
      <c r="A1651">
        <v>10439</v>
      </c>
      <c r="B1651" t="s">
        <v>661</v>
      </c>
      <c r="C1651" t="s">
        <v>387</v>
      </c>
      <c r="D1651" t="s">
        <v>388</v>
      </c>
      <c r="E1651" t="s">
        <v>389</v>
      </c>
      <c r="F1651" t="s">
        <v>160</v>
      </c>
      <c r="G1651" t="s">
        <v>390</v>
      </c>
      <c r="H1651" t="s">
        <v>385</v>
      </c>
      <c r="I1651" t="s">
        <v>386</v>
      </c>
      <c r="J1651" t="s">
        <v>387</v>
      </c>
      <c r="K1651" t="s">
        <v>388</v>
      </c>
      <c r="L1651" t="s">
        <v>389</v>
      </c>
      <c r="M1651" t="s">
        <v>160</v>
      </c>
      <c r="N1651" t="s">
        <v>43</v>
      </c>
      <c r="O1651" s="1" t="s">
        <v>35</v>
      </c>
      <c r="P1651">
        <v>64</v>
      </c>
      <c r="Q1651" t="s">
        <v>138</v>
      </c>
      <c r="R1651">
        <v>26.6</v>
      </c>
      <c r="S1651">
        <v>6</v>
      </c>
      <c r="T1651" s="2">
        <v>0</v>
      </c>
      <c r="U1651">
        <v>159.6</v>
      </c>
      <c r="V1651">
        <v>4.07</v>
      </c>
      <c r="W1651">
        <f t="shared" si="75"/>
        <v>159.60000000000002</v>
      </c>
      <c r="X1651" s="2">
        <f t="shared" si="76"/>
        <v>26.6</v>
      </c>
      <c r="Y1651" s="3">
        <f t="shared" si="77"/>
        <v>163.67000000000002</v>
      </c>
    </row>
    <row r="1652" spans="1:25" x14ac:dyDescent="0.35">
      <c r="A1652">
        <v>10439</v>
      </c>
      <c r="B1652" t="s">
        <v>661</v>
      </c>
      <c r="C1652" t="s">
        <v>387</v>
      </c>
      <c r="D1652" t="s">
        <v>388</v>
      </c>
      <c r="E1652" t="s">
        <v>389</v>
      </c>
      <c r="F1652" t="s">
        <v>160</v>
      </c>
      <c r="G1652" t="s">
        <v>390</v>
      </c>
      <c r="H1652" t="s">
        <v>385</v>
      </c>
      <c r="I1652" t="s">
        <v>386</v>
      </c>
      <c r="J1652" t="s">
        <v>387</v>
      </c>
      <c r="K1652" t="s">
        <v>388</v>
      </c>
      <c r="L1652" t="s">
        <v>389</v>
      </c>
      <c r="M1652" t="s">
        <v>160</v>
      </c>
      <c r="N1652" t="s">
        <v>43</v>
      </c>
      <c r="O1652" s="1" t="s">
        <v>35</v>
      </c>
      <c r="P1652">
        <v>74</v>
      </c>
      <c r="Q1652" t="s">
        <v>184</v>
      </c>
      <c r="R1652">
        <v>8</v>
      </c>
      <c r="S1652">
        <v>30</v>
      </c>
      <c r="T1652" s="2">
        <v>0</v>
      </c>
      <c r="U1652">
        <v>240</v>
      </c>
      <c r="V1652">
        <v>4.07</v>
      </c>
      <c r="W1652">
        <f t="shared" si="75"/>
        <v>240</v>
      </c>
      <c r="X1652" s="2">
        <f t="shared" si="76"/>
        <v>8</v>
      </c>
      <c r="Y1652" s="3">
        <f t="shared" si="77"/>
        <v>244.07</v>
      </c>
    </row>
    <row r="1653" spans="1:25" x14ac:dyDescent="0.35">
      <c r="A1653">
        <v>10438</v>
      </c>
      <c r="B1653" t="s">
        <v>638</v>
      </c>
      <c r="C1653" t="s">
        <v>518</v>
      </c>
      <c r="E1653" t="s">
        <v>519</v>
      </c>
      <c r="F1653" t="s">
        <v>25</v>
      </c>
      <c r="G1653" t="s">
        <v>520</v>
      </c>
      <c r="H1653" t="s">
        <v>516</v>
      </c>
      <c r="I1653" t="s">
        <v>517</v>
      </c>
      <c r="J1653" t="s">
        <v>518</v>
      </c>
      <c r="L1653" t="s">
        <v>519</v>
      </c>
      <c r="M1653" t="s">
        <v>25</v>
      </c>
      <c r="N1653" t="s">
        <v>38</v>
      </c>
      <c r="O1653" s="1" t="s">
        <v>29</v>
      </c>
      <c r="P1653">
        <v>19</v>
      </c>
      <c r="Q1653" t="s">
        <v>61</v>
      </c>
      <c r="R1653">
        <v>7.3</v>
      </c>
      <c r="S1653">
        <v>15</v>
      </c>
      <c r="T1653" s="2">
        <v>0.20000000298023224</v>
      </c>
      <c r="U1653">
        <v>87.6</v>
      </c>
      <c r="V1653">
        <v>8.24</v>
      </c>
      <c r="W1653">
        <f t="shared" si="75"/>
        <v>109.5</v>
      </c>
      <c r="X1653" s="2">
        <f t="shared" si="76"/>
        <v>7.0999999970197676</v>
      </c>
      <c r="Y1653" s="3">
        <f t="shared" si="77"/>
        <v>114.73999995529651</v>
      </c>
    </row>
    <row r="1654" spans="1:25" x14ac:dyDescent="0.35">
      <c r="A1654">
        <v>10438</v>
      </c>
      <c r="B1654" t="s">
        <v>638</v>
      </c>
      <c r="C1654" t="s">
        <v>518</v>
      </c>
      <c r="E1654" t="s">
        <v>519</v>
      </c>
      <c r="F1654" t="s">
        <v>25</v>
      </c>
      <c r="G1654" t="s">
        <v>520</v>
      </c>
      <c r="H1654" t="s">
        <v>516</v>
      </c>
      <c r="I1654" t="s">
        <v>517</v>
      </c>
      <c r="J1654" t="s">
        <v>518</v>
      </c>
      <c r="L1654" t="s">
        <v>519</v>
      </c>
      <c r="M1654" t="s">
        <v>25</v>
      </c>
      <c r="N1654" t="s">
        <v>38</v>
      </c>
      <c r="O1654" s="1" t="s">
        <v>29</v>
      </c>
      <c r="P1654">
        <v>34</v>
      </c>
      <c r="Q1654" t="s">
        <v>68</v>
      </c>
      <c r="R1654">
        <v>11.2</v>
      </c>
      <c r="S1654">
        <v>20</v>
      </c>
      <c r="T1654" s="2">
        <v>0.20000000298023224</v>
      </c>
      <c r="U1654">
        <v>179.2</v>
      </c>
      <c r="V1654">
        <v>8.24</v>
      </c>
      <c r="W1654">
        <f t="shared" si="75"/>
        <v>224</v>
      </c>
      <c r="X1654" s="2">
        <f t="shared" si="76"/>
        <v>10.999999997019767</v>
      </c>
      <c r="Y1654" s="3">
        <f t="shared" si="77"/>
        <v>228.23999994039536</v>
      </c>
    </row>
    <row r="1655" spans="1:25" x14ac:dyDescent="0.35">
      <c r="A1655">
        <v>10438</v>
      </c>
      <c r="B1655" t="s">
        <v>638</v>
      </c>
      <c r="C1655" t="s">
        <v>518</v>
      </c>
      <c r="E1655" t="s">
        <v>519</v>
      </c>
      <c r="F1655" t="s">
        <v>25</v>
      </c>
      <c r="G1655" t="s">
        <v>520</v>
      </c>
      <c r="H1655" t="s">
        <v>516</v>
      </c>
      <c r="I1655" t="s">
        <v>517</v>
      </c>
      <c r="J1655" t="s">
        <v>518</v>
      </c>
      <c r="L1655" t="s">
        <v>519</v>
      </c>
      <c r="M1655" t="s">
        <v>25</v>
      </c>
      <c r="N1655" t="s">
        <v>38</v>
      </c>
      <c r="O1655" s="1" t="s">
        <v>29</v>
      </c>
      <c r="P1655">
        <v>57</v>
      </c>
      <c r="Q1655" t="s">
        <v>75</v>
      </c>
      <c r="R1655">
        <v>15.6</v>
      </c>
      <c r="S1655">
        <v>15</v>
      </c>
      <c r="T1655" s="2">
        <v>0.20000000298023224</v>
      </c>
      <c r="U1655">
        <v>187.2</v>
      </c>
      <c r="V1655">
        <v>8.24</v>
      </c>
      <c r="W1655">
        <f t="shared" si="75"/>
        <v>234</v>
      </c>
      <c r="X1655" s="2">
        <f t="shared" si="76"/>
        <v>15.399999997019767</v>
      </c>
      <c r="Y1655" s="3">
        <f t="shared" si="77"/>
        <v>239.23999995529653</v>
      </c>
    </row>
    <row r="1656" spans="1:25" x14ac:dyDescent="0.35">
      <c r="A1656">
        <v>10437</v>
      </c>
      <c r="B1656" t="s">
        <v>615</v>
      </c>
      <c r="C1656" t="s">
        <v>550</v>
      </c>
      <c r="E1656" t="s">
        <v>551</v>
      </c>
      <c r="F1656" t="s">
        <v>552</v>
      </c>
      <c r="G1656" t="s">
        <v>553</v>
      </c>
      <c r="H1656" t="s">
        <v>548</v>
      </c>
      <c r="I1656" t="s">
        <v>549</v>
      </c>
      <c r="J1656" t="s">
        <v>550</v>
      </c>
      <c r="L1656" t="s">
        <v>551</v>
      </c>
      <c r="M1656" t="s">
        <v>552</v>
      </c>
      <c r="N1656" t="s">
        <v>89</v>
      </c>
      <c r="O1656" s="1" t="s">
        <v>31</v>
      </c>
      <c r="P1656">
        <v>53</v>
      </c>
      <c r="Q1656" t="s">
        <v>69</v>
      </c>
      <c r="R1656">
        <v>26.2</v>
      </c>
      <c r="S1656">
        <v>15</v>
      </c>
      <c r="T1656" s="2">
        <v>0</v>
      </c>
      <c r="U1656">
        <v>393</v>
      </c>
      <c r="V1656">
        <v>19.97</v>
      </c>
      <c r="W1656">
        <f t="shared" si="75"/>
        <v>393</v>
      </c>
      <c r="X1656" s="2">
        <f t="shared" si="76"/>
        <v>26.2</v>
      </c>
      <c r="Y1656" s="3">
        <f t="shared" si="77"/>
        <v>412.97</v>
      </c>
    </row>
    <row r="1657" spans="1:25" x14ac:dyDescent="0.35">
      <c r="A1657">
        <v>10436</v>
      </c>
      <c r="B1657" t="s">
        <v>654</v>
      </c>
      <c r="C1657" t="s">
        <v>132</v>
      </c>
      <c r="E1657" t="s">
        <v>133</v>
      </c>
      <c r="F1657" t="s">
        <v>134</v>
      </c>
      <c r="G1657" t="s">
        <v>135</v>
      </c>
      <c r="H1657" t="s">
        <v>136</v>
      </c>
      <c r="I1657" t="s">
        <v>131</v>
      </c>
      <c r="J1657" t="s">
        <v>132</v>
      </c>
      <c r="L1657" t="s">
        <v>133</v>
      </c>
      <c r="M1657" t="s">
        <v>134</v>
      </c>
      <c r="N1657" t="s">
        <v>38</v>
      </c>
      <c r="O1657" s="1" t="s">
        <v>29</v>
      </c>
      <c r="P1657">
        <v>46</v>
      </c>
      <c r="Q1657" t="s">
        <v>45</v>
      </c>
      <c r="R1657">
        <v>9.6</v>
      </c>
      <c r="S1657">
        <v>5</v>
      </c>
      <c r="T1657" s="2">
        <v>0</v>
      </c>
      <c r="U1657">
        <v>48</v>
      </c>
      <c r="V1657">
        <v>156.66</v>
      </c>
      <c r="W1657">
        <f t="shared" si="75"/>
        <v>48</v>
      </c>
      <c r="X1657" s="2">
        <f t="shared" si="76"/>
        <v>9.6</v>
      </c>
      <c r="Y1657" s="3">
        <f t="shared" si="77"/>
        <v>204.66</v>
      </c>
    </row>
    <row r="1658" spans="1:25" x14ac:dyDescent="0.35">
      <c r="A1658">
        <v>10436</v>
      </c>
      <c r="B1658" t="s">
        <v>654</v>
      </c>
      <c r="C1658" t="s">
        <v>132</v>
      </c>
      <c r="E1658" t="s">
        <v>133</v>
      </c>
      <c r="F1658" t="s">
        <v>134</v>
      </c>
      <c r="G1658" t="s">
        <v>135</v>
      </c>
      <c r="H1658" t="s">
        <v>136</v>
      </c>
      <c r="I1658" t="s">
        <v>131</v>
      </c>
      <c r="J1658" t="s">
        <v>132</v>
      </c>
      <c r="L1658" t="s">
        <v>133</v>
      </c>
      <c r="M1658" t="s">
        <v>134</v>
      </c>
      <c r="N1658" t="s">
        <v>38</v>
      </c>
      <c r="O1658" s="1" t="s">
        <v>29</v>
      </c>
      <c r="P1658">
        <v>56</v>
      </c>
      <c r="Q1658" t="s">
        <v>91</v>
      </c>
      <c r="R1658">
        <v>30.4</v>
      </c>
      <c r="S1658">
        <v>40</v>
      </c>
      <c r="T1658" s="2">
        <v>0.10000000149011612</v>
      </c>
      <c r="U1658">
        <v>1094.4000000000001</v>
      </c>
      <c r="V1658">
        <v>156.66</v>
      </c>
      <c r="W1658">
        <f t="shared" si="75"/>
        <v>1216</v>
      </c>
      <c r="X1658" s="2">
        <f t="shared" si="76"/>
        <v>30.299999998509882</v>
      </c>
      <c r="Y1658" s="3">
        <f t="shared" si="77"/>
        <v>1368.6599999403954</v>
      </c>
    </row>
    <row r="1659" spans="1:25" x14ac:dyDescent="0.35">
      <c r="A1659">
        <v>10436</v>
      </c>
      <c r="B1659" t="s">
        <v>654</v>
      </c>
      <c r="C1659" t="s">
        <v>132</v>
      </c>
      <c r="E1659" t="s">
        <v>133</v>
      </c>
      <c r="F1659" t="s">
        <v>134</v>
      </c>
      <c r="G1659" t="s">
        <v>135</v>
      </c>
      <c r="H1659" t="s">
        <v>136</v>
      </c>
      <c r="I1659" t="s">
        <v>131</v>
      </c>
      <c r="J1659" t="s">
        <v>132</v>
      </c>
      <c r="L1659" t="s">
        <v>133</v>
      </c>
      <c r="M1659" t="s">
        <v>134</v>
      </c>
      <c r="N1659" t="s">
        <v>38</v>
      </c>
      <c r="O1659" s="1" t="s">
        <v>29</v>
      </c>
      <c r="P1659">
        <v>64</v>
      </c>
      <c r="Q1659" t="s">
        <v>138</v>
      </c>
      <c r="R1659">
        <v>26.6</v>
      </c>
      <c r="S1659">
        <v>30</v>
      </c>
      <c r="T1659" s="2">
        <v>0.10000000149011612</v>
      </c>
      <c r="U1659">
        <v>718.2</v>
      </c>
      <c r="V1659">
        <v>156.66</v>
      </c>
      <c r="W1659">
        <f t="shared" si="75"/>
        <v>798</v>
      </c>
      <c r="X1659" s="2">
        <f t="shared" si="76"/>
        <v>26.499999998509885</v>
      </c>
      <c r="Y1659" s="3">
        <f t="shared" si="77"/>
        <v>951.65999995529648</v>
      </c>
    </row>
    <row r="1660" spans="1:25" x14ac:dyDescent="0.35">
      <c r="A1660">
        <v>10436</v>
      </c>
      <c r="B1660" t="s">
        <v>654</v>
      </c>
      <c r="C1660" t="s">
        <v>132</v>
      </c>
      <c r="E1660" t="s">
        <v>133</v>
      </c>
      <c r="F1660" t="s">
        <v>134</v>
      </c>
      <c r="G1660" t="s">
        <v>135</v>
      </c>
      <c r="H1660" t="s">
        <v>136</v>
      </c>
      <c r="I1660" t="s">
        <v>131</v>
      </c>
      <c r="J1660" t="s">
        <v>132</v>
      </c>
      <c r="L1660" t="s">
        <v>133</v>
      </c>
      <c r="M1660" t="s">
        <v>134</v>
      </c>
      <c r="N1660" t="s">
        <v>38</v>
      </c>
      <c r="O1660" s="1" t="s">
        <v>29</v>
      </c>
      <c r="P1660">
        <v>75</v>
      </c>
      <c r="Q1660" t="s">
        <v>72</v>
      </c>
      <c r="R1660">
        <v>6.2</v>
      </c>
      <c r="S1660">
        <v>24</v>
      </c>
      <c r="T1660" s="2">
        <v>0.10000000149011612</v>
      </c>
      <c r="U1660">
        <v>133.91999999999999</v>
      </c>
      <c r="V1660">
        <v>156.66</v>
      </c>
      <c r="W1660">
        <f t="shared" si="75"/>
        <v>148.80000000000001</v>
      </c>
      <c r="X1660" s="2">
        <f t="shared" si="76"/>
        <v>6.0999999985098841</v>
      </c>
      <c r="Y1660" s="3">
        <f t="shared" si="77"/>
        <v>303.05999996423725</v>
      </c>
    </row>
    <row r="1661" spans="1:25" x14ac:dyDescent="0.35">
      <c r="A1661">
        <v>10435</v>
      </c>
      <c r="B1661" t="s">
        <v>652</v>
      </c>
      <c r="C1661" t="s">
        <v>86</v>
      </c>
      <c r="E1661" t="s">
        <v>195</v>
      </c>
      <c r="F1661" t="s">
        <v>83</v>
      </c>
      <c r="G1661" t="s">
        <v>196</v>
      </c>
      <c r="H1661" t="s">
        <v>193</v>
      </c>
      <c r="I1661" t="s">
        <v>194</v>
      </c>
      <c r="J1661" t="s">
        <v>86</v>
      </c>
      <c r="L1661" t="s">
        <v>195</v>
      </c>
      <c r="M1661" t="s">
        <v>83</v>
      </c>
      <c r="N1661" t="s">
        <v>89</v>
      </c>
      <c r="O1661" s="1" t="s">
        <v>29</v>
      </c>
      <c r="P1661">
        <v>2</v>
      </c>
      <c r="Q1661" t="s">
        <v>73</v>
      </c>
      <c r="R1661">
        <v>15.2</v>
      </c>
      <c r="S1661">
        <v>10</v>
      </c>
      <c r="T1661" s="2">
        <v>0</v>
      </c>
      <c r="U1661">
        <v>152</v>
      </c>
      <c r="V1661">
        <v>9.2100000000000009</v>
      </c>
      <c r="W1661">
        <f t="shared" si="75"/>
        <v>152</v>
      </c>
      <c r="X1661" s="2">
        <f t="shared" si="76"/>
        <v>15.2</v>
      </c>
      <c r="Y1661" s="3">
        <f t="shared" si="77"/>
        <v>161.21</v>
      </c>
    </row>
    <row r="1662" spans="1:25" x14ac:dyDescent="0.35">
      <c r="A1662">
        <v>10435</v>
      </c>
      <c r="B1662" t="s">
        <v>652</v>
      </c>
      <c r="C1662" t="s">
        <v>86</v>
      </c>
      <c r="E1662" t="s">
        <v>195</v>
      </c>
      <c r="F1662" t="s">
        <v>83</v>
      </c>
      <c r="G1662" t="s">
        <v>196</v>
      </c>
      <c r="H1662" t="s">
        <v>193</v>
      </c>
      <c r="I1662" t="s">
        <v>194</v>
      </c>
      <c r="J1662" t="s">
        <v>86</v>
      </c>
      <c r="L1662" t="s">
        <v>195</v>
      </c>
      <c r="M1662" t="s">
        <v>83</v>
      </c>
      <c r="N1662" t="s">
        <v>89</v>
      </c>
      <c r="O1662" s="1" t="s">
        <v>29</v>
      </c>
      <c r="P1662">
        <v>22</v>
      </c>
      <c r="Q1662" t="s">
        <v>97</v>
      </c>
      <c r="R1662">
        <v>16.8</v>
      </c>
      <c r="S1662">
        <v>12</v>
      </c>
      <c r="T1662" s="2">
        <v>0</v>
      </c>
      <c r="U1662">
        <v>201.6</v>
      </c>
      <c r="V1662">
        <v>9.2100000000000009</v>
      </c>
      <c r="W1662">
        <f t="shared" si="75"/>
        <v>201.60000000000002</v>
      </c>
      <c r="X1662" s="2">
        <f t="shared" si="76"/>
        <v>16.8</v>
      </c>
      <c r="Y1662" s="3">
        <f t="shared" si="77"/>
        <v>210.81000000000003</v>
      </c>
    </row>
    <row r="1663" spans="1:25" x14ac:dyDescent="0.35">
      <c r="A1663">
        <v>10435</v>
      </c>
      <c r="B1663" t="s">
        <v>652</v>
      </c>
      <c r="C1663" t="s">
        <v>86</v>
      </c>
      <c r="E1663" t="s">
        <v>195</v>
      </c>
      <c r="F1663" t="s">
        <v>83</v>
      </c>
      <c r="G1663" t="s">
        <v>196</v>
      </c>
      <c r="H1663" t="s">
        <v>193</v>
      </c>
      <c r="I1663" t="s">
        <v>194</v>
      </c>
      <c r="J1663" t="s">
        <v>86</v>
      </c>
      <c r="L1663" t="s">
        <v>195</v>
      </c>
      <c r="M1663" t="s">
        <v>83</v>
      </c>
      <c r="N1663" t="s">
        <v>89</v>
      </c>
      <c r="O1663" s="1" t="s">
        <v>29</v>
      </c>
      <c r="P1663">
        <v>72</v>
      </c>
      <c r="Q1663" t="s">
        <v>62</v>
      </c>
      <c r="R1663">
        <v>27.8</v>
      </c>
      <c r="S1663">
        <v>10</v>
      </c>
      <c r="T1663" s="2">
        <v>0</v>
      </c>
      <c r="U1663">
        <v>278</v>
      </c>
      <c r="V1663">
        <v>9.2100000000000009</v>
      </c>
      <c r="W1663">
        <f t="shared" si="75"/>
        <v>278</v>
      </c>
      <c r="X1663" s="2">
        <f t="shared" si="76"/>
        <v>27.8</v>
      </c>
      <c r="Y1663" s="3">
        <f t="shared" si="77"/>
        <v>287.20999999999998</v>
      </c>
    </row>
    <row r="1664" spans="1:25" x14ac:dyDescent="0.35">
      <c r="A1664">
        <v>10434</v>
      </c>
      <c r="B1664" t="s">
        <v>602</v>
      </c>
      <c r="C1664" t="s">
        <v>237</v>
      </c>
      <c r="E1664" t="s">
        <v>238</v>
      </c>
      <c r="F1664" t="s">
        <v>109</v>
      </c>
      <c r="G1664" t="s">
        <v>239</v>
      </c>
      <c r="H1664" t="s">
        <v>235</v>
      </c>
      <c r="I1664" t="s">
        <v>236</v>
      </c>
      <c r="J1664" t="s">
        <v>237</v>
      </c>
      <c r="L1664" t="s">
        <v>238</v>
      </c>
      <c r="M1664" t="s">
        <v>109</v>
      </c>
      <c r="N1664" t="s">
        <v>38</v>
      </c>
      <c r="O1664" s="1" t="s">
        <v>29</v>
      </c>
      <c r="P1664">
        <v>11</v>
      </c>
      <c r="Q1664" t="s">
        <v>59</v>
      </c>
      <c r="R1664">
        <v>16.8</v>
      </c>
      <c r="S1664">
        <v>6</v>
      </c>
      <c r="T1664" s="2">
        <v>0</v>
      </c>
      <c r="U1664">
        <v>100.8</v>
      </c>
      <c r="V1664">
        <v>17.920000000000002</v>
      </c>
      <c r="W1664">
        <f t="shared" si="75"/>
        <v>100.80000000000001</v>
      </c>
      <c r="X1664" s="2">
        <f t="shared" si="76"/>
        <v>16.8</v>
      </c>
      <c r="Y1664" s="3">
        <f t="shared" si="77"/>
        <v>118.72000000000001</v>
      </c>
    </row>
    <row r="1665" spans="1:25" x14ac:dyDescent="0.35">
      <c r="A1665">
        <v>10434</v>
      </c>
      <c r="B1665" t="s">
        <v>602</v>
      </c>
      <c r="C1665" t="s">
        <v>237</v>
      </c>
      <c r="E1665" t="s">
        <v>238</v>
      </c>
      <c r="F1665" t="s">
        <v>109</v>
      </c>
      <c r="G1665" t="s">
        <v>239</v>
      </c>
      <c r="H1665" t="s">
        <v>235</v>
      </c>
      <c r="I1665" t="s">
        <v>236</v>
      </c>
      <c r="J1665" t="s">
        <v>237</v>
      </c>
      <c r="L1665" t="s">
        <v>238</v>
      </c>
      <c r="M1665" t="s">
        <v>109</v>
      </c>
      <c r="N1665" t="s">
        <v>38</v>
      </c>
      <c r="O1665" s="1" t="s">
        <v>29</v>
      </c>
      <c r="P1665">
        <v>76</v>
      </c>
      <c r="Q1665" t="s">
        <v>33</v>
      </c>
      <c r="R1665">
        <v>14.4</v>
      </c>
      <c r="S1665">
        <v>18</v>
      </c>
      <c r="T1665" s="2">
        <v>0.15000000596046448</v>
      </c>
      <c r="U1665">
        <v>220.32</v>
      </c>
      <c r="V1665">
        <v>17.920000000000002</v>
      </c>
      <c r="W1665">
        <f t="shared" si="75"/>
        <v>259.2</v>
      </c>
      <c r="X1665" s="2">
        <f t="shared" si="76"/>
        <v>14.249999994039536</v>
      </c>
      <c r="Y1665" s="3">
        <f t="shared" si="77"/>
        <v>274.41999989271164</v>
      </c>
    </row>
    <row r="1666" spans="1:25" x14ac:dyDescent="0.35">
      <c r="A1666">
        <v>10433</v>
      </c>
      <c r="B1666" t="s">
        <v>626</v>
      </c>
      <c r="C1666" t="s">
        <v>256</v>
      </c>
      <c r="E1666" t="s">
        <v>425</v>
      </c>
      <c r="F1666" t="s">
        <v>258</v>
      </c>
      <c r="G1666" t="s">
        <v>426</v>
      </c>
      <c r="H1666" t="s">
        <v>423</v>
      </c>
      <c r="I1666" t="s">
        <v>424</v>
      </c>
      <c r="J1666" t="s">
        <v>256</v>
      </c>
      <c r="L1666" t="s">
        <v>425</v>
      </c>
      <c r="M1666" t="s">
        <v>258</v>
      </c>
      <c r="N1666" t="s">
        <v>38</v>
      </c>
      <c r="O1666" s="1" t="s">
        <v>35</v>
      </c>
      <c r="P1666">
        <v>56</v>
      </c>
      <c r="Q1666" t="s">
        <v>91</v>
      </c>
      <c r="R1666">
        <v>30.4</v>
      </c>
      <c r="S1666">
        <v>28</v>
      </c>
      <c r="T1666" s="2">
        <v>0</v>
      </c>
      <c r="U1666">
        <v>851.2</v>
      </c>
      <c r="V1666">
        <v>73.83</v>
      </c>
      <c r="W1666">
        <f t="shared" ref="W1666:W1729" si="78" xml:space="preserve"> $R1666*$S1666</f>
        <v>851.19999999999993</v>
      </c>
      <c r="X1666" s="2">
        <f t="shared" ref="X1666:X1729" si="79" xml:space="preserve"> $R1666 - T1666</f>
        <v>30.4</v>
      </c>
      <c r="Y1666" s="3">
        <f t="shared" ref="Y1666:Y1729" si="80">(X1666*S1666)+V1666</f>
        <v>925.03</v>
      </c>
    </row>
    <row r="1667" spans="1:25" x14ac:dyDescent="0.35">
      <c r="A1667">
        <v>10432</v>
      </c>
      <c r="B1667" t="s">
        <v>634</v>
      </c>
      <c r="C1667" t="s">
        <v>497</v>
      </c>
      <c r="D1667" t="s">
        <v>498</v>
      </c>
      <c r="E1667" t="s">
        <v>499</v>
      </c>
      <c r="F1667" t="s">
        <v>281</v>
      </c>
      <c r="G1667" t="s">
        <v>500</v>
      </c>
      <c r="H1667" t="s">
        <v>495</v>
      </c>
      <c r="I1667" t="s">
        <v>496</v>
      </c>
      <c r="J1667" t="s">
        <v>497</v>
      </c>
      <c r="K1667" t="s">
        <v>498</v>
      </c>
      <c r="L1667" t="s">
        <v>499</v>
      </c>
      <c r="M1667" t="s">
        <v>281</v>
      </c>
      <c r="N1667" t="s">
        <v>38</v>
      </c>
      <c r="O1667" s="1" t="s">
        <v>29</v>
      </c>
      <c r="P1667">
        <v>26</v>
      </c>
      <c r="Q1667" t="s">
        <v>78</v>
      </c>
      <c r="R1667">
        <v>24.9</v>
      </c>
      <c r="S1667">
        <v>10</v>
      </c>
      <c r="T1667" s="2">
        <v>0</v>
      </c>
      <c r="U1667">
        <v>249</v>
      </c>
      <c r="V1667">
        <v>4.34</v>
      </c>
      <c r="W1667">
        <f t="shared" si="78"/>
        <v>249</v>
      </c>
      <c r="X1667" s="2">
        <f t="shared" si="79"/>
        <v>24.9</v>
      </c>
      <c r="Y1667" s="3">
        <f t="shared" si="80"/>
        <v>253.34</v>
      </c>
    </row>
    <row r="1668" spans="1:25" x14ac:dyDescent="0.35">
      <c r="A1668">
        <v>10432</v>
      </c>
      <c r="B1668" t="s">
        <v>634</v>
      </c>
      <c r="C1668" t="s">
        <v>497</v>
      </c>
      <c r="D1668" t="s">
        <v>498</v>
      </c>
      <c r="E1668" t="s">
        <v>499</v>
      </c>
      <c r="F1668" t="s">
        <v>281</v>
      </c>
      <c r="G1668" t="s">
        <v>500</v>
      </c>
      <c r="H1668" t="s">
        <v>495</v>
      </c>
      <c r="I1668" t="s">
        <v>496</v>
      </c>
      <c r="J1668" t="s">
        <v>497</v>
      </c>
      <c r="K1668" t="s">
        <v>498</v>
      </c>
      <c r="L1668" t="s">
        <v>499</v>
      </c>
      <c r="M1668" t="s">
        <v>281</v>
      </c>
      <c r="N1668" t="s">
        <v>38</v>
      </c>
      <c r="O1668" s="1" t="s">
        <v>29</v>
      </c>
      <c r="P1668">
        <v>54</v>
      </c>
      <c r="Q1668" t="s">
        <v>113</v>
      </c>
      <c r="R1668">
        <v>5.9</v>
      </c>
      <c r="S1668">
        <v>40</v>
      </c>
      <c r="T1668" s="2">
        <v>0</v>
      </c>
      <c r="U1668">
        <v>236</v>
      </c>
      <c r="V1668">
        <v>4.34</v>
      </c>
      <c r="W1668">
        <f t="shared" si="78"/>
        <v>236</v>
      </c>
      <c r="X1668" s="2">
        <f t="shared" si="79"/>
        <v>5.9</v>
      </c>
      <c r="Y1668" s="3">
        <f t="shared" si="80"/>
        <v>240.34</v>
      </c>
    </row>
    <row r="1669" spans="1:25" x14ac:dyDescent="0.35">
      <c r="A1669">
        <v>10431</v>
      </c>
      <c r="B1669" t="s">
        <v>604</v>
      </c>
      <c r="C1669" t="s">
        <v>157</v>
      </c>
      <c r="D1669" t="s">
        <v>158</v>
      </c>
      <c r="E1669" t="s">
        <v>159</v>
      </c>
      <c r="F1669" t="s">
        <v>160</v>
      </c>
      <c r="G1669" t="s">
        <v>161</v>
      </c>
      <c r="H1669" t="s">
        <v>155</v>
      </c>
      <c r="I1669" t="s">
        <v>156</v>
      </c>
      <c r="J1669" t="s">
        <v>157</v>
      </c>
      <c r="K1669" t="s">
        <v>158</v>
      </c>
      <c r="L1669" t="s">
        <v>159</v>
      </c>
      <c r="M1669" t="s">
        <v>160</v>
      </c>
      <c r="N1669" t="s">
        <v>28</v>
      </c>
      <c r="O1669" s="1" t="s">
        <v>29</v>
      </c>
      <c r="P1669">
        <v>17</v>
      </c>
      <c r="Q1669" t="s">
        <v>67</v>
      </c>
      <c r="R1669">
        <v>31.2</v>
      </c>
      <c r="S1669">
        <v>50</v>
      </c>
      <c r="T1669" s="2">
        <v>0.25</v>
      </c>
      <c r="U1669">
        <v>1170</v>
      </c>
      <c r="V1669">
        <v>44.17</v>
      </c>
      <c r="W1669">
        <f t="shared" si="78"/>
        <v>1560</v>
      </c>
      <c r="X1669" s="2">
        <f t="shared" si="79"/>
        <v>30.95</v>
      </c>
      <c r="Y1669" s="3">
        <f t="shared" si="80"/>
        <v>1591.67</v>
      </c>
    </row>
    <row r="1670" spans="1:25" x14ac:dyDescent="0.35">
      <c r="A1670">
        <v>10431</v>
      </c>
      <c r="B1670" t="s">
        <v>604</v>
      </c>
      <c r="C1670" t="s">
        <v>157</v>
      </c>
      <c r="D1670" t="s">
        <v>158</v>
      </c>
      <c r="E1670" t="s">
        <v>159</v>
      </c>
      <c r="F1670" t="s">
        <v>160</v>
      </c>
      <c r="G1670" t="s">
        <v>161</v>
      </c>
      <c r="H1670" t="s">
        <v>155</v>
      </c>
      <c r="I1670" t="s">
        <v>156</v>
      </c>
      <c r="J1670" t="s">
        <v>157</v>
      </c>
      <c r="K1670" t="s">
        <v>158</v>
      </c>
      <c r="L1670" t="s">
        <v>159</v>
      </c>
      <c r="M1670" t="s">
        <v>160</v>
      </c>
      <c r="N1670" t="s">
        <v>28</v>
      </c>
      <c r="O1670" s="1" t="s">
        <v>29</v>
      </c>
      <c r="P1670">
        <v>40</v>
      </c>
      <c r="Q1670" t="s">
        <v>74</v>
      </c>
      <c r="R1670">
        <v>14.7</v>
      </c>
      <c r="S1670">
        <v>50</v>
      </c>
      <c r="T1670" s="2">
        <v>0.25</v>
      </c>
      <c r="U1670">
        <v>551.25</v>
      </c>
      <c r="V1670">
        <v>44.17</v>
      </c>
      <c r="W1670">
        <f t="shared" si="78"/>
        <v>735</v>
      </c>
      <c r="X1670" s="2">
        <f t="shared" si="79"/>
        <v>14.45</v>
      </c>
      <c r="Y1670" s="3">
        <f t="shared" si="80"/>
        <v>766.67</v>
      </c>
    </row>
    <row r="1671" spans="1:25" x14ac:dyDescent="0.35">
      <c r="A1671">
        <v>10431</v>
      </c>
      <c r="B1671" t="s">
        <v>604</v>
      </c>
      <c r="C1671" t="s">
        <v>157</v>
      </c>
      <c r="D1671" t="s">
        <v>158</v>
      </c>
      <c r="E1671" t="s">
        <v>159</v>
      </c>
      <c r="F1671" t="s">
        <v>160</v>
      </c>
      <c r="G1671" t="s">
        <v>161</v>
      </c>
      <c r="H1671" t="s">
        <v>155</v>
      </c>
      <c r="I1671" t="s">
        <v>156</v>
      </c>
      <c r="J1671" t="s">
        <v>157</v>
      </c>
      <c r="K1671" t="s">
        <v>158</v>
      </c>
      <c r="L1671" t="s">
        <v>159</v>
      </c>
      <c r="M1671" t="s">
        <v>160</v>
      </c>
      <c r="N1671" t="s">
        <v>28</v>
      </c>
      <c r="O1671" s="1" t="s">
        <v>29</v>
      </c>
      <c r="P1671">
        <v>47</v>
      </c>
      <c r="Q1671" t="s">
        <v>92</v>
      </c>
      <c r="R1671">
        <v>7.6</v>
      </c>
      <c r="S1671">
        <v>30</v>
      </c>
      <c r="T1671" s="2">
        <v>0.25</v>
      </c>
      <c r="U1671">
        <v>171</v>
      </c>
      <c r="V1671">
        <v>44.17</v>
      </c>
      <c r="W1671">
        <f t="shared" si="78"/>
        <v>228</v>
      </c>
      <c r="X1671" s="2">
        <f t="shared" si="79"/>
        <v>7.35</v>
      </c>
      <c r="Y1671" s="3">
        <f t="shared" si="80"/>
        <v>264.67</v>
      </c>
    </row>
    <row r="1672" spans="1:25" x14ac:dyDescent="0.35">
      <c r="A1672">
        <v>10430</v>
      </c>
      <c r="B1672" t="s">
        <v>581</v>
      </c>
      <c r="C1672" t="s">
        <v>220</v>
      </c>
      <c r="E1672" t="s">
        <v>221</v>
      </c>
      <c r="F1672" t="s">
        <v>222</v>
      </c>
      <c r="G1672" t="s">
        <v>223</v>
      </c>
      <c r="H1672" t="s">
        <v>218</v>
      </c>
      <c r="I1672" t="s">
        <v>219</v>
      </c>
      <c r="J1672" t="s">
        <v>220</v>
      </c>
      <c r="L1672" t="s">
        <v>221</v>
      </c>
      <c r="M1672" t="s">
        <v>222</v>
      </c>
      <c r="N1672" t="s">
        <v>28</v>
      </c>
      <c r="O1672" s="1" t="s">
        <v>31</v>
      </c>
      <c r="P1672">
        <v>21</v>
      </c>
      <c r="Q1672" t="s">
        <v>128</v>
      </c>
      <c r="R1672">
        <v>8</v>
      </c>
      <c r="S1672">
        <v>50</v>
      </c>
      <c r="T1672" s="2">
        <v>0</v>
      </c>
      <c r="U1672">
        <v>400</v>
      </c>
      <c r="V1672">
        <v>458.78</v>
      </c>
      <c r="W1672">
        <f t="shared" si="78"/>
        <v>400</v>
      </c>
      <c r="X1672" s="2">
        <f t="shared" si="79"/>
        <v>8</v>
      </c>
      <c r="Y1672" s="3">
        <f t="shared" si="80"/>
        <v>858.78</v>
      </c>
    </row>
    <row r="1673" spans="1:25" x14ac:dyDescent="0.35">
      <c r="A1673">
        <v>10430</v>
      </c>
      <c r="B1673" t="s">
        <v>581</v>
      </c>
      <c r="C1673" t="s">
        <v>220</v>
      </c>
      <c r="E1673" t="s">
        <v>221</v>
      </c>
      <c r="F1673" t="s">
        <v>222</v>
      </c>
      <c r="G1673" t="s">
        <v>223</v>
      </c>
      <c r="H1673" t="s">
        <v>218</v>
      </c>
      <c r="I1673" t="s">
        <v>219</v>
      </c>
      <c r="J1673" t="s">
        <v>220</v>
      </c>
      <c r="L1673" t="s">
        <v>221</v>
      </c>
      <c r="M1673" t="s">
        <v>222</v>
      </c>
      <c r="N1673" t="s">
        <v>28</v>
      </c>
      <c r="O1673" s="1" t="s">
        <v>31</v>
      </c>
      <c r="P1673">
        <v>56</v>
      </c>
      <c r="Q1673" t="s">
        <v>91</v>
      </c>
      <c r="R1673">
        <v>30.4</v>
      </c>
      <c r="S1673">
        <v>30</v>
      </c>
      <c r="T1673" s="2">
        <v>0</v>
      </c>
      <c r="U1673">
        <v>912</v>
      </c>
      <c r="V1673">
        <v>458.78</v>
      </c>
      <c r="W1673">
        <f t="shared" si="78"/>
        <v>912</v>
      </c>
      <c r="X1673" s="2">
        <f t="shared" si="79"/>
        <v>30.4</v>
      </c>
      <c r="Y1673" s="3">
        <f t="shared" si="80"/>
        <v>1370.78</v>
      </c>
    </row>
    <row r="1674" spans="1:25" x14ac:dyDescent="0.35">
      <c r="A1674">
        <v>10430</v>
      </c>
      <c r="B1674" t="s">
        <v>581</v>
      </c>
      <c r="C1674" t="s">
        <v>220</v>
      </c>
      <c r="E1674" t="s">
        <v>221</v>
      </c>
      <c r="F1674" t="s">
        <v>222</v>
      </c>
      <c r="G1674" t="s">
        <v>223</v>
      </c>
      <c r="H1674" t="s">
        <v>218</v>
      </c>
      <c r="I1674" t="s">
        <v>219</v>
      </c>
      <c r="J1674" t="s">
        <v>220</v>
      </c>
      <c r="L1674" t="s">
        <v>221</v>
      </c>
      <c r="M1674" t="s">
        <v>222</v>
      </c>
      <c r="N1674" t="s">
        <v>28</v>
      </c>
      <c r="O1674" s="1" t="s">
        <v>31</v>
      </c>
      <c r="P1674">
        <v>17</v>
      </c>
      <c r="Q1674" t="s">
        <v>67</v>
      </c>
      <c r="R1674">
        <v>31.2</v>
      </c>
      <c r="S1674">
        <v>45</v>
      </c>
      <c r="T1674" s="2">
        <v>0.20000000298023224</v>
      </c>
      <c r="U1674">
        <v>1123.2</v>
      </c>
      <c r="V1674">
        <v>458.78</v>
      </c>
      <c r="W1674">
        <f t="shared" si="78"/>
        <v>1404</v>
      </c>
      <c r="X1674" s="2">
        <f t="shared" si="79"/>
        <v>30.999999997019767</v>
      </c>
      <c r="Y1674" s="3">
        <f t="shared" si="80"/>
        <v>1853.7799998658895</v>
      </c>
    </row>
    <row r="1675" spans="1:25" x14ac:dyDescent="0.35">
      <c r="A1675">
        <v>10430</v>
      </c>
      <c r="B1675" t="s">
        <v>581</v>
      </c>
      <c r="C1675" t="s">
        <v>220</v>
      </c>
      <c r="E1675" t="s">
        <v>221</v>
      </c>
      <c r="F1675" t="s">
        <v>222</v>
      </c>
      <c r="G1675" t="s">
        <v>223</v>
      </c>
      <c r="H1675" t="s">
        <v>218</v>
      </c>
      <c r="I1675" t="s">
        <v>219</v>
      </c>
      <c r="J1675" t="s">
        <v>220</v>
      </c>
      <c r="L1675" t="s">
        <v>221</v>
      </c>
      <c r="M1675" t="s">
        <v>222</v>
      </c>
      <c r="N1675" t="s">
        <v>28</v>
      </c>
      <c r="O1675" s="1" t="s">
        <v>31</v>
      </c>
      <c r="P1675">
        <v>59</v>
      </c>
      <c r="Q1675" t="s">
        <v>36</v>
      </c>
      <c r="R1675">
        <v>44</v>
      </c>
      <c r="S1675">
        <v>70</v>
      </c>
      <c r="T1675" s="2">
        <v>0.20000000298023224</v>
      </c>
      <c r="U1675">
        <v>2464</v>
      </c>
      <c r="V1675">
        <v>458.78</v>
      </c>
      <c r="W1675">
        <f t="shared" si="78"/>
        <v>3080</v>
      </c>
      <c r="X1675" s="2">
        <f t="shared" si="79"/>
        <v>43.799999997019768</v>
      </c>
      <c r="Y1675" s="3">
        <f t="shared" si="80"/>
        <v>3524.7799997913835</v>
      </c>
    </row>
    <row r="1676" spans="1:25" x14ac:dyDescent="0.35">
      <c r="A1676">
        <v>10429</v>
      </c>
      <c r="B1676" t="s">
        <v>589</v>
      </c>
      <c r="C1676" t="s">
        <v>309</v>
      </c>
      <c r="D1676" t="s">
        <v>310</v>
      </c>
      <c r="F1676" t="s">
        <v>311</v>
      </c>
      <c r="G1676" t="s">
        <v>312</v>
      </c>
      <c r="H1676" t="s">
        <v>307</v>
      </c>
      <c r="I1676" t="s">
        <v>308</v>
      </c>
      <c r="J1676" t="s">
        <v>309</v>
      </c>
      <c r="K1676" t="s">
        <v>310</v>
      </c>
      <c r="M1676" t="s">
        <v>311</v>
      </c>
      <c r="N1676" t="s">
        <v>38</v>
      </c>
      <c r="O1676" s="1" t="s">
        <v>29</v>
      </c>
      <c r="P1676">
        <v>50</v>
      </c>
      <c r="Q1676" t="s">
        <v>90</v>
      </c>
      <c r="R1676">
        <v>13</v>
      </c>
      <c r="S1676">
        <v>40</v>
      </c>
      <c r="T1676" s="2">
        <v>0</v>
      </c>
      <c r="U1676">
        <v>520</v>
      </c>
      <c r="V1676">
        <v>56.63</v>
      </c>
      <c r="W1676">
        <f t="shared" si="78"/>
        <v>520</v>
      </c>
      <c r="X1676" s="2">
        <f t="shared" si="79"/>
        <v>13</v>
      </c>
      <c r="Y1676" s="3">
        <f t="shared" si="80"/>
        <v>576.63</v>
      </c>
    </row>
    <row r="1677" spans="1:25" x14ac:dyDescent="0.35">
      <c r="A1677">
        <v>10429</v>
      </c>
      <c r="B1677" t="s">
        <v>589</v>
      </c>
      <c r="C1677" t="s">
        <v>309</v>
      </c>
      <c r="D1677" t="s">
        <v>310</v>
      </c>
      <c r="F1677" t="s">
        <v>311</v>
      </c>
      <c r="G1677" t="s">
        <v>312</v>
      </c>
      <c r="H1677" t="s">
        <v>307</v>
      </c>
      <c r="I1677" t="s">
        <v>308</v>
      </c>
      <c r="J1677" t="s">
        <v>309</v>
      </c>
      <c r="K1677" t="s">
        <v>310</v>
      </c>
      <c r="M1677" t="s">
        <v>311</v>
      </c>
      <c r="N1677" t="s">
        <v>38</v>
      </c>
      <c r="O1677" s="1" t="s">
        <v>29</v>
      </c>
      <c r="P1677">
        <v>63</v>
      </c>
      <c r="Q1677" t="s">
        <v>30</v>
      </c>
      <c r="R1677">
        <v>35.1</v>
      </c>
      <c r="S1677">
        <v>35</v>
      </c>
      <c r="T1677" s="2">
        <v>0.25</v>
      </c>
      <c r="U1677">
        <v>921.37</v>
      </c>
      <c r="V1677">
        <v>56.63</v>
      </c>
      <c r="W1677">
        <f t="shared" si="78"/>
        <v>1228.5</v>
      </c>
      <c r="X1677" s="2">
        <f t="shared" si="79"/>
        <v>34.85</v>
      </c>
      <c r="Y1677" s="3">
        <f t="shared" si="80"/>
        <v>1276.3800000000001</v>
      </c>
    </row>
    <row r="1678" spans="1:25" x14ac:dyDescent="0.35">
      <c r="A1678">
        <v>10428</v>
      </c>
      <c r="B1678" t="s">
        <v>590</v>
      </c>
      <c r="C1678" t="s">
        <v>451</v>
      </c>
      <c r="E1678" t="s">
        <v>452</v>
      </c>
      <c r="F1678" t="s">
        <v>247</v>
      </c>
      <c r="G1678" t="s">
        <v>453</v>
      </c>
      <c r="H1678" t="s">
        <v>449</v>
      </c>
      <c r="I1678" t="s">
        <v>450</v>
      </c>
      <c r="J1678" t="s">
        <v>451</v>
      </c>
      <c r="L1678" t="s">
        <v>452</v>
      </c>
      <c r="M1678" t="s">
        <v>247</v>
      </c>
      <c r="N1678" t="s">
        <v>52</v>
      </c>
      <c r="O1678" s="1" t="s">
        <v>31</v>
      </c>
      <c r="P1678">
        <v>46</v>
      </c>
      <c r="Q1678" t="s">
        <v>45</v>
      </c>
      <c r="R1678">
        <v>9.6</v>
      </c>
      <c r="S1678">
        <v>20</v>
      </c>
      <c r="T1678" s="2">
        <v>0</v>
      </c>
      <c r="U1678">
        <v>192</v>
      </c>
      <c r="V1678">
        <v>11.09</v>
      </c>
      <c r="W1678">
        <f t="shared" si="78"/>
        <v>192</v>
      </c>
      <c r="X1678" s="2">
        <f t="shared" si="79"/>
        <v>9.6</v>
      </c>
      <c r="Y1678" s="3">
        <f t="shared" si="80"/>
        <v>203.09</v>
      </c>
    </row>
    <row r="1679" spans="1:25" x14ac:dyDescent="0.35">
      <c r="A1679">
        <v>10427</v>
      </c>
      <c r="B1679" t="s">
        <v>599</v>
      </c>
      <c r="C1679" t="s">
        <v>420</v>
      </c>
      <c r="E1679" t="s">
        <v>421</v>
      </c>
      <c r="F1679" t="s">
        <v>222</v>
      </c>
      <c r="G1679" t="s">
        <v>422</v>
      </c>
      <c r="H1679" t="s">
        <v>418</v>
      </c>
      <c r="I1679" t="s">
        <v>419</v>
      </c>
      <c r="J1679" t="s">
        <v>420</v>
      </c>
      <c r="L1679" t="s">
        <v>421</v>
      </c>
      <c r="M1679" t="s">
        <v>222</v>
      </c>
      <c r="N1679" t="s">
        <v>28</v>
      </c>
      <c r="O1679" s="1" t="s">
        <v>29</v>
      </c>
      <c r="P1679">
        <v>14</v>
      </c>
      <c r="Q1679" t="s">
        <v>55</v>
      </c>
      <c r="R1679">
        <v>18.600000000000001</v>
      </c>
      <c r="S1679">
        <v>35</v>
      </c>
      <c r="T1679" s="2">
        <v>0</v>
      </c>
      <c r="U1679">
        <v>651</v>
      </c>
      <c r="V1679">
        <v>31.29</v>
      </c>
      <c r="W1679">
        <f t="shared" si="78"/>
        <v>651</v>
      </c>
      <c r="X1679" s="2">
        <f t="shared" si="79"/>
        <v>18.600000000000001</v>
      </c>
      <c r="Y1679" s="3">
        <f t="shared" si="80"/>
        <v>682.29</v>
      </c>
    </row>
    <row r="1680" spans="1:25" x14ac:dyDescent="0.35">
      <c r="A1680">
        <v>10426</v>
      </c>
      <c r="B1680" t="s">
        <v>644</v>
      </c>
      <c r="C1680" t="s">
        <v>261</v>
      </c>
      <c r="E1680" t="s">
        <v>262</v>
      </c>
      <c r="F1680" t="s">
        <v>143</v>
      </c>
      <c r="G1680" t="s">
        <v>263</v>
      </c>
      <c r="H1680" t="s">
        <v>264</v>
      </c>
      <c r="I1680" t="s">
        <v>260</v>
      </c>
      <c r="J1680" t="s">
        <v>261</v>
      </c>
      <c r="L1680" t="s">
        <v>265</v>
      </c>
      <c r="M1680" t="s">
        <v>143</v>
      </c>
      <c r="N1680" t="s">
        <v>28</v>
      </c>
      <c r="O1680" s="1" t="s">
        <v>31</v>
      </c>
      <c r="P1680">
        <v>56</v>
      </c>
      <c r="Q1680" t="s">
        <v>91</v>
      </c>
      <c r="R1680">
        <v>30.4</v>
      </c>
      <c r="S1680">
        <v>5</v>
      </c>
      <c r="T1680" s="2">
        <v>0</v>
      </c>
      <c r="U1680">
        <v>152</v>
      </c>
      <c r="V1680">
        <v>18.690000000000001</v>
      </c>
      <c r="W1680">
        <f t="shared" si="78"/>
        <v>152</v>
      </c>
      <c r="X1680" s="2">
        <f t="shared" si="79"/>
        <v>30.4</v>
      </c>
      <c r="Y1680" s="3">
        <f t="shared" si="80"/>
        <v>170.69</v>
      </c>
    </row>
    <row r="1681" spans="1:25" x14ac:dyDescent="0.35">
      <c r="A1681">
        <v>10426</v>
      </c>
      <c r="B1681" t="s">
        <v>644</v>
      </c>
      <c r="C1681" t="s">
        <v>261</v>
      </c>
      <c r="E1681" t="s">
        <v>262</v>
      </c>
      <c r="F1681" t="s">
        <v>143</v>
      </c>
      <c r="G1681" t="s">
        <v>263</v>
      </c>
      <c r="H1681" t="s">
        <v>264</v>
      </c>
      <c r="I1681" t="s">
        <v>260</v>
      </c>
      <c r="J1681" t="s">
        <v>261</v>
      </c>
      <c r="L1681" t="s">
        <v>265</v>
      </c>
      <c r="M1681" t="s">
        <v>143</v>
      </c>
      <c r="N1681" t="s">
        <v>28</v>
      </c>
      <c r="O1681" s="1" t="s">
        <v>31</v>
      </c>
      <c r="P1681">
        <v>64</v>
      </c>
      <c r="Q1681" t="s">
        <v>138</v>
      </c>
      <c r="R1681">
        <v>26.6</v>
      </c>
      <c r="S1681">
        <v>7</v>
      </c>
      <c r="T1681" s="2">
        <v>0</v>
      </c>
      <c r="U1681">
        <v>186.2</v>
      </c>
      <c r="V1681">
        <v>18.690000000000001</v>
      </c>
      <c r="W1681">
        <f t="shared" si="78"/>
        <v>186.20000000000002</v>
      </c>
      <c r="X1681" s="2">
        <f t="shared" si="79"/>
        <v>26.6</v>
      </c>
      <c r="Y1681" s="3">
        <f t="shared" si="80"/>
        <v>204.89000000000001</v>
      </c>
    </row>
    <row r="1682" spans="1:25" x14ac:dyDescent="0.35">
      <c r="A1682">
        <v>10425</v>
      </c>
      <c r="B1682" t="s">
        <v>601</v>
      </c>
      <c r="C1682" t="s">
        <v>332</v>
      </c>
      <c r="E1682" t="s">
        <v>333</v>
      </c>
      <c r="F1682" t="s">
        <v>134</v>
      </c>
      <c r="G1682" t="s">
        <v>334</v>
      </c>
      <c r="H1682" t="s">
        <v>330</v>
      </c>
      <c r="I1682" t="s">
        <v>331</v>
      </c>
      <c r="J1682" t="s">
        <v>332</v>
      </c>
      <c r="L1682" t="s">
        <v>333</v>
      </c>
      <c r="M1682" t="s">
        <v>134</v>
      </c>
      <c r="N1682" t="s">
        <v>43</v>
      </c>
      <c r="O1682" s="1" t="s">
        <v>29</v>
      </c>
      <c r="P1682">
        <v>55</v>
      </c>
      <c r="Q1682" t="s">
        <v>96</v>
      </c>
      <c r="R1682">
        <v>19.2</v>
      </c>
      <c r="S1682">
        <v>10</v>
      </c>
      <c r="T1682" s="2">
        <v>0.25</v>
      </c>
      <c r="U1682">
        <v>144</v>
      </c>
      <c r="V1682">
        <v>7.93</v>
      </c>
      <c r="W1682">
        <f t="shared" si="78"/>
        <v>192</v>
      </c>
      <c r="X1682" s="2">
        <f t="shared" si="79"/>
        <v>18.95</v>
      </c>
      <c r="Y1682" s="3">
        <f t="shared" si="80"/>
        <v>197.43</v>
      </c>
    </row>
    <row r="1683" spans="1:25" x14ac:dyDescent="0.35">
      <c r="A1683">
        <v>10425</v>
      </c>
      <c r="B1683" t="s">
        <v>601</v>
      </c>
      <c r="C1683" t="s">
        <v>332</v>
      </c>
      <c r="E1683" t="s">
        <v>333</v>
      </c>
      <c r="F1683" t="s">
        <v>134</v>
      </c>
      <c r="G1683" t="s">
        <v>334</v>
      </c>
      <c r="H1683" t="s">
        <v>330</v>
      </c>
      <c r="I1683" t="s">
        <v>331</v>
      </c>
      <c r="J1683" t="s">
        <v>332</v>
      </c>
      <c r="L1683" t="s">
        <v>333</v>
      </c>
      <c r="M1683" t="s">
        <v>134</v>
      </c>
      <c r="N1683" t="s">
        <v>43</v>
      </c>
      <c r="O1683" s="1" t="s">
        <v>29</v>
      </c>
      <c r="P1683">
        <v>76</v>
      </c>
      <c r="Q1683" t="s">
        <v>33</v>
      </c>
      <c r="R1683">
        <v>14.4</v>
      </c>
      <c r="S1683">
        <v>20</v>
      </c>
      <c r="T1683" s="2">
        <v>0.25</v>
      </c>
      <c r="U1683">
        <v>216</v>
      </c>
      <c r="V1683">
        <v>7.93</v>
      </c>
      <c r="W1683">
        <f t="shared" si="78"/>
        <v>288</v>
      </c>
      <c r="X1683" s="2">
        <f t="shared" si="79"/>
        <v>14.15</v>
      </c>
      <c r="Y1683" s="3">
        <f t="shared" si="80"/>
        <v>290.93</v>
      </c>
    </row>
    <row r="1684" spans="1:25" x14ac:dyDescent="0.35">
      <c r="A1684">
        <v>10424</v>
      </c>
      <c r="B1684" t="s">
        <v>661</v>
      </c>
      <c r="C1684" t="s">
        <v>387</v>
      </c>
      <c r="D1684" t="s">
        <v>388</v>
      </c>
      <c r="E1684" t="s">
        <v>389</v>
      </c>
      <c r="F1684" t="s">
        <v>160</v>
      </c>
      <c r="G1684" t="s">
        <v>390</v>
      </c>
      <c r="H1684" t="s">
        <v>385</v>
      </c>
      <c r="I1684" t="s">
        <v>386</v>
      </c>
      <c r="J1684" t="s">
        <v>387</v>
      </c>
      <c r="K1684" t="s">
        <v>388</v>
      </c>
      <c r="L1684" t="s">
        <v>389</v>
      </c>
      <c r="M1684" t="s">
        <v>160</v>
      </c>
      <c r="N1684" t="s">
        <v>52</v>
      </c>
      <c r="O1684" s="1" t="s">
        <v>29</v>
      </c>
      <c r="P1684">
        <v>35</v>
      </c>
      <c r="Q1684" t="s">
        <v>100</v>
      </c>
      <c r="R1684">
        <v>14.4</v>
      </c>
      <c r="S1684">
        <v>60</v>
      </c>
      <c r="T1684" s="2">
        <v>0.20000000298023224</v>
      </c>
      <c r="U1684">
        <v>691.2</v>
      </c>
      <c r="V1684">
        <v>370.61</v>
      </c>
      <c r="W1684">
        <f t="shared" si="78"/>
        <v>864</v>
      </c>
      <c r="X1684" s="2">
        <f t="shared" si="79"/>
        <v>14.199999997019768</v>
      </c>
      <c r="Y1684" s="3">
        <f t="shared" si="80"/>
        <v>1222.6099998211862</v>
      </c>
    </row>
    <row r="1685" spans="1:25" x14ac:dyDescent="0.35">
      <c r="A1685">
        <v>10424</v>
      </c>
      <c r="B1685" t="s">
        <v>661</v>
      </c>
      <c r="C1685" t="s">
        <v>387</v>
      </c>
      <c r="D1685" t="s">
        <v>388</v>
      </c>
      <c r="E1685" t="s">
        <v>389</v>
      </c>
      <c r="F1685" t="s">
        <v>160</v>
      </c>
      <c r="G1685" t="s">
        <v>390</v>
      </c>
      <c r="H1685" t="s">
        <v>385</v>
      </c>
      <c r="I1685" t="s">
        <v>386</v>
      </c>
      <c r="J1685" t="s">
        <v>387</v>
      </c>
      <c r="K1685" t="s">
        <v>388</v>
      </c>
      <c r="L1685" t="s">
        <v>389</v>
      </c>
      <c r="M1685" t="s">
        <v>160</v>
      </c>
      <c r="N1685" t="s">
        <v>52</v>
      </c>
      <c r="O1685" s="1" t="s">
        <v>29</v>
      </c>
      <c r="P1685">
        <v>38</v>
      </c>
      <c r="Q1685" t="s">
        <v>120</v>
      </c>
      <c r="R1685">
        <v>210.8</v>
      </c>
      <c r="S1685">
        <v>49</v>
      </c>
      <c r="T1685" s="2">
        <v>0.20000000298023224</v>
      </c>
      <c r="U1685">
        <v>8263.36</v>
      </c>
      <c r="V1685">
        <v>370.61</v>
      </c>
      <c r="W1685">
        <f t="shared" si="78"/>
        <v>10329.200000000001</v>
      </c>
      <c r="X1685" s="2">
        <f t="shared" si="79"/>
        <v>210.59999999701978</v>
      </c>
      <c r="Y1685" s="3">
        <f t="shared" si="80"/>
        <v>10690.00999985397</v>
      </c>
    </row>
    <row r="1686" spans="1:25" x14ac:dyDescent="0.35">
      <c r="A1686">
        <v>10424</v>
      </c>
      <c r="B1686" t="s">
        <v>661</v>
      </c>
      <c r="C1686" t="s">
        <v>387</v>
      </c>
      <c r="D1686" t="s">
        <v>388</v>
      </c>
      <c r="E1686" t="s">
        <v>389</v>
      </c>
      <c r="F1686" t="s">
        <v>160</v>
      </c>
      <c r="G1686" t="s">
        <v>390</v>
      </c>
      <c r="H1686" t="s">
        <v>385</v>
      </c>
      <c r="I1686" t="s">
        <v>386</v>
      </c>
      <c r="J1686" t="s">
        <v>387</v>
      </c>
      <c r="K1686" t="s">
        <v>388</v>
      </c>
      <c r="L1686" t="s">
        <v>389</v>
      </c>
      <c r="M1686" t="s">
        <v>160</v>
      </c>
      <c r="N1686" t="s">
        <v>52</v>
      </c>
      <c r="O1686" s="1" t="s">
        <v>29</v>
      </c>
      <c r="P1686">
        <v>68</v>
      </c>
      <c r="Q1686" t="s">
        <v>162</v>
      </c>
      <c r="R1686">
        <v>10</v>
      </c>
      <c r="S1686">
        <v>30</v>
      </c>
      <c r="T1686" s="2">
        <v>0.20000000298023224</v>
      </c>
      <c r="U1686">
        <v>240</v>
      </c>
      <c r="V1686">
        <v>370.61</v>
      </c>
      <c r="W1686">
        <f t="shared" si="78"/>
        <v>300</v>
      </c>
      <c r="X1686" s="2">
        <f t="shared" si="79"/>
        <v>9.7999999970197678</v>
      </c>
      <c r="Y1686" s="3">
        <f t="shared" si="80"/>
        <v>664.60999991059305</v>
      </c>
    </row>
    <row r="1687" spans="1:25" x14ac:dyDescent="0.35">
      <c r="A1687">
        <v>10423</v>
      </c>
      <c r="B1687" t="s">
        <v>603</v>
      </c>
      <c r="C1687" t="s">
        <v>273</v>
      </c>
      <c r="D1687" t="s">
        <v>188</v>
      </c>
      <c r="E1687" t="s">
        <v>274</v>
      </c>
      <c r="F1687" t="s">
        <v>190</v>
      </c>
      <c r="G1687" t="s">
        <v>275</v>
      </c>
      <c r="H1687" t="s">
        <v>271</v>
      </c>
      <c r="I1687" t="s">
        <v>272</v>
      </c>
      <c r="J1687" t="s">
        <v>273</v>
      </c>
      <c r="K1687" t="s">
        <v>188</v>
      </c>
      <c r="L1687" t="s">
        <v>274</v>
      </c>
      <c r="M1687" t="s">
        <v>190</v>
      </c>
      <c r="N1687" t="s">
        <v>43</v>
      </c>
      <c r="O1687" s="1" t="s">
        <v>35</v>
      </c>
      <c r="P1687">
        <v>31</v>
      </c>
      <c r="Q1687" t="s">
        <v>98</v>
      </c>
      <c r="R1687">
        <v>10</v>
      </c>
      <c r="S1687">
        <v>14</v>
      </c>
      <c r="T1687" s="2">
        <v>0</v>
      </c>
      <c r="U1687">
        <v>140</v>
      </c>
      <c r="V1687">
        <v>24.5</v>
      </c>
      <c r="W1687">
        <f t="shared" si="78"/>
        <v>140</v>
      </c>
      <c r="X1687" s="2">
        <f t="shared" si="79"/>
        <v>10</v>
      </c>
      <c r="Y1687" s="3">
        <f t="shared" si="80"/>
        <v>164.5</v>
      </c>
    </row>
    <row r="1688" spans="1:25" x14ac:dyDescent="0.35">
      <c r="A1688">
        <v>10423</v>
      </c>
      <c r="B1688" t="s">
        <v>603</v>
      </c>
      <c r="C1688" t="s">
        <v>273</v>
      </c>
      <c r="D1688" t="s">
        <v>188</v>
      </c>
      <c r="E1688" t="s">
        <v>274</v>
      </c>
      <c r="F1688" t="s">
        <v>190</v>
      </c>
      <c r="G1688" t="s">
        <v>275</v>
      </c>
      <c r="H1688" t="s">
        <v>271</v>
      </c>
      <c r="I1688" t="s">
        <v>272</v>
      </c>
      <c r="J1688" t="s">
        <v>273</v>
      </c>
      <c r="K1688" t="s">
        <v>188</v>
      </c>
      <c r="L1688" t="s">
        <v>274</v>
      </c>
      <c r="M1688" t="s">
        <v>190</v>
      </c>
      <c r="N1688" t="s">
        <v>43</v>
      </c>
      <c r="O1688" s="1" t="s">
        <v>35</v>
      </c>
      <c r="P1688">
        <v>59</v>
      </c>
      <c r="Q1688" t="s">
        <v>36</v>
      </c>
      <c r="R1688">
        <v>44</v>
      </c>
      <c r="S1688">
        <v>20</v>
      </c>
      <c r="T1688" s="2">
        <v>0</v>
      </c>
      <c r="U1688">
        <v>880</v>
      </c>
      <c r="V1688">
        <v>24.5</v>
      </c>
      <c r="W1688">
        <f t="shared" si="78"/>
        <v>880</v>
      </c>
      <c r="X1688" s="2">
        <f t="shared" si="79"/>
        <v>44</v>
      </c>
      <c r="Y1688" s="3">
        <f t="shared" si="80"/>
        <v>904.5</v>
      </c>
    </row>
    <row r="1689" spans="1:25" x14ac:dyDescent="0.35">
      <c r="A1689">
        <v>10422</v>
      </c>
      <c r="B1689" t="s">
        <v>592</v>
      </c>
      <c r="C1689" t="s">
        <v>245</v>
      </c>
      <c r="E1689" t="s">
        <v>246</v>
      </c>
      <c r="F1689" t="s">
        <v>247</v>
      </c>
      <c r="G1689" t="s">
        <v>248</v>
      </c>
      <c r="H1689" t="s">
        <v>243</v>
      </c>
      <c r="I1689" t="s">
        <v>244</v>
      </c>
      <c r="J1689" t="s">
        <v>245</v>
      </c>
      <c r="L1689" t="s">
        <v>246</v>
      </c>
      <c r="M1689" t="s">
        <v>247</v>
      </c>
      <c r="N1689" t="s">
        <v>112</v>
      </c>
      <c r="O1689" s="1" t="s">
        <v>31</v>
      </c>
      <c r="P1689">
        <v>26</v>
      </c>
      <c r="Q1689" t="s">
        <v>78</v>
      </c>
      <c r="R1689">
        <v>24.9</v>
      </c>
      <c r="S1689">
        <v>2</v>
      </c>
      <c r="T1689" s="2">
        <v>0</v>
      </c>
      <c r="U1689">
        <v>49.8</v>
      </c>
      <c r="V1689">
        <v>3.02</v>
      </c>
      <c r="W1689">
        <f t="shared" si="78"/>
        <v>49.8</v>
      </c>
      <c r="X1689" s="2">
        <f t="shared" si="79"/>
        <v>24.9</v>
      </c>
      <c r="Y1689" s="3">
        <f t="shared" si="80"/>
        <v>52.82</v>
      </c>
    </row>
    <row r="1690" spans="1:25" x14ac:dyDescent="0.35">
      <c r="A1690">
        <v>10421</v>
      </c>
      <c r="B1690" t="s">
        <v>632</v>
      </c>
      <c r="C1690" t="s">
        <v>292</v>
      </c>
      <c r="D1690" t="s">
        <v>293</v>
      </c>
      <c r="E1690" t="s">
        <v>429</v>
      </c>
      <c r="F1690" t="s">
        <v>190</v>
      </c>
      <c r="G1690" t="s">
        <v>430</v>
      </c>
      <c r="H1690" t="s">
        <v>427</v>
      </c>
      <c r="I1690" t="s">
        <v>428</v>
      </c>
      <c r="J1690" t="s">
        <v>292</v>
      </c>
      <c r="K1690" t="s">
        <v>293</v>
      </c>
      <c r="L1690" t="s">
        <v>429</v>
      </c>
      <c r="M1690" t="s">
        <v>190</v>
      </c>
      <c r="N1690" t="s">
        <v>89</v>
      </c>
      <c r="O1690" s="1" t="s">
        <v>31</v>
      </c>
      <c r="P1690">
        <v>26</v>
      </c>
      <c r="Q1690" t="s">
        <v>78</v>
      </c>
      <c r="R1690">
        <v>24.9</v>
      </c>
      <c r="S1690">
        <v>30</v>
      </c>
      <c r="T1690" s="2">
        <v>0</v>
      </c>
      <c r="U1690">
        <v>747</v>
      </c>
      <c r="V1690">
        <v>99.23</v>
      </c>
      <c r="W1690">
        <f t="shared" si="78"/>
        <v>747</v>
      </c>
      <c r="X1690" s="2">
        <f t="shared" si="79"/>
        <v>24.9</v>
      </c>
      <c r="Y1690" s="3">
        <f t="shared" si="80"/>
        <v>846.23</v>
      </c>
    </row>
    <row r="1691" spans="1:25" x14ac:dyDescent="0.35">
      <c r="A1691">
        <v>10421</v>
      </c>
      <c r="B1691" t="s">
        <v>632</v>
      </c>
      <c r="C1691" t="s">
        <v>292</v>
      </c>
      <c r="D1691" t="s">
        <v>293</v>
      </c>
      <c r="E1691" t="s">
        <v>429</v>
      </c>
      <c r="F1691" t="s">
        <v>190</v>
      </c>
      <c r="G1691" t="s">
        <v>430</v>
      </c>
      <c r="H1691" t="s">
        <v>427</v>
      </c>
      <c r="I1691" t="s">
        <v>428</v>
      </c>
      <c r="J1691" t="s">
        <v>292</v>
      </c>
      <c r="K1691" t="s">
        <v>293</v>
      </c>
      <c r="L1691" t="s">
        <v>429</v>
      </c>
      <c r="M1691" t="s">
        <v>190</v>
      </c>
      <c r="N1691" t="s">
        <v>89</v>
      </c>
      <c r="O1691" s="1" t="s">
        <v>31</v>
      </c>
      <c r="P1691">
        <v>19</v>
      </c>
      <c r="Q1691" t="s">
        <v>61</v>
      </c>
      <c r="R1691">
        <v>7.3</v>
      </c>
      <c r="S1691">
        <v>4</v>
      </c>
      <c r="T1691" s="2">
        <v>0.15000000596046448</v>
      </c>
      <c r="U1691">
        <v>24.82</v>
      </c>
      <c r="V1691">
        <v>99.23</v>
      </c>
      <c r="W1691">
        <f t="shared" si="78"/>
        <v>29.2</v>
      </c>
      <c r="X1691" s="2">
        <f t="shared" si="79"/>
        <v>7.1499999940395353</v>
      </c>
      <c r="Y1691" s="3">
        <f t="shared" si="80"/>
        <v>127.82999997615815</v>
      </c>
    </row>
    <row r="1692" spans="1:25" x14ac:dyDescent="0.35">
      <c r="A1692">
        <v>10421</v>
      </c>
      <c r="B1692" t="s">
        <v>632</v>
      </c>
      <c r="C1692" t="s">
        <v>292</v>
      </c>
      <c r="D1692" t="s">
        <v>293</v>
      </c>
      <c r="E1692" t="s">
        <v>429</v>
      </c>
      <c r="F1692" t="s">
        <v>190</v>
      </c>
      <c r="G1692" t="s">
        <v>430</v>
      </c>
      <c r="H1692" t="s">
        <v>427</v>
      </c>
      <c r="I1692" t="s">
        <v>428</v>
      </c>
      <c r="J1692" t="s">
        <v>292</v>
      </c>
      <c r="K1692" t="s">
        <v>293</v>
      </c>
      <c r="L1692" t="s">
        <v>429</v>
      </c>
      <c r="M1692" t="s">
        <v>190</v>
      </c>
      <c r="N1692" t="s">
        <v>89</v>
      </c>
      <c r="O1692" s="1" t="s">
        <v>31</v>
      </c>
      <c r="P1692">
        <v>53</v>
      </c>
      <c r="Q1692" t="s">
        <v>69</v>
      </c>
      <c r="R1692">
        <v>26.2</v>
      </c>
      <c r="S1692">
        <v>15</v>
      </c>
      <c r="T1692" s="2">
        <v>0.15000000596046448</v>
      </c>
      <c r="U1692">
        <v>334.05</v>
      </c>
      <c r="V1692">
        <v>99.23</v>
      </c>
      <c r="W1692">
        <f t="shared" si="78"/>
        <v>393</v>
      </c>
      <c r="X1692" s="2">
        <f t="shared" si="79"/>
        <v>26.049999994039535</v>
      </c>
      <c r="Y1692" s="3">
        <f t="shared" si="80"/>
        <v>489.97999991059305</v>
      </c>
    </row>
    <row r="1693" spans="1:25" x14ac:dyDescent="0.35">
      <c r="A1693">
        <v>10421</v>
      </c>
      <c r="B1693" t="s">
        <v>632</v>
      </c>
      <c r="C1693" t="s">
        <v>292</v>
      </c>
      <c r="D1693" t="s">
        <v>293</v>
      </c>
      <c r="E1693" t="s">
        <v>429</v>
      </c>
      <c r="F1693" t="s">
        <v>190</v>
      </c>
      <c r="G1693" t="s">
        <v>430</v>
      </c>
      <c r="H1693" t="s">
        <v>427</v>
      </c>
      <c r="I1693" t="s">
        <v>428</v>
      </c>
      <c r="J1693" t="s">
        <v>292</v>
      </c>
      <c r="K1693" t="s">
        <v>293</v>
      </c>
      <c r="L1693" t="s">
        <v>429</v>
      </c>
      <c r="M1693" t="s">
        <v>190</v>
      </c>
      <c r="N1693" t="s">
        <v>89</v>
      </c>
      <c r="O1693" s="1" t="s">
        <v>31</v>
      </c>
      <c r="P1693">
        <v>77</v>
      </c>
      <c r="Q1693" t="s">
        <v>42</v>
      </c>
      <c r="R1693">
        <v>10.4</v>
      </c>
      <c r="S1693">
        <v>10</v>
      </c>
      <c r="T1693" s="2">
        <v>0.15000000596046448</v>
      </c>
      <c r="U1693">
        <v>88.4</v>
      </c>
      <c r="V1693">
        <v>99.23</v>
      </c>
      <c r="W1693">
        <f t="shared" si="78"/>
        <v>104</v>
      </c>
      <c r="X1693" s="2">
        <f t="shared" si="79"/>
        <v>10.249999994039536</v>
      </c>
      <c r="Y1693" s="3">
        <f t="shared" si="80"/>
        <v>201.72999994039537</v>
      </c>
    </row>
    <row r="1694" spans="1:25" x14ac:dyDescent="0.35">
      <c r="A1694">
        <v>10420</v>
      </c>
      <c r="B1694" t="s">
        <v>642</v>
      </c>
      <c r="C1694" t="s">
        <v>556</v>
      </c>
      <c r="D1694" t="s">
        <v>188</v>
      </c>
      <c r="E1694" t="s">
        <v>557</v>
      </c>
      <c r="F1694" t="s">
        <v>190</v>
      </c>
      <c r="G1694" t="s">
        <v>558</v>
      </c>
      <c r="H1694" t="s">
        <v>554</v>
      </c>
      <c r="I1694" t="s">
        <v>555</v>
      </c>
      <c r="J1694" t="s">
        <v>556</v>
      </c>
      <c r="K1694" t="s">
        <v>188</v>
      </c>
      <c r="L1694" t="s">
        <v>557</v>
      </c>
      <c r="M1694" t="s">
        <v>190</v>
      </c>
      <c r="N1694" t="s">
        <v>38</v>
      </c>
      <c r="O1694" s="1" t="s">
        <v>31</v>
      </c>
      <c r="P1694">
        <v>9</v>
      </c>
      <c r="Q1694" t="s">
        <v>197</v>
      </c>
      <c r="R1694">
        <v>77.599999999999994</v>
      </c>
      <c r="S1694">
        <v>20</v>
      </c>
      <c r="T1694" s="2">
        <v>0.10000000149011612</v>
      </c>
      <c r="U1694">
        <v>1396.8</v>
      </c>
      <c r="V1694">
        <v>44.12</v>
      </c>
      <c r="W1694">
        <f t="shared" si="78"/>
        <v>1552</v>
      </c>
      <c r="X1694" s="2">
        <f t="shared" si="79"/>
        <v>77.499999998509878</v>
      </c>
      <c r="Y1694" s="3">
        <f t="shared" si="80"/>
        <v>1594.1199999701976</v>
      </c>
    </row>
    <row r="1695" spans="1:25" x14ac:dyDescent="0.35">
      <c r="A1695">
        <v>10420</v>
      </c>
      <c r="B1695" t="s">
        <v>642</v>
      </c>
      <c r="C1695" t="s">
        <v>556</v>
      </c>
      <c r="D1695" t="s">
        <v>188</v>
      </c>
      <c r="E1695" t="s">
        <v>557</v>
      </c>
      <c r="F1695" t="s">
        <v>190</v>
      </c>
      <c r="G1695" t="s">
        <v>558</v>
      </c>
      <c r="H1695" t="s">
        <v>554</v>
      </c>
      <c r="I1695" t="s">
        <v>555</v>
      </c>
      <c r="J1695" t="s">
        <v>556</v>
      </c>
      <c r="K1695" t="s">
        <v>188</v>
      </c>
      <c r="L1695" t="s">
        <v>557</v>
      </c>
      <c r="M1695" t="s">
        <v>190</v>
      </c>
      <c r="N1695" t="s">
        <v>38</v>
      </c>
      <c r="O1695" s="1" t="s">
        <v>31</v>
      </c>
      <c r="P1695">
        <v>13</v>
      </c>
      <c r="Q1695" t="s">
        <v>60</v>
      </c>
      <c r="R1695">
        <v>4.8</v>
      </c>
      <c r="S1695">
        <v>2</v>
      </c>
      <c r="T1695" s="2">
        <v>0.10000000149011612</v>
      </c>
      <c r="U1695">
        <v>8.64</v>
      </c>
      <c r="V1695">
        <v>44.12</v>
      </c>
      <c r="W1695">
        <f t="shared" si="78"/>
        <v>9.6</v>
      </c>
      <c r="X1695" s="2">
        <f t="shared" si="79"/>
        <v>4.6999999985098837</v>
      </c>
      <c r="Y1695" s="3">
        <f t="shared" si="80"/>
        <v>53.519999997019767</v>
      </c>
    </row>
    <row r="1696" spans="1:25" x14ac:dyDescent="0.35">
      <c r="A1696">
        <v>10420</v>
      </c>
      <c r="B1696" t="s">
        <v>642</v>
      </c>
      <c r="C1696" t="s">
        <v>556</v>
      </c>
      <c r="D1696" t="s">
        <v>188</v>
      </c>
      <c r="E1696" t="s">
        <v>557</v>
      </c>
      <c r="F1696" t="s">
        <v>190</v>
      </c>
      <c r="G1696" t="s">
        <v>558</v>
      </c>
      <c r="H1696" t="s">
        <v>554</v>
      </c>
      <c r="I1696" t="s">
        <v>555</v>
      </c>
      <c r="J1696" t="s">
        <v>556</v>
      </c>
      <c r="K1696" t="s">
        <v>188</v>
      </c>
      <c r="L1696" t="s">
        <v>557</v>
      </c>
      <c r="M1696" t="s">
        <v>190</v>
      </c>
      <c r="N1696" t="s">
        <v>38</v>
      </c>
      <c r="O1696" s="1" t="s">
        <v>31</v>
      </c>
      <c r="P1696">
        <v>70</v>
      </c>
      <c r="Q1696" t="s">
        <v>54</v>
      </c>
      <c r="R1696">
        <v>12</v>
      </c>
      <c r="S1696">
        <v>8</v>
      </c>
      <c r="T1696" s="2">
        <v>0.10000000149011612</v>
      </c>
      <c r="U1696">
        <v>86.4</v>
      </c>
      <c r="V1696">
        <v>44.12</v>
      </c>
      <c r="W1696">
        <f t="shared" si="78"/>
        <v>96</v>
      </c>
      <c r="X1696" s="2">
        <f t="shared" si="79"/>
        <v>11.899999998509884</v>
      </c>
      <c r="Y1696" s="3">
        <f t="shared" si="80"/>
        <v>139.31999998807908</v>
      </c>
    </row>
    <row r="1697" spans="1:25" x14ac:dyDescent="0.35">
      <c r="A1697">
        <v>10420</v>
      </c>
      <c r="B1697" t="s">
        <v>642</v>
      </c>
      <c r="C1697" t="s">
        <v>556</v>
      </c>
      <c r="D1697" t="s">
        <v>188</v>
      </c>
      <c r="E1697" t="s">
        <v>557</v>
      </c>
      <c r="F1697" t="s">
        <v>190</v>
      </c>
      <c r="G1697" t="s">
        <v>558</v>
      </c>
      <c r="H1697" t="s">
        <v>554</v>
      </c>
      <c r="I1697" t="s">
        <v>555</v>
      </c>
      <c r="J1697" t="s">
        <v>556</v>
      </c>
      <c r="K1697" t="s">
        <v>188</v>
      </c>
      <c r="L1697" t="s">
        <v>557</v>
      </c>
      <c r="M1697" t="s">
        <v>190</v>
      </c>
      <c r="N1697" t="s">
        <v>38</v>
      </c>
      <c r="O1697" s="1" t="s">
        <v>31</v>
      </c>
      <c r="P1697">
        <v>73</v>
      </c>
      <c r="Q1697" t="s">
        <v>95</v>
      </c>
      <c r="R1697">
        <v>12</v>
      </c>
      <c r="S1697">
        <v>20</v>
      </c>
      <c r="T1697" s="2">
        <v>0.10000000149011612</v>
      </c>
      <c r="U1697">
        <v>216</v>
      </c>
      <c r="V1697">
        <v>44.12</v>
      </c>
      <c r="W1697">
        <f t="shared" si="78"/>
        <v>240</v>
      </c>
      <c r="X1697" s="2">
        <f t="shared" si="79"/>
        <v>11.899999998509884</v>
      </c>
      <c r="Y1697" s="3">
        <f t="shared" si="80"/>
        <v>282.11999997019768</v>
      </c>
    </row>
    <row r="1698" spans="1:25" x14ac:dyDescent="0.35">
      <c r="A1698">
        <v>10419</v>
      </c>
      <c r="B1698" t="s">
        <v>578</v>
      </c>
      <c r="C1698" t="s">
        <v>459</v>
      </c>
      <c r="E1698" t="s">
        <v>460</v>
      </c>
      <c r="F1698" t="s">
        <v>181</v>
      </c>
      <c r="G1698" t="s">
        <v>461</v>
      </c>
      <c r="H1698" t="s">
        <v>458</v>
      </c>
      <c r="I1698" t="s">
        <v>462</v>
      </c>
      <c r="J1698" t="s">
        <v>459</v>
      </c>
      <c r="L1698" t="s">
        <v>463</v>
      </c>
      <c r="M1698" t="s">
        <v>181</v>
      </c>
      <c r="N1698" t="s">
        <v>28</v>
      </c>
      <c r="O1698" s="1" t="s">
        <v>29</v>
      </c>
      <c r="P1698">
        <v>60</v>
      </c>
      <c r="Q1698" t="s">
        <v>57</v>
      </c>
      <c r="R1698">
        <v>27.2</v>
      </c>
      <c r="S1698">
        <v>60</v>
      </c>
      <c r="T1698" s="2">
        <v>5.000000074505806E-2</v>
      </c>
      <c r="U1698">
        <v>1550.4</v>
      </c>
      <c r="V1698">
        <v>137.35</v>
      </c>
      <c r="W1698">
        <f t="shared" si="78"/>
        <v>1632</v>
      </c>
      <c r="X1698" s="2">
        <f t="shared" si="79"/>
        <v>27.149999999254941</v>
      </c>
      <c r="Y1698" s="3">
        <f t="shared" si="80"/>
        <v>1766.3499999552964</v>
      </c>
    </row>
    <row r="1699" spans="1:25" x14ac:dyDescent="0.35">
      <c r="A1699">
        <v>10419</v>
      </c>
      <c r="B1699" t="s">
        <v>578</v>
      </c>
      <c r="C1699" t="s">
        <v>459</v>
      </c>
      <c r="E1699" t="s">
        <v>460</v>
      </c>
      <c r="F1699" t="s">
        <v>181</v>
      </c>
      <c r="G1699" t="s">
        <v>461</v>
      </c>
      <c r="H1699" t="s">
        <v>458</v>
      </c>
      <c r="I1699" t="s">
        <v>462</v>
      </c>
      <c r="J1699" t="s">
        <v>459</v>
      </c>
      <c r="L1699" t="s">
        <v>463</v>
      </c>
      <c r="M1699" t="s">
        <v>181</v>
      </c>
      <c r="N1699" t="s">
        <v>28</v>
      </c>
      <c r="O1699" s="1" t="s">
        <v>29</v>
      </c>
      <c r="P1699">
        <v>69</v>
      </c>
      <c r="Q1699" t="s">
        <v>53</v>
      </c>
      <c r="R1699">
        <v>28.8</v>
      </c>
      <c r="S1699">
        <v>20</v>
      </c>
      <c r="T1699" s="2">
        <v>5.000000074505806E-2</v>
      </c>
      <c r="U1699">
        <v>547.20000000000005</v>
      </c>
      <c r="V1699">
        <v>137.35</v>
      </c>
      <c r="W1699">
        <f t="shared" si="78"/>
        <v>576</v>
      </c>
      <c r="X1699" s="2">
        <f t="shared" si="79"/>
        <v>28.749999999254943</v>
      </c>
      <c r="Y1699" s="3">
        <f t="shared" si="80"/>
        <v>712.34999998509886</v>
      </c>
    </row>
    <row r="1700" spans="1:25" x14ac:dyDescent="0.35">
      <c r="A1700">
        <v>10418</v>
      </c>
      <c r="B1700" t="s">
        <v>617</v>
      </c>
      <c r="C1700" t="s">
        <v>437</v>
      </c>
      <c r="E1700" t="s">
        <v>438</v>
      </c>
      <c r="F1700" t="s">
        <v>25</v>
      </c>
      <c r="G1700" t="s">
        <v>439</v>
      </c>
      <c r="H1700" t="s">
        <v>435</v>
      </c>
      <c r="I1700" t="s">
        <v>436</v>
      </c>
      <c r="J1700" t="s">
        <v>437</v>
      </c>
      <c r="L1700" t="s">
        <v>438</v>
      </c>
      <c r="M1700" t="s">
        <v>25</v>
      </c>
      <c r="N1700" t="s">
        <v>28</v>
      </c>
      <c r="O1700" s="1" t="s">
        <v>31</v>
      </c>
      <c r="P1700">
        <v>2</v>
      </c>
      <c r="Q1700" t="s">
        <v>73</v>
      </c>
      <c r="R1700">
        <v>15.2</v>
      </c>
      <c r="S1700">
        <v>60</v>
      </c>
      <c r="T1700" s="2">
        <v>0</v>
      </c>
      <c r="U1700">
        <v>912</v>
      </c>
      <c r="V1700">
        <v>17.55</v>
      </c>
      <c r="W1700">
        <f t="shared" si="78"/>
        <v>912</v>
      </c>
      <c r="X1700" s="2">
        <f t="shared" si="79"/>
        <v>15.2</v>
      </c>
      <c r="Y1700" s="3">
        <f t="shared" si="80"/>
        <v>929.55</v>
      </c>
    </row>
    <row r="1701" spans="1:25" x14ac:dyDescent="0.35">
      <c r="A1701">
        <v>10418</v>
      </c>
      <c r="B1701" t="s">
        <v>617</v>
      </c>
      <c r="C1701" t="s">
        <v>437</v>
      </c>
      <c r="E1701" t="s">
        <v>438</v>
      </c>
      <c r="F1701" t="s">
        <v>25</v>
      </c>
      <c r="G1701" t="s">
        <v>439</v>
      </c>
      <c r="H1701" t="s">
        <v>435</v>
      </c>
      <c r="I1701" t="s">
        <v>436</v>
      </c>
      <c r="J1701" t="s">
        <v>437</v>
      </c>
      <c r="L1701" t="s">
        <v>438</v>
      </c>
      <c r="M1701" t="s">
        <v>25</v>
      </c>
      <c r="N1701" t="s">
        <v>28</v>
      </c>
      <c r="O1701" s="1" t="s">
        <v>31</v>
      </c>
      <c r="P1701">
        <v>47</v>
      </c>
      <c r="Q1701" t="s">
        <v>92</v>
      </c>
      <c r="R1701">
        <v>7.6</v>
      </c>
      <c r="S1701">
        <v>55</v>
      </c>
      <c r="T1701" s="2">
        <v>0</v>
      </c>
      <c r="U1701">
        <v>418</v>
      </c>
      <c r="V1701">
        <v>17.55</v>
      </c>
      <c r="W1701">
        <f t="shared" si="78"/>
        <v>418</v>
      </c>
      <c r="X1701" s="2">
        <f t="shared" si="79"/>
        <v>7.6</v>
      </c>
      <c r="Y1701" s="3">
        <f t="shared" si="80"/>
        <v>435.55</v>
      </c>
    </row>
    <row r="1702" spans="1:25" x14ac:dyDescent="0.35">
      <c r="A1702">
        <v>10418</v>
      </c>
      <c r="B1702" t="s">
        <v>617</v>
      </c>
      <c r="C1702" t="s">
        <v>437</v>
      </c>
      <c r="E1702" t="s">
        <v>438</v>
      </c>
      <c r="F1702" t="s">
        <v>25</v>
      </c>
      <c r="G1702" t="s">
        <v>439</v>
      </c>
      <c r="H1702" t="s">
        <v>435</v>
      </c>
      <c r="I1702" t="s">
        <v>436</v>
      </c>
      <c r="J1702" t="s">
        <v>437</v>
      </c>
      <c r="L1702" t="s">
        <v>438</v>
      </c>
      <c r="M1702" t="s">
        <v>25</v>
      </c>
      <c r="N1702" t="s">
        <v>28</v>
      </c>
      <c r="O1702" s="1" t="s">
        <v>31</v>
      </c>
      <c r="P1702">
        <v>61</v>
      </c>
      <c r="Q1702" t="s">
        <v>130</v>
      </c>
      <c r="R1702">
        <v>22.8</v>
      </c>
      <c r="S1702">
        <v>16</v>
      </c>
      <c r="T1702" s="2">
        <v>0</v>
      </c>
      <c r="U1702">
        <v>364.8</v>
      </c>
      <c r="V1702">
        <v>17.55</v>
      </c>
      <c r="W1702">
        <f t="shared" si="78"/>
        <v>364.8</v>
      </c>
      <c r="X1702" s="2">
        <f t="shared" si="79"/>
        <v>22.8</v>
      </c>
      <c r="Y1702" s="3">
        <f t="shared" si="80"/>
        <v>382.35</v>
      </c>
    </row>
    <row r="1703" spans="1:25" x14ac:dyDescent="0.35">
      <c r="A1703">
        <v>10418</v>
      </c>
      <c r="B1703" t="s">
        <v>617</v>
      </c>
      <c r="C1703" t="s">
        <v>437</v>
      </c>
      <c r="E1703" t="s">
        <v>438</v>
      </c>
      <c r="F1703" t="s">
        <v>25</v>
      </c>
      <c r="G1703" t="s">
        <v>439</v>
      </c>
      <c r="H1703" t="s">
        <v>435</v>
      </c>
      <c r="I1703" t="s">
        <v>436</v>
      </c>
      <c r="J1703" t="s">
        <v>437</v>
      </c>
      <c r="L1703" t="s">
        <v>438</v>
      </c>
      <c r="M1703" t="s">
        <v>25</v>
      </c>
      <c r="N1703" t="s">
        <v>28</v>
      </c>
      <c r="O1703" s="1" t="s">
        <v>31</v>
      </c>
      <c r="P1703">
        <v>74</v>
      </c>
      <c r="Q1703" t="s">
        <v>184</v>
      </c>
      <c r="R1703">
        <v>8</v>
      </c>
      <c r="S1703">
        <v>15</v>
      </c>
      <c r="T1703" s="2">
        <v>0</v>
      </c>
      <c r="U1703">
        <v>120</v>
      </c>
      <c r="V1703">
        <v>17.55</v>
      </c>
      <c r="W1703">
        <f t="shared" si="78"/>
        <v>120</v>
      </c>
      <c r="X1703" s="2">
        <f t="shared" si="79"/>
        <v>8</v>
      </c>
      <c r="Y1703" s="3">
        <f t="shared" si="80"/>
        <v>137.55000000000001</v>
      </c>
    </row>
    <row r="1704" spans="1:25" x14ac:dyDescent="0.35">
      <c r="A1704">
        <v>10417</v>
      </c>
      <c r="B1704" t="s">
        <v>579</v>
      </c>
      <c r="C1704" t="s">
        <v>486</v>
      </c>
      <c r="E1704" t="s">
        <v>487</v>
      </c>
      <c r="F1704" t="s">
        <v>488</v>
      </c>
      <c r="G1704" t="s">
        <v>489</v>
      </c>
      <c r="H1704" t="s">
        <v>484</v>
      </c>
      <c r="I1704" t="s">
        <v>485</v>
      </c>
      <c r="J1704" t="s">
        <v>486</v>
      </c>
      <c r="L1704" t="s">
        <v>487</v>
      </c>
      <c r="M1704" t="s">
        <v>488</v>
      </c>
      <c r="N1704" t="s">
        <v>28</v>
      </c>
      <c r="O1704" s="1" t="s">
        <v>35</v>
      </c>
      <c r="P1704">
        <v>38</v>
      </c>
      <c r="Q1704" t="s">
        <v>120</v>
      </c>
      <c r="R1704">
        <v>210.8</v>
      </c>
      <c r="S1704">
        <v>50</v>
      </c>
      <c r="T1704" s="2">
        <v>0</v>
      </c>
      <c r="U1704">
        <v>10540</v>
      </c>
      <c r="V1704">
        <v>70.290000000000006</v>
      </c>
      <c r="W1704">
        <f t="shared" si="78"/>
        <v>10540</v>
      </c>
      <c r="X1704" s="2">
        <f t="shared" si="79"/>
        <v>210.8</v>
      </c>
      <c r="Y1704" s="3">
        <f t="shared" si="80"/>
        <v>10610.29</v>
      </c>
    </row>
    <row r="1705" spans="1:25" x14ac:dyDescent="0.35">
      <c r="A1705">
        <v>10417</v>
      </c>
      <c r="B1705" t="s">
        <v>579</v>
      </c>
      <c r="C1705" t="s">
        <v>486</v>
      </c>
      <c r="E1705" t="s">
        <v>487</v>
      </c>
      <c r="F1705" t="s">
        <v>488</v>
      </c>
      <c r="G1705" t="s">
        <v>489</v>
      </c>
      <c r="H1705" t="s">
        <v>484</v>
      </c>
      <c r="I1705" t="s">
        <v>485</v>
      </c>
      <c r="J1705" t="s">
        <v>486</v>
      </c>
      <c r="L1705" t="s">
        <v>487</v>
      </c>
      <c r="M1705" t="s">
        <v>488</v>
      </c>
      <c r="N1705" t="s">
        <v>28</v>
      </c>
      <c r="O1705" s="1" t="s">
        <v>35</v>
      </c>
      <c r="P1705">
        <v>77</v>
      </c>
      <c r="Q1705" t="s">
        <v>42</v>
      </c>
      <c r="R1705">
        <v>10.4</v>
      </c>
      <c r="S1705">
        <v>35</v>
      </c>
      <c r="T1705" s="2">
        <v>0</v>
      </c>
      <c r="U1705">
        <v>364</v>
      </c>
      <c r="V1705">
        <v>70.290000000000006</v>
      </c>
      <c r="W1705">
        <f t="shared" si="78"/>
        <v>364</v>
      </c>
      <c r="X1705" s="2">
        <f t="shared" si="79"/>
        <v>10.4</v>
      </c>
      <c r="Y1705" s="3">
        <f t="shared" si="80"/>
        <v>434.29</v>
      </c>
    </row>
    <row r="1706" spans="1:25" x14ac:dyDescent="0.35">
      <c r="A1706">
        <v>10417</v>
      </c>
      <c r="B1706" t="s">
        <v>579</v>
      </c>
      <c r="C1706" t="s">
        <v>486</v>
      </c>
      <c r="E1706" t="s">
        <v>487</v>
      </c>
      <c r="F1706" t="s">
        <v>488</v>
      </c>
      <c r="G1706" t="s">
        <v>489</v>
      </c>
      <c r="H1706" t="s">
        <v>484</v>
      </c>
      <c r="I1706" t="s">
        <v>485</v>
      </c>
      <c r="J1706" t="s">
        <v>486</v>
      </c>
      <c r="L1706" t="s">
        <v>487</v>
      </c>
      <c r="M1706" t="s">
        <v>488</v>
      </c>
      <c r="N1706" t="s">
        <v>28</v>
      </c>
      <c r="O1706" s="1" t="s">
        <v>35</v>
      </c>
      <c r="P1706">
        <v>46</v>
      </c>
      <c r="Q1706" t="s">
        <v>45</v>
      </c>
      <c r="R1706">
        <v>9.6</v>
      </c>
      <c r="S1706">
        <v>2</v>
      </c>
      <c r="T1706" s="2">
        <v>0.25</v>
      </c>
      <c r="U1706">
        <v>14.4</v>
      </c>
      <c r="V1706">
        <v>70.290000000000006</v>
      </c>
      <c r="W1706">
        <f t="shared" si="78"/>
        <v>19.2</v>
      </c>
      <c r="X1706" s="2">
        <f t="shared" si="79"/>
        <v>9.35</v>
      </c>
      <c r="Y1706" s="3">
        <f t="shared" si="80"/>
        <v>88.990000000000009</v>
      </c>
    </row>
    <row r="1707" spans="1:25" x14ac:dyDescent="0.35">
      <c r="A1707">
        <v>10417</v>
      </c>
      <c r="B1707" t="s">
        <v>579</v>
      </c>
      <c r="C1707" t="s">
        <v>486</v>
      </c>
      <c r="E1707" t="s">
        <v>487</v>
      </c>
      <c r="F1707" t="s">
        <v>488</v>
      </c>
      <c r="G1707" t="s">
        <v>489</v>
      </c>
      <c r="H1707" t="s">
        <v>484</v>
      </c>
      <c r="I1707" t="s">
        <v>485</v>
      </c>
      <c r="J1707" t="s">
        <v>486</v>
      </c>
      <c r="L1707" t="s">
        <v>487</v>
      </c>
      <c r="M1707" t="s">
        <v>488</v>
      </c>
      <c r="N1707" t="s">
        <v>28</v>
      </c>
      <c r="O1707" s="1" t="s">
        <v>35</v>
      </c>
      <c r="P1707">
        <v>68</v>
      </c>
      <c r="Q1707" t="s">
        <v>162</v>
      </c>
      <c r="R1707">
        <v>10</v>
      </c>
      <c r="S1707">
        <v>36</v>
      </c>
      <c r="T1707" s="2">
        <v>0.25</v>
      </c>
      <c r="U1707">
        <v>270</v>
      </c>
      <c r="V1707">
        <v>70.290000000000006</v>
      </c>
      <c r="W1707">
        <f t="shared" si="78"/>
        <v>360</v>
      </c>
      <c r="X1707" s="2">
        <f t="shared" si="79"/>
        <v>9.75</v>
      </c>
      <c r="Y1707" s="3">
        <f t="shared" si="80"/>
        <v>421.29</v>
      </c>
    </row>
    <row r="1708" spans="1:25" x14ac:dyDescent="0.35">
      <c r="A1708">
        <v>10416</v>
      </c>
      <c r="B1708" t="s">
        <v>615</v>
      </c>
      <c r="C1708" t="s">
        <v>550</v>
      </c>
      <c r="E1708" t="s">
        <v>551</v>
      </c>
      <c r="F1708" t="s">
        <v>552</v>
      </c>
      <c r="G1708" t="s">
        <v>553</v>
      </c>
      <c r="H1708" t="s">
        <v>548</v>
      </c>
      <c r="I1708" t="s">
        <v>549</v>
      </c>
      <c r="J1708" t="s">
        <v>550</v>
      </c>
      <c r="L1708" t="s">
        <v>551</v>
      </c>
      <c r="M1708" t="s">
        <v>552</v>
      </c>
      <c r="N1708" t="s">
        <v>89</v>
      </c>
      <c r="O1708" s="1" t="s">
        <v>35</v>
      </c>
      <c r="P1708">
        <v>19</v>
      </c>
      <c r="Q1708" t="s">
        <v>61</v>
      </c>
      <c r="R1708">
        <v>7.3</v>
      </c>
      <c r="S1708">
        <v>20</v>
      </c>
      <c r="T1708" s="2">
        <v>0</v>
      </c>
      <c r="U1708">
        <v>146</v>
      </c>
      <c r="V1708">
        <v>22.72</v>
      </c>
      <c r="W1708">
        <f t="shared" si="78"/>
        <v>146</v>
      </c>
      <c r="X1708" s="2">
        <f t="shared" si="79"/>
        <v>7.3</v>
      </c>
      <c r="Y1708" s="3">
        <f t="shared" si="80"/>
        <v>168.72</v>
      </c>
    </row>
    <row r="1709" spans="1:25" x14ac:dyDescent="0.35">
      <c r="A1709">
        <v>10416</v>
      </c>
      <c r="B1709" t="s">
        <v>615</v>
      </c>
      <c r="C1709" t="s">
        <v>550</v>
      </c>
      <c r="E1709" t="s">
        <v>551</v>
      </c>
      <c r="F1709" t="s">
        <v>552</v>
      </c>
      <c r="G1709" t="s">
        <v>553</v>
      </c>
      <c r="H1709" t="s">
        <v>548</v>
      </c>
      <c r="I1709" t="s">
        <v>549</v>
      </c>
      <c r="J1709" t="s">
        <v>550</v>
      </c>
      <c r="L1709" t="s">
        <v>551</v>
      </c>
      <c r="M1709" t="s">
        <v>552</v>
      </c>
      <c r="N1709" t="s">
        <v>89</v>
      </c>
      <c r="O1709" s="1" t="s">
        <v>35</v>
      </c>
      <c r="P1709">
        <v>53</v>
      </c>
      <c r="Q1709" t="s">
        <v>69</v>
      </c>
      <c r="R1709">
        <v>26.2</v>
      </c>
      <c r="S1709">
        <v>10</v>
      </c>
      <c r="T1709" s="2">
        <v>0</v>
      </c>
      <c r="U1709">
        <v>262</v>
      </c>
      <c r="V1709">
        <v>22.72</v>
      </c>
      <c r="W1709">
        <f t="shared" si="78"/>
        <v>262</v>
      </c>
      <c r="X1709" s="2">
        <f t="shared" si="79"/>
        <v>26.2</v>
      </c>
      <c r="Y1709" s="3">
        <f t="shared" si="80"/>
        <v>284.72000000000003</v>
      </c>
    </row>
    <row r="1710" spans="1:25" x14ac:dyDescent="0.35">
      <c r="A1710">
        <v>10416</v>
      </c>
      <c r="B1710" t="s">
        <v>615</v>
      </c>
      <c r="C1710" t="s">
        <v>550</v>
      </c>
      <c r="E1710" t="s">
        <v>551</v>
      </c>
      <c r="F1710" t="s">
        <v>552</v>
      </c>
      <c r="G1710" t="s">
        <v>553</v>
      </c>
      <c r="H1710" t="s">
        <v>548</v>
      </c>
      <c r="I1710" t="s">
        <v>549</v>
      </c>
      <c r="J1710" t="s">
        <v>550</v>
      </c>
      <c r="L1710" t="s">
        <v>551</v>
      </c>
      <c r="M1710" t="s">
        <v>552</v>
      </c>
      <c r="N1710" t="s">
        <v>89</v>
      </c>
      <c r="O1710" s="1" t="s">
        <v>35</v>
      </c>
      <c r="P1710">
        <v>57</v>
      </c>
      <c r="Q1710" t="s">
        <v>75</v>
      </c>
      <c r="R1710">
        <v>15.6</v>
      </c>
      <c r="S1710">
        <v>20</v>
      </c>
      <c r="T1710" s="2">
        <v>0</v>
      </c>
      <c r="U1710">
        <v>312</v>
      </c>
      <c r="V1710">
        <v>22.72</v>
      </c>
      <c r="W1710">
        <f t="shared" si="78"/>
        <v>312</v>
      </c>
      <c r="X1710" s="2">
        <f t="shared" si="79"/>
        <v>15.6</v>
      </c>
      <c r="Y1710" s="3">
        <f t="shared" si="80"/>
        <v>334.72</v>
      </c>
    </row>
    <row r="1711" spans="1:25" x14ac:dyDescent="0.35">
      <c r="A1711">
        <v>10415</v>
      </c>
      <c r="B1711" t="s">
        <v>662</v>
      </c>
      <c r="C1711" t="s">
        <v>304</v>
      </c>
      <c r="D1711" t="s">
        <v>279</v>
      </c>
      <c r="E1711" t="s">
        <v>305</v>
      </c>
      <c r="F1711" t="s">
        <v>281</v>
      </c>
      <c r="G1711" t="s">
        <v>306</v>
      </c>
      <c r="H1711" t="s">
        <v>302</v>
      </c>
      <c r="I1711" t="s">
        <v>303</v>
      </c>
      <c r="J1711" t="s">
        <v>304</v>
      </c>
      <c r="K1711" t="s">
        <v>279</v>
      </c>
      <c r="L1711" t="s">
        <v>305</v>
      </c>
      <c r="M1711" t="s">
        <v>281</v>
      </c>
      <c r="N1711" t="s">
        <v>38</v>
      </c>
      <c r="O1711" s="1" t="s">
        <v>31</v>
      </c>
      <c r="P1711">
        <v>17</v>
      </c>
      <c r="Q1711" t="s">
        <v>67</v>
      </c>
      <c r="R1711">
        <v>31.2</v>
      </c>
      <c r="S1711">
        <v>2</v>
      </c>
      <c r="T1711" s="2">
        <v>0</v>
      </c>
      <c r="U1711">
        <v>62.4</v>
      </c>
      <c r="V1711">
        <v>0.2</v>
      </c>
      <c r="W1711">
        <f t="shared" si="78"/>
        <v>62.4</v>
      </c>
      <c r="X1711" s="2">
        <f t="shared" si="79"/>
        <v>31.2</v>
      </c>
      <c r="Y1711" s="3">
        <f t="shared" si="80"/>
        <v>62.6</v>
      </c>
    </row>
    <row r="1712" spans="1:25" x14ac:dyDescent="0.35">
      <c r="A1712">
        <v>10415</v>
      </c>
      <c r="B1712" t="s">
        <v>662</v>
      </c>
      <c r="C1712" t="s">
        <v>304</v>
      </c>
      <c r="D1712" t="s">
        <v>279</v>
      </c>
      <c r="E1712" t="s">
        <v>305</v>
      </c>
      <c r="F1712" t="s">
        <v>281</v>
      </c>
      <c r="G1712" t="s">
        <v>306</v>
      </c>
      <c r="H1712" t="s">
        <v>302</v>
      </c>
      <c r="I1712" t="s">
        <v>303</v>
      </c>
      <c r="J1712" t="s">
        <v>304</v>
      </c>
      <c r="K1712" t="s">
        <v>279</v>
      </c>
      <c r="L1712" t="s">
        <v>305</v>
      </c>
      <c r="M1712" t="s">
        <v>281</v>
      </c>
      <c r="N1712" t="s">
        <v>38</v>
      </c>
      <c r="O1712" s="1" t="s">
        <v>31</v>
      </c>
      <c r="P1712">
        <v>33</v>
      </c>
      <c r="Q1712" t="s">
        <v>70</v>
      </c>
      <c r="R1712">
        <v>2</v>
      </c>
      <c r="S1712">
        <v>20</v>
      </c>
      <c r="T1712" s="2">
        <v>0</v>
      </c>
      <c r="U1712">
        <v>40</v>
      </c>
      <c r="V1712">
        <v>0.2</v>
      </c>
      <c r="W1712">
        <f t="shared" si="78"/>
        <v>40</v>
      </c>
      <c r="X1712" s="2">
        <f t="shared" si="79"/>
        <v>2</v>
      </c>
      <c r="Y1712" s="3">
        <f t="shared" si="80"/>
        <v>40.200000000000003</v>
      </c>
    </row>
    <row r="1713" spans="1:25" x14ac:dyDescent="0.35">
      <c r="A1713">
        <v>10414</v>
      </c>
      <c r="B1713" t="s">
        <v>660</v>
      </c>
      <c r="C1713" t="s">
        <v>187</v>
      </c>
      <c r="D1713" t="s">
        <v>188</v>
      </c>
      <c r="E1713" t="s">
        <v>228</v>
      </c>
      <c r="F1713" t="s">
        <v>190</v>
      </c>
      <c r="G1713" t="s">
        <v>229</v>
      </c>
      <c r="H1713" t="s">
        <v>226</v>
      </c>
      <c r="I1713" t="s">
        <v>227</v>
      </c>
      <c r="J1713" t="s">
        <v>187</v>
      </c>
      <c r="K1713" t="s">
        <v>188</v>
      </c>
      <c r="L1713" t="s">
        <v>228</v>
      </c>
      <c r="M1713" t="s">
        <v>190</v>
      </c>
      <c r="N1713" t="s">
        <v>112</v>
      </c>
      <c r="O1713" s="1" t="s">
        <v>35</v>
      </c>
      <c r="P1713">
        <v>33</v>
      </c>
      <c r="Q1713" t="s">
        <v>70</v>
      </c>
      <c r="R1713">
        <v>2</v>
      </c>
      <c r="S1713">
        <v>50</v>
      </c>
      <c r="T1713" s="2">
        <v>0</v>
      </c>
      <c r="U1713">
        <v>100</v>
      </c>
      <c r="V1713">
        <v>21.48</v>
      </c>
      <c r="W1713">
        <f t="shared" si="78"/>
        <v>100</v>
      </c>
      <c r="X1713" s="2">
        <f t="shared" si="79"/>
        <v>2</v>
      </c>
      <c r="Y1713" s="3">
        <f t="shared" si="80"/>
        <v>121.48</v>
      </c>
    </row>
    <row r="1714" spans="1:25" x14ac:dyDescent="0.35">
      <c r="A1714">
        <v>10414</v>
      </c>
      <c r="B1714" t="s">
        <v>660</v>
      </c>
      <c r="C1714" t="s">
        <v>187</v>
      </c>
      <c r="D1714" t="s">
        <v>188</v>
      </c>
      <c r="E1714" t="s">
        <v>228</v>
      </c>
      <c r="F1714" t="s">
        <v>190</v>
      </c>
      <c r="G1714" t="s">
        <v>229</v>
      </c>
      <c r="H1714" t="s">
        <v>226</v>
      </c>
      <c r="I1714" t="s">
        <v>227</v>
      </c>
      <c r="J1714" t="s">
        <v>187</v>
      </c>
      <c r="K1714" t="s">
        <v>188</v>
      </c>
      <c r="L1714" t="s">
        <v>228</v>
      </c>
      <c r="M1714" t="s">
        <v>190</v>
      </c>
      <c r="N1714" t="s">
        <v>112</v>
      </c>
      <c r="O1714" s="1" t="s">
        <v>35</v>
      </c>
      <c r="P1714">
        <v>19</v>
      </c>
      <c r="Q1714" t="s">
        <v>61</v>
      </c>
      <c r="R1714">
        <v>7.3</v>
      </c>
      <c r="S1714">
        <v>18</v>
      </c>
      <c r="T1714" s="2">
        <v>5.000000074505806E-2</v>
      </c>
      <c r="U1714">
        <v>124.83</v>
      </c>
      <c r="V1714">
        <v>21.48</v>
      </c>
      <c r="W1714">
        <f t="shared" si="78"/>
        <v>131.4</v>
      </c>
      <c r="X1714" s="2">
        <f t="shared" si="79"/>
        <v>7.2499999992549418</v>
      </c>
      <c r="Y1714" s="3">
        <f t="shared" si="80"/>
        <v>151.97999998658895</v>
      </c>
    </row>
    <row r="1715" spans="1:25" x14ac:dyDescent="0.35">
      <c r="A1715">
        <v>10413</v>
      </c>
      <c r="B1715" t="s">
        <v>601</v>
      </c>
      <c r="C1715" t="s">
        <v>332</v>
      </c>
      <c r="E1715" t="s">
        <v>333</v>
      </c>
      <c r="F1715" t="s">
        <v>134</v>
      </c>
      <c r="G1715" t="s">
        <v>334</v>
      </c>
      <c r="H1715" t="s">
        <v>330</v>
      </c>
      <c r="I1715" t="s">
        <v>331</v>
      </c>
      <c r="J1715" t="s">
        <v>332</v>
      </c>
      <c r="L1715" t="s">
        <v>333</v>
      </c>
      <c r="M1715" t="s">
        <v>134</v>
      </c>
      <c r="N1715" t="s">
        <v>38</v>
      </c>
      <c r="O1715" s="1" t="s">
        <v>29</v>
      </c>
      <c r="P1715">
        <v>1</v>
      </c>
      <c r="Q1715" t="s">
        <v>121</v>
      </c>
      <c r="R1715">
        <v>14.4</v>
      </c>
      <c r="S1715">
        <v>24</v>
      </c>
      <c r="T1715" s="2">
        <v>0</v>
      </c>
      <c r="U1715">
        <v>345.6</v>
      </c>
      <c r="V1715">
        <v>95.66</v>
      </c>
      <c r="W1715">
        <f t="shared" si="78"/>
        <v>345.6</v>
      </c>
      <c r="X1715" s="2">
        <f t="shared" si="79"/>
        <v>14.4</v>
      </c>
      <c r="Y1715" s="3">
        <f t="shared" si="80"/>
        <v>441.26</v>
      </c>
    </row>
    <row r="1716" spans="1:25" x14ac:dyDescent="0.35">
      <c r="A1716">
        <v>10413</v>
      </c>
      <c r="B1716" t="s">
        <v>601</v>
      </c>
      <c r="C1716" t="s">
        <v>332</v>
      </c>
      <c r="E1716" t="s">
        <v>333</v>
      </c>
      <c r="F1716" t="s">
        <v>134</v>
      </c>
      <c r="G1716" t="s">
        <v>334</v>
      </c>
      <c r="H1716" t="s">
        <v>330</v>
      </c>
      <c r="I1716" t="s">
        <v>331</v>
      </c>
      <c r="J1716" t="s">
        <v>332</v>
      </c>
      <c r="L1716" t="s">
        <v>333</v>
      </c>
      <c r="M1716" t="s">
        <v>134</v>
      </c>
      <c r="N1716" t="s">
        <v>38</v>
      </c>
      <c r="O1716" s="1" t="s">
        <v>29</v>
      </c>
      <c r="P1716">
        <v>62</v>
      </c>
      <c r="Q1716" t="s">
        <v>137</v>
      </c>
      <c r="R1716">
        <v>39.4</v>
      </c>
      <c r="S1716">
        <v>40</v>
      </c>
      <c r="T1716" s="2">
        <v>0</v>
      </c>
      <c r="U1716">
        <v>1576</v>
      </c>
      <c r="V1716">
        <v>95.66</v>
      </c>
      <c r="W1716">
        <f t="shared" si="78"/>
        <v>1576</v>
      </c>
      <c r="X1716" s="2">
        <f t="shared" si="79"/>
        <v>39.4</v>
      </c>
      <c r="Y1716" s="3">
        <f t="shared" si="80"/>
        <v>1671.66</v>
      </c>
    </row>
    <row r="1717" spans="1:25" x14ac:dyDescent="0.35">
      <c r="A1717">
        <v>10413</v>
      </c>
      <c r="B1717" t="s">
        <v>601</v>
      </c>
      <c r="C1717" t="s">
        <v>332</v>
      </c>
      <c r="E1717" t="s">
        <v>333</v>
      </c>
      <c r="F1717" t="s">
        <v>134</v>
      </c>
      <c r="G1717" t="s">
        <v>334</v>
      </c>
      <c r="H1717" t="s">
        <v>330</v>
      </c>
      <c r="I1717" t="s">
        <v>331</v>
      </c>
      <c r="J1717" t="s">
        <v>332</v>
      </c>
      <c r="L1717" t="s">
        <v>333</v>
      </c>
      <c r="M1717" t="s">
        <v>134</v>
      </c>
      <c r="N1717" t="s">
        <v>38</v>
      </c>
      <c r="O1717" s="1" t="s">
        <v>29</v>
      </c>
      <c r="P1717">
        <v>76</v>
      </c>
      <c r="Q1717" t="s">
        <v>33</v>
      </c>
      <c r="R1717">
        <v>14.4</v>
      </c>
      <c r="S1717">
        <v>14</v>
      </c>
      <c r="T1717" s="2">
        <v>0</v>
      </c>
      <c r="U1717">
        <v>201.6</v>
      </c>
      <c r="V1717">
        <v>95.66</v>
      </c>
      <c r="W1717">
        <f t="shared" si="78"/>
        <v>201.6</v>
      </c>
      <c r="X1717" s="2">
        <f t="shared" si="79"/>
        <v>14.4</v>
      </c>
      <c r="Y1717" s="3">
        <f t="shared" si="80"/>
        <v>297.26</v>
      </c>
    </row>
    <row r="1718" spans="1:25" x14ac:dyDescent="0.35">
      <c r="A1718">
        <v>10412</v>
      </c>
      <c r="B1718" t="s">
        <v>615</v>
      </c>
      <c r="C1718" t="s">
        <v>550</v>
      </c>
      <c r="E1718" t="s">
        <v>551</v>
      </c>
      <c r="F1718" t="s">
        <v>552</v>
      </c>
      <c r="G1718" t="s">
        <v>553</v>
      </c>
      <c r="H1718" t="s">
        <v>548</v>
      </c>
      <c r="I1718" t="s">
        <v>549</v>
      </c>
      <c r="J1718" t="s">
        <v>550</v>
      </c>
      <c r="L1718" t="s">
        <v>551</v>
      </c>
      <c r="M1718" t="s">
        <v>552</v>
      </c>
      <c r="N1718" t="s">
        <v>89</v>
      </c>
      <c r="O1718" s="1" t="s">
        <v>29</v>
      </c>
      <c r="P1718">
        <v>14</v>
      </c>
      <c r="Q1718" t="s">
        <v>55</v>
      </c>
      <c r="R1718">
        <v>18.600000000000001</v>
      </c>
      <c r="S1718">
        <v>20</v>
      </c>
      <c r="T1718" s="2">
        <v>0.10000000149011612</v>
      </c>
      <c r="U1718">
        <v>334.8</v>
      </c>
      <c r="V1718">
        <v>3.77</v>
      </c>
      <c r="W1718">
        <f t="shared" si="78"/>
        <v>372</v>
      </c>
      <c r="X1718" s="2">
        <f t="shared" si="79"/>
        <v>18.499999998509885</v>
      </c>
      <c r="Y1718" s="3">
        <f t="shared" si="80"/>
        <v>373.76999997019766</v>
      </c>
    </row>
    <row r="1719" spans="1:25" x14ac:dyDescent="0.35">
      <c r="A1719">
        <v>10411</v>
      </c>
      <c r="B1719" t="s">
        <v>604</v>
      </c>
      <c r="C1719" t="s">
        <v>157</v>
      </c>
      <c r="D1719" t="s">
        <v>158</v>
      </c>
      <c r="E1719" t="s">
        <v>159</v>
      </c>
      <c r="F1719" t="s">
        <v>160</v>
      </c>
      <c r="G1719" t="s">
        <v>161</v>
      </c>
      <c r="H1719" t="s">
        <v>155</v>
      </c>
      <c r="I1719" t="s">
        <v>156</v>
      </c>
      <c r="J1719" t="s">
        <v>157</v>
      </c>
      <c r="K1719" t="s">
        <v>158</v>
      </c>
      <c r="L1719" t="s">
        <v>159</v>
      </c>
      <c r="M1719" t="s">
        <v>160</v>
      </c>
      <c r="N1719" t="s">
        <v>102</v>
      </c>
      <c r="O1719" s="1" t="s">
        <v>35</v>
      </c>
      <c r="P1719">
        <v>41</v>
      </c>
      <c r="Q1719" t="s">
        <v>99</v>
      </c>
      <c r="R1719">
        <v>7.7</v>
      </c>
      <c r="S1719">
        <v>25</v>
      </c>
      <c r="T1719" s="2">
        <v>0.20000000298023224</v>
      </c>
      <c r="U1719">
        <v>154</v>
      </c>
      <c r="V1719">
        <v>23.65</v>
      </c>
      <c r="W1719">
        <f t="shared" si="78"/>
        <v>192.5</v>
      </c>
      <c r="X1719" s="2">
        <f t="shared" si="79"/>
        <v>7.4999999970197679</v>
      </c>
      <c r="Y1719" s="3">
        <f t="shared" si="80"/>
        <v>211.1499999254942</v>
      </c>
    </row>
    <row r="1720" spans="1:25" x14ac:dyDescent="0.35">
      <c r="A1720">
        <v>10411</v>
      </c>
      <c r="B1720" t="s">
        <v>604</v>
      </c>
      <c r="C1720" t="s">
        <v>157</v>
      </c>
      <c r="D1720" t="s">
        <v>158</v>
      </c>
      <c r="E1720" t="s">
        <v>159</v>
      </c>
      <c r="F1720" t="s">
        <v>160</v>
      </c>
      <c r="G1720" t="s">
        <v>161</v>
      </c>
      <c r="H1720" t="s">
        <v>155</v>
      </c>
      <c r="I1720" t="s">
        <v>156</v>
      </c>
      <c r="J1720" t="s">
        <v>157</v>
      </c>
      <c r="K1720" t="s">
        <v>158</v>
      </c>
      <c r="L1720" t="s">
        <v>159</v>
      </c>
      <c r="M1720" t="s">
        <v>160</v>
      </c>
      <c r="N1720" t="s">
        <v>102</v>
      </c>
      <c r="O1720" s="1" t="s">
        <v>35</v>
      </c>
      <c r="P1720">
        <v>44</v>
      </c>
      <c r="Q1720" t="s">
        <v>111</v>
      </c>
      <c r="R1720">
        <v>15.5</v>
      </c>
      <c r="S1720">
        <v>40</v>
      </c>
      <c r="T1720" s="2">
        <v>0.20000000298023224</v>
      </c>
      <c r="U1720">
        <v>496</v>
      </c>
      <c r="V1720">
        <v>23.65</v>
      </c>
      <c r="W1720">
        <f t="shared" si="78"/>
        <v>620</v>
      </c>
      <c r="X1720" s="2">
        <f t="shared" si="79"/>
        <v>15.299999997019768</v>
      </c>
      <c r="Y1720" s="3">
        <f t="shared" si="80"/>
        <v>635.64999988079069</v>
      </c>
    </row>
    <row r="1721" spans="1:25" x14ac:dyDescent="0.35">
      <c r="A1721">
        <v>10411</v>
      </c>
      <c r="B1721" t="s">
        <v>604</v>
      </c>
      <c r="C1721" t="s">
        <v>157</v>
      </c>
      <c r="D1721" t="s">
        <v>158</v>
      </c>
      <c r="E1721" t="s">
        <v>159</v>
      </c>
      <c r="F1721" t="s">
        <v>160</v>
      </c>
      <c r="G1721" t="s">
        <v>161</v>
      </c>
      <c r="H1721" t="s">
        <v>155</v>
      </c>
      <c r="I1721" t="s">
        <v>156</v>
      </c>
      <c r="J1721" t="s">
        <v>157</v>
      </c>
      <c r="K1721" t="s">
        <v>158</v>
      </c>
      <c r="L1721" t="s">
        <v>159</v>
      </c>
      <c r="M1721" t="s">
        <v>160</v>
      </c>
      <c r="N1721" t="s">
        <v>102</v>
      </c>
      <c r="O1721" s="1" t="s">
        <v>35</v>
      </c>
      <c r="P1721">
        <v>59</v>
      </c>
      <c r="Q1721" t="s">
        <v>36</v>
      </c>
      <c r="R1721">
        <v>44</v>
      </c>
      <c r="S1721">
        <v>9</v>
      </c>
      <c r="T1721" s="2">
        <v>0.20000000298023224</v>
      </c>
      <c r="U1721">
        <v>316.8</v>
      </c>
      <c r="V1721">
        <v>23.65</v>
      </c>
      <c r="W1721">
        <f t="shared" si="78"/>
        <v>396</v>
      </c>
      <c r="X1721" s="2">
        <f t="shared" si="79"/>
        <v>43.799999997019768</v>
      </c>
      <c r="Y1721" s="3">
        <f t="shared" si="80"/>
        <v>417.84999997317789</v>
      </c>
    </row>
    <row r="1722" spans="1:25" x14ac:dyDescent="0.35">
      <c r="A1722">
        <v>10410</v>
      </c>
      <c r="B1722" t="s">
        <v>604</v>
      </c>
      <c r="C1722" t="s">
        <v>157</v>
      </c>
      <c r="D1722" t="s">
        <v>158</v>
      </c>
      <c r="E1722" t="s">
        <v>159</v>
      </c>
      <c r="F1722" t="s">
        <v>160</v>
      </c>
      <c r="G1722" t="s">
        <v>161</v>
      </c>
      <c r="H1722" t="s">
        <v>155</v>
      </c>
      <c r="I1722" t="s">
        <v>156</v>
      </c>
      <c r="J1722" t="s">
        <v>157</v>
      </c>
      <c r="K1722" t="s">
        <v>158</v>
      </c>
      <c r="L1722" t="s">
        <v>159</v>
      </c>
      <c r="M1722" t="s">
        <v>160</v>
      </c>
      <c r="N1722" t="s">
        <v>38</v>
      </c>
      <c r="O1722" s="1" t="s">
        <v>35</v>
      </c>
      <c r="P1722">
        <v>33</v>
      </c>
      <c r="Q1722" t="s">
        <v>70</v>
      </c>
      <c r="R1722">
        <v>2</v>
      </c>
      <c r="S1722">
        <v>49</v>
      </c>
      <c r="T1722" s="2">
        <v>0</v>
      </c>
      <c r="U1722">
        <v>98</v>
      </c>
      <c r="V1722">
        <v>2.4</v>
      </c>
      <c r="W1722">
        <f t="shared" si="78"/>
        <v>98</v>
      </c>
      <c r="X1722" s="2">
        <f t="shared" si="79"/>
        <v>2</v>
      </c>
      <c r="Y1722" s="3">
        <f t="shared" si="80"/>
        <v>100.4</v>
      </c>
    </row>
    <row r="1723" spans="1:25" x14ac:dyDescent="0.35">
      <c r="A1723">
        <v>10410</v>
      </c>
      <c r="B1723" t="s">
        <v>604</v>
      </c>
      <c r="C1723" t="s">
        <v>157</v>
      </c>
      <c r="D1723" t="s">
        <v>158</v>
      </c>
      <c r="E1723" t="s">
        <v>159</v>
      </c>
      <c r="F1723" t="s">
        <v>160</v>
      </c>
      <c r="G1723" t="s">
        <v>161</v>
      </c>
      <c r="H1723" t="s">
        <v>155</v>
      </c>
      <c r="I1723" t="s">
        <v>156</v>
      </c>
      <c r="J1723" t="s">
        <v>157</v>
      </c>
      <c r="K1723" t="s">
        <v>158</v>
      </c>
      <c r="L1723" t="s">
        <v>159</v>
      </c>
      <c r="M1723" t="s">
        <v>160</v>
      </c>
      <c r="N1723" t="s">
        <v>38</v>
      </c>
      <c r="O1723" s="1" t="s">
        <v>35</v>
      </c>
      <c r="P1723">
        <v>59</v>
      </c>
      <c r="Q1723" t="s">
        <v>36</v>
      </c>
      <c r="R1723">
        <v>44</v>
      </c>
      <c r="S1723">
        <v>16</v>
      </c>
      <c r="T1723" s="2">
        <v>0</v>
      </c>
      <c r="U1723">
        <v>704</v>
      </c>
      <c r="V1723">
        <v>2.4</v>
      </c>
      <c r="W1723">
        <f t="shared" si="78"/>
        <v>704</v>
      </c>
      <c r="X1723" s="2">
        <f t="shared" si="79"/>
        <v>44</v>
      </c>
      <c r="Y1723" s="3">
        <f t="shared" si="80"/>
        <v>706.4</v>
      </c>
    </row>
    <row r="1724" spans="1:25" x14ac:dyDescent="0.35">
      <c r="A1724">
        <v>10409</v>
      </c>
      <c r="B1724" t="s">
        <v>633</v>
      </c>
      <c r="C1724" t="s">
        <v>169</v>
      </c>
      <c r="E1724" t="s">
        <v>170</v>
      </c>
      <c r="F1724" t="s">
        <v>171</v>
      </c>
      <c r="G1724" t="s">
        <v>402</v>
      </c>
      <c r="H1724" t="s">
        <v>400</v>
      </c>
      <c r="I1724" t="s">
        <v>401</v>
      </c>
      <c r="J1724" t="s">
        <v>169</v>
      </c>
      <c r="L1724" t="s">
        <v>170</v>
      </c>
      <c r="M1724" t="s">
        <v>171</v>
      </c>
      <c r="N1724" t="s">
        <v>38</v>
      </c>
      <c r="O1724" s="1" t="s">
        <v>31</v>
      </c>
      <c r="P1724">
        <v>14</v>
      </c>
      <c r="Q1724" t="s">
        <v>55</v>
      </c>
      <c r="R1724">
        <v>18.600000000000001</v>
      </c>
      <c r="S1724">
        <v>12</v>
      </c>
      <c r="T1724" s="2">
        <v>0</v>
      </c>
      <c r="U1724">
        <v>223.2</v>
      </c>
      <c r="V1724">
        <v>29.83</v>
      </c>
      <c r="W1724">
        <f t="shared" si="78"/>
        <v>223.20000000000002</v>
      </c>
      <c r="X1724" s="2">
        <f t="shared" si="79"/>
        <v>18.600000000000001</v>
      </c>
      <c r="Y1724" s="3">
        <f t="shared" si="80"/>
        <v>253.03000000000003</v>
      </c>
    </row>
    <row r="1725" spans="1:25" x14ac:dyDescent="0.35">
      <c r="A1725">
        <v>10409</v>
      </c>
      <c r="B1725" t="s">
        <v>633</v>
      </c>
      <c r="C1725" t="s">
        <v>169</v>
      </c>
      <c r="E1725" t="s">
        <v>170</v>
      </c>
      <c r="F1725" t="s">
        <v>171</v>
      </c>
      <c r="G1725" t="s">
        <v>402</v>
      </c>
      <c r="H1725" t="s">
        <v>400</v>
      </c>
      <c r="I1725" t="s">
        <v>401</v>
      </c>
      <c r="J1725" t="s">
        <v>169</v>
      </c>
      <c r="L1725" t="s">
        <v>170</v>
      </c>
      <c r="M1725" t="s">
        <v>171</v>
      </c>
      <c r="N1725" t="s">
        <v>38</v>
      </c>
      <c r="O1725" s="1" t="s">
        <v>31</v>
      </c>
      <c r="P1725">
        <v>21</v>
      </c>
      <c r="Q1725" t="s">
        <v>128</v>
      </c>
      <c r="R1725">
        <v>8</v>
      </c>
      <c r="S1725">
        <v>12</v>
      </c>
      <c r="T1725" s="2">
        <v>0</v>
      </c>
      <c r="U1725">
        <v>96</v>
      </c>
      <c r="V1725">
        <v>29.83</v>
      </c>
      <c r="W1725">
        <f t="shared" si="78"/>
        <v>96</v>
      </c>
      <c r="X1725" s="2">
        <f t="shared" si="79"/>
        <v>8</v>
      </c>
      <c r="Y1725" s="3">
        <f t="shared" si="80"/>
        <v>125.83</v>
      </c>
    </row>
    <row r="1726" spans="1:25" x14ac:dyDescent="0.35">
      <c r="A1726">
        <v>10408</v>
      </c>
      <c r="B1726" t="s">
        <v>657</v>
      </c>
      <c r="C1726" t="s">
        <v>232</v>
      </c>
      <c r="E1726" t="s">
        <v>233</v>
      </c>
      <c r="F1726" t="s">
        <v>134</v>
      </c>
      <c r="G1726" t="s">
        <v>234</v>
      </c>
      <c r="H1726" t="s">
        <v>230</v>
      </c>
      <c r="I1726" t="s">
        <v>231</v>
      </c>
      <c r="J1726" t="s">
        <v>232</v>
      </c>
      <c r="L1726" t="s">
        <v>233</v>
      </c>
      <c r="M1726" t="s">
        <v>134</v>
      </c>
      <c r="N1726" t="s">
        <v>89</v>
      </c>
      <c r="O1726" s="1" t="s">
        <v>31</v>
      </c>
      <c r="P1726">
        <v>37</v>
      </c>
      <c r="Q1726" t="s">
        <v>177</v>
      </c>
      <c r="R1726">
        <v>20.8</v>
      </c>
      <c r="S1726">
        <v>10</v>
      </c>
      <c r="T1726" s="2">
        <v>0</v>
      </c>
      <c r="U1726">
        <v>208</v>
      </c>
      <c r="V1726">
        <v>11.26</v>
      </c>
      <c r="W1726">
        <f t="shared" si="78"/>
        <v>208</v>
      </c>
      <c r="X1726" s="2">
        <f t="shared" si="79"/>
        <v>20.8</v>
      </c>
      <c r="Y1726" s="3">
        <f t="shared" si="80"/>
        <v>219.26</v>
      </c>
    </row>
    <row r="1727" spans="1:25" x14ac:dyDescent="0.35">
      <c r="A1727">
        <v>10408</v>
      </c>
      <c r="B1727" t="s">
        <v>657</v>
      </c>
      <c r="C1727" t="s">
        <v>232</v>
      </c>
      <c r="E1727" t="s">
        <v>233</v>
      </c>
      <c r="F1727" t="s">
        <v>134</v>
      </c>
      <c r="G1727" t="s">
        <v>234</v>
      </c>
      <c r="H1727" t="s">
        <v>230</v>
      </c>
      <c r="I1727" t="s">
        <v>231</v>
      </c>
      <c r="J1727" t="s">
        <v>232</v>
      </c>
      <c r="L1727" t="s">
        <v>233</v>
      </c>
      <c r="M1727" t="s">
        <v>134</v>
      </c>
      <c r="N1727" t="s">
        <v>89</v>
      </c>
      <c r="O1727" s="1" t="s">
        <v>31</v>
      </c>
      <c r="P1727">
        <v>54</v>
      </c>
      <c r="Q1727" t="s">
        <v>113</v>
      </c>
      <c r="R1727">
        <v>5.9</v>
      </c>
      <c r="S1727">
        <v>6</v>
      </c>
      <c r="T1727" s="2">
        <v>0</v>
      </c>
      <c r="U1727">
        <v>35.4</v>
      </c>
      <c r="V1727">
        <v>11.26</v>
      </c>
      <c r="W1727">
        <f t="shared" si="78"/>
        <v>35.400000000000006</v>
      </c>
      <c r="X1727" s="2">
        <f t="shared" si="79"/>
        <v>5.9</v>
      </c>
      <c r="Y1727" s="3">
        <f t="shared" si="80"/>
        <v>46.660000000000004</v>
      </c>
    </row>
    <row r="1728" spans="1:25" x14ac:dyDescent="0.35">
      <c r="A1728">
        <v>10408</v>
      </c>
      <c r="B1728" t="s">
        <v>657</v>
      </c>
      <c r="C1728" t="s">
        <v>232</v>
      </c>
      <c r="E1728" t="s">
        <v>233</v>
      </c>
      <c r="F1728" t="s">
        <v>134</v>
      </c>
      <c r="G1728" t="s">
        <v>234</v>
      </c>
      <c r="H1728" t="s">
        <v>230</v>
      </c>
      <c r="I1728" t="s">
        <v>231</v>
      </c>
      <c r="J1728" t="s">
        <v>232</v>
      </c>
      <c r="L1728" t="s">
        <v>233</v>
      </c>
      <c r="M1728" t="s">
        <v>134</v>
      </c>
      <c r="N1728" t="s">
        <v>89</v>
      </c>
      <c r="O1728" s="1" t="s">
        <v>31</v>
      </c>
      <c r="P1728">
        <v>62</v>
      </c>
      <c r="Q1728" t="s">
        <v>137</v>
      </c>
      <c r="R1728">
        <v>39.4</v>
      </c>
      <c r="S1728">
        <v>35</v>
      </c>
      <c r="T1728" s="2">
        <v>0</v>
      </c>
      <c r="U1728">
        <v>1379</v>
      </c>
      <c r="V1728">
        <v>11.26</v>
      </c>
      <c r="W1728">
        <f t="shared" si="78"/>
        <v>1379</v>
      </c>
      <c r="X1728" s="2">
        <f t="shared" si="79"/>
        <v>39.4</v>
      </c>
      <c r="Y1728" s="3">
        <f t="shared" si="80"/>
        <v>1390.26</v>
      </c>
    </row>
    <row r="1729" spans="1:25" x14ac:dyDescent="0.35">
      <c r="A1729">
        <v>10407</v>
      </c>
      <c r="B1729" t="s">
        <v>618</v>
      </c>
      <c r="C1729" t="s">
        <v>411</v>
      </c>
      <c r="E1729" t="s">
        <v>412</v>
      </c>
      <c r="F1729" t="s">
        <v>25</v>
      </c>
      <c r="G1729" t="s">
        <v>413</v>
      </c>
      <c r="H1729" t="s">
        <v>409</v>
      </c>
      <c r="I1729" t="s">
        <v>410</v>
      </c>
      <c r="J1729" t="s">
        <v>411</v>
      </c>
      <c r="L1729" t="s">
        <v>412</v>
      </c>
      <c r="M1729" t="s">
        <v>25</v>
      </c>
      <c r="N1729" t="s">
        <v>112</v>
      </c>
      <c r="O1729" s="1" t="s">
        <v>29</v>
      </c>
      <c r="P1729">
        <v>11</v>
      </c>
      <c r="Q1729" t="s">
        <v>59</v>
      </c>
      <c r="R1729">
        <v>16.8</v>
      </c>
      <c r="S1729">
        <v>30</v>
      </c>
      <c r="T1729" s="2">
        <v>0</v>
      </c>
      <c r="U1729">
        <v>504</v>
      </c>
      <c r="V1729">
        <v>91.48</v>
      </c>
      <c r="W1729">
        <f t="shared" si="78"/>
        <v>504</v>
      </c>
      <c r="X1729" s="2">
        <f t="shared" si="79"/>
        <v>16.8</v>
      </c>
      <c r="Y1729" s="3">
        <f t="shared" si="80"/>
        <v>595.48</v>
      </c>
    </row>
    <row r="1730" spans="1:25" x14ac:dyDescent="0.35">
      <c r="A1730">
        <v>10407</v>
      </c>
      <c r="B1730" t="s">
        <v>618</v>
      </c>
      <c r="C1730" t="s">
        <v>411</v>
      </c>
      <c r="E1730" t="s">
        <v>412</v>
      </c>
      <c r="F1730" t="s">
        <v>25</v>
      </c>
      <c r="G1730" t="s">
        <v>413</v>
      </c>
      <c r="H1730" t="s">
        <v>409</v>
      </c>
      <c r="I1730" t="s">
        <v>410</v>
      </c>
      <c r="J1730" t="s">
        <v>411</v>
      </c>
      <c r="L1730" t="s">
        <v>412</v>
      </c>
      <c r="M1730" t="s">
        <v>25</v>
      </c>
      <c r="N1730" t="s">
        <v>112</v>
      </c>
      <c r="O1730" s="1" t="s">
        <v>29</v>
      </c>
      <c r="P1730">
        <v>69</v>
      </c>
      <c r="Q1730" t="s">
        <v>53</v>
      </c>
      <c r="R1730">
        <v>28.8</v>
      </c>
      <c r="S1730">
        <v>15</v>
      </c>
      <c r="T1730" s="2">
        <v>0</v>
      </c>
      <c r="U1730">
        <v>432</v>
      </c>
      <c r="V1730">
        <v>91.48</v>
      </c>
      <c r="W1730">
        <f t="shared" ref="W1730:W1793" si="81" xml:space="preserve"> $R1730*$S1730</f>
        <v>432</v>
      </c>
      <c r="X1730" s="2">
        <f t="shared" ref="X1730:X1793" si="82" xml:space="preserve"> $R1730 - T1730</f>
        <v>28.8</v>
      </c>
      <c r="Y1730" s="3">
        <f t="shared" ref="Y1730:Y1793" si="83">(X1730*S1730)+V1730</f>
        <v>523.48</v>
      </c>
    </row>
    <row r="1731" spans="1:25" x14ac:dyDescent="0.35">
      <c r="A1731">
        <v>10407</v>
      </c>
      <c r="B1731" t="s">
        <v>618</v>
      </c>
      <c r="C1731" t="s">
        <v>411</v>
      </c>
      <c r="E1731" t="s">
        <v>412</v>
      </c>
      <c r="F1731" t="s">
        <v>25</v>
      </c>
      <c r="G1731" t="s">
        <v>413</v>
      </c>
      <c r="H1731" t="s">
        <v>409</v>
      </c>
      <c r="I1731" t="s">
        <v>410</v>
      </c>
      <c r="J1731" t="s">
        <v>411</v>
      </c>
      <c r="L1731" t="s">
        <v>412</v>
      </c>
      <c r="M1731" t="s">
        <v>25</v>
      </c>
      <c r="N1731" t="s">
        <v>112</v>
      </c>
      <c r="O1731" s="1" t="s">
        <v>29</v>
      </c>
      <c r="P1731">
        <v>71</v>
      </c>
      <c r="Q1731" t="s">
        <v>39</v>
      </c>
      <c r="R1731">
        <v>17.2</v>
      </c>
      <c r="S1731">
        <v>15</v>
      </c>
      <c r="T1731" s="2">
        <v>0</v>
      </c>
      <c r="U1731">
        <v>258</v>
      </c>
      <c r="V1731">
        <v>91.48</v>
      </c>
      <c r="W1731">
        <f t="shared" si="81"/>
        <v>258</v>
      </c>
      <c r="X1731" s="2">
        <f t="shared" si="82"/>
        <v>17.2</v>
      </c>
      <c r="Y1731" s="3">
        <f t="shared" si="83"/>
        <v>349.48</v>
      </c>
    </row>
    <row r="1732" spans="1:25" x14ac:dyDescent="0.35">
      <c r="A1732">
        <v>10406</v>
      </c>
      <c r="B1732" t="s">
        <v>585</v>
      </c>
      <c r="C1732" t="s">
        <v>187</v>
      </c>
      <c r="D1732" t="s">
        <v>188</v>
      </c>
      <c r="E1732" t="s">
        <v>433</v>
      </c>
      <c r="F1732" t="s">
        <v>190</v>
      </c>
      <c r="G1732" t="s">
        <v>434</v>
      </c>
      <c r="H1732" t="s">
        <v>431</v>
      </c>
      <c r="I1732" t="s">
        <v>432</v>
      </c>
      <c r="J1732" t="s">
        <v>187</v>
      </c>
      <c r="K1732" t="s">
        <v>188</v>
      </c>
      <c r="L1732" t="s">
        <v>433</v>
      </c>
      <c r="M1732" t="s">
        <v>190</v>
      </c>
      <c r="N1732" t="s">
        <v>52</v>
      </c>
      <c r="O1732" s="1" t="s">
        <v>31</v>
      </c>
      <c r="P1732">
        <v>1</v>
      </c>
      <c r="Q1732" t="s">
        <v>121</v>
      </c>
      <c r="R1732">
        <v>14.4</v>
      </c>
      <c r="S1732">
        <v>10</v>
      </c>
      <c r="T1732" s="2">
        <v>0</v>
      </c>
      <c r="U1732">
        <v>144</v>
      </c>
      <c r="V1732">
        <v>108.04</v>
      </c>
      <c r="W1732">
        <f t="shared" si="81"/>
        <v>144</v>
      </c>
      <c r="X1732" s="2">
        <f t="shared" si="82"/>
        <v>14.4</v>
      </c>
      <c r="Y1732" s="3">
        <f t="shared" si="83"/>
        <v>252.04000000000002</v>
      </c>
    </row>
    <row r="1733" spans="1:25" x14ac:dyDescent="0.35">
      <c r="A1733">
        <v>10406</v>
      </c>
      <c r="B1733" t="s">
        <v>585</v>
      </c>
      <c r="C1733" t="s">
        <v>187</v>
      </c>
      <c r="D1733" t="s">
        <v>188</v>
      </c>
      <c r="E1733" t="s">
        <v>433</v>
      </c>
      <c r="F1733" t="s">
        <v>190</v>
      </c>
      <c r="G1733" t="s">
        <v>434</v>
      </c>
      <c r="H1733" t="s">
        <v>431</v>
      </c>
      <c r="I1733" t="s">
        <v>432</v>
      </c>
      <c r="J1733" t="s">
        <v>187</v>
      </c>
      <c r="K1733" t="s">
        <v>188</v>
      </c>
      <c r="L1733" t="s">
        <v>433</v>
      </c>
      <c r="M1733" t="s">
        <v>190</v>
      </c>
      <c r="N1733" t="s">
        <v>52</v>
      </c>
      <c r="O1733" s="1" t="s">
        <v>31</v>
      </c>
      <c r="P1733">
        <v>21</v>
      </c>
      <c r="Q1733" t="s">
        <v>128</v>
      </c>
      <c r="R1733">
        <v>8</v>
      </c>
      <c r="S1733">
        <v>30</v>
      </c>
      <c r="T1733" s="2">
        <v>0.10000000149011612</v>
      </c>
      <c r="U1733">
        <v>216</v>
      </c>
      <c r="V1733">
        <v>108.04</v>
      </c>
      <c r="W1733">
        <f t="shared" si="81"/>
        <v>240</v>
      </c>
      <c r="X1733" s="2">
        <f t="shared" si="82"/>
        <v>7.8999999985098839</v>
      </c>
      <c r="Y1733" s="3">
        <f t="shared" si="83"/>
        <v>345.03999995529654</v>
      </c>
    </row>
    <row r="1734" spans="1:25" x14ac:dyDescent="0.35">
      <c r="A1734">
        <v>10406</v>
      </c>
      <c r="B1734" t="s">
        <v>585</v>
      </c>
      <c r="C1734" t="s">
        <v>187</v>
      </c>
      <c r="D1734" t="s">
        <v>188</v>
      </c>
      <c r="E1734" t="s">
        <v>433</v>
      </c>
      <c r="F1734" t="s">
        <v>190</v>
      </c>
      <c r="G1734" t="s">
        <v>434</v>
      </c>
      <c r="H1734" t="s">
        <v>431</v>
      </c>
      <c r="I1734" t="s">
        <v>432</v>
      </c>
      <c r="J1734" t="s">
        <v>187</v>
      </c>
      <c r="K1734" t="s">
        <v>188</v>
      </c>
      <c r="L1734" t="s">
        <v>433</v>
      </c>
      <c r="M1734" t="s">
        <v>190</v>
      </c>
      <c r="N1734" t="s">
        <v>52</v>
      </c>
      <c r="O1734" s="1" t="s">
        <v>31</v>
      </c>
      <c r="P1734">
        <v>28</v>
      </c>
      <c r="Q1734" t="s">
        <v>37</v>
      </c>
      <c r="R1734">
        <v>36.4</v>
      </c>
      <c r="S1734">
        <v>42</v>
      </c>
      <c r="T1734" s="2">
        <v>0.10000000149011612</v>
      </c>
      <c r="U1734">
        <v>1375.92</v>
      </c>
      <c r="V1734">
        <v>108.04</v>
      </c>
      <c r="W1734">
        <f t="shared" si="81"/>
        <v>1528.8</v>
      </c>
      <c r="X1734" s="2">
        <f t="shared" si="82"/>
        <v>36.299999998509882</v>
      </c>
      <c r="Y1734" s="3">
        <f t="shared" si="83"/>
        <v>1632.639999937415</v>
      </c>
    </row>
    <row r="1735" spans="1:25" x14ac:dyDescent="0.35">
      <c r="A1735">
        <v>10406</v>
      </c>
      <c r="B1735" t="s">
        <v>585</v>
      </c>
      <c r="C1735" t="s">
        <v>187</v>
      </c>
      <c r="D1735" t="s">
        <v>188</v>
      </c>
      <c r="E1735" t="s">
        <v>433</v>
      </c>
      <c r="F1735" t="s">
        <v>190</v>
      </c>
      <c r="G1735" t="s">
        <v>434</v>
      </c>
      <c r="H1735" t="s">
        <v>431</v>
      </c>
      <c r="I1735" t="s">
        <v>432</v>
      </c>
      <c r="J1735" t="s">
        <v>187</v>
      </c>
      <c r="K1735" t="s">
        <v>188</v>
      </c>
      <c r="L1735" t="s">
        <v>433</v>
      </c>
      <c r="M1735" t="s">
        <v>190</v>
      </c>
      <c r="N1735" t="s">
        <v>52</v>
      </c>
      <c r="O1735" s="1" t="s">
        <v>31</v>
      </c>
      <c r="P1735">
        <v>36</v>
      </c>
      <c r="Q1735" t="s">
        <v>103</v>
      </c>
      <c r="R1735">
        <v>15.2</v>
      </c>
      <c r="S1735">
        <v>5</v>
      </c>
      <c r="T1735" s="2">
        <v>0.10000000149011612</v>
      </c>
      <c r="U1735">
        <v>68.400000000000006</v>
      </c>
      <c r="V1735">
        <v>108.04</v>
      </c>
      <c r="W1735">
        <f t="shared" si="81"/>
        <v>76</v>
      </c>
      <c r="X1735" s="2">
        <f t="shared" si="82"/>
        <v>15.099999998509883</v>
      </c>
      <c r="Y1735" s="3">
        <f t="shared" si="83"/>
        <v>183.53999999254944</v>
      </c>
    </row>
    <row r="1736" spans="1:25" x14ac:dyDescent="0.35">
      <c r="A1736">
        <v>10406</v>
      </c>
      <c r="B1736" t="s">
        <v>585</v>
      </c>
      <c r="C1736" t="s">
        <v>187</v>
      </c>
      <c r="D1736" t="s">
        <v>188</v>
      </c>
      <c r="E1736" t="s">
        <v>433</v>
      </c>
      <c r="F1736" t="s">
        <v>190</v>
      </c>
      <c r="G1736" t="s">
        <v>434</v>
      </c>
      <c r="H1736" t="s">
        <v>431</v>
      </c>
      <c r="I1736" t="s">
        <v>432</v>
      </c>
      <c r="J1736" t="s">
        <v>187</v>
      </c>
      <c r="K1736" t="s">
        <v>188</v>
      </c>
      <c r="L1736" t="s">
        <v>433</v>
      </c>
      <c r="M1736" t="s">
        <v>190</v>
      </c>
      <c r="N1736" t="s">
        <v>52</v>
      </c>
      <c r="O1736" s="1" t="s">
        <v>31</v>
      </c>
      <c r="P1736">
        <v>40</v>
      </c>
      <c r="Q1736" t="s">
        <v>74</v>
      </c>
      <c r="R1736">
        <v>14.7</v>
      </c>
      <c r="S1736">
        <v>2</v>
      </c>
      <c r="T1736" s="2">
        <v>0.10000000149011612</v>
      </c>
      <c r="U1736">
        <v>26.46</v>
      </c>
      <c r="V1736">
        <v>108.04</v>
      </c>
      <c r="W1736">
        <f t="shared" si="81"/>
        <v>29.4</v>
      </c>
      <c r="X1736" s="2">
        <f t="shared" si="82"/>
        <v>14.599999998509883</v>
      </c>
      <c r="Y1736" s="3">
        <f t="shared" si="83"/>
        <v>137.23999999701977</v>
      </c>
    </row>
    <row r="1737" spans="1:25" x14ac:dyDescent="0.35">
      <c r="A1737">
        <v>10405</v>
      </c>
      <c r="B1737" t="s">
        <v>610</v>
      </c>
      <c r="C1737" t="s">
        <v>365</v>
      </c>
      <c r="D1737" t="s">
        <v>366</v>
      </c>
      <c r="E1737" t="s">
        <v>367</v>
      </c>
      <c r="F1737" t="s">
        <v>288</v>
      </c>
      <c r="G1737" t="s">
        <v>368</v>
      </c>
      <c r="H1737" t="s">
        <v>363</v>
      </c>
      <c r="I1737" t="s">
        <v>364</v>
      </c>
      <c r="J1737" t="s">
        <v>365</v>
      </c>
      <c r="K1737" t="s">
        <v>366</v>
      </c>
      <c r="L1737" t="s">
        <v>367</v>
      </c>
      <c r="M1737" t="s">
        <v>288</v>
      </c>
      <c r="N1737" t="s">
        <v>34</v>
      </c>
      <c r="O1737" s="1" t="s">
        <v>31</v>
      </c>
      <c r="P1737">
        <v>3</v>
      </c>
      <c r="Q1737" t="s">
        <v>32</v>
      </c>
      <c r="R1737">
        <v>8</v>
      </c>
      <c r="S1737">
        <v>50</v>
      </c>
      <c r="T1737" s="2">
        <v>0</v>
      </c>
      <c r="U1737">
        <v>400</v>
      </c>
      <c r="V1737">
        <v>34.82</v>
      </c>
      <c r="W1737">
        <f t="shared" si="81"/>
        <v>400</v>
      </c>
      <c r="X1737" s="2">
        <f t="shared" si="82"/>
        <v>8</v>
      </c>
      <c r="Y1737" s="3">
        <f t="shared" si="83"/>
        <v>434.82</v>
      </c>
    </row>
    <row r="1738" spans="1:25" x14ac:dyDescent="0.35">
      <c r="A1738">
        <v>10404</v>
      </c>
      <c r="B1738" t="s">
        <v>640</v>
      </c>
      <c r="C1738" t="s">
        <v>376</v>
      </c>
      <c r="E1738" t="s">
        <v>377</v>
      </c>
      <c r="F1738" t="s">
        <v>247</v>
      </c>
      <c r="G1738" t="s">
        <v>378</v>
      </c>
      <c r="H1738" t="s">
        <v>374</v>
      </c>
      <c r="I1738" t="s">
        <v>375</v>
      </c>
      <c r="J1738" t="s">
        <v>376</v>
      </c>
      <c r="L1738" t="s">
        <v>377</v>
      </c>
      <c r="M1738" t="s">
        <v>247</v>
      </c>
      <c r="N1738" t="s">
        <v>112</v>
      </c>
      <c r="O1738" s="1" t="s">
        <v>31</v>
      </c>
      <c r="P1738">
        <v>26</v>
      </c>
      <c r="Q1738" t="s">
        <v>78</v>
      </c>
      <c r="R1738">
        <v>24.9</v>
      </c>
      <c r="S1738">
        <v>30</v>
      </c>
      <c r="T1738" s="2">
        <v>5.000000074505806E-2</v>
      </c>
      <c r="U1738">
        <v>709.65</v>
      </c>
      <c r="V1738">
        <v>155.97</v>
      </c>
      <c r="W1738">
        <f t="shared" si="81"/>
        <v>747</v>
      </c>
      <c r="X1738" s="2">
        <f t="shared" si="82"/>
        <v>24.849999999254941</v>
      </c>
      <c r="Y1738" s="3">
        <f t="shared" si="83"/>
        <v>901.46999997764829</v>
      </c>
    </row>
    <row r="1739" spans="1:25" x14ac:dyDescent="0.35">
      <c r="A1739">
        <v>10404</v>
      </c>
      <c r="B1739" t="s">
        <v>640</v>
      </c>
      <c r="C1739" t="s">
        <v>376</v>
      </c>
      <c r="E1739" t="s">
        <v>377</v>
      </c>
      <c r="F1739" t="s">
        <v>247</v>
      </c>
      <c r="G1739" t="s">
        <v>378</v>
      </c>
      <c r="H1739" t="s">
        <v>374</v>
      </c>
      <c r="I1739" t="s">
        <v>375</v>
      </c>
      <c r="J1739" t="s">
        <v>376</v>
      </c>
      <c r="L1739" t="s">
        <v>377</v>
      </c>
      <c r="M1739" t="s">
        <v>247</v>
      </c>
      <c r="N1739" t="s">
        <v>112</v>
      </c>
      <c r="O1739" s="1" t="s">
        <v>31</v>
      </c>
      <c r="P1739">
        <v>42</v>
      </c>
      <c r="Q1739" t="s">
        <v>56</v>
      </c>
      <c r="R1739">
        <v>11.2</v>
      </c>
      <c r="S1739">
        <v>40</v>
      </c>
      <c r="T1739" s="2">
        <v>5.000000074505806E-2</v>
      </c>
      <c r="U1739">
        <v>425.6</v>
      </c>
      <c r="V1739">
        <v>155.97</v>
      </c>
      <c r="W1739">
        <f t="shared" si="81"/>
        <v>448</v>
      </c>
      <c r="X1739" s="2">
        <f t="shared" si="82"/>
        <v>11.149999999254941</v>
      </c>
      <c r="Y1739" s="3">
        <f t="shared" si="83"/>
        <v>601.9699999701977</v>
      </c>
    </row>
    <row r="1740" spans="1:25" x14ac:dyDescent="0.35">
      <c r="A1740">
        <v>10404</v>
      </c>
      <c r="B1740" t="s">
        <v>640</v>
      </c>
      <c r="C1740" t="s">
        <v>376</v>
      </c>
      <c r="E1740" t="s">
        <v>377</v>
      </c>
      <c r="F1740" t="s">
        <v>247</v>
      </c>
      <c r="G1740" t="s">
        <v>378</v>
      </c>
      <c r="H1740" t="s">
        <v>374</v>
      </c>
      <c r="I1740" t="s">
        <v>375</v>
      </c>
      <c r="J1740" t="s">
        <v>376</v>
      </c>
      <c r="L1740" t="s">
        <v>377</v>
      </c>
      <c r="M1740" t="s">
        <v>247</v>
      </c>
      <c r="N1740" t="s">
        <v>112</v>
      </c>
      <c r="O1740" s="1" t="s">
        <v>31</v>
      </c>
      <c r="P1740">
        <v>49</v>
      </c>
      <c r="Q1740" t="s">
        <v>116</v>
      </c>
      <c r="R1740">
        <v>16</v>
      </c>
      <c r="S1740">
        <v>30</v>
      </c>
      <c r="T1740" s="2">
        <v>5.000000074505806E-2</v>
      </c>
      <c r="U1740">
        <v>456</v>
      </c>
      <c r="V1740">
        <v>155.97</v>
      </c>
      <c r="W1740">
        <f t="shared" si="81"/>
        <v>480</v>
      </c>
      <c r="X1740" s="2">
        <f t="shared" si="82"/>
        <v>15.949999999254942</v>
      </c>
      <c r="Y1740" s="3">
        <f t="shared" si="83"/>
        <v>634.46999997764829</v>
      </c>
    </row>
    <row r="1741" spans="1:25" x14ac:dyDescent="0.35">
      <c r="A1741">
        <v>10403</v>
      </c>
      <c r="B1741" t="s">
        <v>581</v>
      </c>
      <c r="C1741" t="s">
        <v>220</v>
      </c>
      <c r="E1741" t="s">
        <v>221</v>
      </c>
      <c r="F1741" t="s">
        <v>222</v>
      </c>
      <c r="G1741" t="s">
        <v>223</v>
      </c>
      <c r="H1741" t="s">
        <v>218</v>
      </c>
      <c r="I1741" t="s">
        <v>219</v>
      </c>
      <c r="J1741" t="s">
        <v>220</v>
      </c>
      <c r="L1741" t="s">
        <v>221</v>
      </c>
      <c r="M1741" t="s">
        <v>222</v>
      </c>
      <c r="N1741" t="s">
        <v>28</v>
      </c>
      <c r="O1741" s="1" t="s">
        <v>35</v>
      </c>
      <c r="P1741">
        <v>16</v>
      </c>
      <c r="Q1741" t="s">
        <v>117</v>
      </c>
      <c r="R1741">
        <v>13.9</v>
      </c>
      <c r="S1741">
        <v>21</v>
      </c>
      <c r="T1741" s="2">
        <v>0.15000000596046448</v>
      </c>
      <c r="U1741">
        <v>248.12</v>
      </c>
      <c r="V1741">
        <v>73.790000000000006</v>
      </c>
      <c r="W1741">
        <f t="shared" si="81"/>
        <v>291.90000000000003</v>
      </c>
      <c r="X1741" s="2">
        <f t="shared" si="82"/>
        <v>13.749999994039536</v>
      </c>
      <c r="Y1741" s="3">
        <f t="shared" si="83"/>
        <v>362.5399998748303</v>
      </c>
    </row>
    <row r="1742" spans="1:25" x14ac:dyDescent="0.35">
      <c r="A1742">
        <v>10403</v>
      </c>
      <c r="B1742" t="s">
        <v>581</v>
      </c>
      <c r="C1742" t="s">
        <v>220</v>
      </c>
      <c r="E1742" t="s">
        <v>221</v>
      </c>
      <c r="F1742" t="s">
        <v>222</v>
      </c>
      <c r="G1742" t="s">
        <v>223</v>
      </c>
      <c r="H1742" t="s">
        <v>218</v>
      </c>
      <c r="I1742" t="s">
        <v>219</v>
      </c>
      <c r="J1742" t="s">
        <v>220</v>
      </c>
      <c r="L1742" t="s">
        <v>221</v>
      </c>
      <c r="M1742" t="s">
        <v>222</v>
      </c>
      <c r="N1742" t="s">
        <v>28</v>
      </c>
      <c r="O1742" s="1" t="s">
        <v>35</v>
      </c>
      <c r="P1742">
        <v>48</v>
      </c>
      <c r="Q1742" t="s">
        <v>77</v>
      </c>
      <c r="R1742">
        <v>10.199999999999999</v>
      </c>
      <c r="S1742">
        <v>70</v>
      </c>
      <c r="T1742" s="2">
        <v>0.15000000596046448</v>
      </c>
      <c r="U1742">
        <v>606.9</v>
      </c>
      <c r="V1742">
        <v>73.790000000000006</v>
      </c>
      <c r="W1742">
        <f t="shared" si="81"/>
        <v>714</v>
      </c>
      <c r="X1742" s="2">
        <f t="shared" si="82"/>
        <v>10.049999994039535</v>
      </c>
      <c r="Y1742" s="3">
        <f t="shared" si="83"/>
        <v>777.28999958276745</v>
      </c>
    </row>
    <row r="1743" spans="1:25" x14ac:dyDescent="0.35">
      <c r="A1743">
        <v>10402</v>
      </c>
      <c r="B1743" t="s">
        <v>581</v>
      </c>
      <c r="C1743" t="s">
        <v>220</v>
      </c>
      <c r="E1743" t="s">
        <v>221</v>
      </c>
      <c r="F1743" t="s">
        <v>222</v>
      </c>
      <c r="G1743" t="s">
        <v>223</v>
      </c>
      <c r="H1743" t="s">
        <v>218</v>
      </c>
      <c r="I1743" t="s">
        <v>219</v>
      </c>
      <c r="J1743" t="s">
        <v>220</v>
      </c>
      <c r="L1743" t="s">
        <v>221</v>
      </c>
      <c r="M1743" t="s">
        <v>222</v>
      </c>
      <c r="N1743" t="s">
        <v>89</v>
      </c>
      <c r="O1743" s="1" t="s">
        <v>29</v>
      </c>
      <c r="P1743">
        <v>23</v>
      </c>
      <c r="Q1743" t="s">
        <v>151</v>
      </c>
      <c r="R1743">
        <v>7.2</v>
      </c>
      <c r="S1743">
        <v>60</v>
      </c>
      <c r="T1743" s="2">
        <v>0</v>
      </c>
      <c r="U1743">
        <v>432</v>
      </c>
      <c r="V1743">
        <v>67.88</v>
      </c>
      <c r="W1743">
        <f t="shared" si="81"/>
        <v>432</v>
      </c>
      <c r="X1743" s="2">
        <f t="shared" si="82"/>
        <v>7.2</v>
      </c>
      <c r="Y1743" s="3">
        <f t="shared" si="83"/>
        <v>499.88</v>
      </c>
    </row>
    <row r="1744" spans="1:25" x14ac:dyDescent="0.35">
      <c r="A1744">
        <v>10402</v>
      </c>
      <c r="B1744" t="s">
        <v>581</v>
      </c>
      <c r="C1744" t="s">
        <v>220</v>
      </c>
      <c r="E1744" t="s">
        <v>221</v>
      </c>
      <c r="F1744" t="s">
        <v>222</v>
      </c>
      <c r="G1744" t="s">
        <v>223</v>
      </c>
      <c r="H1744" t="s">
        <v>218</v>
      </c>
      <c r="I1744" t="s">
        <v>219</v>
      </c>
      <c r="J1744" t="s">
        <v>220</v>
      </c>
      <c r="L1744" t="s">
        <v>221</v>
      </c>
      <c r="M1744" t="s">
        <v>222</v>
      </c>
      <c r="N1744" t="s">
        <v>89</v>
      </c>
      <c r="O1744" s="1" t="s">
        <v>29</v>
      </c>
      <c r="P1744">
        <v>63</v>
      </c>
      <c r="Q1744" t="s">
        <v>30</v>
      </c>
      <c r="R1744">
        <v>35.1</v>
      </c>
      <c r="S1744">
        <v>65</v>
      </c>
      <c r="T1744" s="2">
        <v>0</v>
      </c>
      <c r="U1744">
        <v>2281.5</v>
      </c>
      <c r="V1744">
        <v>67.88</v>
      </c>
      <c r="W1744">
        <f t="shared" si="81"/>
        <v>2281.5</v>
      </c>
      <c r="X1744" s="2">
        <f t="shared" si="82"/>
        <v>35.1</v>
      </c>
      <c r="Y1744" s="3">
        <f t="shared" si="83"/>
        <v>2349.38</v>
      </c>
    </row>
    <row r="1745" spans="1:25" x14ac:dyDescent="0.35">
      <c r="A1745">
        <v>10401</v>
      </c>
      <c r="B1745" t="s">
        <v>576</v>
      </c>
      <c r="C1745" t="s">
        <v>445</v>
      </c>
      <c r="D1745" t="s">
        <v>446</v>
      </c>
      <c r="E1745" t="s">
        <v>447</v>
      </c>
      <c r="F1745" t="s">
        <v>281</v>
      </c>
      <c r="G1745" t="s">
        <v>448</v>
      </c>
      <c r="H1745" t="s">
        <v>443</v>
      </c>
      <c r="I1745" t="s">
        <v>444</v>
      </c>
      <c r="J1745" t="s">
        <v>445</v>
      </c>
      <c r="K1745" t="s">
        <v>446</v>
      </c>
      <c r="L1745" t="s">
        <v>447</v>
      </c>
      <c r="M1745" t="s">
        <v>281</v>
      </c>
      <c r="N1745" t="s">
        <v>34</v>
      </c>
      <c r="O1745" s="1" t="s">
        <v>31</v>
      </c>
      <c r="P1745">
        <v>30</v>
      </c>
      <c r="Q1745" t="s">
        <v>115</v>
      </c>
      <c r="R1745">
        <v>20.7</v>
      </c>
      <c r="S1745">
        <v>18</v>
      </c>
      <c r="T1745" s="2">
        <v>0</v>
      </c>
      <c r="U1745">
        <v>372.6</v>
      </c>
      <c r="V1745">
        <v>12.51</v>
      </c>
      <c r="W1745">
        <f t="shared" si="81"/>
        <v>372.59999999999997</v>
      </c>
      <c r="X1745" s="2">
        <f t="shared" si="82"/>
        <v>20.7</v>
      </c>
      <c r="Y1745" s="3">
        <f t="shared" si="83"/>
        <v>385.10999999999996</v>
      </c>
    </row>
    <row r="1746" spans="1:25" x14ac:dyDescent="0.35">
      <c r="A1746">
        <v>10401</v>
      </c>
      <c r="B1746" t="s">
        <v>576</v>
      </c>
      <c r="C1746" t="s">
        <v>445</v>
      </c>
      <c r="D1746" t="s">
        <v>446</v>
      </c>
      <c r="E1746" t="s">
        <v>447</v>
      </c>
      <c r="F1746" t="s">
        <v>281</v>
      </c>
      <c r="G1746" t="s">
        <v>448</v>
      </c>
      <c r="H1746" t="s">
        <v>443</v>
      </c>
      <c r="I1746" t="s">
        <v>444</v>
      </c>
      <c r="J1746" t="s">
        <v>445</v>
      </c>
      <c r="K1746" t="s">
        <v>446</v>
      </c>
      <c r="L1746" t="s">
        <v>447</v>
      </c>
      <c r="M1746" t="s">
        <v>281</v>
      </c>
      <c r="N1746" t="s">
        <v>34</v>
      </c>
      <c r="O1746" s="1" t="s">
        <v>31</v>
      </c>
      <c r="P1746">
        <v>56</v>
      </c>
      <c r="Q1746" t="s">
        <v>91</v>
      </c>
      <c r="R1746">
        <v>30.4</v>
      </c>
      <c r="S1746">
        <v>70</v>
      </c>
      <c r="T1746" s="2">
        <v>0</v>
      </c>
      <c r="U1746">
        <v>2128</v>
      </c>
      <c r="V1746">
        <v>12.51</v>
      </c>
      <c r="W1746">
        <f t="shared" si="81"/>
        <v>2128</v>
      </c>
      <c r="X1746" s="2">
        <f t="shared" si="82"/>
        <v>30.4</v>
      </c>
      <c r="Y1746" s="3">
        <f t="shared" si="83"/>
        <v>2140.5100000000002</v>
      </c>
    </row>
    <row r="1747" spans="1:25" x14ac:dyDescent="0.35">
      <c r="A1747">
        <v>10401</v>
      </c>
      <c r="B1747" t="s">
        <v>576</v>
      </c>
      <c r="C1747" t="s">
        <v>445</v>
      </c>
      <c r="D1747" t="s">
        <v>446</v>
      </c>
      <c r="E1747" t="s">
        <v>447</v>
      </c>
      <c r="F1747" t="s">
        <v>281</v>
      </c>
      <c r="G1747" t="s">
        <v>448</v>
      </c>
      <c r="H1747" t="s">
        <v>443</v>
      </c>
      <c r="I1747" t="s">
        <v>444</v>
      </c>
      <c r="J1747" t="s">
        <v>445</v>
      </c>
      <c r="K1747" t="s">
        <v>446</v>
      </c>
      <c r="L1747" t="s">
        <v>447</v>
      </c>
      <c r="M1747" t="s">
        <v>281</v>
      </c>
      <c r="N1747" t="s">
        <v>34</v>
      </c>
      <c r="O1747" s="1" t="s">
        <v>31</v>
      </c>
      <c r="P1747">
        <v>65</v>
      </c>
      <c r="Q1747" t="s">
        <v>153</v>
      </c>
      <c r="R1747">
        <v>16.8</v>
      </c>
      <c r="S1747">
        <v>20</v>
      </c>
      <c r="T1747" s="2">
        <v>0</v>
      </c>
      <c r="U1747">
        <v>336</v>
      </c>
      <c r="V1747">
        <v>12.51</v>
      </c>
      <c r="W1747">
        <f t="shared" si="81"/>
        <v>336</v>
      </c>
      <c r="X1747" s="2">
        <f t="shared" si="82"/>
        <v>16.8</v>
      </c>
      <c r="Y1747" s="3">
        <f t="shared" si="83"/>
        <v>348.51</v>
      </c>
    </row>
    <row r="1748" spans="1:25" x14ac:dyDescent="0.35">
      <c r="A1748">
        <v>10401</v>
      </c>
      <c r="B1748" t="s">
        <v>576</v>
      </c>
      <c r="C1748" t="s">
        <v>445</v>
      </c>
      <c r="D1748" t="s">
        <v>446</v>
      </c>
      <c r="E1748" t="s">
        <v>447</v>
      </c>
      <c r="F1748" t="s">
        <v>281</v>
      </c>
      <c r="G1748" t="s">
        <v>448</v>
      </c>
      <c r="H1748" t="s">
        <v>443</v>
      </c>
      <c r="I1748" t="s">
        <v>444</v>
      </c>
      <c r="J1748" t="s">
        <v>445</v>
      </c>
      <c r="K1748" t="s">
        <v>446</v>
      </c>
      <c r="L1748" t="s">
        <v>447</v>
      </c>
      <c r="M1748" t="s">
        <v>281</v>
      </c>
      <c r="N1748" t="s">
        <v>34</v>
      </c>
      <c r="O1748" s="1" t="s">
        <v>31</v>
      </c>
      <c r="P1748">
        <v>71</v>
      </c>
      <c r="Q1748" t="s">
        <v>39</v>
      </c>
      <c r="R1748">
        <v>17.2</v>
      </c>
      <c r="S1748">
        <v>60</v>
      </c>
      <c r="T1748" s="2">
        <v>0</v>
      </c>
      <c r="U1748">
        <v>1032</v>
      </c>
      <c r="V1748">
        <v>12.51</v>
      </c>
      <c r="W1748">
        <f t="shared" si="81"/>
        <v>1032</v>
      </c>
      <c r="X1748" s="2">
        <f t="shared" si="82"/>
        <v>17.2</v>
      </c>
      <c r="Y1748" s="3">
        <f t="shared" si="83"/>
        <v>1044.51</v>
      </c>
    </row>
    <row r="1749" spans="1:25" x14ac:dyDescent="0.35">
      <c r="A1749">
        <v>10400</v>
      </c>
      <c r="B1749" t="s">
        <v>596</v>
      </c>
      <c r="C1749" t="s">
        <v>86</v>
      </c>
      <c r="E1749" t="s">
        <v>216</v>
      </c>
      <c r="F1749" t="s">
        <v>83</v>
      </c>
      <c r="G1749" t="s">
        <v>217</v>
      </c>
      <c r="H1749" t="s">
        <v>214</v>
      </c>
      <c r="I1749" t="s">
        <v>215</v>
      </c>
      <c r="J1749" t="s">
        <v>86</v>
      </c>
      <c r="L1749" t="s">
        <v>216</v>
      </c>
      <c r="M1749" t="s">
        <v>83</v>
      </c>
      <c r="N1749" t="s">
        <v>34</v>
      </c>
      <c r="O1749" s="1" t="s">
        <v>35</v>
      </c>
      <c r="P1749">
        <v>29</v>
      </c>
      <c r="Q1749" t="s">
        <v>122</v>
      </c>
      <c r="R1749">
        <v>99</v>
      </c>
      <c r="S1749">
        <v>21</v>
      </c>
      <c r="T1749" s="2">
        <v>0</v>
      </c>
      <c r="U1749">
        <v>2079</v>
      </c>
      <c r="V1749">
        <v>83.93</v>
      </c>
      <c r="W1749">
        <f t="shared" si="81"/>
        <v>2079</v>
      </c>
      <c r="X1749" s="2">
        <f t="shared" si="82"/>
        <v>99</v>
      </c>
      <c r="Y1749" s="3">
        <f t="shared" si="83"/>
        <v>2162.9299999999998</v>
      </c>
    </row>
    <row r="1750" spans="1:25" x14ac:dyDescent="0.35">
      <c r="A1750">
        <v>10400</v>
      </c>
      <c r="B1750" t="s">
        <v>596</v>
      </c>
      <c r="C1750" t="s">
        <v>86</v>
      </c>
      <c r="E1750" t="s">
        <v>216</v>
      </c>
      <c r="F1750" t="s">
        <v>83</v>
      </c>
      <c r="G1750" t="s">
        <v>217</v>
      </c>
      <c r="H1750" t="s">
        <v>214</v>
      </c>
      <c r="I1750" t="s">
        <v>215</v>
      </c>
      <c r="J1750" t="s">
        <v>86</v>
      </c>
      <c r="L1750" t="s">
        <v>216</v>
      </c>
      <c r="M1750" t="s">
        <v>83</v>
      </c>
      <c r="N1750" t="s">
        <v>34</v>
      </c>
      <c r="O1750" s="1" t="s">
        <v>35</v>
      </c>
      <c r="P1750">
        <v>35</v>
      </c>
      <c r="Q1750" t="s">
        <v>100</v>
      </c>
      <c r="R1750">
        <v>14.4</v>
      </c>
      <c r="S1750">
        <v>35</v>
      </c>
      <c r="T1750" s="2">
        <v>0</v>
      </c>
      <c r="U1750">
        <v>504</v>
      </c>
      <c r="V1750">
        <v>83.93</v>
      </c>
      <c r="W1750">
        <f t="shared" si="81"/>
        <v>504</v>
      </c>
      <c r="X1750" s="2">
        <f t="shared" si="82"/>
        <v>14.4</v>
      </c>
      <c r="Y1750" s="3">
        <f t="shared" si="83"/>
        <v>587.93000000000006</v>
      </c>
    </row>
    <row r="1751" spans="1:25" x14ac:dyDescent="0.35">
      <c r="A1751">
        <v>10400</v>
      </c>
      <c r="B1751" t="s">
        <v>596</v>
      </c>
      <c r="C1751" t="s">
        <v>86</v>
      </c>
      <c r="E1751" t="s">
        <v>216</v>
      </c>
      <c r="F1751" t="s">
        <v>83</v>
      </c>
      <c r="G1751" t="s">
        <v>217</v>
      </c>
      <c r="H1751" t="s">
        <v>214</v>
      </c>
      <c r="I1751" t="s">
        <v>215</v>
      </c>
      <c r="J1751" t="s">
        <v>86</v>
      </c>
      <c r="L1751" t="s">
        <v>216</v>
      </c>
      <c r="M1751" t="s">
        <v>83</v>
      </c>
      <c r="N1751" t="s">
        <v>34</v>
      </c>
      <c r="O1751" s="1" t="s">
        <v>35</v>
      </c>
      <c r="P1751">
        <v>49</v>
      </c>
      <c r="Q1751" t="s">
        <v>116</v>
      </c>
      <c r="R1751">
        <v>16</v>
      </c>
      <c r="S1751">
        <v>30</v>
      </c>
      <c r="T1751" s="2">
        <v>0</v>
      </c>
      <c r="U1751">
        <v>480</v>
      </c>
      <c r="V1751">
        <v>83.93</v>
      </c>
      <c r="W1751">
        <f t="shared" si="81"/>
        <v>480</v>
      </c>
      <c r="X1751" s="2">
        <f t="shared" si="82"/>
        <v>16</v>
      </c>
      <c r="Y1751" s="3">
        <f t="shared" si="83"/>
        <v>563.93000000000006</v>
      </c>
    </row>
    <row r="1752" spans="1:25" x14ac:dyDescent="0.35">
      <c r="A1752">
        <v>10399</v>
      </c>
      <c r="B1752" t="s">
        <v>630</v>
      </c>
      <c r="C1752" t="s">
        <v>535</v>
      </c>
      <c r="E1752" t="s">
        <v>536</v>
      </c>
      <c r="F1752" t="s">
        <v>488</v>
      </c>
      <c r="G1752" t="s">
        <v>537</v>
      </c>
      <c r="H1752" t="s">
        <v>533</v>
      </c>
      <c r="I1752" t="s">
        <v>534</v>
      </c>
      <c r="J1752" t="s">
        <v>535</v>
      </c>
      <c r="L1752" t="s">
        <v>536</v>
      </c>
      <c r="M1752" t="s">
        <v>488</v>
      </c>
      <c r="N1752" t="s">
        <v>89</v>
      </c>
      <c r="O1752" s="1" t="s">
        <v>35</v>
      </c>
      <c r="P1752">
        <v>68</v>
      </c>
      <c r="Q1752" t="s">
        <v>162</v>
      </c>
      <c r="R1752">
        <v>10</v>
      </c>
      <c r="S1752">
        <v>60</v>
      </c>
      <c r="T1752" s="2">
        <v>0</v>
      </c>
      <c r="U1752">
        <v>600</v>
      </c>
      <c r="V1752">
        <v>27.36</v>
      </c>
      <c r="W1752">
        <f t="shared" si="81"/>
        <v>600</v>
      </c>
      <c r="X1752" s="2">
        <f t="shared" si="82"/>
        <v>10</v>
      </c>
      <c r="Y1752" s="3">
        <f t="shared" si="83"/>
        <v>627.36</v>
      </c>
    </row>
    <row r="1753" spans="1:25" x14ac:dyDescent="0.35">
      <c r="A1753">
        <v>10399</v>
      </c>
      <c r="B1753" t="s">
        <v>630</v>
      </c>
      <c r="C1753" t="s">
        <v>535</v>
      </c>
      <c r="E1753" t="s">
        <v>536</v>
      </c>
      <c r="F1753" t="s">
        <v>488</v>
      </c>
      <c r="G1753" t="s">
        <v>537</v>
      </c>
      <c r="H1753" t="s">
        <v>533</v>
      </c>
      <c r="I1753" t="s">
        <v>534</v>
      </c>
      <c r="J1753" t="s">
        <v>535</v>
      </c>
      <c r="L1753" t="s">
        <v>536</v>
      </c>
      <c r="M1753" t="s">
        <v>488</v>
      </c>
      <c r="N1753" t="s">
        <v>89</v>
      </c>
      <c r="O1753" s="1" t="s">
        <v>35</v>
      </c>
      <c r="P1753">
        <v>71</v>
      </c>
      <c r="Q1753" t="s">
        <v>39</v>
      </c>
      <c r="R1753">
        <v>17.2</v>
      </c>
      <c r="S1753">
        <v>30</v>
      </c>
      <c r="T1753" s="2">
        <v>0</v>
      </c>
      <c r="U1753">
        <v>516</v>
      </c>
      <c r="V1753">
        <v>27.36</v>
      </c>
      <c r="W1753">
        <f t="shared" si="81"/>
        <v>516</v>
      </c>
      <c r="X1753" s="2">
        <f t="shared" si="82"/>
        <v>17.2</v>
      </c>
      <c r="Y1753" s="3">
        <f t="shared" si="83"/>
        <v>543.36</v>
      </c>
    </row>
    <row r="1754" spans="1:25" x14ac:dyDescent="0.35">
      <c r="A1754">
        <v>10399</v>
      </c>
      <c r="B1754" t="s">
        <v>630</v>
      </c>
      <c r="C1754" t="s">
        <v>535</v>
      </c>
      <c r="E1754" t="s">
        <v>536</v>
      </c>
      <c r="F1754" t="s">
        <v>488</v>
      </c>
      <c r="G1754" t="s">
        <v>537</v>
      </c>
      <c r="H1754" t="s">
        <v>533</v>
      </c>
      <c r="I1754" t="s">
        <v>534</v>
      </c>
      <c r="J1754" t="s">
        <v>535</v>
      </c>
      <c r="L1754" t="s">
        <v>536</v>
      </c>
      <c r="M1754" t="s">
        <v>488</v>
      </c>
      <c r="N1754" t="s">
        <v>89</v>
      </c>
      <c r="O1754" s="1" t="s">
        <v>35</v>
      </c>
      <c r="P1754">
        <v>76</v>
      </c>
      <c r="Q1754" t="s">
        <v>33</v>
      </c>
      <c r="R1754">
        <v>14.4</v>
      </c>
      <c r="S1754">
        <v>35</v>
      </c>
      <c r="T1754" s="2">
        <v>0</v>
      </c>
      <c r="U1754">
        <v>504</v>
      </c>
      <c r="V1754">
        <v>27.36</v>
      </c>
      <c r="W1754">
        <f t="shared" si="81"/>
        <v>504</v>
      </c>
      <c r="X1754" s="2">
        <f t="shared" si="82"/>
        <v>14.4</v>
      </c>
      <c r="Y1754" s="3">
        <f t="shared" si="83"/>
        <v>531.36</v>
      </c>
    </row>
    <row r="1755" spans="1:25" x14ac:dyDescent="0.35">
      <c r="A1755">
        <v>10399</v>
      </c>
      <c r="B1755" t="s">
        <v>630</v>
      </c>
      <c r="C1755" t="s">
        <v>535</v>
      </c>
      <c r="E1755" t="s">
        <v>536</v>
      </c>
      <c r="F1755" t="s">
        <v>488</v>
      </c>
      <c r="G1755" t="s">
        <v>537</v>
      </c>
      <c r="H1755" t="s">
        <v>533</v>
      </c>
      <c r="I1755" t="s">
        <v>534</v>
      </c>
      <c r="J1755" t="s">
        <v>535</v>
      </c>
      <c r="L1755" t="s">
        <v>536</v>
      </c>
      <c r="M1755" t="s">
        <v>488</v>
      </c>
      <c r="N1755" t="s">
        <v>89</v>
      </c>
      <c r="O1755" s="1" t="s">
        <v>35</v>
      </c>
      <c r="P1755">
        <v>77</v>
      </c>
      <c r="Q1755" t="s">
        <v>42</v>
      </c>
      <c r="R1755">
        <v>10.4</v>
      </c>
      <c r="S1755">
        <v>14</v>
      </c>
      <c r="T1755" s="2">
        <v>0</v>
      </c>
      <c r="U1755">
        <v>145.6</v>
      </c>
      <c r="V1755">
        <v>27.36</v>
      </c>
      <c r="W1755">
        <f t="shared" si="81"/>
        <v>145.6</v>
      </c>
      <c r="X1755" s="2">
        <f t="shared" si="82"/>
        <v>10.4</v>
      </c>
      <c r="Y1755" s="3">
        <f t="shared" si="83"/>
        <v>172.95999999999998</v>
      </c>
    </row>
    <row r="1756" spans="1:25" x14ac:dyDescent="0.35">
      <c r="A1756">
        <v>10398</v>
      </c>
      <c r="B1756" t="s">
        <v>588</v>
      </c>
      <c r="C1756" t="s">
        <v>476</v>
      </c>
      <c r="D1756" t="s">
        <v>477</v>
      </c>
      <c r="E1756" t="s">
        <v>478</v>
      </c>
      <c r="F1756" t="s">
        <v>281</v>
      </c>
      <c r="G1756" t="s">
        <v>479</v>
      </c>
      <c r="H1756" t="s">
        <v>474</v>
      </c>
      <c r="I1756" t="s">
        <v>475</v>
      </c>
      <c r="J1756" t="s">
        <v>476</v>
      </c>
      <c r="K1756" t="s">
        <v>477</v>
      </c>
      <c r="L1756" t="s">
        <v>478</v>
      </c>
      <c r="M1756" t="s">
        <v>281</v>
      </c>
      <c r="N1756" t="s">
        <v>112</v>
      </c>
      <c r="O1756" s="1" t="s">
        <v>35</v>
      </c>
      <c r="P1756">
        <v>35</v>
      </c>
      <c r="Q1756" t="s">
        <v>100</v>
      </c>
      <c r="R1756">
        <v>14.4</v>
      </c>
      <c r="S1756">
        <v>30</v>
      </c>
      <c r="T1756" s="2">
        <v>0</v>
      </c>
      <c r="U1756">
        <v>432</v>
      </c>
      <c r="V1756">
        <v>89.16</v>
      </c>
      <c r="W1756">
        <f t="shared" si="81"/>
        <v>432</v>
      </c>
      <c r="X1756" s="2">
        <f t="shared" si="82"/>
        <v>14.4</v>
      </c>
      <c r="Y1756" s="3">
        <f t="shared" si="83"/>
        <v>521.16</v>
      </c>
    </row>
    <row r="1757" spans="1:25" x14ac:dyDescent="0.35">
      <c r="A1757">
        <v>10398</v>
      </c>
      <c r="B1757" t="s">
        <v>588</v>
      </c>
      <c r="C1757" t="s">
        <v>476</v>
      </c>
      <c r="D1757" t="s">
        <v>477</v>
      </c>
      <c r="E1757" t="s">
        <v>478</v>
      </c>
      <c r="F1757" t="s">
        <v>281</v>
      </c>
      <c r="G1757" t="s">
        <v>479</v>
      </c>
      <c r="H1757" t="s">
        <v>474</v>
      </c>
      <c r="I1757" t="s">
        <v>475</v>
      </c>
      <c r="J1757" t="s">
        <v>476</v>
      </c>
      <c r="K1757" t="s">
        <v>477</v>
      </c>
      <c r="L1757" t="s">
        <v>478</v>
      </c>
      <c r="M1757" t="s">
        <v>281</v>
      </c>
      <c r="N1757" t="s">
        <v>112</v>
      </c>
      <c r="O1757" s="1" t="s">
        <v>35</v>
      </c>
      <c r="P1757">
        <v>55</v>
      </c>
      <c r="Q1757" t="s">
        <v>96</v>
      </c>
      <c r="R1757">
        <v>19.2</v>
      </c>
      <c r="S1757">
        <v>120</v>
      </c>
      <c r="T1757" s="2">
        <v>0.10000000149011612</v>
      </c>
      <c r="U1757">
        <v>2073.6</v>
      </c>
      <c r="V1757">
        <v>89.16</v>
      </c>
      <c r="W1757">
        <f t="shared" si="81"/>
        <v>2304</v>
      </c>
      <c r="X1757" s="2">
        <f t="shared" si="82"/>
        <v>19.099999998509883</v>
      </c>
      <c r="Y1757" s="3">
        <f t="shared" si="83"/>
        <v>2381.1599998211859</v>
      </c>
    </row>
    <row r="1758" spans="1:25" x14ac:dyDescent="0.35">
      <c r="A1758">
        <v>10397</v>
      </c>
      <c r="B1758" t="s">
        <v>626</v>
      </c>
      <c r="C1758" t="s">
        <v>256</v>
      </c>
      <c r="E1758" t="s">
        <v>425</v>
      </c>
      <c r="F1758" t="s">
        <v>258</v>
      </c>
      <c r="G1758" t="s">
        <v>426</v>
      </c>
      <c r="H1758" t="s">
        <v>423</v>
      </c>
      <c r="I1758" t="s">
        <v>424</v>
      </c>
      <c r="J1758" t="s">
        <v>256</v>
      </c>
      <c r="L1758" t="s">
        <v>425</v>
      </c>
      <c r="M1758" t="s">
        <v>258</v>
      </c>
      <c r="N1758" t="s">
        <v>118</v>
      </c>
      <c r="O1758" s="1" t="s">
        <v>31</v>
      </c>
      <c r="P1758">
        <v>21</v>
      </c>
      <c r="Q1758" t="s">
        <v>128</v>
      </c>
      <c r="R1758">
        <v>8</v>
      </c>
      <c r="S1758">
        <v>10</v>
      </c>
      <c r="T1758" s="2">
        <v>0.15000000596046448</v>
      </c>
      <c r="U1758">
        <v>68</v>
      </c>
      <c r="V1758">
        <v>60.26</v>
      </c>
      <c r="W1758">
        <f t="shared" si="81"/>
        <v>80</v>
      </c>
      <c r="X1758" s="2">
        <f t="shared" si="82"/>
        <v>7.8499999940395355</v>
      </c>
      <c r="Y1758" s="3">
        <f t="shared" si="83"/>
        <v>138.75999994039535</v>
      </c>
    </row>
    <row r="1759" spans="1:25" x14ac:dyDescent="0.35">
      <c r="A1759">
        <v>10397</v>
      </c>
      <c r="B1759" t="s">
        <v>626</v>
      </c>
      <c r="C1759" t="s">
        <v>256</v>
      </c>
      <c r="E1759" t="s">
        <v>425</v>
      </c>
      <c r="F1759" t="s">
        <v>258</v>
      </c>
      <c r="G1759" t="s">
        <v>426</v>
      </c>
      <c r="H1759" t="s">
        <v>423</v>
      </c>
      <c r="I1759" t="s">
        <v>424</v>
      </c>
      <c r="J1759" t="s">
        <v>256</v>
      </c>
      <c r="L1759" t="s">
        <v>425</v>
      </c>
      <c r="M1759" t="s">
        <v>258</v>
      </c>
      <c r="N1759" t="s">
        <v>118</v>
      </c>
      <c r="O1759" s="1" t="s">
        <v>31</v>
      </c>
      <c r="P1759">
        <v>51</v>
      </c>
      <c r="Q1759" t="s">
        <v>93</v>
      </c>
      <c r="R1759">
        <v>42.4</v>
      </c>
      <c r="S1759">
        <v>18</v>
      </c>
      <c r="T1759" s="2">
        <v>0.15000000596046448</v>
      </c>
      <c r="U1759">
        <v>648.72</v>
      </c>
      <c r="V1759">
        <v>60.26</v>
      </c>
      <c r="W1759">
        <f t="shared" si="81"/>
        <v>763.19999999999993</v>
      </c>
      <c r="X1759" s="2">
        <f t="shared" si="82"/>
        <v>42.249999994039534</v>
      </c>
      <c r="Y1759" s="3">
        <f t="shared" si="83"/>
        <v>820.75999989271156</v>
      </c>
    </row>
    <row r="1760" spans="1:25" x14ac:dyDescent="0.35">
      <c r="A1760">
        <v>10396</v>
      </c>
      <c r="B1760" t="s">
        <v>624</v>
      </c>
      <c r="C1760" t="s">
        <v>251</v>
      </c>
      <c r="E1760" t="s">
        <v>252</v>
      </c>
      <c r="F1760" t="s">
        <v>25</v>
      </c>
      <c r="G1760" t="s">
        <v>253</v>
      </c>
      <c r="H1760" t="s">
        <v>249</v>
      </c>
      <c r="I1760" t="s">
        <v>250</v>
      </c>
      <c r="J1760" t="s">
        <v>251</v>
      </c>
      <c r="L1760" t="s">
        <v>252</v>
      </c>
      <c r="M1760" t="s">
        <v>25</v>
      </c>
      <c r="N1760" t="s">
        <v>34</v>
      </c>
      <c r="O1760" s="1" t="s">
        <v>35</v>
      </c>
      <c r="P1760">
        <v>23</v>
      </c>
      <c r="Q1760" t="s">
        <v>151</v>
      </c>
      <c r="R1760">
        <v>7.2</v>
      </c>
      <c r="S1760">
        <v>40</v>
      </c>
      <c r="T1760" s="2">
        <v>0</v>
      </c>
      <c r="U1760">
        <v>288</v>
      </c>
      <c r="V1760">
        <v>135.35</v>
      </c>
      <c r="W1760">
        <f t="shared" si="81"/>
        <v>288</v>
      </c>
      <c r="X1760" s="2">
        <f t="shared" si="82"/>
        <v>7.2</v>
      </c>
      <c r="Y1760" s="3">
        <f t="shared" si="83"/>
        <v>423.35</v>
      </c>
    </row>
    <row r="1761" spans="1:25" x14ac:dyDescent="0.35">
      <c r="A1761">
        <v>10396</v>
      </c>
      <c r="B1761" t="s">
        <v>624</v>
      </c>
      <c r="C1761" t="s">
        <v>251</v>
      </c>
      <c r="E1761" t="s">
        <v>252</v>
      </c>
      <c r="F1761" t="s">
        <v>25</v>
      </c>
      <c r="G1761" t="s">
        <v>253</v>
      </c>
      <c r="H1761" t="s">
        <v>249</v>
      </c>
      <c r="I1761" t="s">
        <v>250</v>
      </c>
      <c r="J1761" t="s">
        <v>251</v>
      </c>
      <c r="L1761" t="s">
        <v>252</v>
      </c>
      <c r="M1761" t="s">
        <v>25</v>
      </c>
      <c r="N1761" t="s">
        <v>34</v>
      </c>
      <c r="O1761" s="1" t="s">
        <v>35</v>
      </c>
      <c r="P1761">
        <v>71</v>
      </c>
      <c r="Q1761" t="s">
        <v>39</v>
      </c>
      <c r="R1761">
        <v>17.2</v>
      </c>
      <c r="S1761">
        <v>60</v>
      </c>
      <c r="T1761" s="2">
        <v>0</v>
      </c>
      <c r="U1761">
        <v>1032</v>
      </c>
      <c r="V1761">
        <v>135.35</v>
      </c>
      <c r="W1761">
        <f t="shared" si="81"/>
        <v>1032</v>
      </c>
      <c r="X1761" s="2">
        <f t="shared" si="82"/>
        <v>17.2</v>
      </c>
      <c r="Y1761" s="3">
        <f t="shared" si="83"/>
        <v>1167.3499999999999</v>
      </c>
    </row>
    <row r="1762" spans="1:25" x14ac:dyDescent="0.35">
      <c r="A1762">
        <v>10396</v>
      </c>
      <c r="B1762" t="s">
        <v>624</v>
      </c>
      <c r="C1762" t="s">
        <v>251</v>
      </c>
      <c r="E1762" t="s">
        <v>252</v>
      </c>
      <c r="F1762" t="s">
        <v>25</v>
      </c>
      <c r="G1762" t="s">
        <v>253</v>
      </c>
      <c r="H1762" t="s">
        <v>249</v>
      </c>
      <c r="I1762" t="s">
        <v>250</v>
      </c>
      <c r="J1762" t="s">
        <v>251</v>
      </c>
      <c r="L1762" t="s">
        <v>252</v>
      </c>
      <c r="M1762" t="s">
        <v>25</v>
      </c>
      <c r="N1762" t="s">
        <v>34</v>
      </c>
      <c r="O1762" s="1" t="s">
        <v>35</v>
      </c>
      <c r="P1762">
        <v>72</v>
      </c>
      <c r="Q1762" t="s">
        <v>62</v>
      </c>
      <c r="R1762">
        <v>27.8</v>
      </c>
      <c r="S1762">
        <v>21</v>
      </c>
      <c r="T1762" s="2">
        <v>0</v>
      </c>
      <c r="U1762">
        <v>583.79999999999995</v>
      </c>
      <c r="V1762">
        <v>135.35</v>
      </c>
      <c r="W1762">
        <f t="shared" si="81"/>
        <v>583.80000000000007</v>
      </c>
      <c r="X1762" s="2">
        <f t="shared" si="82"/>
        <v>27.8</v>
      </c>
      <c r="Y1762" s="3">
        <f t="shared" si="83"/>
        <v>719.15000000000009</v>
      </c>
    </row>
    <row r="1763" spans="1:25" x14ac:dyDescent="0.35">
      <c r="A1763">
        <v>10395</v>
      </c>
      <c r="B1763" t="s">
        <v>597</v>
      </c>
      <c r="C1763" t="s">
        <v>298</v>
      </c>
      <c r="D1763" t="s">
        <v>299</v>
      </c>
      <c r="E1763" t="s">
        <v>300</v>
      </c>
      <c r="F1763" t="s">
        <v>288</v>
      </c>
      <c r="G1763" t="s">
        <v>301</v>
      </c>
      <c r="H1763" t="s">
        <v>296</v>
      </c>
      <c r="I1763" t="s">
        <v>297</v>
      </c>
      <c r="J1763" t="s">
        <v>298</v>
      </c>
      <c r="K1763" t="s">
        <v>299</v>
      </c>
      <c r="L1763" t="s">
        <v>300</v>
      </c>
      <c r="M1763" t="s">
        <v>288</v>
      </c>
      <c r="N1763" t="s">
        <v>43</v>
      </c>
      <c r="O1763" s="1" t="s">
        <v>31</v>
      </c>
      <c r="P1763">
        <v>69</v>
      </c>
      <c r="Q1763" t="s">
        <v>53</v>
      </c>
      <c r="R1763">
        <v>28.8</v>
      </c>
      <c r="S1763">
        <v>8</v>
      </c>
      <c r="T1763" s="2">
        <v>0</v>
      </c>
      <c r="U1763">
        <v>230.4</v>
      </c>
      <c r="V1763">
        <v>184.41</v>
      </c>
      <c r="W1763">
        <f t="shared" si="81"/>
        <v>230.4</v>
      </c>
      <c r="X1763" s="2">
        <f t="shared" si="82"/>
        <v>28.8</v>
      </c>
      <c r="Y1763" s="3">
        <f t="shared" si="83"/>
        <v>414.81</v>
      </c>
    </row>
    <row r="1764" spans="1:25" x14ac:dyDescent="0.35">
      <c r="A1764">
        <v>10395</v>
      </c>
      <c r="B1764" t="s">
        <v>597</v>
      </c>
      <c r="C1764" t="s">
        <v>298</v>
      </c>
      <c r="D1764" t="s">
        <v>299</v>
      </c>
      <c r="E1764" t="s">
        <v>300</v>
      </c>
      <c r="F1764" t="s">
        <v>288</v>
      </c>
      <c r="G1764" t="s">
        <v>301</v>
      </c>
      <c r="H1764" t="s">
        <v>296</v>
      </c>
      <c r="I1764" t="s">
        <v>297</v>
      </c>
      <c r="J1764" t="s">
        <v>298</v>
      </c>
      <c r="K1764" t="s">
        <v>299</v>
      </c>
      <c r="L1764" t="s">
        <v>300</v>
      </c>
      <c r="M1764" t="s">
        <v>288</v>
      </c>
      <c r="N1764" t="s">
        <v>43</v>
      </c>
      <c r="O1764" s="1" t="s">
        <v>31</v>
      </c>
      <c r="P1764">
        <v>46</v>
      </c>
      <c r="Q1764" t="s">
        <v>45</v>
      </c>
      <c r="R1764">
        <v>9.6</v>
      </c>
      <c r="S1764">
        <v>28</v>
      </c>
      <c r="T1764" s="2">
        <v>0.10000000149011612</v>
      </c>
      <c r="U1764">
        <v>241.92</v>
      </c>
      <c r="V1764">
        <v>184.41</v>
      </c>
      <c r="W1764">
        <f t="shared" si="81"/>
        <v>268.8</v>
      </c>
      <c r="X1764" s="2">
        <f t="shared" si="82"/>
        <v>9.4999999985098835</v>
      </c>
      <c r="Y1764" s="3">
        <f t="shared" si="83"/>
        <v>450.40999995827679</v>
      </c>
    </row>
    <row r="1765" spans="1:25" x14ac:dyDescent="0.35">
      <c r="A1765">
        <v>10395</v>
      </c>
      <c r="B1765" t="s">
        <v>597</v>
      </c>
      <c r="C1765" t="s">
        <v>298</v>
      </c>
      <c r="D1765" t="s">
        <v>299</v>
      </c>
      <c r="E1765" t="s">
        <v>300</v>
      </c>
      <c r="F1765" t="s">
        <v>288</v>
      </c>
      <c r="G1765" t="s">
        <v>301</v>
      </c>
      <c r="H1765" t="s">
        <v>296</v>
      </c>
      <c r="I1765" t="s">
        <v>297</v>
      </c>
      <c r="J1765" t="s">
        <v>298</v>
      </c>
      <c r="K1765" t="s">
        <v>299</v>
      </c>
      <c r="L1765" t="s">
        <v>300</v>
      </c>
      <c r="M1765" t="s">
        <v>288</v>
      </c>
      <c r="N1765" t="s">
        <v>43</v>
      </c>
      <c r="O1765" s="1" t="s">
        <v>31</v>
      </c>
      <c r="P1765">
        <v>53</v>
      </c>
      <c r="Q1765" t="s">
        <v>69</v>
      </c>
      <c r="R1765">
        <v>26.2</v>
      </c>
      <c r="S1765">
        <v>70</v>
      </c>
      <c r="T1765" s="2">
        <v>0.10000000149011612</v>
      </c>
      <c r="U1765">
        <v>1650.6</v>
      </c>
      <c r="V1765">
        <v>184.41</v>
      </c>
      <c r="W1765">
        <f t="shared" si="81"/>
        <v>1834</v>
      </c>
      <c r="X1765" s="2">
        <f t="shared" si="82"/>
        <v>26.099999998509883</v>
      </c>
      <c r="Y1765" s="3">
        <f t="shared" si="83"/>
        <v>2011.409999895692</v>
      </c>
    </row>
    <row r="1766" spans="1:25" x14ac:dyDescent="0.35">
      <c r="A1766">
        <v>10394</v>
      </c>
      <c r="B1766" t="s">
        <v>662</v>
      </c>
      <c r="C1766" t="s">
        <v>304</v>
      </c>
      <c r="D1766" t="s">
        <v>279</v>
      </c>
      <c r="E1766" t="s">
        <v>305</v>
      </c>
      <c r="F1766" t="s">
        <v>281</v>
      </c>
      <c r="G1766" t="s">
        <v>306</v>
      </c>
      <c r="H1766" t="s">
        <v>302</v>
      </c>
      <c r="I1766" t="s">
        <v>303</v>
      </c>
      <c r="J1766" t="s">
        <v>304</v>
      </c>
      <c r="K1766" t="s">
        <v>279</v>
      </c>
      <c r="L1766" t="s">
        <v>305</v>
      </c>
      <c r="M1766" t="s">
        <v>281</v>
      </c>
      <c r="N1766" t="s">
        <v>34</v>
      </c>
      <c r="O1766" s="1" t="s">
        <v>35</v>
      </c>
      <c r="P1766">
        <v>13</v>
      </c>
      <c r="Q1766" t="s">
        <v>60</v>
      </c>
      <c r="R1766">
        <v>4.8</v>
      </c>
      <c r="S1766">
        <v>10</v>
      </c>
      <c r="T1766" s="2">
        <v>0</v>
      </c>
      <c r="U1766">
        <v>48</v>
      </c>
      <c r="V1766">
        <v>30.34</v>
      </c>
      <c r="W1766">
        <f t="shared" si="81"/>
        <v>48</v>
      </c>
      <c r="X1766" s="2">
        <f t="shared" si="82"/>
        <v>4.8</v>
      </c>
      <c r="Y1766" s="3">
        <f t="shared" si="83"/>
        <v>78.34</v>
      </c>
    </row>
    <row r="1767" spans="1:25" x14ac:dyDescent="0.35">
      <c r="A1767">
        <v>10394</v>
      </c>
      <c r="B1767" t="s">
        <v>662</v>
      </c>
      <c r="C1767" t="s">
        <v>304</v>
      </c>
      <c r="D1767" t="s">
        <v>279</v>
      </c>
      <c r="E1767" t="s">
        <v>305</v>
      </c>
      <c r="F1767" t="s">
        <v>281</v>
      </c>
      <c r="G1767" t="s">
        <v>306</v>
      </c>
      <c r="H1767" t="s">
        <v>302</v>
      </c>
      <c r="I1767" t="s">
        <v>303</v>
      </c>
      <c r="J1767" t="s">
        <v>304</v>
      </c>
      <c r="K1767" t="s">
        <v>279</v>
      </c>
      <c r="L1767" t="s">
        <v>305</v>
      </c>
      <c r="M1767" t="s">
        <v>281</v>
      </c>
      <c r="N1767" t="s">
        <v>34</v>
      </c>
      <c r="O1767" s="1" t="s">
        <v>35</v>
      </c>
      <c r="P1767">
        <v>62</v>
      </c>
      <c r="Q1767" t="s">
        <v>137</v>
      </c>
      <c r="R1767">
        <v>39.4</v>
      </c>
      <c r="S1767">
        <v>10</v>
      </c>
      <c r="T1767" s="2">
        <v>0</v>
      </c>
      <c r="U1767">
        <v>394</v>
      </c>
      <c r="V1767">
        <v>30.34</v>
      </c>
      <c r="W1767">
        <f t="shared" si="81"/>
        <v>394</v>
      </c>
      <c r="X1767" s="2">
        <f t="shared" si="82"/>
        <v>39.4</v>
      </c>
      <c r="Y1767" s="3">
        <f t="shared" si="83"/>
        <v>424.34</v>
      </c>
    </row>
    <row r="1768" spans="1:25" x14ac:dyDescent="0.35">
      <c r="A1768">
        <v>10393</v>
      </c>
      <c r="B1768" t="s">
        <v>588</v>
      </c>
      <c r="C1768" t="s">
        <v>476</v>
      </c>
      <c r="D1768" t="s">
        <v>477</v>
      </c>
      <c r="E1768" t="s">
        <v>478</v>
      </c>
      <c r="F1768" t="s">
        <v>281</v>
      </c>
      <c r="G1768" t="s">
        <v>479</v>
      </c>
      <c r="H1768" t="s">
        <v>474</v>
      </c>
      <c r="I1768" t="s">
        <v>475</v>
      </c>
      <c r="J1768" t="s">
        <v>476</v>
      </c>
      <c r="K1768" t="s">
        <v>477</v>
      </c>
      <c r="L1768" t="s">
        <v>478</v>
      </c>
      <c r="M1768" t="s">
        <v>281</v>
      </c>
      <c r="N1768" t="s">
        <v>34</v>
      </c>
      <c r="O1768" s="1" t="s">
        <v>35</v>
      </c>
      <c r="P1768">
        <v>31</v>
      </c>
      <c r="Q1768" t="s">
        <v>98</v>
      </c>
      <c r="R1768">
        <v>10</v>
      </c>
      <c r="S1768">
        <v>32</v>
      </c>
      <c r="T1768" s="2">
        <v>0</v>
      </c>
      <c r="U1768">
        <v>320</v>
      </c>
      <c r="V1768">
        <v>126.56</v>
      </c>
      <c r="W1768">
        <f t="shared" si="81"/>
        <v>320</v>
      </c>
      <c r="X1768" s="2">
        <f t="shared" si="82"/>
        <v>10</v>
      </c>
      <c r="Y1768" s="3">
        <f t="shared" si="83"/>
        <v>446.56</v>
      </c>
    </row>
    <row r="1769" spans="1:25" x14ac:dyDescent="0.35">
      <c r="A1769">
        <v>10393</v>
      </c>
      <c r="B1769" t="s">
        <v>588</v>
      </c>
      <c r="C1769" t="s">
        <v>476</v>
      </c>
      <c r="D1769" t="s">
        <v>477</v>
      </c>
      <c r="E1769" t="s">
        <v>478</v>
      </c>
      <c r="F1769" t="s">
        <v>281</v>
      </c>
      <c r="G1769" t="s">
        <v>479</v>
      </c>
      <c r="H1769" t="s">
        <v>474</v>
      </c>
      <c r="I1769" t="s">
        <v>475</v>
      </c>
      <c r="J1769" t="s">
        <v>476</v>
      </c>
      <c r="K1769" t="s">
        <v>477</v>
      </c>
      <c r="L1769" t="s">
        <v>478</v>
      </c>
      <c r="M1769" t="s">
        <v>281</v>
      </c>
      <c r="N1769" t="s">
        <v>34</v>
      </c>
      <c r="O1769" s="1" t="s">
        <v>35</v>
      </c>
      <c r="P1769">
        <v>2</v>
      </c>
      <c r="Q1769" t="s">
        <v>73</v>
      </c>
      <c r="R1769">
        <v>15.2</v>
      </c>
      <c r="S1769">
        <v>25</v>
      </c>
      <c r="T1769" s="2">
        <v>0.25</v>
      </c>
      <c r="U1769">
        <v>285</v>
      </c>
      <c r="V1769">
        <v>126.56</v>
      </c>
      <c r="W1769">
        <f t="shared" si="81"/>
        <v>380</v>
      </c>
      <c r="X1769" s="2">
        <f t="shared" si="82"/>
        <v>14.95</v>
      </c>
      <c r="Y1769" s="3">
        <f t="shared" si="83"/>
        <v>500.31</v>
      </c>
    </row>
    <row r="1770" spans="1:25" x14ac:dyDescent="0.35">
      <c r="A1770">
        <v>10393</v>
      </c>
      <c r="B1770" t="s">
        <v>588</v>
      </c>
      <c r="C1770" t="s">
        <v>476</v>
      </c>
      <c r="D1770" t="s">
        <v>477</v>
      </c>
      <c r="E1770" t="s">
        <v>478</v>
      </c>
      <c r="F1770" t="s">
        <v>281</v>
      </c>
      <c r="G1770" t="s">
        <v>479</v>
      </c>
      <c r="H1770" t="s">
        <v>474</v>
      </c>
      <c r="I1770" t="s">
        <v>475</v>
      </c>
      <c r="J1770" t="s">
        <v>476</v>
      </c>
      <c r="K1770" t="s">
        <v>477</v>
      </c>
      <c r="L1770" t="s">
        <v>478</v>
      </c>
      <c r="M1770" t="s">
        <v>281</v>
      </c>
      <c r="N1770" t="s">
        <v>34</v>
      </c>
      <c r="O1770" s="1" t="s">
        <v>35</v>
      </c>
      <c r="P1770">
        <v>14</v>
      </c>
      <c r="Q1770" t="s">
        <v>55</v>
      </c>
      <c r="R1770">
        <v>18.600000000000001</v>
      </c>
      <c r="S1770">
        <v>42</v>
      </c>
      <c r="T1770" s="2">
        <v>0.25</v>
      </c>
      <c r="U1770">
        <v>585.9</v>
      </c>
      <c r="V1770">
        <v>126.56</v>
      </c>
      <c r="W1770">
        <f t="shared" si="81"/>
        <v>781.2</v>
      </c>
      <c r="X1770" s="2">
        <f t="shared" si="82"/>
        <v>18.350000000000001</v>
      </c>
      <c r="Y1770" s="3">
        <f t="shared" si="83"/>
        <v>897.26</v>
      </c>
    </row>
    <row r="1771" spans="1:25" x14ac:dyDescent="0.35">
      <c r="A1771">
        <v>10393</v>
      </c>
      <c r="B1771" t="s">
        <v>588</v>
      </c>
      <c r="C1771" t="s">
        <v>476</v>
      </c>
      <c r="D1771" t="s">
        <v>477</v>
      </c>
      <c r="E1771" t="s">
        <v>478</v>
      </c>
      <c r="F1771" t="s">
        <v>281</v>
      </c>
      <c r="G1771" t="s">
        <v>479</v>
      </c>
      <c r="H1771" t="s">
        <v>474</v>
      </c>
      <c r="I1771" t="s">
        <v>475</v>
      </c>
      <c r="J1771" t="s">
        <v>476</v>
      </c>
      <c r="K1771" t="s">
        <v>477</v>
      </c>
      <c r="L1771" t="s">
        <v>478</v>
      </c>
      <c r="M1771" t="s">
        <v>281</v>
      </c>
      <c r="N1771" t="s">
        <v>34</v>
      </c>
      <c r="O1771" s="1" t="s">
        <v>35</v>
      </c>
      <c r="P1771">
        <v>25</v>
      </c>
      <c r="Q1771" t="s">
        <v>150</v>
      </c>
      <c r="R1771">
        <v>11.2</v>
      </c>
      <c r="S1771">
        <v>7</v>
      </c>
      <c r="T1771" s="2">
        <v>0.25</v>
      </c>
      <c r="U1771">
        <v>58.8</v>
      </c>
      <c r="V1771">
        <v>126.56</v>
      </c>
      <c r="W1771">
        <f t="shared" si="81"/>
        <v>78.399999999999991</v>
      </c>
      <c r="X1771" s="2">
        <f t="shared" si="82"/>
        <v>10.95</v>
      </c>
      <c r="Y1771" s="3">
        <f t="shared" si="83"/>
        <v>203.20999999999998</v>
      </c>
    </row>
    <row r="1772" spans="1:25" x14ac:dyDescent="0.35">
      <c r="A1772">
        <v>10393</v>
      </c>
      <c r="B1772" t="s">
        <v>588</v>
      </c>
      <c r="C1772" t="s">
        <v>476</v>
      </c>
      <c r="D1772" t="s">
        <v>477</v>
      </c>
      <c r="E1772" t="s">
        <v>478</v>
      </c>
      <c r="F1772" t="s">
        <v>281</v>
      </c>
      <c r="G1772" t="s">
        <v>479</v>
      </c>
      <c r="H1772" t="s">
        <v>474</v>
      </c>
      <c r="I1772" t="s">
        <v>475</v>
      </c>
      <c r="J1772" t="s">
        <v>476</v>
      </c>
      <c r="K1772" t="s">
        <v>477</v>
      </c>
      <c r="L1772" t="s">
        <v>478</v>
      </c>
      <c r="M1772" t="s">
        <v>281</v>
      </c>
      <c r="N1772" t="s">
        <v>34</v>
      </c>
      <c r="O1772" s="1" t="s">
        <v>35</v>
      </c>
      <c r="P1772">
        <v>26</v>
      </c>
      <c r="Q1772" t="s">
        <v>78</v>
      </c>
      <c r="R1772">
        <v>24.9</v>
      </c>
      <c r="S1772">
        <v>70</v>
      </c>
      <c r="T1772" s="2">
        <v>0.25</v>
      </c>
      <c r="U1772">
        <v>1307.25</v>
      </c>
      <c r="V1772">
        <v>126.56</v>
      </c>
      <c r="W1772">
        <f t="shared" si="81"/>
        <v>1743</v>
      </c>
      <c r="X1772" s="2">
        <f t="shared" si="82"/>
        <v>24.65</v>
      </c>
      <c r="Y1772" s="3">
        <f t="shared" si="83"/>
        <v>1852.06</v>
      </c>
    </row>
    <row r="1773" spans="1:25" x14ac:dyDescent="0.35">
      <c r="A1773">
        <v>10392</v>
      </c>
      <c r="B1773" t="s">
        <v>599</v>
      </c>
      <c r="C1773" t="s">
        <v>420</v>
      </c>
      <c r="E1773" t="s">
        <v>421</v>
      </c>
      <c r="F1773" t="s">
        <v>222</v>
      </c>
      <c r="G1773" t="s">
        <v>422</v>
      </c>
      <c r="H1773" t="s">
        <v>418</v>
      </c>
      <c r="I1773" t="s">
        <v>419</v>
      </c>
      <c r="J1773" t="s">
        <v>420</v>
      </c>
      <c r="L1773" t="s">
        <v>421</v>
      </c>
      <c r="M1773" t="s">
        <v>222</v>
      </c>
      <c r="N1773" t="s">
        <v>112</v>
      </c>
      <c r="O1773" s="1" t="s">
        <v>35</v>
      </c>
      <c r="P1773">
        <v>69</v>
      </c>
      <c r="Q1773" t="s">
        <v>53</v>
      </c>
      <c r="R1773">
        <v>28.8</v>
      </c>
      <c r="S1773">
        <v>50</v>
      </c>
      <c r="T1773" s="2">
        <v>0</v>
      </c>
      <c r="U1773">
        <v>1440</v>
      </c>
      <c r="V1773">
        <v>122.46</v>
      </c>
      <c r="W1773">
        <f t="shared" si="81"/>
        <v>1440</v>
      </c>
      <c r="X1773" s="2">
        <f t="shared" si="82"/>
        <v>28.8</v>
      </c>
      <c r="Y1773" s="3">
        <f t="shared" si="83"/>
        <v>1562.46</v>
      </c>
    </row>
    <row r="1774" spans="1:25" x14ac:dyDescent="0.35">
      <c r="A1774">
        <v>10391</v>
      </c>
      <c r="B1774" t="s">
        <v>586</v>
      </c>
      <c r="C1774" t="s">
        <v>206</v>
      </c>
      <c r="E1774" t="s">
        <v>207</v>
      </c>
      <c r="F1774" t="s">
        <v>25</v>
      </c>
      <c r="G1774" t="s">
        <v>208</v>
      </c>
      <c r="H1774" t="s">
        <v>204</v>
      </c>
      <c r="I1774" t="s">
        <v>205</v>
      </c>
      <c r="J1774" t="s">
        <v>206</v>
      </c>
      <c r="L1774" t="s">
        <v>207</v>
      </c>
      <c r="M1774" t="s">
        <v>25</v>
      </c>
      <c r="N1774" t="s">
        <v>38</v>
      </c>
      <c r="O1774" s="1" t="s">
        <v>35</v>
      </c>
      <c r="P1774">
        <v>13</v>
      </c>
      <c r="Q1774" t="s">
        <v>60</v>
      </c>
      <c r="R1774">
        <v>4.8</v>
      </c>
      <c r="S1774">
        <v>18</v>
      </c>
      <c r="T1774" s="2">
        <v>0</v>
      </c>
      <c r="U1774">
        <v>86.4</v>
      </c>
      <c r="V1774">
        <v>5.45</v>
      </c>
      <c r="W1774">
        <f t="shared" si="81"/>
        <v>86.399999999999991</v>
      </c>
      <c r="X1774" s="2">
        <f t="shared" si="82"/>
        <v>4.8</v>
      </c>
      <c r="Y1774" s="3">
        <f t="shared" si="83"/>
        <v>91.85</v>
      </c>
    </row>
    <row r="1775" spans="1:25" x14ac:dyDescent="0.35">
      <c r="A1775">
        <v>10390</v>
      </c>
      <c r="B1775" t="s">
        <v>581</v>
      </c>
      <c r="C1775" t="s">
        <v>220</v>
      </c>
      <c r="E1775" t="s">
        <v>221</v>
      </c>
      <c r="F1775" t="s">
        <v>222</v>
      </c>
      <c r="G1775" t="s">
        <v>223</v>
      </c>
      <c r="H1775" t="s">
        <v>218</v>
      </c>
      <c r="I1775" t="s">
        <v>219</v>
      </c>
      <c r="J1775" t="s">
        <v>220</v>
      </c>
      <c r="L1775" t="s">
        <v>221</v>
      </c>
      <c r="M1775" t="s">
        <v>222</v>
      </c>
      <c r="N1775" t="s">
        <v>43</v>
      </c>
      <c r="O1775" s="1" t="s">
        <v>31</v>
      </c>
      <c r="P1775">
        <v>46</v>
      </c>
      <c r="Q1775" t="s">
        <v>45</v>
      </c>
      <c r="R1775">
        <v>9.6</v>
      </c>
      <c r="S1775">
        <v>45</v>
      </c>
      <c r="T1775" s="2">
        <v>0</v>
      </c>
      <c r="U1775">
        <v>432</v>
      </c>
      <c r="V1775">
        <v>126.38</v>
      </c>
      <c r="W1775">
        <f t="shared" si="81"/>
        <v>432</v>
      </c>
      <c r="X1775" s="2">
        <f t="shared" si="82"/>
        <v>9.6</v>
      </c>
      <c r="Y1775" s="3">
        <f t="shared" si="83"/>
        <v>558.38</v>
      </c>
    </row>
    <row r="1776" spans="1:25" x14ac:dyDescent="0.35">
      <c r="A1776">
        <v>10390</v>
      </c>
      <c r="B1776" t="s">
        <v>581</v>
      </c>
      <c r="C1776" t="s">
        <v>220</v>
      </c>
      <c r="E1776" t="s">
        <v>221</v>
      </c>
      <c r="F1776" t="s">
        <v>222</v>
      </c>
      <c r="G1776" t="s">
        <v>223</v>
      </c>
      <c r="H1776" t="s">
        <v>218</v>
      </c>
      <c r="I1776" t="s">
        <v>219</v>
      </c>
      <c r="J1776" t="s">
        <v>220</v>
      </c>
      <c r="L1776" t="s">
        <v>221</v>
      </c>
      <c r="M1776" t="s">
        <v>222</v>
      </c>
      <c r="N1776" t="s">
        <v>43</v>
      </c>
      <c r="O1776" s="1" t="s">
        <v>31</v>
      </c>
      <c r="P1776">
        <v>31</v>
      </c>
      <c r="Q1776" t="s">
        <v>98</v>
      </c>
      <c r="R1776">
        <v>10</v>
      </c>
      <c r="S1776">
        <v>60</v>
      </c>
      <c r="T1776" s="2">
        <v>0.10000000149011612</v>
      </c>
      <c r="U1776">
        <v>540</v>
      </c>
      <c r="V1776">
        <v>126.38</v>
      </c>
      <c r="W1776">
        <f t="shared" si="81"/>
        <v>600</v>
      </c>
      <c r="X1776" s="2">
        <f t="shared" si="82"/>
        <v>9.8999999985098839</v>
      </c>
      <c r="Y1776" s="3">
        <f t="shared" si="83"/>
        <v>720.37999991059303</v>
      </c>
    </row>
    <row r="1777" spans="1:25" x14ac:dyDescent="0.35">
      <c r="A1777">
        <v>10390</v>
      </c>
      <c r="B1777" t="s">
        <v>581</v>
      </c>
      <c r="C1777" t="s">
        <v>220</v>
      </c>
      <c r="E1777" t="s">
        <v>221</v>
      </c>
      <c r="F1777" t="s">
        <v>222</v>
      </c>
      <c r="G1777" t="s">
        <v>223</v>
      </c>
      <c r="H1777" t="s">
        <v>218</v>
      </c>
      <c r="I1777" t="s">
        <v>219</v>
      </c>
      <c r="J1777" t="s">
        <v>220</v>
      </c>
      <c r="L1777" t="s">
        <v>221</v>
      </c>
      <c r="M1777" t="s">
        <v>222</v>
      </c>
      <c r="N1777" t="s">
        <v>43</v>
      </c>
      <c r="O1777" s="1" t="s">
        <v>31</v>
      </c>
      <c r="P1777">
        <v>35</v>
      </c>
      <c r="Q1777" t="s">
        <v>100</v>
      </c>
      <c r="R1777">
        <v>14.4</v>
      </c>
      <c r="S1777">
        <v>40</v>
      </c>
      <c r="T1777" s="2">
        <v>0.10000000149011612</v>
      </c>
      <c r="U1777">
        <v>518.4</v>
      </c>
      <c r="V1777">
        <v>126.38</v>
      </c>
      <c r="W1777">
        <f t="shared" si="81"/>
        <v>576</v>
      </c>
      <c r="X1777" s="2">
        <f t="shared" si="82"/>
        <v>14.299999998509884</v>
      </c>
      <c r="Y1777" s="3">
        <f t="shared" si="83"/>
        <v>698.37999994039535</v>
      </c>
    </row>
    <row r="1778" spans="1:25" x14ac:dyDescent="0.35">
      <c r="A1778">
        <v>10390</v>
      </c>
      <c r="B1778" t="s">
        <v>581</v>
      </c>
      <c r="C1778" t="s">
        <v>220</v>
      </c>
      <c r="E1778" t="s">
        <v>221</v>
      </c>
      <c r="F1778" t="s">
        <v>222</v>
      </c>
      <c r="G1778" t="s">
        <v>223</v>
      </c>
      <c r="H1778" t="s">
        <v>218</v>
      </c>
      <c r="I1778" t="s">
        <v>219</v>
      </c>
      <c r="J1778" t="s">
        <v>220</v>
      </c>
      <c r="L1778" t="s">
        <v>221</v>
      </c>
      <c r="M1778" t="s">
        <v>222</v>
      </c>
      <c r="N1778" t="s">
        <v>43</v>
      </c>
      <c r="O1778" s="1" t="s">
        <v>31</v>
      </c>
      <c r="P1778">
        <v>72</v>
      </c>
      <c r="Q1778" t="s">
        <v>62</v>
      </c>
      <c r="R1778">
        <v>27.8</v>
      </c>
      <c r="S1778">
        <v>24</v>
      </c>
      <c r="T1778" s="2">
        <v>0.10000000149011612</v>
      </c>
      <c r="U1778">
        <v>600.48</v>
      </c>
      <c r="V1778">
        <v>126.38</v>
      </c>
      <c r="W1778">
        <f t="shared" si="81"/>
        <v>667.2</v>
      </c>
      <c r="X1778" s="2">
        <f t="shared" si="82"/>
        <v>27.699999998509885</v>
      </c>
      <c r="Y1778" s="3">
        <f t="shared" si="83"/>
        <v>791.17999996423725</v>
      </c>
    </row>
    <row r="1779" spans="1:25" x14ac:dyDescent="0.35">
      <c r="A1779">
        <v>10389</v>
      </c>
      <c r="B1779" t="s">
        <v>604</v>
      </c>
      <c r="C1779" t="s">
        <v>157</v>
      </c>
      <c r="D1779" t="s">
        <v>158</v>
      </c>
      <c r="E1779" t="s">
        <v>159</v>
      </c>
      <c r="F1779" t="s">
        <v>160</v>
      </c>
      <c r="G1779" t="s">
        <v>161</v>
      </c>
      <c r="H1779" t="s">
        <v>155</v>
      </c>
      <c r="I1779" t="s">
        <v>156</v>
      </c>
      <c r="J1779" t="s">
        <v>157</v>
      </c>
      <c r="K1779" t="s">
        <v>158</v>
      </c>
      <c r="L1779" t="s">
        <v>159</v>
      </c>
      <c r="M1779" t="s">
        <v>160</v>
      </c>
      <c r="N1779" t="s">
        <v>28</v>
      </c>
      <c r="O1779" s="1" t="s">
        <v>29</v>
      </c>
      <c r="P1779">
        <v>10</v>
      </c>
      <c r="Q1779" t="s">
        <v>114</v>
      </c>
      <c r="R1779">
        <v>24.8</v>
      </c>
      <c r="S1779">
        <v>16</v>
      </c>
      <c r="T1779" s="2">
        <v>0</v>
      </c>
      <c r="U1779">
        <v>396.8</v>
      </c>
      <c r="V1779">
        <v>47.42</v>
      </c>
      <c r="W1779">
        <f t="shared" si="81"/>
        <v>396.8</v>
      </c>
      <c r="X1779" s="2">
        <f t="shared" si="82"/>
        <v>24.8</v>
      </c>
      <c r="Y1779" s="3">
        <f t="shared" si="83"/>
        <v>444.22</v>
      </c>
    </row>
    <row r="1780" spans="1:25" x14ac:dyDescent="0.35">
      <c r="A1780">
        <v>10389</v>
      </c>
      <c r="B1780" t="s">
        <v>604</v>
      </c>
      <c r="C1780" t="s">
        <v>157</v>
      </c>
      <c r="D1780" t="s">
        <v>158</v>
      </c>
      <c r="E1780" t="s">
        <v>159</v>
      </c>
      <c r="F1780" t="s">
        <v>160</v>
      </c>
      <c r="G1780" t="s">
        <v>161</v>
      </c>
      <c r="H1780" t="s">
        <v>155</v>
      </c>
      <c r="I1780" t="s">
        <v>156</v>
      </c>
      <c r="J1780" t="s">
        <v>157</v>
      </c>
      <c r="K1780" t="s">
        <v>158</v>
      </c>
      <c r="L1780" t="s">
        <v>159</v>
      </c>
      <c r="M1780" t="s">
        <v>160</v>
      </c>
      <c r="N1780" t="s">
        <v>28</v>
      </c>
      <c r="O1780" s="1" t="s">
        <v>29</v>
      </c>
      <c r="P1780">
        <v>55</v>
      </c>
      <c r="Q1780" t="s">
        <v>96</v>
      </c>
      <c r="R1780">
        <v>19.2</v>
      </c>
      <c r="S1780">
        <v>15</v>
      </c>
      <c r="T1780" s="2">
        <v>0</v>
      </c>
      <c r="U1780">
        <v>288</v>
      </c>
      <c r="V1780">
        <v>47.42</v>
      </c>
      <c r="W1780">
        <f t="shared" si="81"/>
        <v>288</v>
      </c>
      <c r="X1780" s="2">
        <f t="shared" si="82"/>
        <v>19.2</v>
      </c>
      <c r="Y1780" s="3">
        <f t="shared" si="83"/>
        <v>335.42</v>
      </c>
    </row>
    <row r="1781" spans="1:25" x14ac:dyDescent="0.35">
      <c r="A1781">
        <v>10389</v>
      </c>
      <c r="B1781" t="s">
        <v>604</v>
      </c>
      <c r="C1781" t="s">
        <v>157</v>
      </c>
      <c r="D1781" t="s">
        <v>158</v>
      </c>
      <c r="E1781" t="s">
        <v>159</v>
      </c>
      <c r="F1781" t="s">
        <v>160</v>
      </c>
      <c r="G1781" t="s">
        <v>161</v>
      </c>
      <c r="H1781" t="s">
        <v>155</v>
      </c>
      <c r="I1781" t="s">
        <v>156</v>
      </c>
      <c r="J1781" t="s">
        <v>157</v>
      </c>
      <c r="K1781" t="s">
        <v>158</v>
      </c>
      <c r="L1781" t="s">
        <v>159</v>
      </c>
      <c r="M1781" t="s">
        <v>160</v>
      </c>
      <c r="N1781" t="s">
        <v>28</v>
      </c>
      <c r="O1781" s="1" t="s">
        <v>29</v>
      </c>
      <c r="P1781">
        <v>62</v>
      </c>
      <c r="Q1781" t="s">
        <v>137</v>
      </c>
      <c r="R1781">
        <v>39.4</v>
      </c>
      <c r="S1781">
        <v>20</v>
      </c>
      <c r="T1781" s="2">
        <v>0</v>
      </c>
      <c r="U1781">
        <v>788</v>
      </c>
      <c r="V1781">
        <v>47.42</v>
      </c>
      <c r="W1781">
        <f t="shared" si="81"/>
        <v>788</v>
      </c>
      <c r="X1781" s="2">
        <f t="shared" si="82"/>
        <v>39.4</v>
      </c>
      <c r="Y1781" s="3">
        <f t="shared" si="83"/>
        <v>835.42</v>
      </c>
    </row>
    <row r="1782" spans="1:25" x14ac:dyDescent="0.35">
      <c r="A1782">
        <v>10389</v>
      </c>
      <c r="B1782" t="s">
        <v>604</v>
      </c>
      <c r="C1782" t="s">
        <v>157</v>
      </c>
      <c r="D1782" t="s">
        <v>158</v>
      </c>
      <c r="E1782" t="s">
        <v>159</v>
      </c>
      <c r="F1782" t="s">
        <v>160</v>
      </c>
      <c r="G1782" t="s">
        <v>161</v>
      </c>
      <c r="H1782" t="s">
        <v>155</v>
      </c>
      <c r="I1782" t="s">
        <v>156</v>
      </c>
      <c r="J1782" t="s">
        <v>157</v>
      </c>
      <c r="K1782" t="s">
        <v>158</v>
      </c>
      <c r="L1782" t="s">
        <v>159</v>
      </c>
      <c r="M1782" t="s">
        <v>160</v>
      </c>
      <c r="N1782" t="s">
        <v>28</v>
      </c>
      <c r="O1782" s="1" t="s">
        <v>29</v>
      </c>
      <c r="P1782">
        <v>70</v>
      </c>
      <c r="Q1782" t="s">
        <v>54</v>
      </c>
      <c r="R1782">
        <v>12</v>
      </c>
      <c r="S1782">
        <v>30</v>
      </c>
      <c r="T1782" s="2">
        <v>0</v>
      </c>
      <c r="U1782">
        <v>360</v>
      </c>
      <c r="V1782">
        <v>47.42</v>
      </c>
      <c r="W1782">
        <f t="shared" si="81"/>
        <v>360</v>
      </c>
      <c r="X1782" s="2">
        <f t="shared" si="82"/>
        <v>12</v>
      </c>
      <c r="Y1782" s="3">
        <f t="shared" si="83"/>
        <v>407.42</v>
      </c>
    </row>
    <row r="1783" spans="1:25" x14ac:dyDescent="0.35">
      <c r="A1783">
        <v>10388</v>
      </c>
      <c r="B1783" t="s">
        <v>649</v>
      </c>
      <c r="C1783" t="s">
        <v>86</v>
      </c>
      <c r="E1783" t="s">
        <v>482</v>
      </c>
      <c r="F1783" t="s">
        <v>83</v>
      </c>
      <c r="G1783" t="s">
        <v>483</v>
      </c>
      <c r="H1783" t="s">
        <v>480</v>
      </c>
      <c r="I1783" t="s">
        <v>481</v>
      </c>
      <c r="J1783" t="s">
        <v>86</v>
      </c>
      <c r="L1783" t="s">
        <v>482</v>
      </c>
      <c r="M1783" t="s">
        <v>83</v>
      </c>
      <c r="N1783" t="s">
        <v>112</v>
      </c>
      <c r="O1783" s="1" t="s">
        <v>31</v>
      </c>
      <c r="P1783">
        <v>53</v>
      </c>
      <c r="Q1783" t="s">
        <v>69</v>
      </c>
      <c r="R1783">
        <v>26.2</v>
      </c>
      <c r="S1783">
        <v>40</v>
      </c>
      <c r="T1783" s="2">
        <v>0</v>
      </c>
      <c r="U1783">
        <v>1048</v>
      </c>
      <c r="V1783">
        <v>34.86</v>
      </c>
      <c r="W1783">
        <f t="shared" si="81"/>
        <v>1048</v>
      </c>
      <c r="X1783" s="2">
        <f t="shared" si="82"/>
        <v>26.2</v>
      </c>
      <c r="Y1783" s="3">
        <f t="shared" si="83"/>
        <v>1082.8599999999999</v>
      </c>
    </row>
    <row r="1784" spans="1:25" x14ac:dyDescent="0.35">
      <c r="A1784">
        <v>10388</v>
      </c>
      <c r="B1784" t="s">
        <v>649</v>
      </c>
      <c r="C1784" t="s">
        <v>86</v>
      </c>
      <c r="E1784" t="s">
        <v>482</v>
      </c>
      <c r="F1784" t="s">
        <v>83</v>
      </c>
      <c r="G1784" t="s">
        <v>483</v>
      </c>
      <c r="H1784" t="s">
        <v>480</v>
      </c>
      <c r="I1784" t="s">
        <v>481</v>
      </c>
      <c r="J1784" t="s">
        <v>86</v>
      </c>
      <c r="L1784" t="s">
        <v>482</v>
      </c>
      <c r="M1784" t="s">
        <v>83</v>
      </c>
      <c r="N1784" t="s">
        <v>112</v>
      </c>
      <c r="O1784" s="1" t="s">
        <v>31</v>
      </c>
      <c r="P1784">
        <v>45</v>
      </c>
      <c r="Q1784" t="s">
        <v>225</v>
      </c>
      <c r="R1784">
        <v>7.6</v>
      </c>
      <c r="S1784">
        <v>15</v>
      </c>
      <c r="T1784" s="2">
        <v>0.20000000298023224</v>
      </c>
      <c r="U1784">
        <v>91.2</v>
      </c>
      <c r="V1784">
        <v>34.86</v>
      </c>
      <c r="W1784">
        <f t="shared" si="81"/>
        <v>114</v>
      </c>
      <c r="X1784" s="2">
        <f t="shared" si="82"/>
        <v>7.3999999970197674</v>
      </c>
      <c r="Y1784" s="3">
        <f t="shared" si="83"/>
        <v>145.85999995529653</v>
      </c>
    </row>
    <row r="1785" spans="1:25" x14ac:dyDescent="0.35">
      <c r="A1785">
        <v>10388</v>
      </c>
      <c r="B1785" t="s">
        <v>649</v>
      </c>
      <c r="C1785" t="s">
        <v>86</v>
      </c>
      <c r="E1785" t="s">
        <v>482</v>
      </c>
      <c r="F1785" t="s">
        <v>83</v>
      </c>
      <c r="G1785" t="s">
        <v>483</v>
      </c>
      <c r="H1785" t="s">
        <v>480</v>
      </c>
      <c r="I1785" t="s">
        <v>481</v>
      </c>
      <c r="J1785" t="s">
        <v>86</v>
      </c>
      <c r="L1785" t="s">
        <v>482</v>
      </c>
      <c r="M1785" t="s">
        <v>83</v>
      </c>
      <c r="N1785" t="s">
        <v>112</v>
      </c>
      <c r="O1785" s="1" t="s">
        <v>31</v>
      </c>
      <c r="P1785">
        <v>52</v>
      </c>
      <c r="Q1785" t="s">
        <v>94</v>
      </c>
      <c r="R1785">
        <v>5.6</v>
      </c>
      <c r="S1785">
        <v>20</v>
      </c>
      <c r="T1785" s="2">
        <v>0.20000000298023224</v>
      </c>
      <c r="U1785">
        <v>89.6</v>
      </c>
      <c r="V1785">
        <v>34.86</v>
      </c>
      <c r="W1785">
        <f t="shared" si="81"/>
        <v>112</v>
      </c>
      <c r="X1785" s="2">
        <f t="shared" si="82"/>
        <v>5.3999999970197674</v>
      </c>
      <c r="Y1785" s="3">
        <f t="shared" si="83"/>
        <v>142.85999994039537</v>
      </c>
    </row>
    <row r="1786" spans="1:25" x14ac:dyDescent="0.35">
      <c r="A1786">
        <v>10387</v>
      </c>
      <c r="B1786" t="s">
        <v>622</v>
      </c>
      <c r="C1786" t="s">
        <v>470</v>
      </c>
      <c r="E1786" t="s">
        <v>471</v>
      </c>
      <c r="F1786" t="s">
        <v>472</v>
      </c>
      <c r="G1786" t="s">
        <v>473</v>
      </c>
      <c r="H1786" t="s">
        <v>468</v>
      </c>
      <c r="I1786" t="s">
        <v>469</v>
      </c>
      <c r="J1786" t="s">
        <v>470</v>
      </c>
      <c r="L1786" t="s">
        <v>471</v>
      </c>
      <c r="M1786" t="s">
        <v>472</v>
      </c>
      <c r="N1786" t="s">
        <v>34</v>
      </c>
      <c r="O1786" s="1" t="s">
        <v>29</v>
      </c>
      <c r="P1786">
        <v>24</v>
      </c>
      <c r="Q1786" t="s">
        <v>88</v>
      </c>
      <c r="R1786">
        <v>3.6</v>
      </c>
      <c r="S1786">
        <v>15</v>
      </c>
      <c r="T1786" s="2">
        <v>0</v>
      </c>
      <c r="U1786">
        <v>54</v>
      </c>
      <c r="V1786">
        <v>93.63</v>
      </c>
      <c r="W1786">
        <f t="shared" si="81"/>
        <v>54</v>
      </c>
      <c r="X1786" s="2">
        <f t="shared" si="82"/>
        <v>3.6</v>
      </c>
      <c r="Y1786" s="3">
        <f t="shared" si="83"/>
        <v>147.63</v>
      </c>
    </row>
    <row r="1787" spans="1:25" x14ac:dyDescent="0.35">
      <c r="A1787">
        <v>10387</v>
      </c>
      <c r="B1787" t="s">
        <v>622</v>
      </c>
      <c r="C1787" t="s">
        <v>470</v>
      </c>
      <c r="E1787" t="s">
        <v>471</v>
      </c>
      <c r="F1787" t="s">
        <v>472</v>
      </c>
      <c r="G1787" t="s">
        <v>473</v>
      </c>
      <c r="H1787" t="s">
        <v>468</v>
      </c>
      <c r="I1787" t="s">
        <v>469</v>
      </c>
      <c r="J1787" t="s">
        <v>470</v>
      </c>
      <c r="L1787" t="s">
        <v>471</v>
      </c>
      <c r="M1787" t="s">
        <v>472</v>
      </c>
      <c r="N1787" t="s">
        <v>34</v>
      </c>
      <c r="O1787" s="1" t="s">
        <v>29</v>
      </c>
      <c r="P1787">
        <v>28</v>
      </c>
      <c r="Q1787" t="s">
        <v>37</v>
      </c>
      <c r="R1787">
        <v>36.4</v>
      </c>
      <c r="S1787">
        <v>6</v>
      </c>
      <c r="T1787" s="2">
        <v>0</v>
      </c>
      <c r="U1787">
        <v>218.4</v>
      </c>
      <c r="V1787">
        <v>93.63</v>
      </c>
      <c r="W1787">
        <f t="shared" si="81"/>
        <v>218.39999999999998</v>
      </c>
      <c r="X1787" s="2">
        <f t="shared" si="82"/>
        <v>36.4</v>
      </c>
      <c r="Y1787" s="3">
        <f t="shared" si="83"/>
        <v>312.02999999999997</v>
      </c>
    </row>
    <row r="1788" spans="1:25" x14ac:dyDescent="0.35">
      <c r="A1788">
        <v>10387</v>
      </c>
      <c r="B1788" t="s">
        <v>622</v>
      </c>
      <c r="C1788" t="s">
        <v>470</v>
      </c>
      <c r="E1788" t="s">
        <v>471</v>
      </c>
      <c r="F1788" t="s">
        <v>472</v>
      </c>
      <c r="G1788" t="s">
        <v>473</v>
      </c>
      <c r="H1788" t="s">
        <v>468</v>
      </c>
      <c r="I1788" t="s">
        <v>469</v>
      </c>
      <c r="J1788" t="s">
        <v>470</v>
      </c>
      <c r="L1788" t="s">
        <v>471</v>
      </c>
      <c r="M1788" t="s">
        <v>472</v>
      </c>
      <c r="N1788" t="s">
        <v>34</v>
      </c>
      <c r="O1788" s="1" t="s">
        <v>29</v>
      </c>
      <c r="P1788">
        <v>59</v>
      </c>
      <c r="Q1788" t="s">
        <v>36</v>
      </c>
      <c r="R1788">
        <v>44</v>
      </c>
      <c r="S1788">
        <v>12</v>
      </c>
      <c r="T1788" s="2">
        <v>0</v>
      </c>
      <c r="U1788">
        <v>528</v>
      </c>
      <c r="V1788">
        <v>93.63</v>
      </c>
      <c r="W1788">
        <f t="shared" si="81"/>
        <v>528</v>
      </c>
      <c r="X1788" s="2">
        <f t="shared" si="82"/>
        <v>44</v>
      </c>
      <c r="Y1788" s="3">
        <f t="shared" si="83"/>
        <v>621.63</v>
      </c>
    </row>
    <row r="1789" spans="1:25" x14ac:dyDescent="0.35">
      <c r="A1789">
        <v>10387</v>
      </c>
      <c r="B1789" t="s">
        <v>622</v>
      </c>
      <c r="C1789" t="s">
        <v>470</v>
      </c>
      <c r="E1789" t="s">
        <v>471</v>
      </c>
      <c r="F1789" t="s">
        <v>472</v>
      </c>
      <c r="G1789" t="s">
        <v>473</v>
      </c>
      <c r="H1789" t="s">
        <v>468</v>
      </c>
      <c r="I1789" t="s">
        <v>469</v>
      </c>
      <c r="J1789" t="s">
        <v>470</v>
      </c>
      <c r="L1789" t="s">
        <v>471</v>
      </c>
      <c r="M1789" t="s">
        <v>472</v>
      </c>
      <c r="N1789" t="s">
        <v>34</v>
      </c>
      <c r="O1789" s="1" t="s">
        <v>29</v>
      </c>
      <c r="P1789">
        <v>71</v>
      </c>
      <c r="Q1789" t="s">
        <v>39</v>
      </c>
      <c r="R1789">
        <v>17.2</v>
      </c>
      <c r="S1789">
        <v>15</v>
      </c>
      <c r="T1789" s="2">
        <v>0</v>
      </c>
      <c r="U1789">
        <v>258</v>
      </c>
      <c r="V1789">
        <v>93.63</v>
      </c>
      <c r="W1789">
        <f t="shared" si="81"/>
        <v>258</v>
      </c>
      <c r="X1789" s="2">
        <f t="shared" si="82"/>
        <v>17.2</v>
      </c>
      <c r="Y1789" s="3">
        <f t="shared" si="83"/>
        <v>351.63</v>
      </c>
    </row>
    <row r="1790" spans="1:25" x14ac:dyDescent="0.35">
      <c r="A1790">
        <v>10386</v>
      </c>
      <c r="B1790" t="s">
        <v>660</v>
      </c>
      <c r="C1790" t="s">
        <v>187</v>
      </c>
      <c r="D1790" t="s">
        <v>188</v>
      </c>
      <c r="E1790" t="s">
        <v>228</v>
      </c>
      <c r="F1790" t="s">
        <v>190</v>
      </c>
      <c r="G1790" t="s">
        <v>229</v>
      </c>
      <c r="H1790" t="s">
        <v>226</v>
      </c>
      <c r="I1790" t="s">
        <v>227</v>
      </c>
      <c r="J1790" t="s">
        <v>187</v>
      </c>
      <c r="K1790" t="s">
        <v>188</v>
      </c>
      <c r="L1790" t="s">
        <v>228</v>
      </c>
      <c r="M1790" t="s">
        <v>190</v>
      </c>
      <c r="N1790" t="s">
        <v>102</v>
      </c>
      <c r="O1790" s="1" t="s">
        <v>35</v>
      </c>
      <c r="P1790">
        <v>24</v>
      </c>
      <c r="Q1790" t="s">
        <v>88</v>
      </c>
      <c r="R1790">
        <v>3.6</v>
      </c>
      <c r="S1790">
        <v>15</v>
      </c>
      <c r="T1790" s="2">
        <v>0</v>
      </c>
      <c r="U1790">
        <v>54</v>
      </c>
      <c r="V1790">
        <v>13.99</v>
      </c>
      <c r="W1790">
        <f t="shared" si="81"/>
        <v>54</v>
      </c>
      <c r="X1790" s="2">
        <f t="shared" si="82"/>
        <v>3.6</v>
      </c>
      <c r="Y1790" s="3">
        <f t="shared" si="83"/>
        <v>67.989999999999995</v>
      </c>
    </row>
    <row r="1791" spans="1:25" x14ac:dyDescent="0.35">
      <c r="A1791">
        <v>10386</v>
      </c>
      <c r="B1791" t="s">
        <v>660</v>
      </c>
      <c r="C1791" t="s">
        <v>187</v>
      </c>
      <c r="D1791" t="s">
        <v>188</v>
      </c>
      <c r="E1791" t="s">
        <v>228</v>
      </c>
      <c r="F1791" t="s">
        <v>190</v>
      </c>
      <c r="G1791" t="s">
        <v>229</v>
      </c>
      <c r="H1791" t="s">
        <v>226</v>
      </c>
      <c r="I1791" t="s">
        <v>227</v>
      </c>
      <c r="J1791" t="s">
        <v>187</v>
      </c>
      <c r="K1791" t="s">
        <v>188</v>
      </c>
      <c r="L1791" t="s">
        <v>228</v>
      </c>
      <c r="M1791" t="s">
        <v>190</v>
      </c>
      <c r="N1791" t="s">
        <v>102</v>
      </c>
      <c r="O1791" s="1" t="s">
        <v>35</v>
      </c>
      <c r="P1791">
        <v>34</v>
      </c>
      <c r="Q1791" t="s">
        <v>68</v>
      </c>
      <c r="R1791">
        <v>11.2</v>
      </c>
      <c r="S1791">
        <v>10</v>
      </c>
      <c r="T1791" s="2">
        <v>0</v>
      </c>
      <c r="U1791">
        <v>112</v>
      </c>
      <c r="V1791">
        <v>13.99</v>
      </c>
      <c r="W1791">
        <f t="shared" si="81"/>
        <v>112</v>
      </c>
      <c r="X1791" s="2">
        <f t="shared" si="82"/>
        <v>11.2</v>
      </c>
      <c r="Y1791" s="3">
        <f t="shared" si="83"/>
        <v>125.99</v>
      </c>
    </row>
    <row r="1792" spans="1:25" x14ac:dyDescent="0.35">
      <c r="A1792">
        <v>10385</v>
      </c>
      <c r="B1792" t="s">
        <v>634</v>
      </c>
      <c r="C1792" t="s">
        <v>497</v>
      </c>
      <c r="D1792" t="s">
        <v>498</v>
      </c>
      <c r="E1792" t="s">
        <v>499</v>
      </c>
      <c r="F1792" t="s">
        <v>281</v>
      </c>
      <c r="G1792" t="s">
        <v>500</v>
      </c>
      <c r="H1792" t="s">
        <v>495</v>
      </c>
      <c r="I1792" t="s">
        <v>496</v>
      </c>
      <c r="J1792" t="s">
        <v>497</v>
      </c>
      <c r="K1792" t="s">
        <v>498</v>
      </c>
      <c r="L1792" t="s">
        <v>499</v>
      </c>
      <c r="M1792" t="s">
        <v>281</v>
      </c>
      <c r="N1792" t="s">
        <v>34</v>
      </c>
      <c r="O1792" s="1" t="s">
        <v>29</v>
      </c>
      <c r="P1792">
        <v>7</v>
      </c>
      <c r="Q1792" t="s">
        <v>152</v>
      </c>
      <c r="R1792">
        <v>24</v>
      </c>
      <c r="S1792">
        <v>10</v>
      </c>
      <c r="T1792" s="2">
        <v>0.20000000298023224</v>
      </c>
      <c r="U1792">
        <v>192</v>
      </c>
      <c r="V1792">
        <v>30.96</v>
      </c>
      <c r="W1792">
        <f t="shared" si="81"/>
        <v>240</v>
      </c>
      <c r="X1792" s="2">
        <f t="shared" si="82"/>
        <v>23.799999997019768</v>
      </c>
      <c r="Y1792" s="3">
        <f t="shared" si="83"/>
        <v>268.95999997019766</v>
      </c>
    </row>
    <row r="1793" spans="1:25" x14ac:dyDescent="0.35">
      <c r="A1793">
        <v>10385</v>
      </c>
      <c r="B1793" t="s">
        <v>634</v>
      </c>
      <c r="C1793" t="s">
        <v>497</v>
      </c>
      <c r="D1793" t="s">
        <v>498</v>
      </c>
      <c r="E1793" t="s">
        <v>499</v>
      </c>
      <c r="F1793" t="s">
        <v>281</v>
      </c>
      <c r="G1793" t="s">
        <v>500</v>
      </c>
      <c r="H1793" t="s">
        <v>495</v>
      </c>
      <c r="I1793" t="s">
        <v>496</v>
      </c>
      <c r="J1793" t="s">
        <v>497</v>
      </c>
      <c r="K1793" t="s">
        <v>498</v>
      </c>
      <c r="L1793" t="s">
        <v>499</v>
      </c>
      <c r="M1793" t="s">
        <v>281</v>
      </c>
      <c r="N1793" t="s">
        <v>34</v>
      </c>
      <c r="O1793" s="1" t="s">
        <v>29</v>
      </c>
      <c r="P1793">
        <v>60</v>
      </c>
      <c r="Q1793" t="s">
        <v>57</v>
      </c>
      <c r="R1793">
        <v>27.2</v>
      </c>
      <c r="S1793">
        <v>20</v>
      </c>
      <c r="T1793" s="2">
        <v>0.20000000298023224</v>
      </c>
      <c r="U1793">
        <v>435.2</v>
      </c>
      <c r="V1793">
        <v>30.96</v>
      </c>
      <c r="W1793">
        <f t="shared" si="81"/>
        <v>544</v>
      </c>
      <c r="X1793" s="2">
        <f t="shared" si="82"/>
        <v>26.999999997019767</v>
      </c>
      <c r="Y1793" s="3">
        <f t="shared" si="83"/>
        <v>570.95999994039539</v>
      </c>
    </row>
    <row r="1794" spans="1:25" x14ac:dyDescent="0.35">
      <c r="A1794">
        <v>10385</v>
      </c>
      <c r="B1794" t="s">
        <v>634</v>
      </c>
      <c r="C1794" t="s">
        <v>497</v>
      </c>
      <c r="D1794" t="s">
        <v>498</v>
      </c>
      <c r="E1794" t="s">
        <v>499</v>
      </c>
      <c r="F1794" t="s">
        <v>281</v>
      </c>
      <c r="G1794" t="s">
        <v>500</v>
      </c>
      <c r="H1794" t="s">
        <v>495</v>
      </c>
      <c r="I1794" t="s">
        <v>496</v>
      </c>
      <c r="J1794" t="s">
        <v>497</v>
      </c>
      <c r="K1794" t="s">
        <v>498</v>
      </c>
      <c r="L1794" t="s">
        <v>499</v>
      </c>
      <c r="M1794" t="s">
        <v>281</v>
      </c>
      <c r="N1794" t="s">
        <v>34</v>
      </c>
      <c r="O1794" s="1" t="s">
        <v>29</v>
      </c>
      <c r="P1794">
        <v>68</v>
      </c>
      <c r="Q1794" t="s">
        <v>162</v>
      </c>
      <c r="R1794">
        <v>10</v>
      </c>
      <c r="S1794">
        <v>8</v>
      </c>
      <c r="T1794" s="2">
        <v>0.20000000298023224</v>
      </c>
      <c r="U1794">
        <v>64</v>
      </c>
      <c r="V1794">
        <v>30.96</v>
      </c>
      <c r="W1794">
        <f t="shared" ref="W1794:W1857" si="84" xml:space="preserve"> $R1794*$S1794</f>
        <v>80</v>
      </c>
      <c r="X1794" s="2">
        <f t="shared" ref="X1794:X1857" si="85" xml:space="preserve"> $R1794 - T1794</f>
        <v>9.7999999970197678</v>
      </c>
      <c r="Y1794" s="3">
        <f t="shared" ref="Y1794:Y1857" si="86">(X1794*S1794)+V1794</f>
        <v>109.35999997615815</v>
      </c>
    </row>
    <row r="1795" spans="1:25" x14ac:dyDescent="0.35">
      <c r="A1795">
        <v>10384</v>
      </c>
      <c r="B1795" t="s">
        <v>646</v>
      </c>
      <c r="C1795" t="s">
        <v>107</v>
      </c>
      <c r="E1795" t="s">
        <v>108</v>
      </c>
      <c r="F1795" t="s">
        <v>109</v>
      </c>
      <c r="G1795" t="s">
        <v>110</v>
      </c>
      <c r="H1795" t="s">
        <v>105</v>
      </c>
      <c r="I1795" t="s">
        <v>106</v>
      </c>
      <c r="J1795" t="s">
        <v>107</v>
      </c>
      <c r="L1795" t="s">
        <v>108</v>
      </c>
      <c r="M1795" t="s">
        <v>109</v>
      </c>
      <c r="N1795" t="s">
        <v>38</v>
      </c>
      <c r="O1795" s="1" t="s">
        <v>35</v>
      </c>
      <c r="P1795">
        <v>20</v>
      </c>
      <c r="Q1795" t="s">
        <v>104</v>
      </c>
      <c r="R1795">
        <v>64.8</v>
      </c>
      <c r="S1795">
        <v>28</v>
      </c>
      <c r="T1795" s="2">
        <v>0</v>
      </c>
      <c r="U1795">
        <v>1814.4</v>
      </c>
      <c r="V1795">
        <v>168.64</v>
      </c>
      <c r="W1795">
        <f t="shared" si="84"/>
        <v>1814.3999999999999</v>
      </c>
      <c r="X1795" s="2">
        <f t="shared" si="85"/>
        <v>64.8</v>
      </c>
      <c r="Y1795" s="3">
        <f t="shared" si="86"/>
        <v>1983.04</v>
      </c>
    </row>
    <row r="1796" spans="1:25" x14ac:dyDescent="0.35">
      <c r="A1796">
        <v>10384</v>
      </c>
      <c r="B1796" t="s">
        <v>646</v>
      </c>
      <c r="C1796" t="s">
        <v>107</v>
      </c>
      <c r="E1796" t="s">
        <v>108</v>
      </c>
      <c r="F1796" t="s">
        <v>109</v>
      </c>
      <c r="G1796" t="s">
        <v>110</v>
      </c>
      <c r="H1796" t="s">
        <v>105</v>
      </c>
      <c r="I1796" t="s">
        <v>106</v>
      </c>
      <c r="J1796" t="s">
        <v>107</v>
      </c>
      <c r="L1796" t="s">
        <v>108</v>
      </c>
      <c r="M1796" t="s">
        <v>109</v>
      </c>
      <c r="N1796" t="s">
        <v>38</v>
      </c>
      <c r="O1796" s="1" t="s">
        <v>35</v>
      </c>
      <c r="P1796">
        <v>60</v>
      </c>
      <c r="Q1796" t="s">
        <v>57</v>
      </c>
      <c r="R1796">
        <v>27.2</v>
      </c>
      <c r="S1796">
        <v>15</v>
      </c>
      <c r="T1796" s="2">
        <v>0</v>
      </c>
      <c r="U1796">
        <v>408</v>
      </c>
      <c r="V1796">
        <v>168.64</v>
      </c>
      <c r="W1796">
        <f t="shared" si="84"/>
        <v>408</v>
      </c>
      <c r="X1796" s="2">
        <f t="shared" si="85"/>
        <v>27.2</v>
      </c>
      <c r="Y1796" s="3">
        <f t="shared" si="86"/>
        <v>576.64</v>
      </c>
    </row>
    <row r="1797" spans="1:25" x14ac:dyDescent="0.35">
      <c r="A1797">
        <v>10383</v>
      </c>
      <c r="B1797" t="s">
        <v>621</v>
      </c>
      <c r="C1797" t="s">
        <v>80</v>
      </c>
      <c r="D1797" t="s">
        <v>81</v>
      </c>
      <c r="E1797" t="s">
        <v>82</v>
      </c>
      <c r="F1797" t="s">
        <v>83</v>
      </c>
      <c r="G1797" t="s">
        <v>84</v>
      </c>
      <c r="H1797" t="s">
        <v>79</v>
      </c>
      <c r="I1797" t="s">
        <v>85</v>
      </c>
      <c r="J1797" t="s">
        <v>86</v>
      </c>
      <c r="L1797" t="s">
        <v>87</v>
      </c>
      <c r="M1797" t="s">
        <v>83</v>
      </c>
      <c r="N1797" t="s">
        <v>89</v>
      </c>
      <c r="O1797" s="1" t="s">
        <v>35</v>
      </c>
      <c r="P1797">
        <v>13</v>
      </c>
      <c r="Q1797" t="s">
        <v>60</v>
      </c>
      <c r="R1797">
        <v>4.8</v>
      </c>
      <c r="S1797">
        <v>20</v>
      </c>
      <c r="T1797" s="2">
        <v>0</v>
      </c>
      <c r="U1797">
        <v>96</v>
      </c>
      <c r="V1797">
        <v>34.24</v>
      </c>
      <c r="W1797">
        <f t="shared" si="84"/>
        <v>96</v>
      </c>
      <c r="X1797" s="2">
        <f t="shared" si="85"/>
        <v>4.8</v>
      </c>
      <c r="Y1797" s="3">
        <f t="shared" si="86"/>
        <v>130.24</v>
      </c>
    </row>
    <row r="1798" spans="1:25" x14ac:dyDescent="0.35">
      <c r="A1798">
        <v>10383</v>
      </c>
      <c r="B1798" t="s">
        <v>621</v>
      </c>
      <c r="C1798" t="s">
        <v>80</v>
      </c>
      <c r="D1798" t="s">
        <v>81</v>
      </c>
      <c r="E1798" t="s">
        <v>82</v>
      </c>
      <c r="F1798" t="s">
        <v>83</v>
      </c>
      <c r="G1798" t="s">
        <v>84</v>
      </c>
      <c r="H1798" t="s">
        <v>79</v>
      </c>
      <c r="I1798" t="s">
        <v>85</v>
      </c>
      <c r="J1798" t="s">
        <v>86</v>
      </c>
      <c r="L1798" t="s">
        <v>87</v>
      </c>
      <c r="M1798" t="s">
        <v>83</v>
      </c>
      <c r="N1798" t="s">
        <v>89</v>
      </c>
      <c r="O1798" s="1" t="s">
        <v>35</v>
      </c>
      <c r="P1798">
        <v>50</v>
      </c>
      <c r="Q1798" t="s">
        <v>90</v>
      </c>
      <c r="R1798">
        <v>13</v>
      </c>
      <c r="S1798">
        <v>15</v>
      </c>
      <c r="T1798" s="2">
        <v>0</v>
      </c>
      <c r="U1798">
        <v>195</v>
      </c>
      <c r="V1798">
        <v>34.24</v>
      </c>
      <c r="W1798">
        <f t="shared" si="84"/>
        <v>195</v>
      </c>
      <c r="X1798" s="2">
        <f t="shared" si="85"/>
        <v>13</v>
      </c>
      <c r="Y1798" s="3">
        <f t="shared" si="86"/>
        <v>229.24</v>
      </c>
    </row>
    <row r="1799" spans="1:25" x14ac:dyDescent="0.35">
      <c r="A1799">
        <v>10383</v>
      </c>
      <c r="B1799" t="s">
        <v>621</v>
      </c>
      <c r="C1799" t="s">
        <v>80</v>
      </c>
      <c r="D1799" t="s">
        <v>81</v>
      </c>
      <c r="E1799" t="s">
        <v>82</v>
      </c>
      <c r="F1799" t="s">
        <v>83</v>
      </c>
      <c r="G1799" t="s">
        <v>84</v>
      </c>
      <c r="H1799" t="s">
        <v>79</v>
      </c>
      <c r="I1799" t="s">
        <v>85</v>
      </c>
      <c r="J1799" t="s">
        <v>86</v>
      </c>
      <c r="L1799" t="s">
        <v>87</v>
      </c>
      <c r="M1799" t="s">
        <v>83</v>
      </c>
      <c r="N1799" t="s">
        <v>89</v>
      </c>
      <c r="O1799" s="1" t="s">
        <v>35</v>
      </c>
      <c r="P1799">
        <v>56</v>
      </c>
      <c r="Q1799" t="s">
        <v>91</v>
      </c>
      <c r="R1799">
        <v>30.4</v>
      </c>
      <c r="S1799">
        <v>20</v>
      </c>
      <c r="T1799" s="2">
        <v>0</v>
      </c>
      <c r="U1799">
        <v>608</v>
      </c>
      <c r="V1799">
        <v>34.24</v>
      </c>
      <c r="W1799">
        <f t="shared" si="84"/>
        <v>608</v>
      </c>
      <c r="X1799" s="2">
        <f t="shared" si="85"/>
        <v>30.4</v>
      </c>
      <c r="Y1799" s="3">
        <f t="shared" si="86"/>
        <v>642.24</v>
      </c>
    </row>
    <row r="1800" spans="1:25" x14ac:dyDescent="0.35">
      <c r="A1800">
        <v>10382</v>
      </c>
      <c r="B1800" t="s">
        <v>581</v>
      </c>
      <c r="C1800" t="s">
        <v>220</v>
      </c>
      <c r="E1800" t="s">
        <v>221</v>
      </c>
      <c r="F1800" t="s">
        <v>222</v>
      </c>
      <c r="G1800" t="s">
        <v>223</v>
      </c>
      <c r="H1800" t="s">
        <v>218</v>
      </c>
      <c r="I1800" t="s">
        <v>219</v>
      </c>
      <c r="J1800" t="s">
        <v>220</v>
      </c>
      <c r="L1800" t="s">
        <v>221</v>
      </c>
      <c r="M1800" t="s">
        <v>222</v>
      </c>
      <c r="N1800" t="s">
        <v>28</v>
      </c>
      <c r="O1800" s="1" t="s">
        <v>31</v>
      </c>
      <c r="P1800">
        <v>5</v>
      </c>
      <c r="Q1800" t="s">
        <v>192</v>
      </c>
      <c r="R1800">
        <v>17</v>
      </c>
      <c r="S1800">
        <v>32</v>
      </c>
      <c r="T1800" s="2">
        <v>0</v>
      </c>
      <c r="U1800">
        <v>544</v>
      </c>
      <c r="V1800">
        <v>94.77</v>
      </c>
      <c r="W1800">
        <f t="shared" si="84"/>
        <v>544</v>
      </c>
      <c r="X1800" s="2">
        <f t="shared" si="85"/>
        <v>17</v>
      </c>
      <c r="Y1800" s="3">
        <f t="shared" si="86"/>
        <v>638.77</v>
      </c>
    </row>
    <row r="1801" spans="1:25" x14ac:dyDescent="0.35">
      <c r="A1801">
        <v>10382</v>
      </c>
      <c r="B1801" t="s">
        <v>581</v>
      </c>
      <c r="C1801" t="s">
        <v>220</v>
      </c>
      <c r="E1801" t="s">
        <v>221</v>
      </c>
      <c r="F1801" t="s">
        <v>222</v>
      </c>
      <c r="G1801" t="s">
        <v>223</v>
      </c>
      <c r="H1801" t="s">
        <v>218</v>
      </c>
      <c r="I1801" t="s">
        <v>219</v>
      </c>
      <c r="J1801" t="s">
        <v>220</v>
      </c>
      <c r="L1801" t="s">
        <v>221</v>
      </c>
      <c r="M1801" t="s">
        <v>222</v>
      </c>
      <c r="N1801" t="s">
        <v>28</v>
      </c>
      <c r="O1801" s="1" t="s">
        <v>31</v>
      </c>
      <c r="P1801">
        <v>18</v>
      </c>
      <c r="Q1801" t="s">
        <v>129</v>
      </c>
      <c r="R1801">
        <v>50</v>
      </c>
      <c r="S1801">
        <v>9</v>
      </c>
      <c r="T1801" s="2">
        <v>0</v>
      </c>
      <c r="U1801">
        <v>450</v>
      </c>
      <c r="V1801">
        <v>94.77</v>
      </c>
      <c r="W1801">
        <f t="shared" si="84"/>
        <v>450</v>
      </c>
      <c r="X1801" s="2">
        <f t="shared" si="85"/>
        <v>50</v>
      </c>
      <c r="Y1801" s="3">
        <f t="shared" si="86"/>
        <v>544.77</v>
      </c>
    </row>
    <row r="1802" spans="1:25" x14ac:dyDescent="0.35">
      <c r="A1802">
        <v>10382</v>
      </c>
      <c r="B1802" t="s">
        <v>581</v>
      </c>
      <c r="C1802" t="s">
        <v>220</v>
      </c>
      <c r="E1802" t="s">
        <v>221</v>
      </c>
      <c r="F1802" t="s">
        <v>222</v>
      </c>
      <c r="G1802" t="s">
        <v>223</v>
      </c>
      <c r="H1802" t="s">
        <v>218</v>
      </c>
      <c r="I1802" t="s">
        <v>219</v>
      </c>
      <c r="J1802" t="s">
        <v>220</v>
      </c>
      <c r="L1802" t="s">
        <v>221</v>
      </c>
      <c r="M1802" t="s">
        <v>222</v>
      </c>
      <c r="N1802" t="s">
        <v>28</v>
      </c>
      <c r="O1802" s="1" t="s">
        <v>31</v>
      </c>
      <c r="P1802">
        <v>29</v>
      </c>
      <c r="Q1802" t="s">
        <v>122</v>
      </c>
      <c r="R1802">
        <v>99</v>
      </c>
      <c r="S1802">
        <v>14</v>
      </c>
      <c r="T1802" s="2">
        <v>0</v>
      </c>
      <c r="U1802">
        <v>1386</v>
      </c>
      <c r="V1802">
        <v>94.77</v>
      </c>
      <c r="W1802">
        <f t="shared" si="84"/>
        <v>1386</v>
      </c>
      <c r="X1802" s="2">
        <f t="shared" si="85"/>
        <v>99</v>
      </c>
      <c r="Y1802" s="3">
        <f t="shared" si="86"/>
        <v>1480.77</v>
      </c>
    </row>
    <row r="1803" spans="1:25" x14ac:dyDescent="0.35">
      <c r="A1803">
        <v>10382</v>
      </c>
      <c r="B1803" t="s">
        <v>581</v>
      </c>
      <c r="C1803" t="s">
        <v>220</v>
      </c>
      <c r="E1803" t="s">
        <v>221</v>
      </c>
      <c r="F1803" t="s">
        <v>222</v>
      </c>
      <c r="G1803" t="s">
        <v>223</v>
      </c>
      <c r="H1803" t="s">
        <v>218</v>
      </c>
      <c r="I1803" t="s">
        <v>219</v>
      </c>
      <c r="J1803" t="s">
        <v>220</v>
      </c>
      <c r="L1803" t="s">
        <v>221</v>
      </c>
      <c r="M1803" t="s">
        <v>222</v>
      </c>
      <c r="N1803" t="s">
        <v>28</v>
      </c>
      <c r="O1803" s="1" t="s">
        <v>31</v>
      </c>
      <c r="P1803">
        <v>33</v>
      </c>
      <c r="Q1803" t="s">
        <v>70</v>
      </c>
      <c r="R1803">
        <v>2</v>
      </c>
      <c r="S1803">
        <v>60</v>
      </c>
      <c r="T1803" s="2">
        <v>0</v>
      </c>
      <c r="U1803">
        <v>120</v>
      </c>
      <c r="V1803">
        <v>94.77</v>
      </c>
      <c r="W1803">
        <f t="shared" si="84"/>
        <v>120</v>
      </c>
      <c r="X1803" s="2">
        <f t="shared" si="85"/>
        <v>2</v>
      </c>
      <c r="Y1803" s="3">
        <f t="shared" si="86"/>
        <v>214.76999999999998</v>
      </c>
    </row>
    <row r="1804" spans="1:25" x14ac:dyDescent="0.35">
      <c r="A1804">
        <v>10382</v>
      </c>
      <c r="B1804" t="s">
        <v>581</v>
      </c>
      <c r="C1804" t="s">
        <v>220</v>
      </c>
      <c r="E1804" t="s">
        <v>221</v>
      </c>
      <c r="F1804" t="s">
        <v>222</v>
      </c>
      <c r="G1804" t="s">
        <v>223</v>
      </c>
      <c r="H1804" t="s">
        <v>218</v>
      </c>
      <c r="I1804" t="s">
        <v>219</v>
      </c>
      <c r="J1804" t="s">
        <v>220</v>
      </c>
      <c r="L1804" t="s">
        <v>221</v>
      </c>
      <c r="M1804" t="s">
        <v>222</v>
      </c>
      <c r="N1804" t="s">
        <v>28</v>
      </c>
      <c r="O1804" s="1" t="s">
        <v>31</v>
      </c>
      <c r="P1804">
        <v>74</v>
      </c>
      <c r="Q1804" t="s">
        <v>184</v>
      </c>
      <c r="R1804">
        <v>8</v>
      </c>
      <c r="S1804">
        <v>50</v>
      </c>
      <c r="T1804" s="2">
        <v>0</v>
      </c>
      <c r="U1804">
        <v>400</v>
      </c>
      <c r="V1804">
        <v>94.77</v>
      </c>
      <c r="W1804">
        <f t="shared" si="84"/>
        <v>400</v>
      </c>
      <c r="X1804" s="2">
        <f t="shared" si="85"/>
        <v>8</v>
      </c>
      <c r="Y1804" s="3">
        <f t="shared" si="86"/>
        <v>494.77</v>
      </c>
    </row>
    <row r="1805" spans="1:25" x14ac:dyDescent="0.35">
      <c r="A1805">
        <v>10381</v>
      </c>
      <c r="B1805" t="s">
        <v>582</v>
      </c>
      <c r="C1805" t="s">
        <v>359</v>
      </c>
      <c r="D1805" t="s">
        <v>360</v>
      </c>
      <c r="E1805" t="s">
        <v>361</v>
      </c>
      <c r="F1805" t="s">
        <v>288</v>
      </c>
      <c r="G1805" t="s">
        <v>362</v>
      </c>
      <c r="H1805" t="s">
        <v>357</v>
      </c>
      <c r="I1805" t="s">
        <v>358</v>
      </c>
      <c r="J1805" t="s">
        <v>359</v>
      </c>
      <c r="K1805" t="s">
        <v>360</v>
      </c>
      <c r="L1805" t="s">
        <v>361</v>
      </c>
      <c r="M1805" t="s">
        <v>288</v>
      </c>
      <c r="N1805" t="s">
        <v>38</v>
      </c>
      <c r="O1805" s="1" t="s">
        <v>35</v>
      </c>
      <c r="P1805">
        <v>74</v>
      </c>
      <c r="Q1805" t="s">
        <v>184</v>
      </c>
      <c r="R1805">
        <v>8</v>
      </c>
      <c r="S1805">
        <v>14</v>
      </c>
      <c r="T1805" s="2">
        <v>0</v>
      </c>
      <c r="U1805">
        <v>112</v>
      </c>
      <c r="V1805">
        <v>7.99</v>
      </c>
      <c r="W1805">
        <f t="shared" si="84"/>
        <v>112</v>
      </c>
      <c r="X1805" s="2">
        <f t="shared" si="85"/>
        <v>8</v>
      </c>
      <c r="Y1805" s="3">
        <f t="shared" si="86"/>
        <v>119.99</v>
      </c>
    </row>
    <row r="1806" spans="1:25" x14ac:dyDescent="0.35">
      <c r="A1806">
        <v>10380</v>
      </c>
      <c r="B1806" t="s">
        <v>589</v>
      </c>
      <c r="C1806" t="s">
        <v>309</v>
      </c>
      <c r="D1806" t="s">
        <v>310</v>
      </c>
      <c r="F1806" t="s">
        <v>311</v>
      </c>
      <c r="G1806" t="s">
        <v>312</v>
      </c>
      <c r="H1806" t="s">
        <v>307</v>
      </c>
      <c r="I1806" t="s">
        <v>308</v>
      </c>
      <c r="J1806" t="s">
        <v>309</v>
      </c>
      <c r="K1806" t="s">
        <v>310</v>
      </c>
      <c r="M1806" t="s">
        <v>311</v>
      </c>
      <c r="N1806" t="s">
        <v>89</v>
      </c>
      <c r="O1806" s="1" t="s">
        <v>35</v>
      </c>
      <c r="P1806">
        <v>70</v>
      </c>
      <c r="Q1806" t="s">
        <v>54</v>
      </c>
      <c r="R1806">
        <v>12</v>
      </c>
      <c r="S1806">
        <v>30</v>
      </c>
      <c r="T1806" s="2">
        <v>0</v>
      </c>
      <c r="U1806">
        <v>360</v>
      </c>
      <c r="V1806">
        <v>35.03</v>
      </c>
      <c r="W1806">
        <f t="shared" si="84"/>
        <v>360</v>
      </c>
      <c r="X1806" s="2">
        <f t="shared" si="85"/>
        <v>12</v>
      </c>
      <c r="Y1806" s="3">
        <f t="shared" si="86"/>
        <v>395.03</v>
      </c>
    </row>
    <row r="1807" spans="1:25" x14ac:dyDescent="0.35">
      <c r="A1807">
        <v>10380</v>
      </c>
      <c r="B1807" t="s">
        <v>589</v>
      </c>
      <c r="C1807" t="s">
        <v>309</v>
      </c>
      <c r="D1807" t="s">
        <v>310</v>
      </c>
      <c r="F1807" t="s">
        <v>311</v>
      </c>
      <c r="G1807" t="s">
        <v>312</v>
      </c>
      <c r="H1807" t="s">
        <v>307</v>
      </c>
      <c r="I1807" t="s">
        <v>308</v>
      </c>
      <c r="J1807" t="s">
        <v>309</v>
      </c>
      <c r="K1807" t="s">
        <v>310</v>
      </c>
      <c r="M1807" t="s">
        <v>311</v>
      </c>
      <c r="N1807" t="s">
        <v>89</v>
      </c>
      <c r="O1807" s="1" t="s">
        <v>35</v>
      </c>
      <c r="P1807">
        <v>30</v>
      </c>
      <c r="Q1807" t="s">
        <v>115</v>
      </c>
      <c r="R1807">
        <v>20.7</v>
      </c>
      <c r="S1807">
        <v>18</v>
      </c>
      <c r="T1807" s="2">
        <v>0.10000000149011612</v>
      </c>
      <c r="U1807">
        <v>335.34</v>
      </c>
      <c r="V1807">
        <v>35.03</v>
      </c>
      <c r="W1807">
        <f t="shared" si="84"/>
        <v>372.59999999999997</v>
      </c>
      <c r="X1807" s="2">
        <f t="shared" si="85"/>
        <v>20.599999998509883</v>
      </c>
      <c r="Y1807" s="3">
        <f t="shared" si="86"/>
        <v>405.82999997317791</v>
      </c>
    </row>
    <row r="1808" spans="1:25" x14ac:dyDescent="0.35">
      <c r="A1808">
        <v>10380</v>
      </c>
      <c r="B1808" t="s">
        <v>589</v>
      </c>
      <c r="C1808" t="s">
        <v>309</v>
      </c>
      <c r="D1808" t="s">
        <v>310</v>
      </c>
      <c r="F1808" t="s">
        <v>311</v>
      </c>
      <c r="G1808" t="s">
        <v>312</v>
      </c>
      <c r="H1808" t="s">
        <v>307</v>
      </c>
      <c r="I1808" t="s">
        <v>308</v>
      </c>
      <c r="J1808" t="s">
        <v>309</v>
      </c>
      <c r="K1808" t="s">
        <v>310</v>
      </c>
      <c r="M1808" t="s">
        <v>311</v>
      </c>
      <c r="N1808" t="s">
        <v>89</v>
      </c>
      <c r="O1808" s="1" t="s">
        <v>35</v>
      </c>
      <c r="P1808">
        <v>53</v>
      </c>
      <c r="Q1808" t="s">
        <v>69</v>
      </c>
      <c r="R1808">
        <v>26.2</v>
      </c>
      <c r="S1808">
        <v>20</v>
      </c>
      <c r="T1808" s="2">
        <v>0.10000000149011612</v>
      </c>
      <c r="U1808">
        <v>471.6</v>
      </c>
      <c r="V1808">
        <v>35.03</v>
      </c>
      <c r="W1808">
        <f t="shared" si="84"/>
        <v>524</v>
      </c>
      <c r="X1808" s="2">
        <f t="shared" si="85"/>
        <v>26.099999998509883</v>
      </c>
      <c r="Y1808" s="3">
        <f t="shared" si="86"/>
        <v>557.02999997019765</v>
      </c>
    </row>
    <row r="1809" spans="1:25" x14ac:dyDescent="0.35">
      <c r="A1809">
        <v>10380</v>
      </c>
      <c r="B1809" t="s">
        <v>589</v>
      </c>
      <c r="C1809" t="s">
        <v>309</v>
      </c>
      <c r="D1809" t="s">
        <v>310</v>
      </c>
      <c r="F1809" t="s">
        <v>311</v>
      </c>
      <c r="G1809" t="s">
        <v>312</v>
      </c>
      <c r="H1809" t="s">
        <v>307</v>
      </c>
      <c r="I1809" t="s">
        <v>308</v>
      </c>
      <c r="J1809" t="s">
        <v>309</v>
      </c>
      <c r="K1809" t="s">
        <v>310</v>
      </c>
      <c r="M1809" t="s">
        <v>311</v>
      </c>
      <c r="N1809" t="s">
        <v>89</v>
      </c>
      <c r="O1809" s="1" t="s">
        <v>35</v>
      </c>
      <c r="P1809">
        <v>60</v>
      </c>
      <c r="Q1809" t="s">
        <v>57</v>
      </c>
      <c r="R1809">
        <v>27.2</v>
      </c>
      <c r="S1809">
        <v>6</v>
      </c>
      <c r="T1809" s="2">
        <v>0.10000000149011612</v>
      </c>
      <c r="U1809">
        <v>146.88</v>
      </c>
      <c r="V1809">
        <v>35.03</v>
      </c>
      <c r="W1809">
        <f t="shared" si="84"/>
        <v>163.19999999999999</v>
      </c>
      <c r="X1809" s="2">
        <f t="shared" si="85"/>
        <v>27.099999998509883</v>
      </c>
      <c r="Y1809" s="3">
        <f t="shared" si="86"/>
        <v>197.62999999105929</v>
      </c>
    </row>
    <row r="1810" spans="1:25" x14ac:dyDescent="0.35">
      <c r="A1810">
        <v>10379</v>
      </c>
      <c r="B1810" t="s">
        <v>632</v>
      </c>
      <c r="C1810" t="s">
        <v>292</v>
      </c>
      <c r="D1810" t="s">
        <v>293</v>
      </c>
      <c r="E1810" t="s">
        <v>429</v>
      </c>
      <c r="F1810" t="s">
        <v>190</v>
      </c>
      <c r="G1810" t="s">
        <v>430</v>
      </c>
      <c r="H1810" t="s">
        <v>427</v>
      </c>
      <c r="I1810" t="s">
        <v>428</v>
      </c>
      <c r="J1810" t="s">
        <v>292</v>
      </c>
      <c r="K1810" t="s">
        <v>293</v>
      </c>
      <c r="L1810" t="s">
        <v>429</v>
      </c>
      <c r="M1810" t="s">
        <v>190</v>
      </c>
      <c r="N1810" t="s">
        <v>112</v>
      </c>
      <c r="O1810" s="1" t="s">
        <v>31</v>
      </c>
      <c r="P1810">
        <v>41</v>
      </c>
      <c r="Q1810" t="s">
        <v>99</v>
      </c>
      <c r="R1810">
        <v>7.7</v>
      </c>
      <c r="S1810">
        <v>8</v>
      </c>
      <c r="T1810" s="2">
        <v>0.10000000149011612</v>
      </c>
      <c r="U1810">
        <v>55.44</v>
      </c>
      <c r="V1810">
        <v>45.03</v>
      </c>
      <c r="W1810">
        <f t="shared" si="84"/>
        <v>61.6</v>
      </c>
      <c r="X1810" s="2">
        <f t="shared" si="85"/>
        <v>7.5999999985098841</v>
      </c>
      <c r="Y1810" s="3">
        <f t="shared" si="86"/>
        <v>105.82999998807907</v>
      </c>
    </row>
    <row r="1811" spans="1:25" x14ac:dyDescent="0.35">
      <c r="A1811">
        <v>10379</v>
      </c>
      <c r="B1811" t="s">
        <v>632</v>
      </c>
      <c r="C1811" t="s">
        <v>292</v>
      </c>
      <c r="D1811" t="s">
        <v>293</v>
      </c>
      <c r="E1811" t="s">
        <v>429</v>
      </c>
      <c r="F1811" t="s">
        <v>190</v>
      </c>
      <c r="G1811" t="s">
        <v>430</v>
      </c>
      <c r="H1811" t="s">
        <v>427</v>
      </c>
      <c r="I1811" t="s">
        <v>428</v>
      </c>
      <c r="J1811" t="s">
        <v>292</v>
      </c>
      <c r="K1811" t="s">
        <v>293</v>
      </c>
      <c r="L1811" t="s">
        <v>429</v>
      </c>
      <c r="M1811" t="s">
        <v>190</v>
      </c>
      <c r="N1811" t="s">
        <v>112</v>
      </c>
      <c r="O1811" s="1" t="s">
        <v>31</v>
      </c>
      <c r="P1811">
        <v>63</v>
      </c>
      <c r="Q1811" t="s">
        <v>30</v>
      </c>
      <c r="R1811">
        <v>35.1</v>
      </c>
      <c r="S1811">
        <v>16</v>
      </c>
      <c r="T1811" s="2">
        <v>0.10000000149011612</v>
      </c>
      <c r="U1811">
        <v>505.44</v>
      </c>
      <c r="V1811">
        <v>45.03</v>
      </c>
      <c r="W1811">
        <f t="shared" si="84"/>
        <v>561.6</v>
      </c>
      <c r="X1811" s="2">
        <f t="shared" si="85"/>
        <v>34.999999998509885</v>
      </c>
      <c r="Y1811" s="3">
        <f t="shared" si="86"/>
        <v>605.02999997615814</v>
      </c>
    </row>
    <row r="1812" spans="1:25" x14ac:dyDescent="0.35">
      <c r="A1812">
        <v>10379</v>
      </c>
      <c r="B1812" t="s">
        <v>632</v>
      </c>
      <c r="C1812" t="s">
        <v>292</v>
      </c>
      <c r="D1812" t="s">
        <v>293</v>
      </c>
      <c r="E1812" t="s">
        <v>429</v>
      </c>
      <c r="F1812" t="s">
        <v>190</v>
      </c>
      <c r="G1812" t="s">
        <v>430</v>
      </c>
      <c r="H1812" t="s">
        <v>427</v>
      </c>
      <c r="I1812" t="s">
        <v>428</v>
      </c>
      <c r="J1812" t="s">
        <v>292</v>
      </c>
      <c r="K1812" t="s">
        <v>293</v>
      </c>
      <c r="L1812" t="s">
        <v>429</v>
      </c>
      <c r="M1812" t="s">
        <v>190</v>
      </c>
      <c r="N1812" t="s">
        <v>112</v>
      </c>
      <c r="O1812" s="1" t="s">
        <v>31</v>
      </c>
      <c r="P1812">
        <v>65</v>
      </c>
      <c r="Q1812" t="s">
        <v>153</v>
      </c>
      <c r="R1812">
        <v>16.8</v>
      </c>
      <c r="S1812">
        <v>20</v>
      </c>
      <c r="T1812" s="2">
        <v>0.10000000149011612</v>
      </c>
      <c r="U1812">
        <v>302.39999999999998</v>
      </c>
      <c r="V1812">
        <v>45.03</v>
      </c>
      <c r="W1812">
        <f t="shared" si="84"/>
        <v>336</v>
      </c>
      <c r="X1812" s="2">
        <f t="shared" si="85"/>
        <v>16.699999998509885</v>
      </c>
      <c r="Y1812" s="3">
        <f t="shared" si="86"/>
        <v>379.02999997019765</v>
      </c>
    </row>
    <row r="1813" spans="1:25" x14ac:dyDescent="0.35">
      <c r="A1813">
        <v>10378</v>
      </c>
      <c r="B1813" t="s">
        <v>602</v>
      </c>
      <c r="C1813" t="s">
        <v>237</v>
      </c>
      <c r="E1813" t="s">
        <v>238</v>
      </c>
      <c r="F1813" t="s">
        <v>109</v>
      </c>
      <c r="G1813" t="s">
        <v>239</v>
      </c>
      <c r="H1813" t="s">
        <v>235</v>
      </c>
      <c r="I1813" t="s">
        <v>236</v>
      </c>
      <c r="J1813" t="s">
        <v>237</v>
      </c>
      <c r="L1813" t="s">
        <v>238</v>
      </c>
      <c r="M1813" t="s">
        <v>109</v>
      </c>
      <c r="N1813" t="s">
        <v>118</v>
      </c>
      <c r="O1813" s="1" t="s">
        <v>35</v>
      </c>
      <c r="P1813">
        <v>71</v>
      </c>
      <c r="Q1813" t="s">
        <v>39</v>
      </c>
      <c r="R1813">
        <v>17.2</v>
      </c>
      <c r="S1813">
        <v>6</v>
      </c>
      <c r="T1813" s="2">
        <v>0</v>
      </c>
      <c r="U1813">
        <v>103.2</v>
      </c>
      <c r="V1813">
        <v>5.44</v>
      </c>
      <c r="W1813">
        <f t="shared" si="84"/>
        <v>103.19999999999999</v>
      </c>
      <c r="X1813" s="2">
        <f t="shared" si="85"/>
        <v>17.2</v>
      </c>
      <c r="Y1813" s="3">
        <f t="shared" si="86"/>
        <v>108.63999999999999</v>
      </c>
    </row>
    <row r="1814" spans="1:25" x14ac:dyDescent="0.35">
      <c r="A1814">
        <v>10377</v>
      </c>
      <c r="B1814" t="s">
        <v>649</v>
      </c>
      <c r="C1814" t="s">
        <v>86</v>
      </c>
      <c r="E1814" t="s">
        <v>482</v>
      </c>
      <c r="F1814" t="s">
        <v>83</v>
      </c>
      <c r="G1814" t="s">
        <v>483</v>
      </c>
      <c r="H1814" t="s">
        <v>480</v>
      </c>
      <c r="I1814" t="s">
        <v>481</v>
      </c>
      <c r="J1814" t="s">
        <v>86</v>
      </c>
      <c r="L1814" t="s">
        <v>482</v>
      </c>
      <c r="M1814" t="s">
        <v>83</v>
      </c>
      <c r="N1814" t="s">
        <v>34</v>
      </c>
      <c r="O1814" s="1" t="s">
        <v>35</v>
      </c>
      <c r="P1814">
        <v>28</v>
      </c>
      <c r="Q1814" t="s">
        <v>37</v>
      </c>
      <c r="R1814">
        <v>36.4</v>
      </c>
      <c r="S1814">
        <v>20</v>
      </c>
      <c r="T1814" s="2">
        <v>0.15000000596046448</v>
      </c>
      <c r="U1814">
        <v>618.79999999999995</v>
      </c>
      <c r="V1814">
        <v>22.21</v>
      </c>
      <c r="W1814">
        <f t="shared" si="84"/>
        <v>728</v>
      </c>
      <c r="X1814" s="2">
        <f t="shared" si="85"/>
        <v>36.249999994039534</v>
      </c>
      <c r="Y1814" s="3">
        <f t="shared" si="86"/>
        <v>747.20999988079075</v>
      </c>
    </row>
    <row r="1815" spans="1:25" x14ac:dyDescent="0.35">
      <c r="A1815">
        <v>10377</v>
      </c>
      <c r="B1815" t="s">
        <v>649</v>
      </c>
      <c r="C1815" t="s">
        <v>86</v>
      </c>
      <c r="E1815" t="s">
        <v>482</v>
      </c>
      <c r="F1815" t="s">
        <v>83</v>
      </c>
      <c r="G1815" t="s">
        <v>483</v>
      </c>
      <c r="H1815" t="s">
        <v>480</v>
      </c>
      <c r="I1815" t="s">
        <v>481</v>
      </c>
      <c r="J1815" t="s">
        <v>86</v>
      </c>
      <c r="L1815" t="s">
        <v>482</v>
      </c>
      <c r="M1815" t="s">
        <v>83</v>
      </c>
      <c r="N1815" t="s">
        <v>34</v>
      </c>
      <c r="O1815" s="1" t="s">
        <v>35</v>
      </c>
      <c r="P1815">
        <v>39</v>
      </c>
      <c r="Q1815" t="s">
        <v>44</v>
      </c>
      <c r="R1815">
        <v>14.4</v>
      </c>
      <c r="S1815">
        <v>20</v>
      </c>
      <c r="T1815" s="2">
        <v>0.15000000596046448</v>
      </c>
      <c r="U1815">
        <v>244.8</v>
      </c>
      <c r="V1815">
        <v>22.21</v>
      </c>
      <c r="W1815">
        <f t="shared" si="84"/>
        <v>288</v>
      </c>
      <c r="X1815" s="2">
        <f t="shared" si="85"/>
        <v>14.249999994039536</v>
      </c>
      <c r="Y1815" s="3">
        <f t="shared" si="86"/>
        <v>307.20999988079069</v>
      </c>
    </row>
    <row r="1816" spans="1:25" x14ac:dyDescent="0.35">
      <c r="A1816">
        <v>10376</v>
      </c>
      <c r="B1816" t="s">
        <v>661</v>
      </c>
      <c r="C1816" t="s">
        <v>387</v>
      </c>
      <c r="D1816" t="s">
        <v>388</v>
      </c>
      <c r="E1816" t="s">
        <v>389</v>
      </c>
      <c r="F1816" t="s">
        <v>160</v>
      </c>
      <c r="G1816" t="s">
        <v>390</v>
      </c>
      <c r="H1816" t="s">
        <v>385</v>
      </c>
      <c r="I1816" t="s">
        <v>386</v>
      </c>
      <c r="J1816" t="s">
        <v>387</v>
      </c>
      <c r="K1816" t="s">
        <v>388</v>
      </c>
      <c r="L1816" t="s">
        <v>389</v>
      </c>
      <c r="M1816" t="s">
        <v>160</v>
      </c>
      <c r="N1816" t="s">
        <v>34</v>
      </c>
      <c r="O1816" s="1" t="s">
        <v>29</v>
      </c>
      <c r="P1816">
        <v>31</v>
      </c>
      <c r="Q1816" t="s">
        <v>98</v>
      </c>
      <c r="R1816">
        <v>10</v>
      </c>
      <c r="S1816">
        <v>42</v>
      </c>
      <c r="T1816" s="2">
        <v>5.000000074505806E-2</v>
      </c>
      <c r="U1816">
        <v>399</v>
      </c>
      <c r="V1816">
        <v>20.39</v>
      </c>
      <c r="W1816">
        <f t="shared" si="84"/>
        <v>420</v>
      </c>
      <c r="X1816" s="2">
        <f t="shared" si="85"/>
        <v>9.9499999992549419</v>
      </c>
      <c r="Y1816" s="3">
        <f t="shared" si="86"/>
        <v>438.28999996870755</v>
      </c>
    </row>
    <row r="1817" spans="1:25" x14ac:dyDescent="0.35">
      <c r="A1817">
        <v>10375</v>
      </c>
      <c r="B1817" t="s">
        <v>662</v>
      </c>
      <c r="C1817" t="s">
        <v>304</v>
      </c>
      <c r="D1817" t="s">
        <v>279</v>
      </c>
      <c r="E1817" t="s">
        <v>305</v>
      </c>
      <c r="F1817" t="s">
        <v>281</v>
      </c>
      <c r="G1817" t="s">
        <v>306</v>
      </c>
      <c r="H1817" t="s">
        <v>302</v>
      </c>
      <c r="I1817" t="s">
        <v>303</v>
      </c>
      <c r="J1817" t="s">
        <v>304</v>
      </c>
      <c r="K1817" t="s">
        <v>279</v>
      </c>
      <c r="L1817" t="s">
        <v>305</v>
      </c>
      <c r="M1817" t="s">
        <v>281</v>
      </c>
      <c r="N1817" t="s">
        <v>38</v>
      </c>
      <c r="O1817" s="1" t="s">
        <v>29</v>
      </c>
      <c r="P1817">
        <v>14</v>
      </c>
      <c r="Q1817" t="s">
        <v>55</v>
      </c>
      <c r="R1817">
        <v>18.600000000000001</v>
      </c>
      <c r="S1817">
        <v>15</v>
      </c>
      <c r="T1817" s="2">
        <v>0</v>
      </c>
      <c r="U1817">
        <v>279</v>
      </c>
      <c r="V1817">
        <v>20.12</v>
      </c>
      <c r="W1817">
        <f t="shared" si="84"/>
        <v>279</v>
      </c>
      <c r="X1817" s="2">
        <f t="shared" si="85"/>
        <v>18.600000000000001</v>
      </c>
      <c r="Y1817" s="3">
        <f t="shared" si="86"/>
        <v>299.12</v>
      </c>
    </row>
    <row r="1818" spans="1:25" x14ac:dyDescent="0.35">
      <c r="A1818">
        <v>10375</v>
      </c>
      <c r="B1818" t="s">
        <v>662</v>
      </c>
      <c r="C1818" t="s">
        <v>304</v>
      </c>
      <c r="D1818" t="s">
        <v>279</v>
      </c>
      <c r="E1818" t="s">
        <v>305</v>
      </c>
      <c r="F1818" t="s">
        <v>281</v>
      </c>
      <c r="G1818" t="s">
        <v>306</v>
      </c>
      <c r="H1818" t="s">
        <v>302</v>
      </c>
      <c r="I1818" t="s">
        <v>303</v>
      </c>
      <c r="J1818" t="s">
        <v>304</v>
      </c>
      <c r="K1818" t="s">
        <v>279</v>
      </c>
      <c r="L1818" t="s">
        <v>305</v>
      </c>
      <c r="M1818" t="s">
        <v>281</v>
      </c>
      <c r="N1818" t="s">
        <v>38</v>
      </c>
      <c r="O1818" s="1" t="s">
        <v>29</v>
      </c>
      <c r="P1818">
        <v>54</v>
      </c>
      <c r="Q1818" t="s">
        <v>113</v>
      </c>
      <c r="R1818">
        <v>5.9</v>
      </c>
      <c r="S1818">
        <v>10</v>
      </c>
      <c r="T1818" s="2">
        <v>0</v>
      </c>
      <c r="U1818">
        <v>59</v>
      </c>
      <c r="V1818">
        <v>20.12</v>
      </c>
      <c r="W1818">
        <f t="shared" si="84"/>
        <v>59</v>
      </c>
      <c r="X1818" s="2">
        <f t="shared" si="85"/>
        <v>5.9</v>
      </c>
      <c r="Y1818" s="3">
        <f t="shared" si="86"/>
        <v>79.12</v>
      </c>
    </row>
    <row r="1819" spans="1:25" x14ac:dyDescent="0.35">
      <c r="A1819">
        <v>10374</v>
      </c>
      <c r="B1819" t="s">
        <v>606</v>
      </c>
      <c r="C1819" t="s">
        <v>571</v>
      </c>
      <c r="E1819" t="s">
        <v>572</v>
      </c>
      <c r="F1819" t="s">
        <v>573</v>
      </c>
      <c r="G1819" t="s">
        <v>574</v>
      </c>
      <c r="H1819" t="s">
        <v>575</v>
      </c>
      <c r="I1819" t="s">
        <v>570</v>
      </c>
      <c r="J1819" t="s">
        <v>571</v>
      </c>
      <c r="L1819" t="s">
        <v>572</v>
      </c>
      <c r="M1819" t="s">
        <v>573</v>
      </c>
      <c r="N1819" t="s">
        <v>34</v>
      </c>
      <c r="O1819" s="1" t="s">
        <v>35</v>
      </c>
      <c r="P1819">
        <v>31</v>
      </c>
      <c r="Q1819" t="s">
        <v>98</v>
      </c>
      <c r="R1819">
        <v>10</v>
      </c>
      <c r="S1819">
        <v>30</v>
      </c>
      <c r="T1819" s="2">
        <v>0</v>
      </c>
      <c r="U1819">
        <v>300</v>
      </c>
      <c r="V1819">
        <v>3.94</v>
      </c>
      <c r="W1819">
        <f t="shared" si="84"/>
        <v>300</v>
      </c>
      <c r="X1819" s="2">
        <f t="shared" si="85"/>
        <v>10</v>
      </c>
      <c r="Y1819" s="3">
        <f t="shared" si="86"/>
        <v>303.94</v>
      </c>
    </row>
    <row r="1820" spans="1:25" x14ac:dyDescent="0.35">
      <c r="A1820">
        <v>10374</v>
      </c>
      <c r="B1820" t="s">
        <v>606</v>
      </c>
      <c r="C1820" t="s">
        <v>571</v>
      </c>
      <c r="E1820" t="s">
        <v>572</v>
      </c>
      <c r="F1820" t="s">
        <v>573</v>
      </c>
      <c r="G1820" t="s">
        <v>574</v>
      </c>
      <c r="H1820" t="s">
        <v>575</v>
      </c>
      <c r="I1820" t="s">
        <v>570</v>
      </c>
      <c r="J1820" t="s">
        <v>571</v>
      </c>
      <c r="L1820" t="s">
        <v>572</v>
      </c>
      <c r="M1820" t="s">
        <v>573</v>
      </c>
      <c r="N1820" t="s">
        <v>34</v>
      </c>
      <c r="O1820" s="1" t="s">
        <v>35</v>
      </c>
      <c r="P1820">
        <v>58</v>
      </c>
      <c r="Q1820" t="s">
        <v>41</v>
      </c>
      <c r="R1820">
        <v>10.6</v>
      </c>
      <c r="S1820">
        <v>15</v>
      </c>
      <c r="T1820" s="2">
        <v>0</v>
      </c>
      <c r="U1820">
        <v>159</v>
      </c>
      <c r="V1820">
        <v>3.94</v>
      </c>
      <c r="W1820">
        <f t="shared" si="84"/>
        <v>159</v>
      </c>
      <c r="X1820" s="2">
        <f t="shared" si="85"/>
        <v>10.6</v>
      </c>
      <c r="Y1820" s="3">
        <f t="shared" si="86"/>
        <v>162.94</v>
      </c>
    </row>
    <row r="1821" spans="1:25" x14ac:dyDescent="0.35">
      <c r="A1821">
        <v>10373</v>
      </c>
      <c r="B1821" t="s">
        <v>589</v>
      </c>
      <c r="C1821" t="s">
        <v>309</v>
      </c>
      <c r="D1821" t="s">
        <v>310</v>
      </c>
      <c r="F1821" t="s">
        <v>311</v>
      </c>
      <c r="G1821" t="s">
        <v>312</v>
      </c>
      <c r="H1821" t="s">
        <v>307</v>
      </c>
      <c r="I1821" t="s">
        <v>308</v>
      </c>
      <c r="J1821" t="s">
        <v>309</v>
      </c>
      <c r="K1821" t="s">
        <v>310</v>
      </c>
      <c r="M1821" t="s">
        <v>311</v>
      </c>
      <c r="N1821" t="s">
        <v>28</v>
      </c>
      <c r="O1821" s="1" t="s">
        <v>35</v>
      </c>
      <c r="P1821">
        <v>58</v>
      </c>
      <c r="Q1821" t="s">
        <v>41</v>
      </c>
      <c r="R1821">
        <v>10.6</v>
      </c>
      <c r="S1821">
        <v>80</v>
      </c>
      <c r="T1821" s="2">
        <v>0.20000000298023224</v>
      </c>
      <c r="U1821">
        <v>678.4</v>
      </c>
      <c r="V1821">
        <v>124.12</v>
      </c>
      <c r="W1821">
        <f t="shared" si="84"/>
        <v>848</v>
      </c>
      <c r="X1821" s="2">
        <f t="shared" si="85"/>
        <v>10.399999997019767</v>
      </c>
      <c r="Y1821" s="3">
        <f t="shared" si="86"/>
        <v>956.11999976158143</v>
      </c>
    </row>
    <row r="1822" spans="1:25" x14ac:dyDescent="0.35">
      <c r="A1822">
        <v>10373</v>
      </c>
      <c r="B1822" t="s">
        <v>589</v>
      </c>
      <c r="C1822" t="s">
        <v>309</v>
      </c>
      <c r="D1822" t="s">
        <v>310</v>
      </c>
      <c r="F1822" t="s">
        <v>311</v>
      </c>
      <c r="G1822" t="s">
        <v>312</v>
      </c>
      <c r="H1822" t="s">
        <v>307</v>
      </c>
      <c r="I1822" t="s">
        <v>308</v>
      </c>
      <c r="J1822" t="s">
        <v>309</v>
      </c>
      <c r="K1822" t="s">
        <v>310</v>
      </c>
      <c r="M1822" t="s">
        <v>311</v>
      </c>
      <c r="N1822" t="s">
        <v>28</v>
      </c>
      <c r="O1822" s="1" t="s">
        <v>35</v>
      </c>
      <c r="P1822">
        <v>71</v>
      </c>
      <c r="Q1822" t="s">
        <v>39</v>
      </c>
      <c r="R1822">
        <v>17.2</v>
      </c>
      <c r="S1822">
        <v>50</v>
      </c>
      <c r="T1822" s="2">
        <v>0.20000000298023224</v>
      </c>
      <c r="U1822">
        <v>688</v>
      </c>
      <c r="V1822">
        <v>124.12</v>
      </c>
      <c r="W1822">
        <f t="shared" si="84"/>
        <v>860</v>
      </c>
      <c r="X1822" s="2">
        <f t="shared" si="85"/>
        <v>16.999999997019767</v>
      </c>
      <c r="Y1822" s="3">
        <f t="shared" si="86"/>
        <v>974.11999985098839</v>
      </c>
    </row>
    <row r="1823" spans="1:25" x14ac:dyDescent="0.35">
      <c r="A1823">
        <v>10372</v>
      </c>
      <c r="B1823" t="s">
        <v>585</v>
      </c>
      <c r="C1823" t="s">
        <v>187</v>
      </c>
      <c r="D1823" t="s">
        <v>188</v>
      </c>
      <c r="E1823" t="s">
        <v>433</v>
      </c>
      <c r="F1823" t="s">
        <v>190</v>
      </c>
      <c r="G1823" t="s">
        <v>434</v>
      </c>
      <c r="H1823" t="s">
        <v>431</v>
      </c>
      <c r="I1823" t="s">
        <v>432</v>
      </c>
      <c r="J1823" t="s">
        <v>187</v>
      </c>
      <c r="K1823" t="s">
        <v>188</v>
      </c>
      <c r="L1823" t="s">
        <v>433</v>
      </c>
      <c r="M1823" t="s">
        <v>190</v>
      </c>
      <c r="N1823" t="s">
        <v>118</v>
      </c>
      <c r="O1823" s="1" t="s">
        <v>29</v>
      </c>
      <c r="P1823">
        <v>20</v>
      </c>
      <c r="Q1823" t="s">
        <v>104</v>
      </c>
      <c r="R1823">
        <v>64.8</v>
      </c>
      <c r="S1823">
        <v>12</v>
      </c>
      <c r="T1823" s="2">
        <v>0.25</v>
      </c>
      <c r="U1823">
        <v>583.20000000000005</v>
      </c>
      <c r="V1823">
        <v>890.78</v>
      </c>
      <c r="W1823">
        <f t="shared" si="84"/>
        <v>777.59999999999991</v>
      </c>
      <c r="X1823" s="2">
        <f t="shared" si="85"/>
        <v>64.55</v>
      </c>
      <c r="Y1823" s="3">
        <f t="shared" si="86"/>
        <v>1665.3799999999999</v>
      </c>
    </row>
    <row r="1824" spans="1:25" x14ac:dyDescent="0.35">
      <c r="A1824">
        <v>10372</v>
      </c>
      <c r="B1824" t="s">
        <v>585</v>
      </c>
      <c r="C1824" t="s">
        <v>187</v>
      </c>
      <c r="D1824" t="s">
        <v>188</v>
      </c>
      <c r="E1824" t="s">
        <v>433</v>
      </c>
      <c r="F1824" t="s">
        <v>190</v>
      </c>
      <c r="G1824" t="s">
        <v>434</v>
      </c>
      <c r="H1824" t="s">
        <v>431</v>
      </c>
      <c r="I1824" t="s">
        <v>432</v>
      </c>
      <c r="J1824" t="s">
        <v>187</v>
      </c>
      <c r="K1824" t="s">
        <v>188</v>
      </c>
      <c r="L1824" t="s">
        <v>433</v>
      </c>
      <c r="M1824" t="s">
        <v>190</v>
      </c>
      <c r="N1824" t="s">
        <v>118</v>
      </c>
      <c r="O1824" s="1" t="s">
        <v>29</v>
      </c>
      <c r="P1824">
        <v>38</v>
      </c>
      <c r="Q1824" t="s">
        <v>120</v>
      </c>
      <c r="R1824">
        <v>210.8</v>
      </c>
      <c r="S1824">
        <v>40</v>
      </c>
      <c r="T1824" s="2">
        <v>0.25</v>
      </c>
      <c r="U1824">
        <v>6324</v>
      </c>
      <c r="V1824">
        <v>890.78</v>
      </c>
      <c r="W1824">
        <f t="shared" si="84"/>
        <v>8432</v>
      </c>
      <c r="X1824" s="2">
        <f t="shared" si="85"/>
        <v>210.55</v>
      </c>
      <c r="Y1824" s="3">
        <f t="shared" si="86"/>
        <v>9312.7800000000007</v>
      </c>
    </row>
    <row r="1825" spans="1:25" x14ac:dyDescent="0.35">
      <c r="A1825">
        <v>10372</v>
      </c>
      <c r="B1825" t="s">
        <v>585</v>
      </c>
      <c r="C1825" t="s">
        <v>187</v>
      </c>
      <c r="D1825" t="s">
        <v>188</v>
      </c>
      <c r="E1825" t="s">
        <v>433</v>
      </c>
      <c r="F1825" t="s">
        <v>190</v>
      </c>
      <c r="G1825" t="s">
        <v>434</v>
      </c>
      <c r="H1825" t="s">
        <v>431</v>
      </c>
      <c r="I1825" t="s">
        <v>432</v>
      </c>
      <c r="J1825" t="s">
        <v>187</v>
      </c>
      <c r="K1825" t="s">
        <v>188</v>
      </c>
      <c r="L1825" t="s">
        <v>433</v>
      </c>
      <c r="M1825" t="s">
        <v>190</v>
      </c>
      <c r="N1825" t="s">
        <v>118</v>
      </c>
      <c r="O1825" s="1" t="s">
        <v>29</v>
      </c>
      <c r="P1825">
        <v>60</v>
      </c>
      <c r="Q1825" t="s">
        <v>57</v>
      </c>
      <c r="R1825">
        <v>27.2</v>
      </c>
      <c r="S1825">
        <v>70</v>
      </c>
      <c r="T1825" s="2">
        <v>0.25</v>
      </c>
      <c r="U1825">
        <v>1428</v>
      </c>
      <c r="V1825">
        <v>890.78</v>
      </c>
      <c r="W1825">
        <f t="shared" si="84"/>
        <v>1904</v>
      </c>
      <c r="X1825" s="2">
        <f t="shared" si="85"/>
        <v>26.95</v>
      </c>
      <c r="Y1825" s="3">
        <f t="shared" si="86"/>
        <v>2777.2799999999997</v>
      </c>
    </row>
    <row r="1826" spans="1:25" x14ac:dyDescent="0.35">
      <c r="A1826">
        <v>10372</v>
      </c>
      <c r="B1826" t="s">
        <v>585</v>
      </c>
      <c r="C1826" t="s">
        <v>187</v>
      </c>
      <c r="D1826" t="s">
        <v>188</v>
      </c>
      <c r="E1826" t="s">
        <v>433</v>
      </c>
      <c r="F1826" t="s">
        <v>190</v>
      </c>
      <c r="G1826" t="s">
        <v>434</v>
      </c>
      <c r="H1826" t="s">
        <v>431</v>
      </c>
      <c r="I1826" t="s">
        <v>432</v>
      </c>
      <c r="J1826" t="s">
        <v>187</v>
      </c>
      <c r="K1826" t="s">
        <v>188</v>
      </c>
      <c r="L1826" t="s">
        <v>433</v>
      </c>
      <c r="M1826" t="s">
        <v>190</v>
      </c>
      <c r="N1826" t="s">
        <v>118</v>
      </c>
      <c r="O1826" s="1" t="s">
        <v>29</v>
      </c>
      <c r="P1826">
        <v>72</v>
      </c>
      <c r="Q1826" t="s">
        <v>62</v>
      </c>
      <c r="R1826">
        <v>27.8</v>
      </c>
      <c r="S1826">
        <v>42</v>
      </c>
      <c r="T1826" s="2">
        <v>0.25</v>
      </c>
      <c r="U1826">
        <v>875.7</v>
      </c>
      <c r="V1826">
        <v>890.78</v>
      </c>
      <c r="W1826">
        <f t="shared" si="84"/>
        <v>1167.6000000000001</v>
      </c>
      <c r="X1826" s="2">
        <f t="shared" si="85"/>
        <v>27.55</v>
      </c>
      <c r="Y1826" s="3">
        <f t="shared" si="86"/>
        <v>2047.88</v>
      </c>
    </row>
    <row r="1827" spans="1:25" x14ac:dyDescent="0.35">
      <c r="A1827">
        <v>10371</v>
      </c>
      <c r="B1827" t="s">
        <v>601</v>
      </c>
      <c r="C1827" t="s">
        <v>332</v>
      </c>
      <c r="E1827" t="s">
        <v>333</v>
      </c>
      <c r="F1827" t="s">
        <v>134</v>
      </c>
      <c r="G1827" t="s">
        <v>334</v>
      </c>
      <c r="H1827" t="s">
        <v>330</v>
      </c>
      <c r="I1827" t="s">
        <v>331</v>
      </c>
      <c r="J1827" t="s">
        <v>332</v>
      </c>
      <c r="L1827" t="s">
        <v>333</v>
      </c>
      <c r="M1827" t="s">
        <v>134</v>
      </c>
      <c r="N1827" t="s">
        <v>34</v>
      </c>
      <c r="O1827" s="1" t="s">
        <v>31</v>
      </c>
      <c r="P1827">
        <v>36</v>
      </c>
      <c r="Q1827" t="s">
        <v>103</v>
      </c>
      <c r="R1827">
        <v>15.2</v>
      </c>
      <c r="S1827">
        <v>6</v>
      </c>
      <c r="T1827" s="2">
        <v>0.20000000298023224</v>
      </c>
      <c r="U1827">
        <v>72.959999999999994</v>
      </c>
      <c r="V1827">
        <v>0.45</v>
      </c>
      <c r="W1827">
        <f t="shared" si="84"/>
        <v>91.199999999999989</v>
      </c>
      <c r="X1827" s="2">
        <f t="shared" si="85"/>
        <v>14.999999997019767</v>
      </c>
      <c r="Y1827" s="3">
        <f t="shared" si="86"/>
        <v>90.449999982118598</v>
      </c>
    </row>
    <row r="1828" spans="1:25" x14ac:dyDescent="0.35">
      <c r="A1828">
        <v>10370</v>
      </c>
      <c r="B1828" t="s">
        <v>609</v>
      </c>
      <c r="C1828" t="s">
        <v>179</v>
      </c>
      <c r="E1828" t="s">
        <v>180</v>
      </c>
      <c r="F1828" t="s">
        <v>181</v>
      </c>
      <c r="G1828" t="s">
        <v>182</v>
      </c>
      <c r="H1828" t="s">
        <v>178</v>
      </c>
      <c r="I1828" t="s">
        <v>183</v>
      </c>
      <c r="J1828" t="s">
        <v>179</v>
      </c>
      <c r="L1828" t="s">
        <v>180</v>
      </c>
      <c r="M1828" t="s">
        <v>181</v>
      </c>
      <c r="N1828" t="s">
        <v>43</v>
      </c>
      <c r="O1828" s="1" t="s">
        <v>29</v>
      </c>
      <c r="P1828">
        <v>64</v>
      </c>
      <c r="Q1828" t="s">
        <v>138</v>
      </c>
      <c r="R1828">
        <v>26.6</v>
      </c>
      <c r="S1828">
        <v>30</v>
      </c>
      <c r="T1828" s="2">
        <v>0</v>
      </c>
      <c r="U1828">
        <v>798</v>
      </c>
      <c r="V1828">
        <v>1.17</v>
      </c>
      <c r="W1828">
        <f t="shared" si="84"/>
        <v>798</v>
      </c>
      <c r="X1828" s="2">
        <f t="shared" si="85"/>
        <v>26.6</v>
      </c>
      <c r="Y1828" s="3">
        <f t="shared" si="86"/>
        <v>799.17</v>
      </c>
    </row>
    <row r="1829" spans="1:25" x14ac:dyDescent="0.35">
      <c r="A1829">
        <v>10370</v>
      </c>
      <c r="B1829" t="s">
        <v>609</v>
      </c>
      <c r="C1829" t="s">
        <v>179</v>
      </c>
      <c r="E1829" t="s">
        <v>180</v>
      </c>
      <c r="F1829" t="s">
        <v>181</v>
      </c>
      <c r="G1829" t="s">
        <v>182</v>
      </c>
      <c r="H1829" t="s">
        <v>178</v>
      </c>
      <c r="I1829" t="s">
        <v>183</v>
      </c>
      <c r="J1829" t="s">
        <v>179</v>
      </c>
      <c r="L1829" t="s">
        <v>180</v>
      </c>
      <c r="M1829" t="s">
        <v>181</v>
      </c>
      <c r="N1829" t="s">
        <v>43</v>
      </c>
      <c r="O1829" s="1" t="s">
        <v>29</v>
      </c>
      <c r="P1829">
        <v>1</v>
      </c>
      <c r="Q1829" t="s">
        <v>121</v>
      </c>
      <c r="R1829">
        <v>14.4</v>
      </c>
      <c r="S1829">
        <v>15</v>
      </c>
      <c r="T1829" s="2">
        <v>0.15000000596046448</v>
      </c>
      <c r="U1829">
        <v>183.6</v>
      </c>
      <c r="V1829">
        <v>1.17</v>
      </c>
      <c r="W1829">
        <f t="shared" si="84"/>
        <v>216</v>
      </c>
      <c r="X1829" s="2">
        <f t="shared" si="85"/>
        <v>14.249999994039536</v>
      </c>
      <c r="Y1829" s="3">
        <f t="shared" si="86"/>
        <v>214.91999991059302</v>
      </c>
    </row>
    <row r="1830" spans="1:25" x14ac:dyDescent="0.35">
      <c r="A1830">
        <v>10370</v>
      </c>
      <c r="B1830" t="s">
        <v>609</v>
      </c>
      <c r="C1830" t="s">
        <v>179</v>
      </c>
      <c r="E1830" t="s">
        <v>180</v>
      </c>
      <c r="F1830" t="s">
        <v>181</v>
      </c>
      <c r="G1830" t="s">
        <v>182</v>
      </c>
      <c r="H1830" t="s">
        <v>178</v>
      </c>
      <c r="I1830" t="s">
        <v>183</v>
      </c>
      <c r="J1830" t="s">
        <v>179</v>
      </c>
      <c r="L1830" t="s">
        <v>180</v>
      </c>
      <c r="M1830" t="s">
        <v>181</v>
      </c>
      <c r="N1830" t="s">
        <v>43</v>
      </c>
      <c r="O1830" s="1" t="s">
        <v>29</v>
      </c>
      <c r="P1830">
        <v>74</v>
      </c>
      <c r="Q1830" t="s">
        <v>184</v>
      </c>
      <c r="R1830">
        <v>8</v>
      </c>
      <c r="S1830">
        <v>20</v>
      </c>
      <c r="T1830" s="2">
        <v>0.15000000596046448</v>
      </c>
      <c r="U1830">
        <v>136</v>
      </c>
      <c r="V1830">
        <v>1.17</v>
      </c>
      <c r="W1830">
        <f t="shared" si="84"/>
        <v>160</v>
      </c>
      <c r="X1830" s="2">
        <f t="shared" si="85"/>
        <v>7.8499999940395355</v>
      </c>
      <c r="Y1830" s="3">
        <f t="shared" si="86"/>
        <v>158.1699998807907</v>
      </c>
    </row>
    <row r="1831" spans="1:25" x14ac:dyDescent="0.35">
      <c r="A1831">
        <v>10369</v>
      </c>
      <c r="B1831" t="s">
        <v>634</v>
      </c>
      <c r="C1831" t="s">
        <v>497</v>
      </c>
      <c r="D1831" t="s">
        <v>498</v>
      </c>
      <c r="E1831" t="s">
        <v>499</v>
      </c>
      <c r="F1831" t="s">
        <v>281</v>
      </c>
      <c r="G1831" t="s">
        <v>500</v>
      </c>
      <c r="H1831" t="s">
        <v>495</v>
      </c>
      <c r="I1831" t="s">
        <v>496</v>
      </c>
      <c r="J1831" t="s">
        <v>497</v>
      </c>
      <c r="K1831" t="s">
        <v>498</v>
      </c>
      <c r="L1831" t="s">
        <v>499</v>
      </c>
      <c r="M1831" t="s">
        <v>281</v>
      </c>
      <c r="N1831" t="s">
        <v>89</v>
      </c>
      <c r="O1831" s="1" t="s">
        <v>29</v>
      </c>
      <c r="P1831">
        <v>29</v>
      </c>
      <c r="Q1831" t="s">
        <v>122</v>
      </c>
      <c r="R1831">
        <v>99</v>
      </c>
      <c r="S1831">
        <v>20</v>
      </c>
      <c r="T1831" s="2">
        <v>0</v>
      </c>
      <c r="U1831">
        <v>1980</v>
      </c>
      <c r="V1831">
        <v>195.68</v>
      </c>
      <c r="W1831">
        <f t="shared" si="84"/>
        <v>1980</v>
      </c>
      <c r="X1831" s="2">
        <f t="shared" si="85"/>
        <v>99</v>
      </c>
      <c r="Y1831" s="3">
        <f t="shared" si="86"/>
        <v>2175.6799999999998</v>
      </c>
    </row>
    <row r="1832" spans="1:25" x14ac:dyDescent="0.35">
      <c r="A1832">
        <v>10369</v>
      </c>
      <c r="B1832" t="s">
        <v>634</v>
      </c>
      <c r="C1832" t="s">
        <v>497</v>
      </c>
      <c r="D1832" t="s">
        <v>498</v>
      </c>
      <c r="E1832" t="s">
        <v>499</v>
      </c>
      <c r="F1832" t="s">
        <v>281</v>
      </c>
      <c r="G1832" t="s">
        <v>500</v>
      </c>
      <c r="H1832" t="s">
        <v>495</v>
      </c>
      <c r="I1832" t="s">
        <v>496</v>
      </c>
      <c r="J1832" t="s">
        <v>497</v>
      </c>
      <c r="K1832" t="s">
        <v>498</v>
      </c>
      <c r="L1832" t="s">
        <v>499</v>
      </c>
      <c r="M1832" t="s">
        <v>281</v>
      </c>
      <c r="N1832" t="s">
        <v>89</v>
      </c>
      <c r="O1832" s="1" t="s">
        <v>29</v>
      </c>
      <c r="P1832">
        <v>56</v>
      </c>
      <c r="Q1832" t="s">
        <v>91</v>
      </c>
      <c r="R1832">
        <v>30.4</v>
      </c>
      <c r="S1832">
        <v>18</v>
      </c>
      <c r="T1832" s="2">
        <v>0.25</v>
      </c>
      <c r="U1832">
        <v>410.4</v>
      </c>
      <c r="V1832">
        <v>195.68</v>
      </c>
      <c r="W1832">
        <f t="shared" si="84"/>
        <v>547.19999999999993</v>
      </c>
      <c r="X1832" s="2">
        <f t="shared" si="85"/>
        <v>30.15</v>
      </c>
      <c r="Y1832" s="3">
        <f t="shared" si="86"/>
        <v>738.37999999999988</v>
      </c>
    </row>
    <row r="1833" spans="1:25" x14ac:dyDescent="0.35">
      <c r="A1833">
        <v>10368</v>
      </c>
      <c r="B1833" t="s">
        <v>581</v>
      </c>
      <c r="C1833" t="s">
        <v>220</v>
      </c>
      <c r="E1833" t="s">
        <v>221</v>
      </c>
      <c r="F1833" t="s">
        <v>222</v>
      </c>
      <c r="G1833" t="s">
        <v>223</v>
      </c>
      <c r="H1833" t="s">
        <v>218</v>
      </c>
      <c r="I1833" t="s">
        <v>219</v>
      </c>
      <c r="J1833" t="s">
        <v>220</v>
      </c>
      <c r="L1833" t="s">
        <v>221</v>
      </c>
      <c r="M1833" t="s">
        <v>222</v>
      </c>
      <c r="N1833" t="s">
        <v>112</v>
      </c>
      <c r="O1833" s="1" t="s">
        <v>29</v>
      </c>
      <c r="P1833">
        <v>57</v>
      </c>
      <c r="Q1833" t="s">
        <v>75</v>
      </c>
      <c r="R1833">
        <v>15.6</v>
      </c>
      <c r="S1833">
        <v>25</v>
      </c>
      <c r="T1833" s="2">
        <v>0</v>
      </c>
      <c r="U1833">
        <v>390</v>
      </c>
      <c r="V1833">
        <v>101.95</v>
      </c>
      <c r="W1833">
        <f t="shared" si="84"/>
        <v>390</v>
      </c>
      <c r="X1833" s="2">
        <f t="shared" si="85"/>
        <v>15.6</v>
      </c>
      <c r="Y1833" s="3">
        <f t="shared" si="86"/>
        <v>491.95</v>
      </c>
    </row>
    <row r="1834" spans="1:25" x14ac:dyDescent="0.35">
      <c r="A1834">
        <v>10368</v>
      </c>
      <c r="B1834" t="s">
        <v>581</v>
      </c>
      <c r="C1834" t="s">
        <v>220</v>
      </c>
      <c r="E1834" t="s">
        <v>221</v>
      </c>
      <c r="F1834" t="s">
        <v>222</v>
      </c>
      <c r="G1834" t="s">
        <v>223</v>
      </c>
      <c r="H1834" t="s">
        <v>218</v>
      </c>
      <c r="I1834" t="s">
        <v>219</v>
      </c>
      <c r="J1834" t="s">
        <v>220</v>
      </c>
      <c r="L1834" t="s">
        <v>221</v>
      </c>
      <c r="M1834" t="s">
        <v>222</v>
      </c>
      <c r="N1834" t="s">
        <v>112</v>
      </c>
      <c r="O1834" s="1" t="s">
        <v>29</v>
      </c>
      <c r="P1834">
        <v>21</v>
      </c>
      <c r="Q1834" t="s">
        <v>128</v>
      </c>
      <c r="R1834">
        <v>8</v>
      </c>
      <c r="S1834">
        <v>5</v>
      </c>
      <c r="T1834" s="2">
        <v>0.10000000149011612</v>
      </c>
      <c r="U1834">
        <v>36</v>
      </c>
      <c r="V1834">
        <v>101.95</v>
      </c>
      <c r="W1834">
        <f t="shared" si="84"/>
        <v>40</v>
      </c>
      <c r="X1834" s="2">
        <f t="shared" si="85"/>
        <v>7.8999999985098839</v>
      </c>
      <c r="Y1834" s="3">
        <f t="shared" si="86"/>
        <v>141.44999999254941</v>
      </c>
    </row>
    <row r="1835" spans="1:25" x14ac:dyDescent="0.35">
      <c r="A1835">
        <v>10368</v>
      </c>
      <c r="B1835" t="s">
        <v>581</v>
      </c>
      <c r="C1835" t="s">
        <v>220</v>
      </c>
      <c r="E1835" t="s">
        <v>221</v>
      </c>
      <c r="F1835" t="s">
        <v>222</v>
      </c>
      <c r="G1835" t="s">
        <v>223</v>
      </c>
      <c r="H1835" t="s">
        <v>218</v>
      </c>
      <c r="I1835" t="s">
        <v>219</v>
      </c>
      <c r="J1835" t="s">
        <v>220</v>
      </c>
      <c r="L1835" t="s">
        <v>221</v>
      </c>
      <c r="M1835" t="s">
        <v>222</v>
      </c>
      <c r="N1835" t="s">
        <v>112</v>
      </c>
      <c r="O1835" s="1" t="s">
        <v>29</v>
      </c>
      <c r="P1835">
        <v>28</v>
      </c>
      <c r="Q1835" t="s">
        <v>37</v>
      </c>
      <c r="R1835">
        <v>36.4</v>
      </c>
      <c r="S1835">
        <v>13</v>
      </c>
      <c r="T1835" s="2">
        <v>0.10000000149011612</v>
      </c>
      <c r="U1835">
        <v>425.88</v>
      </c>
      <c r="V1835">
        <v>101.95</v>
      </c>
      <c r="W1835">
        <f t="shared" si="84"/>
        <v>473.2</v>
      </c>
      <c r="X1835" s="2">
        <f t="shared" si="85"/>
        <v>36.299999998509882</v>
      </c>
      <c r="Y1835" s="3">
        <f t="shared" si="86"/>
        <v>573.84999998062847</v>
      </c>
    </row>
    <row r="1836" spans="1:25" x14ac:dyDescent="0.35">
      <c r="A1836">
        <v>10368</v>
      </c>
      <c r="B1836" t="s">
        <v>581</v>
      </c>
      <c r="C1836" t="s">
        <v>220</v>
      </c>
      <c r="E1836" t="s">
        <v>221</v>
      </c>
      <c r="F1836" t="s">
        <v>222</v>
      </c>
      <c r="G1836" t="s">
        <v>223</v>
      </c>
      <c r="H1836" t="s">
        <v>218</v>
      </c>
      <c r="I1836" t="s">
        <v>219</v>
      </c>
      <c r="J1836" t="s">
        <v>220</v>
      </c>
      <c r="L1836" t="s">
        <v>221</v>
      </c>
      <c r="M1836" t="s">
        <v>222</v>
      </c>
      <c r="N1836" t="s">
        <v>112</v>
      </c>
      <c r="O1836" s="1" t="s">
        <v>29</v>
      </c>
      <c r="P1836">
        <v>64</v>
      </c>
      <c r="Q1836" t="s">
        <v>138</v>
      </c>
      <c r="R1836">
        <v>26.6</v>
      </c>
      <c r="S1836">
        <v>35</v>
      </c>
      <c r="T1836" s="2">
        <v>0.10000000149011612</v>
      </c>
      <c r="U1836">
        <v>837.9</v>
      </c>
      <c r="V1836">
        <v>101.95</v>
      </c>
      <c r="W1836">
        <f t="shared" si="84"/>
        <v>931</v>
      </c>
      <c r="X1836" s="2">
        <f t="shared" si="85"/>
        <v>26.499999998509885</v>
      </c>
      <c r="Y1836" s="3">
        <f t="shared" si="86"/>
        <v>1029.449999947846</v>
      </c>
    </row>
    <row r="1837" spans="1:25" x14ac:dyDescent="0.35">
      <c r="A1837">
        <v>10367</v>
      </c>
      <c r="B1837" t="s">
        <v>630</v>
      </c>
      <c r="C1837" t="s">
        <v>535</v>
      </c>
      <c r="E1837" t="s">
        <v>536</v>
      </c>
      <c r="F1837" t="s">
        <v>488</v>
      </c>
      <c r="G1837" t="s">
        <v>537</v>
      </c>
      <c r="H1837" t="s">
        <v>533</v>
      </c>
      <c r="I1837" t="s">
        <v>534</v>
      </c>
      <c r="J1837" t="s">
        <v>535</v>
      </c>
      <c r="L1837" t="s">
        <v>536</v>
      </c>
      <c r="M1837" t="s">
        <v>488</v>
      </c>
      <c r="N1837" t="s">
        <v>52</v>
      </c>
      <c r="O1837" s="1" t="s">
        <v>35</v>
      </c>
      <c r="P1837">
        <v>34</v>
      </c>
      <c r="Q1837" t="s">
        <v>68</v>
      </c>
      <c r="R1837">
        <v>11.2</v>
      </c>
      <c r="S1837">
        <v>36</v>
      </c>
      <c r="T1837" s="2">
        <v>0</v>
      </c>
      <c r="U1837">
        <v>403.2</v>
      </c>
      <c r="V1837">
        <v>13.55</v>
      </c>
      <c r="W1837">
        <f t="shared" si="84"/>
        <v>403.2</v>
      </c>
      <c r="X1837" s="2">
        <f t="shared" si="85"/>
        <v>11.2</v>
      </c>
      <c r="Y1837" s="3">
        <f t="shared" si="86"/>
        <v>416.75</v>
      </c>
    </row>
    <row r="1838" spans="1:25" x14ac:dyDescent="0.35">
      <c r="A1838">
        <v>10367</v>
      </c>
      <c r="B1838" t="s">
        <v>630</v>
      </c>
      <c r="C1838" t="s">
        <v>535</v>
      </c>
      <c r="E1838" t="s">
        <v>536</v>
      </c>
      <c r="F1838" t="s">
        <v>488</v>
      </c>
      <c r="G1838" t="s">
        <v>537</v>
      </c>
      <c r="H1838" t="s">
        <v>533</v>
      </c>
      <c r="I1838" t="s">
        <v>534</v>
      </c>
      <c r="J1838" t="s">
        <v>535</v>
      </c>
      <c r="L1838" t="s">
        <v>536</v>
      </c>
      <c r="M1838" t="s">
        <v>488</v>
      </c>
      <c r="N1838" t="s">
        <v>52</v>
      </c>
      <c r="O1838" s="1" t="s">
        <v>35</v>
      </c>
      <c r="P1838">
        <v>54</v>
      </c>
      <c r="Q1838" t="s">
        <v>113</v>
      </c>
      <c r="R1838">
        <v>5.9</v>
      </c>
      <c r="S1838">
        <v>18</v>
      </c>
      <c r="T1838" s="2">
        <v>0</v>
      </c>
      <c r="U1838">
        <v>106.2</v>
      </c>
      <c r="V1838">
        <v>13.55</v>
      </c>
      <c r="W1838">
        <f t="shared" si="84"/>
        <v>106.2</v>
      </c>
      <c r="X1838" s="2">
        <f t="shared" si="85"/>
        <v>5.9</v>
      </c>
      <c r="Y1838" s="3">
        <f t="shared" si="86"/>
        <v>119.75</v>
      </c>
    </row>
    <row r="1839" spans="1:25" x14ac:dyDescent="0.35">
      <c r="A1839">
        <v>10367</v>
      </c>
      <c r="B1839" t="s">
        <v>630</v>
      </c>
      <c r="C1839" t="s">
        <v>535</v>
      </c>
      <c r="E1839" t="s">
        <v>536</v>
      </c>
      <c r="F1839" t="s">
        <v>488</v>
      </c>
      <c r="G1839" t="s">
        <v>537</v>
      </c>
      <c r="H1839" t="s">
        <v>533</v>
      </c>
      <c r="I1839" t="s">
        <v>534</v>
      </c>
      <c r="J1839" t="s">
        <v>535</v>
      </c>
      <c r="L1839" t="s">
        <v>536</v>
      </c>
      <c r="M1839" t="s">
        <v>488</v>
      </c>
      <c r="N1839" t="s">
        <v>52</v>
      </c>
      <c r="O1839" s="1" t="s">
        <v>35</v>
      </c>
      <c r="P1839">
        <v>65</v>
      </c>
      <c r="Q1839" t="s">
        <v>153</v>
      </c>
      <c r="R1839">
        <v>16.8</v>
      </c>
      <c r="S1839">
        <v>15</v>
      </c>
      <c r="T1839" s="2">
        <v>0</v>
      </c>
      <c r="U1839">
        <v>252</v>
      </c>
      <c r="V1839">
        <v>13.55</v>
      </c>
      <c r="W1839">
        <f t="shared" si="84"/>
        <v>252</v>
      </c>
      <c r="X1839" s="2">
        <f t="shared" si="85"/>
        <v>16.8</v>
      </c>
      <c r="Y1839" s="3">
        <f t="shared" si="86"/>
        <v>265.55</v>
      </c>
    </row>
    <row r="1840" spans="1:25" x14ac:dyDescent="0.35">
      <c r="A1840">
        <v>10367</v>
      </c>
      <c r="B1840" t="s">
        <v>630</v>
      </c>
      <c r="C1840" t="s">
        <v>535</v>
      </c>
      <c r="E1840" t="s">
        <v>536</v>
      </c>
      <c r="F1840" t="s">
        <v>488</v>
      </c>
      <c r="G1840" t="s">
        <v>537</v>
      </c>
      <c r="H1840" t="s">
        <v>533</v>
      </c>
      <c r="I1840" t="s">
        <v>534</v>
      </c>
      <c r="J1840" t="s">
        <v>535</v>
      </c>
      <c r="L1840" t="s">
        <v>536</v>
      </c>
      <c r="M1840" t="s">
        <v>488</v>
      </c>
      <c r="N1840" t="s">
        <v>52</v>
      </c>
      <c r="O1840" s="1" t="s">
        <v>35</v>
      </c>
      <c r="P1840">
        <v>77</v>
      </c>
      <c r="Q1840" t="s">
        <v>42</v>
      </c>
      <c r="R1840">
        <v>10.4</v>
      </c>
      <c r="S1840">
        <v>7</v>
      </c>
      <c r="T1840" s="2">
        <v>0</v>
      </c>
      <c r="U1840">
        <v>72.8</v>
      </c>
      <c r="V1840">
        <v>13.55</v>
      </c>
      <c r="W1840">
        <f t="shared" si="84"/>
        <v>72.8</v>
      </c>
      <c r="X1840" s="2">
        <f t="shared" si="85"/>
        <v>10.4</v>
      </c>
      <c r="Y1840" s="3">
        <f t="shared" si="86"/>
        <v>86.35</v>
      </c>
    </row>
    <row r="1841" spans="1:25" x14ac:dyDescent="0.35">
      <c r="A1841">
        <v>10366</v>
      </c>
      <c r="B1841" t="s">
        <v>644</v>
      </c>
      <c r="C1841" t="s">
        <v>261</v>
      </c>
      <c r="E1841" t="s">
        <v>262</v>
      </c>
      <c r="F1841" t="s">
        <v>143</v>
      </c>
      <c r="G1841" t="s">
        <v>263</v>
      </c>
      <c r="H1841" t="s">
        <v>264</v>
      </c>
      <c r="I1841" t="s">
        <v>260</v>
      </c>
      <c r="J1841" t="s">
        <v>261</v>
      </c>
      <c r="L1841" t="s">
        <v>265</v>
      </c>
      <c r="M1841" t="s">
        <v>143</v>
      </c>
      <c r="N1841" t="s">
        <v>89</v>
      </c>
      <c r="O1841" s="1" t="s">
        <v>29</v>
      </c>
      <c r="P1841">
        <v>65</v>
      </c>
      <c r="Q1841" t="s">
        <v>153</v>
      </c>
      <c r="R1841">
        <v>16.8</v>
      </c>
      <c r="S1841">
        <v>5</v>
      </c>
      <c r="T1841" s="2">
        <v>0</v>
      </c>
      <c r="U1841">
        <v>84</v>
      </c>
      <c r="V1841">
        <v>10.14</v>
      </c>
      <c r="W1841">
        <f t="shared" si="84"/>
        <v>84</v>
      </c>
      <c r="X1841" s="2">
        <f t="shared" si="85"/>
        <v>16.8</v>
      </c>
      <c r="Y1841" s="3">
        <f t="shared" si="86"/>
        <v>94.14</v>
      </c>
    </row>
    <row r="1842" spans="1:25" x14ac:dyDescent="0.35">
      <c r="A1842">
        <v>10366</v>
      </c>
      <c r="B1842" t="s">
        <v>644</v>
      </c>
      <c r="C1842" t="s">
        <v>261</v>
      </c>
      <c r="E1842" t="s">
        <v>262</v>
      </c>
      <c r="F1842" t="s">
        <v>143</v>
      </c>
      <c r="G1842" t="s">
        <v>263</v>
      </c>
      <c r="H1842" t="s">
        <v>264</v>
      </c>
      <c r="I1842" t="s">
        <v>260</v>
      </c>
      <c r="J1842" t="s">
        <v>261</v>
      </c>
      <c r="L1842" t="s">
        <v>265</v>
      </c>
      <c r="M1842" t="s">
        <v>143</v>
      </c>
      <c r="N1842" t="s">
        <v>89</v>
      </c>
      <c r="O1842" s="1" t="s">
        <v>29</v>
      </c>
      <c r="P1842">
        <v>77</v>
      </c>
      <c r="Q1842" t="s">
        <v>42</v>
      </c>
      <c r="R1842">
        <v>10.4</v>
      </c>
      <c r="S1842">
        <v>5</v>
      </c>
      <c r="T1842" s="2">
        <v>0</v>
      </c>
      <c r="U1842">
        <v>52</v>
      </c>
      <c r="V1842">
        <v>10.14</v>
      </c>
      <c r="W1842">
        <f t="shared" si="84"/>
        <v>52</v>
      </c>
      <c r="X1842" s="2">
        <f t="shared" si="85"/>
        <v>10.4</v>
      </c>
      <c r="Y1842" s="3">
        <f t="shared" si="86"/>
        <v>62.14</v>
      </c>
    </row>
    <row r="1843" spans="1:25" x14ac:dyDescent="0.35">
      <c r="A1843">
        <v>10365</v>
      </c>
      <c r="B1843" t="s">
        <v>650</v>
      </c>
      <c r="C1843" t="s">
        <v>48</v>
      </c>
      <c r="E1843" t="s">
        <v>65</v>
      </c>
      <c r="F1843" t="s">
        <v>50</v>
      </c>
      <c r="G1843" t="s">
        <v>66</v>
      </c>
      <c r="H1843" t="s">
        <v>63</v>
      </c>
      <c r="I1843" t="s">
        <v>64</v>
      </c>
      <c r="J1843" t="s">
        <v>48</v>
      </c>
      <c r="L1843" t="s">
        <v>65</v>
      </c>
      <c r="M1843" t="s">
        <v>50</v>
      </c>
      <c r="N1843" t="s">
        <v>38</v>
      </c>
      <c r="O1843" s="1" t="s">
        <v>29</v>
      </c>
      <c r="P1843">
        <v>11</v>
      </c>
      <c r="Q1843" t="s">
        <v>59</v>
      </c>
      <c r="R1843">
        <v>16.8</v>
      </c>
      <c r="S1843">
        <v>24</v>
      </c>
      <c r="T1843" s="2">
        <v>0</v>
      </c>
      <c r="U1843">
        <v>403.2</v>
      </c>
      <c r="V1843">
        <v>22</v>
      </c>
      <c r="W1843">
        <f t="shared" si="84"/>
        <v>403.20000000000005</v>
      </c>
      <c r="X1843" s="2">
        <f t="shared" si="85"/>
        <v>16.8</v>
      </c>
      <c r="Y1843" s="3">
        <f t="shared" si="86"/>
        <v>425.20000000000005</v>
      </c>
    </row>
    <row r="1844" spans="1:25" x14ac:dyDescent="0.35">
      <c r="A1844">
        <v>10364</v>
      </c>
      <c r="B1844" t="s">
        <v>596</v>
      </c>
      <c r="C1844" t="s">
        <v>86</v>
      </c>
      <c r="E1844" t="s">
        <v>216</v>
      </c>
      <c r="F1844" t="s">
        <v>83</v>
      </c>
      <c r="G1844" t="s">
        <v>217</v>
      </c>
      <c r="H1844" t="s">
        <v>214</v>
      </c>
      <c r="I1844" t="s">
        <v>215</v>
      </c>
      <c r="J1844" t="s">
        <v>86</v>
      </c>
      <c r="L1844" t="s">
        <v>216</v>
      </c>
      <c r="M1844" t="s">
        <v>83</v>
      </c>
      <c r="N1844" t="s">
        <v>34</v>
      </c>
      <c r="O1844" s="1" t="s">
        <v>31</v>
      </c>
      <c r="P1844">
        <v>69</v>
      </c>
      <c r="Q1844" t="s">
        <v>53</v>
      </c>
      <c r="R1844">
        <v>28.8</v>
      </c>
      <c r="S1844">
        <v>30</v>
      </c>
      <c r="T1844" s="2">
        <v>0</v>
      </c>
      <c r="U1844">
        <v>864</v>
      </c>
      <c r="V1844">
        <v>71.97</v>
      </c>
      <c r="W1844">
        <f t="shared" si="84"/>
        <v>864</v>
      </c>
      <c r="X1844" s="2">
        <f t="shared" si="85"/>
        <v>28.8</v>
      </c>
      <c r="Y1844" s="3">
        <f t="shared" si="86"/>
        <v>935.97</v>
      </c>
    </row>
    <row r="1845" spans="1:25" x14ac:dyDescent="0.35">
      <c r="A1845">
        <v>10364</v>
      </c>
      <c r="B1845" t="s">
        <v>596</v>
      </c>
      <c r="C1845" t="s">
        <v>86</v>
      </c>
      <c r="E1845" t="s">
        <v>216</v>
      </c>
      <c r="F1845" t="s">
        <v>83</v>
      </c>
      <c r="G1845" t="s">
        <v>217</v>
      </c>
      <c r="H1845" t="s">
        <v>214</v>
      </c>
      <c r="I1845" t="s">
        <v>215</v>
      </c>
      <c r="J1845" t="s">
        <v>86</v>
      </c>
      <c r="L1845" t="s">
        <v>216</v>
      </c>
      <c r="M1845" t="s">
        <v>83</v>
      </c>
      <c r="N1845" t="s">
        <v>34</v>
      </c>
      <c r="O1845" s="1" t="s">
        <v>31</v>
      </c>
      <c r="P1845">
        <v>71</v>
      </c>
      <c r="Q1845" t="s">
        <v>39</v>
      </c>
      <c r="R1845">
        <v>17.2</v>
      </c>
      <c r="S1845">
        <v>5</v>
      </c>
      <c r="T1845" s="2">
        <v>0</v>
      </c>
      <c r="U1845">
        <v>86</v>
      </c>
      <c r="V1845">
        <v>71.97</v>
      </c>
      <c r="W1845">
        <f t="shared" si="84"/>
        <v>86</v>
      </c>
      <c r="X1845" s="2">
        <f t="shared" si="85"/>
        <v>17.2</v>
      </c>
      <c r="Y1845" s="3">
        <f t="shared" si="86"/>
        <v>157.97</v>
      </c>
    </row>
    <row r="1846" spans="1:25" x14ac:dyDescent="0.35">
      <c r="A1846">
        <v>10363</v>
      </c>
      <c r="B1846" t="s">
        <v>586</v>
      </c>
      <c r="C1846" t="s">
        <v>206</v>
      </c>
      <c r="E1846" t="s">
        <v>207</v>
      </c>
      <c r="F1846" t="s">
        <v>25</v>
      </c>
      <c r="G1846" t="s">
        <v>208</v>
      </c>
      <c r="H1846" t="s">
        <v>204</v>
      </c>
      <c r="I1846" t="s">
        <v>205</v>
      </c>
      <c r="J1846" t="s">
        <v>206</v>
      </c>
      <c r="L1846" t="s">
        <v>207</v>
      </c>
      <c r="M1846" t="s">
        <v>25</v>
      </c>
      <c r="N1846" t="s">
        <v>28</v>
      </c>
      <c r="O1846" s="1" t="s">
        <v>35</v>
      </c>
      <c r="P1846">
        <v>31</v>
      </c>
      <c r="Q1846" t="s">
        <v>98</v>
      </c>
      <c r="R1846">
        <v>10</v>
      </c>
      <c r="S1846">
        <v>20</v>
      </c>
      <c r="T1846" s="2">
        <v>0</v>
      </c>
      <c r="U1846">
        <v>200</v>
      </c>
      <c r="V1846">
        <v>30.54</v>
      </c>
      <c r="W1846">
        <f t="shared" si="84"/>
        <v>200</v>
      </c>
      <c r="X1846" s="2">
        <f t="shared" si="85"/>
        <v>10</v>
      </c>
      <c r="Y1846" s="3">
        <f t="shared" si="86"/>
        <v>230.54</v>
      </c>
    </row>
    <row r="1847" spans="1:25" x14ac:dyDescent="0.35">
      <c r="A1847">
        <v>10363</v>
      </c>
      <c r="B1847" t="s">
        <v>586</v>
      </c>
      <c r="C1847" t="s">
        <v>206</v>
      </c>
      <c r="E1847" t="s">
        <v>207</v>
      </c>
      <c r="F1847" t="s">
        <v>25</v>
      </c>
      <c r="G1847" t="s">
        <v>208</v>
      </c>
      <c r="H1847" t="s">
        <v>204</v>
      </c>
      <c r="I1847" t="s">
        <v>205</v>
      </c>
      <c r="J1847" t="s">
        <v>206</v>
      </c>
      <c r="L1847" t="s">
        <v>207</v>
      </c>
      <c r="M1847" t="s">
        <v>25</v>
      </c>
      <c r="N1847" t="s">
        <v>28</v>
      </c>
      <c r="O1847" s="1" t="s">
        <v>35</v>
      </c>
      <c r="P1847">
        <v>75</v>
      </c>
      <c r="Q1847" t="s">
        <v>72</v>
      </c>
      <c r="R1847">
        <v>6.2</v>
      </c>
      <c r="S1847">
        <v>12</v>
      </c>
      <c r="T1847" s="2">
        <v>0</v>
      </c>
      <c r="U1847">
        <v>74.400000000000006</v>
      </c>
      <c r="V1847">
        <v>30.54</v>
      </c>
      <c r="W1847">
        <f t="shared" si="84"/>
        <v>74.400000000000006</v>
      </c>
      <c r="X1847" s="2">
        <f t="shared" si="85"/>
        <v>6.2</v>
      </c>
      <c r="Y1847" s="3">
        <f t="shared" si="86"/>
        <v>104.94</v>
      </c>
    </row>
    <row r="1848" spans="1:25" x14ac:dyDescent="0.35">
      <c r="A1848">
        <v>10363</v>
      </c>
      <c r="B1848" t="s">
        <v>586</v>
      </c>
      <c r="C1848" t="s">
        <v>206</v>
      </c>
      <c r="E1848" t="s">
        <v>207</v>
      </c>
      <c r="F1848" t="s">
        <v>25</v>
      </c>
      <c r="G1848" t="s">
        <v>208</v>
      </c>
      <c r="H1848" t="s">
        <v>204</v>
      </c>
      <c r="I1848" t="s">
        <v>205</v>
      </c>
      <c r="J1848" t="s">
        <v>206</v>
      </c>
      <c r="L1848" t="s">
        <v>207</v>
      </c>
      <c r="M1848" t="s">
        <v>25</v>
      </c>
      <c r="N1848" t="s">
        <v>28</v>
      </c>
      <c r="O1848" s="1" t="s">
        <v>35</v>
      </c>
      <c r="P1848">
        <v>76</v>
      </c>
      <c r="Q1848" t="s">
        <v>33</v>
      </c>
      <c r="R1848">
        <v>14.4</v>
      </c>
      <c r="S1848">
        <v>12</v>
      </c>
      <c r="T1848" s="2">
        <v>0</v>
      </c>
      <c r="U1848">
        <v>172.8</v>
      </c>
      <c r="V1848">
        <v>30.54</v>
      </c>
      <c r="W1848">
        <f t="shared" si="84"/>
        <v>172.8</v>
      </c>
      <c r="X1848" s="2">
        <f t="shared" si="85"/>
        <v>14.4</v>
      </c>
      <c r="Y1848" s="3">
        <f t="shared" si="86"/>
        <v>203.34</v>
      </c>
    </row>
    <row r="1849" spans="1:25" x14ac:dyDescent="0.35">
      <c r="A1849">
        <v>10362</v>
      </c>
      <c r="B1849" t="s">
        <v>577</v>
      </c>
      <c r="C1849" t="s">
        <v>147</v>
      </c>
      <c r="E1849" t="s">
        <v>148</v>
      </c>
      <c r="F1849" t="s">
        <v>134</v>
      </c>
      <c r="G1849" t="s">
        <v>149</v>
      </c>
      <c r="H1849" t="s">
        <v>145</v>
      </c>
      <c r="I1849" t="s">
        <v>146</v>
      </c>
      <c r="J1849" t="s">
        <v>147</v>
      </c>
      <c r="L1849" t="s">
        <v>148</v>
      </c>
      <c r="M1849" t="s">
        <v>134</v>
      </c>
      <c r="N1849" t="s">
        <v>38</v>
      </c>
      <c r="O1849" s="1" t="s">
        <v>31</v>
      </c>
      <c r="P1849">
        <v>25</v>
      </c>
      <c r="Q1849" t="s">
        <v>150</v>
      </c>
      <c r="R1849">
        <v>11.2</v>
      </c>
      <c r="S1849">
        <v>50</v>
      </c>
      <c r="T1849" s="2">
        <v>0</v>
      </c>
      <c r="U1849">
        <v>560</v>
      </c>
      <c r="V1849">
        <v>96.04</v>
      </c>
      <c r="W1849">
        <f t="shared" si="84"/>
        <v>560</v>
      </c>
      <c r="X1849" s="2">
        <f t="shared" si="85"/>
        <v>11.2</v>
      </c>
      <c r="Y1849" s="3">
        <f t="shared" si="86"/>
        <v>656.04</v>
      </c>
    </row>
    <row r="1850" spans="1:25" x14ac:dyDescent="0.35">
      <c r="A1850">
        <v>10362</v>
      </c>
      <c r="B1850" t="s">
        <v>577</v>
      </c>
      <c r="C1850" t="s">
        <v>147</v>
      </c>
      <c r="E1850" t="s">
        <v>148</v>
      </c>
      <c r="F1850" t="s">
        <v>134</v>
      </c>
      <c r="G1850" t="s">
        <v>149</v>
      </c>
      <c r="H1850" t="s">
        <v>145</v>
      </c>
      <c r="I1850" t="s">
        <v>146</v>
      </c>
      <c r="J1850" t="s">
        <v>147</v>
      </c>
      <c r="L1850" t="s">
        <v>148</v>
      </c>
      <c r="M1850" t="s">
        <v>134</v>
      </c>
      <c r="N1850" t="s">
        <v>38</v>
      </c>
      <c r="O1850" s="1" t="s">
        <v>31</v>
      </c>
      <c r="P1850">
        <v>51</v>
      </c>
      <c r="Q1850" t="s">
        <v>93</v>
      </c>
      <c r="R1850">
        <v>42.4</v>
      </c>
      <c r="S1850">
        <v>20</v>
      </c>
      <c r="T1850" s="2">
        <v>0</v>
      </c>
      <c r="U1850">
        <v>848</v>
      </c>
      <c r="V1850">
        <v>96.04</v>
      </c>
      <c r="W1850">
        <f t="shared" si="84"/>
        <v>848</v>
      </c>
      <c r="X1850" s="2">
        <f t="shared" si="85"/>
        <v>42.4</v>
      </c>
      <c r="Y1850" s="3">
        <f t="shared" si="86"/>
        <v>944.04</v>
      </c>
    </row>
    <row r="1851" spans="1:25" x14ac:dyDescent="0.35">
      <c r="A1851">
        <v>10362</v>
      </c>
      <c r="B1851" t="s">
        <v>577</v>
      </c>
      <c r="C1851" t="s">
        <v>147</v>
      </c>
      <c r="E1851" t="s">
        <v>148</v>
      </c>
      <c r="F1851" t="s">
        <v>134</v>
      </c>
      <c r="G1851" t="s">
        <v>149</v>
      </c>
      <c r="H1851" t="s">
        <v>145</v>
      </c>
      <c r="I1851" t="s">
        <v>146</v>
      </c>
      <c r="J1851" t="s">
        <v>147</v>
      </c>
      <c r="L1851" t="s">
        <v>148</v>
      </c>
      <c r="M1851" t="s">
        <v>134</v>
      </c>
      <c r="N1851" t="s">
        <v>38</v>
      </c>
      <c r="O1851" s="1" t="s">
        <v>31</v>
      </c>
      <c r="P1851">
        <v>54</v>
      </c>
      <c r="Q1851" t="s">
        <v>113</v>
      </c>
      <c r="R1851">
        <v>5.9</v>
      </c>
      <c r="S1851">
        <v>24</v>
      </c>
      <c r="T1851" s="2">
        <v>0</v>
      </c>
      <c r="U1851">
        <v>141.6</v>
      </c>
      <c r="V1851">
        <v>96.04</v>
      </c>
      <c r="W1851">
        <f t="shared" si="84"/>
        <v>141.60000000000002</v>
      </c>
      <c r="X1851" s="2">
        <f t="shared" si="85"/>
        <v>5.9</v>
      </c>
      <c r="Y1851" s="3">
        <f t="shared" si="86"/>
        <v>237.64000000000004</v>
      </c>
    </row>
    <row r="1852" spans="1:25" x14ac:dyDescent="0.35">
      <c r="A1852">
        <v>10361</v>
      </c>
      <c r="B1852" t="s">
        <v>617</v>
      </c>
      <c r="C1852" t="s">
        <v>437</v>
      </c>
      <c r="E1852" t="s">
        <v>438</v>
      </c>
      <c r="F1852" t="s">
        <v>25</v>
      </c>
      <c r="G1852" t="s">
        <v>439</v>
      </c>
      <c r="H1852" t="s">
        <v>435</v>
      </c>
      <c r="I1852" t="s">
        <v>436</v>
      </c>
      <c r="J1852" t="s">
        <v>437</v>
      </c>
      <c r="L1852" t="s">
        <v>438</v>
      </c>
      <c r="M1852" t="s">
        <v>25</v>
      </c>
      <c r="N1852" t="s">
        <v>34</v>
      </c>
      <c r="O1852" s="1" t="s">
        <v>29</v>
      </c>
      <c r="P1852">
        <v>39</v>
      </c>
      <c r="Q1852" t="s">
        <v>44</v>
      </c>
      <c r="R1852">
        <v>14.4</v>
      </c>
      <c r="S1852">
        <v>54</v>
      </c>
      <c r="T1852" s="2">
        <v>0.10000000149011612</v>
      </c>
      <c r="U1852">
        <v>699.84</v>
      </c>
      <c r="V1852">
        <v>183.17</v>
      </c>
      <c r="W1852">
        <f t="shared" si="84"/>
        <v>777.6</v>
      </c>
      <c r="X1852" s="2">
        <f t="shared" si="85"/>
        <v>14.299999998509884</v>
      </c>
      <c r="Y1852" s="3">
        <f t="shared" si="86"/>
        <v>955.36999991953371</v>
      </c>
    </row>
    <row r="1853" spans="1:25" x14ac:dyDescent="0.35">
      <c r="A1853">
        <v>10361</v>
      </c>
      <c r="B1853" t="s">
        <v>617</v>
      </c>
      <c r="C1853" t="s">
        <v>437</v>
      </c>
      <c r="E1853" t="s">
        <v>438</v>
      </c>
      <c r="F1853" t="s">
        <v>25</v>
      </c>
      <c r="G1853" t="s">
        <v>439</v>
      </c>
      <c r="H1853" t="s">
        <v>435</v>
      </c>
      <c r="I1853" t="s">
        <v>436</v>
      </c>
      <c r="J1853" t="s">
        <v>437</v>
      </c>
      <c r="L1853" t="s">
        <v>438</v>
      </c>
      <c r="M1853" t="s">
        <v>25</v>
      </c>
      <c r="N1853" t="s">
        <v>34</v>
      </c>
      <c r="O1853" s="1" t="s">
        <v>29</v>
      </c>
      <c r="P1853">
        <v>60</v>
      </c>
      <c r="Q1853" t="s">
        <v>57</v>
      </c>
      <c r="R1853">
        <v>27.2</v>
      </c>
      <c r="S1853">
        <v>55</v>
      </c>
      <c r="T1853" s="2">
        <v>0.10000000149011612</v>
      </c>
      <c r="U1853">
        <v>1346.4</v>
      </c>
      <c r="V1853">
        <v>183.17</v>
      </c>
      <c r="W1853">
        <f t="shared" si="84"/>
        <v>1496</v>
      </c>
      <c r="X1853" s="2">
        <f t="shared" si="85"/>
        <v>27.099999998509883</v>
      </c>
      <c r="Y1853" s="3">
        <f t="shared" si="86"/>
        <v>1673.6699999180437</v>
      </c>
    </row>
    <row r="1854" spans="1:25" x14ac:dyDescent="0.35">
      <c r="A1854">
        <v>10360</v>
      </c>
      <c r="B1854" t="s">
        <v>654</v>
      </c>
      <c r="C1854" t="s">
        <v>132</v>
      </c>
      <c r="E1854" t="s">
        <v>133</v>
      </c>
      <c r="F1854" t="s">
        <v>134</v>
      </c>
      <c r="G1854" t="s">
        <v>135</v>
      </c>
      <c r="H1854" t="s">
        <v>136</v>
      </c>
      <c r="I1854" t="s">
        <v>131</v>
      </c>
      <c r="J1854" t="s">
        <v>132</v>
      </c>
      <c r="L1854" t="s">
        <v>133</v>
      </c>
      <c r="M1854" t="s">
        <v>134</v>
      </c>
      <c r="N1854" t="s">
        <v>28</v>
      </c>
      <c r="O1854" s="1" t="s">
        <v>35</v>
      </c>
      <c r="P1854">
        <v>28</v>
      </c>
      <c r="Q1854" t="s">
        <v>37</v>
      </c>
      <c r="R1854">
        <v>36.4</v>
      </c>
      <c r="S1854">
        <v>30</v>
      </c>
      <c r="T1854" s="2">
        <v>0</v>
      </c>
      <c r="U1854">
        <v>1092</v>
      </c>
      <c r="V1854">
        <v>131.69999999999999</v>
      </c>
      <c r="W1854">
        <f t="shared" si="84"/>
        <v>1092</v>
      </c>
      <c r="X1854" s="2">
        <f t="shared" si="85"/>
        <v>36.4</v>
      </c>
      <c r="Y1854" s="3">
        <f t="shared" si="86"/>
        <v>1223.7</v>
      </c>
    </row>
    <row r="1855" spans="1:25" x14ac:dyDescent="0.35">
      <c r="A1855">
        <v>10360</v>
      </c>
      <c r="B1855" t="s">
        <v>654</v>
      </c>
      <c r="C1855" t="s">
        <v>132</v>
      </c>
      <c r="E1855" t="s">
        <v>133</v>
      </c>
      <c r="F1855" t="s">
        <v>134</v>
      </c>
      <c r="G1855" t="s">
        <v>135</v>
      </c>
      <c r="H1855" t="s">
        <v>136</v>
      </c>
      <c r="I1855" t="s">
        <v>131</v>
      </c>
      <c r="J1855" t="s">
        <v>132</v>
      </c>
      <c r="L1855" t="s">
        <v>133</v>
      </c>
      <c r="M1855" t="s">
        <v>134</v>
      </c>
      <c r="N1855" t="s">
        <v>28</v>
      </c>
      <c r="O1855" s="1" t="s">
        <v>35</v>
      </c>
      <c r="P1855">
        <v>29</v>
      </c>
      <c r="Q1855" t="s">
        <v>122</v>
      </c>
      <c r="R1855">
        <v>99</v>
      </c>
      <c r="S1855">
        <v>35</v>
      </c>
      <c r="T1855" s="2">
        <v>0</v>
      </c>
      <c r="U1855">
        <v>3465</v>
      </c>
      <c r="V1855">
        <v>131.69999999999999</v>
      </c>
      <c r="W1855">
        <f t="shared" si="84"/>
        <v>3465</v>
      </c>
      <c r="X1855" s="2">
        <f t="shared" si="85"/>
        <v>99</v>
      </c>
      <c r="Y1855" s="3">
        <f t="shared" si="86"/>
        <v>3596.7</v>
      </c>
    </row>
    <row r="1856" spans="1:25" x14ac:dyDescent="0.35">
      <c r="A1856">
        <v>10360</v>
      </c>
      <c r="B1856" t="s">
        <v>654</v>
      </c>
      <c r="C1856" t="s">
        <v>132</v>
      </c>
      <c r="E1856" t="s">
        <v>133</v>
      </c>
      <c r="F1856" t="s">
        <v>134</v>
      </c>
      <c r="G1856" t="s">
        <v>135</v>
      </c>
      <c r="H1856" t="s">
        <v>136</v>
      </c>
      <c r="I1856" t="s">
        <v>131</v>
      </c>
      <c r="J1856" t="s">
        <v>132</v>
      </c>
      <c r="L1856" t="s">
        <v>133</v>
      </c>
      <c r="M1856" t="s">
        <v>134</v>
      </c>
      <c r="N1856" t="s">
        <v>28</v>
      </c>
      <c r="O1856" s="1" t="s">
        <v>35</v>
      </c>
      <c r="P1856">
        <v>38</v>
      </c>
      <c r="Q1856" t="s">
        <v>120</v>
      </c>
      <c r="R1856">
        <v>210.8</v>
      </c>
      <c r="S1856">
        <v>10</v>
      </c>
      <c r="T1856" s="2">
        <v>0</v>
      </c>
      <c r="U1856">
        <v>2108</v>
      </c>
      <c r="V1856">
        <v>131.69999999999999</v>
      </c>
      <c r="W1856">
        <f t="shared" si="84"/>
        <v>2108</v>
      </c>
      <c r="X1856" s="2">
        <f t="shared" si="85"/>
        <v>210.8</v>
      </c>
      <c r="Y1856" s="3">
        <f t="shared" si="86"/>
        <v>2239.6999999999998</v>
      </c>
    </row>
    <row r="1857" spans="1:25" x14ac:dyDescent="0.35">
      <c r="A1857">
        <v>10360</v>
      </c>
      <c r="B1857" t="s">
        <v>654</v>
      </c>
      <c r="C1857" t="s">
        <v>132</v>
      </c>
      <c r="E1857" t="s">
        <v>133</v>
      </c>
      <c r="F1857" t="s">
        <v>134</v>
      </c>
      <c r="G1857" t="s">
        <v>135</v>
      </c>
      <c r="H1857" t="s">
        <v>136</v>
      </c>
      <c r="I1857" t="s">
        <v>131</v>
      </c>
      <c r="J1857" t="s">
        <v>132</v>
      </c>
      <c r="L1857" t="s">
        <v>133</v>
      </c>
      <c r="M1857" t="s">
        <v>134</v>
      </c>
      <c r="N1857" t="s">
        <v>28</v>
      </c>
      <c r="O1857" s="1" t="s">
        <v>35</v>
      </c>
      <c r="P1857">
        <v>49</v>
      </c>
      <c r="Q1857" t="s">
        <v>116</v>
      </c>
      <c r="R1857">
        <v>16</v>
      </c>
      <c r="S1857">
        <v>35</v>
      </c>
      <c r="T1857" s="2">
        <v>0</v>
      </c>
      <c r="U1857">
        <v>560</v>
      </c>
      <c r="V1857">
        <v>131.69999999999999</v>
      </c>
      <c r="W1857">
        <f t="shared" si="84"/>
        <v>560</v>
      </c>
      <c r="X1857" s="2">
        <f t="shared" si="85"/>
        <v>16</v>
      </c>
      <c r="Y1857" s="3">
        <f t="shared" si="86"/>
        <v>691.7</v>
      </c>
    </row>
    <row r="1858" spans="1:25" x14ac:dyDescent="0.35">
      <c r="A1858">
        <v>10360</v>
      </c>
      <c r="B1858" t="s">
        <v>654</v>
      </c>
      <c r="C1858" t="s">
        <v>132</v>
      </c>
      <c r="E1858" t="s">
        <v>133</v>
      </c>
      <c r="F1858" t="s">
        <v>134</v>
      </c>
      <c r="G1858" t="s">
        <v>135</v>
      </c>
      <c r="H1858" t="s">
        <v>136</v>
      </c>
      <c r="I1858" t="s">
        <v>131</v>
      </c>
      <c r="J1858" t="s">
        <v>132</v>
      </c>
      <c r="L1858" t="s">
        <v>133</v>
      </c>
      <c r="M1858" t="s">
        <v>134</v>
      </c>
      <c r="N1858" t="s">
        <v>28</v>
      </c>
      <c r="O1858" s="1" t="s">
        <v>35</v>
      </c>
      <c r="P1858">
        <v>54</v>
      </c>
      <c r="Q1858" t="s">
        <v>113</v>
      </c>
      <c r="R1858">
        <v>5.9</v>
      </c>
      <c r="S1858">
        <v>28</v>
      </c>
      <c r="T1858" s="2">
        <v>0</v>
      </c>
      <c r="U1858">
        <v>165.2</v>
      </c>
      <c r="V1858">
        <v>131.69999999999999</v>
      </c>
      <c r="W1858">
        <f t="shared" ref="W1858:W1921" si="87" xml:space="preserve"> $R1858*$S1858</f>
        <v>165.20000000000002</v>
      </c>
      <c r="X1858" s="2">
        <f t="shared" ref="X1858:X1921" si="88" xml:space="preserve"> $R1858 - T1858</f>
        <v>5.9</v>
      </c>
      <c r="Y1858" s="3">
        <f t="shared" ref="Y1858:Y1921" si="89">(X1858*S1858)+V1858</f>
        <v>296.89999999999998</v>
      </c>
    </row>
    <row r="1859" spans="1:25" x14ac:dyDescent="0.35">
      <c r="A1859">
        <v>10359</v>
      </c>
      <c r="B1859" t="s">
        <v>649</v>
      </c>
      <c r="C1859" t="s">
        <v>86</v>
      </c>
      <c r="E1859" t="s">
        <v>482</v>
      </c>
      <c r="F1859" t="s">
        <v>83</v>
      </c>
      <c r="G1859" t="s">
        <v>483</v>
      </c>
      <c r="H1859" t="s">
        <v>480</v>
      </c>
      <c r="I1859" t="s">
        <v>481</v>
      </c>
      <c r="J1859" t="s">
        <v>86</v>
      </c>
      <c r="L1859" t="s">
        <v>482</v>
      </c>
      <c r="M1859" t="s">
        <v>83</v>
      </c>
      <c r="N1859" t="s">
        <v>118</v>
      </c>
      <c r="O1859" s="1" t="s">
        <v>35</v>
      </c>
      <c r="P1859">
        <v>16</v>
      </c>
      <c r="Q1859" t="s">
        <v>117</v>
      </c>
      <c r="R1859">
        <v>13.9</v>
      </c>
      <c r="S1859">
        <v>56</v>
      </c>
      <c r="T1859" s="2">
        <v>5.000000074505806E-2</v>
      </c>
      <c r="U1859">
        <v>739.48</v>
      </c>
      <c r="V1859">
        <v>288.43</v>
      </c>
      <c r="W1859">
        <f t="shared" si="87"/>
        <v>778.4</v>
      </c>
      <c r="X1859" s="2">
        <f t="shared" si="88"/>
        <v>13.849999999254942</v>
      </c>
      <c r="Y1859" s="3">
        <f t="shared" si="89"/>
        <v>1064.0299999582767</v>
      </c>
    </row>
    <row r="1860" spans="1:25" x14ac:dyDescent="0.35">
      <c r="A1860">
        <v>10359</v>
      </c>
      <c r="B1860" t="s">
        <v>649</v>
      </c>
      <c r="C1860" t="s">
        <v>86</v>
      </c>
      <c r="E1860" t="s">
        <v>482</v>
      </c>
      <c r="F1860" t="s">
        <v>83</v>
      </c>
      <c r="G1860" t="s">
        <v>483</v>
      </c>
      <c r="H1860" t="s">
        <v>480</v>
      </c>
      <c r="I1860" t="s">
        <v>481</v>
      </c>
      <c r="J1860" t="s">
        <v>86</v>
      </c>
      <c r="L1860" t="s">
        <v>482</v>
      </c>
      <c r="M1860" t="s">
        <v>83</v>
      </c>
      <c r="N1860" t="s">
        <v>118</v>
      </c>
      <c r="O1860" s="1" t="s">
        <v>35</v>
      </c>
      <c r="P1860">
        <v>31</v>
      </c>
      <c r="Q1860" t="s">
        <v>98</v>
      </c>
      <c r="R1860">
        <v>10</v>
      </c>
      <c r="S1860">
        <v>70</v>
      </c>
      <c r="T1860" s="2">
        <v>5.000000074505806E-2</v>
      </c>
      <c r="U1860">
        <v>665</v>
      </c>
      <c r="V1860">
        <v>288.43</v>
      </c>
      <c r="W1860">
        <f t="shared" si="87"/>
        <v>700</v>
      </c>
      <c r="X1860" s="2">
        <f t="shared" si="88"/>
        <v>9.9499999992549419</v>
      </c>
      <c r="Y1860" s="3">
        <f t="shared" si="89"/>
        <v>984.929999947846</v>
      </c>
    </row>
    <row r="1861" spans="1:25" x14ac:dyDescent="0.35">
      <c r="A1861">
        <v>10359</v>
      </c>
      <c r="B1861" t="s">
        <v>649</v>
      </c>
      <c r="C1861" t="s">
        <v>86</v>
      </c>
      <c r="E1861" t="s">
        <v>482</v>
      </c>
      <c r="F1861" t="s">
        <v>83</v>
      </c>
      <c r="G1861" t="s">
        <v>483</v>
      </c>
      <c r="H1861" t="s">
        <v>480</v>
      </c>
      <c r="I1861" t="s">
        <v>481</v>
      </c>
      <c r="J1861" t="s">
        <v>86</v>
      </c>
      <c r="L1861" t="s">
        <v>482</v>
      </c>
      <c r="M1861" t="s">
        <v>83</v>
      </c>
      <c r="N1861" t="s">
        <v>118</v>
      </c>
      <c r="O1861" s="1" t="s">
        <v>35</v>
      </c>
      <c r="P1861">
        <v>60</v>
      </c>
      <c r="Q1861" t="s">
        <v>57</v>
      </c>
      <c r="R1861">
        <v>27.2</v>
      </c>
      <c r="S1861">
        <v>80</v>
      </c>
      <c r="T1861" s="2">
        <v>5.000000074505806E-2</v>
      </c>
      <c r="U1861">
        <v>2067.1999999999998</v>
      </c>
      <c r="V1861">
        <v>288.43</v>
      </c>
      <c r="W1861">
        <f t="shared" si="87"/>
        <v>2176</v>
      </c>
      <c r="X1861" s="2">
        <f t="shared" si="88"/>
        <v>27.149999999254941</v>
      </c>
      <c r="Y1861" s="3">
        <f t="shared" si="89"/>
        <v>2460.4299999403952</v>
      </c>
    </row>
    <row r="1862" spans="1:25" x14ac:dyDescent="0.35">
      <c r="A1862">
        <v>10358</v>
      </c>
      <c r="B1862" t="s">
        <v>601</v>
      </c>
      <c r="C1862" t="s">
        <v>332</v>
      </c>
      <c r="E1862" t="s">
        <v>333</v>
      </c>
      <c r="F1862" t="s">
        <v>134</v>
      </c>
      <c r="G1862" t="s">
        <v>334</v>
      </c>
      <c r="H1862" t="s">
        <v>330</v>
      </c>
      <c r="I1862" t="s">
        <v>331</v>
      </c>
      <c r="J1862" t="s">
        <v>332</v>
      </c>
      <c r="L1862" t="s">
        <v>333</v>
      </c>
      <c r="M1862" t="s">
        <v>134</v>
      </c>
      <c r="N1862" t="s">
        <v>118</v>
      </c>
      <c r="O1862" s="1" t="s">
        <v>31</v>
      </c>
      <c r="P1862">
        <v>24</v>
      </c>
      <c r="Q1862" t="s">
        <v>88</v>
      </c>
      <c r="R1862">
        <v>3.6</v>
      </c>
      <c r="S1862">
        <v>10</v>
      </c>
      <c r="T1862" s="2">
        <v>5.000000074505806E-2</v>
      </c>
      <c r="U1862">
        <v>34.200000000000003</v>
      </c>
      <c r="V1862">
        <v>19.64</v>
      </c>
      <c r="W1862">
        <f t="shared" si="87"/>
        <v>36</v>
      </c>
      <c r="X1862" s="2">
        <f t="shared" si="88"/>
        <v>3.549999999254942</v>
      </c>
      <c r="Y1862" s="3">
        <f t="shared" si="89"/>
        <v>55.13999999254942</v>
      </c>
    </row>
    <row r="1863" spans="1:25" x14ac:dyDescent="0.35">
      <c r="A1863">
        <v>10358</v>
      </c>
      <c r="B1863" t="s">
        <v>601</v>
      </c>
      <c r="C1863" t="s">
        <v>332</v>
      </c>
      <c r="E1863" t="s">
        <v>333</v>
      </c>
      <c r="F1863" t="s">
        <v>134</v>
      </c>
      <c r="G1863" t="s">
        <v>334</v>
      </c>
      <c r="H1863" t="s">
        <v>330</v>
      </c>
      <c r="I1863" t="s">
        <v>331</v>
      </c>
      <c r="J1863" t="s">
        <v>332</v>
      </c>
      <c r="L1863" t="s">
        <v>333</v>
      </c>
      <c r="M1863" t="s">
        <v>134</v>
      </c>
      <c r="N1863" t="s">
        <v>118</v>
      </c>
      <c r="O1863" s="1" t="s">
        <v>31</v>
      </c>
      <c r="P1863">
        <v>34</v>
      </c>
      <c r="Q1863" t="s">
        <v>68</v>
      </c>
      <c r="R1863">
        <v>11.2</v>
      </c>
      <c r="S1863">
        <v>10</v>
      </c>
      <c r="T1863" s="2">
        <v>5.000000074505806E-2</v>
      </c>
      <c r="U1863">
        <v>106.4</v>
      </c>
      <c r="V1863">
        <v>19.64</v>
      </c>
      <c r="W1863">
        <f t="shared" si="87"/>
        <v>112</v>
      </c>
      <c r="X1863" s="2">
        <f t="shared" si="88"/>
        <v>11.149999999254941</v>
      </c>
      <c r="Y1863" s="3">
        <f t="shared" si="89"/>
        <v>131.13999999254941</v>
      </c>
    </row>
    <row r="1864" spans="1:25" x14ac:dyDescent="0.35">
      <c r="A1864">
        <v>10358</v>
      </c>
      <c r="B1864" t="s">
        <v>601</v>
      </c>
      <c r="C1864" t="s">
        <v>332</v>
      </c>
      <c r="E1864" t="s">
        <v>333</v>
      </c>
      <c r="F1864" t="s">
        <v>134</v>
      </c>
      <c r="G1864" t="s">
        <v>334</v>
      </c>
      <c r="H1864" t="s">
        <v>330</v>
      </c>
      <c r="I1864" t="s">
        <v>331</v>
      </c>
      <c r="J1864" t="s">
        <v>332</v>
      </c>
      <c r="L1864" t="s">
        <v>333</v>
      </c>
      <c r="M1864" t="s">
        <v>134</v>
      </c>
      <c r="N1864" t="s">
        <v>118</v>
      </c>
      <c r="O1864" s="1" t="s">
        <v>31</v>
      </c>
      <c r="P1864">
        <v>36</v>
      </c>
      <c r="Q1864" t="s">
        <v>103</v>
      </c>
      <c r="R1864">
        <v>15.2</v>
      </c>
      <c r="S1864">
        <v>20</v>
      </c>
      <c r="T1864" s="2">
        <v>5.000000074505806E-2</v>
      </c>
      <c r="U1864">
        <v>288.8</v>
      </c>
      <c r="V1864">
        <v>19.64</v>
      </c>
      <c r="W1864">
        <f t="shared" si="87"/>
        <v>304</v>
      </c>
      <c r="X1864" s="2">
        <f t="shared" si="88"/>
        <v>15.149999999254941</v>
      </c>
      <c r="Y1864" s="3">
        <f t="shared" si="89"/>
        <v>322.63999998509883</v>
      </c>
    </row>
    <row r="1865" spans="1:25" x14ac:dyDescent="0.35">
      <c r="A1865">
        <v>10357</v>
      </c>
      <c r="B1865" t="s">
        <v>582</v>
      </c>
      <c r="C1865" t="s">
        <v>359</v>
      </c>
      <c r="D1865" t="s">
        <v>360</v>
      </c>
      <c r="E1865" t="s">
        <v>361</v>
      </c>
      <c r="F1865" t="s">
        <v>288</v>
      </c>
      <c r="G1865" t="s">
        <v>362</v>
      </c>
      <c r="H1865" t="s">
        <v>357</v>
      </c>
      <c r="I1865" t="s">
        <v>358</v>
      </c>
      <c r="J1865" t="s">
        <v>359</v>
      </c>
      <c r="K1865" t="s">
        <v>360</v>
      </c>
      <c r="L1865" t="s">
        <v>361</v>
      </c>
      <c r="M1865" t="s">
        <v>288</v>
      </c>
      <c r="N1865" t="s">
        <v>34</v>
      </c>
      <c r="O1865" s="1" t="s">
        <v>35</v>
      </c>
      <c r="P1865">
        <v>26</v>
      </c>
      <c r="Q1865" t="s">
        <v>78</v>
      </c>
      <c r="R1865">
        <v>24.9</v>
      </c>
      <c r="S1865">
        <v>16</v>
      </c>
      <c r="T1865" s="2">
        <v>0</v>
      </c>
      <c r="U1865">
        <v>398.4</v>
      </c>
      <c r="V1865">
        <v>34.880000000000003</v>
      </c>
      <c r="W1865">
        <f t="shared" si="87"/>
        <v>398.4</v>
      </c>
      <c r="X1865" s="2">
        <f t="shared" si="88"/>
        <v>24.9</v>
      </c>
      <c r="Y1865" s="3">
        <f t="shared" si="89"/>
        <v>433.28</v>
      </c>
    </row>
    <row r="1866" spans="1:25" x14ac:dyDescent="0.35">
      <c r="A1866">
        <v>10357</v>
      </c>
      <c r="B1866" t="s">
        <v>582</v>
      </c>
      <c r="C1866" t="s">
        <v>359</v>
      </c>
      <c r="D1866" t="s">
        <v>360</v>
      </c>
      <c r="E1866" t="s">
        <v>361</v>
      </c>
      <c r="F1866" t="s">
        <v>288</v>
      </c>
      <c r="G1866" t="s">
        <v>362</v>
      </c>
      <c r="H1866" t="s">
        <v>357</v>
      </c>
      <c r="I1866" t="s">
        <v>358</v>
      </c>
      <c r="J1866" t="s">
        <v>359</v>
      </c>
      <c r="K1866" t="s">
        <v>360</v>
      </c>
      <c r="L1866" t="s">
        <v>361</v>
      </c>
      <c r="M1866" t="s">
        <v>288</v>
      </c>
      <c r="N1866" t="s">
        <v>34</v>
      </c>
      <c r="O1866" s="1" t="s">
        <v>35</v>
      </c>
      <c r="P1866">
        <v>10</v>
      </c>
      <c r="Q1866" t="s">
        <v>114</v>
      </c>
      <c r="R1866">
        <v>24.8</v>
      </c>
      <c r="S1866">
        <v>30</v>
      </c>
      <c r="T1866" s="2">
        <v>0.20000000298023224</v>
      </c>
      <c r="U1866">
        <v>595.20000000000005</v>
      </c>
      <c r="V1866">
        <v>34.880000000000003</v>
      </c>
      <c r="W1866">
        <f t="shared" si="87"/>
        <v>744</v>
      </c>
      <c r="X1866" s="2">
        <f t="shared" si="88"/>
        <v>24.599999997019768</v>
      </c>
      <c r="Y1866" s="3">
        <f t="shared" si="89"/>
        <v>772.87999991059303</v>
      </c>
    </row>
    <row r="1867" spans="1:25" x14ac:dyDescent="0.35">
      <c r="A1867">
        <v>10357</v>
      </c>
      <c r="B1867" t="s">
        <v>582</v>
      </c>
      <c r="C1867" t="s">
        <v>359</v>
      </c>
      <c r="D1867" t="s">
        <v>360</v>
      </c>
      <c r="E1867" t="s">
        <v>361</v>
      </c>
      <c r="F1867" t="s">
        <v>288</v>
      </c>
      <c r="G1867" t="s">
        <v>362</v>
      </c>
      <c r="H1867" t="s">
        <v>357</v>
      </c>
      <c r="I1867" t="s">
        <v>358</v>
      </c>
      <c r="J1867" t="s">
        <v>359</v>
      </c>
      <c r="K1867" t="s">
        <v>360</v>
      </c>
      <c r="L1867" t="s">
        <v>361</v>
      </c>
      <c r="M1867" t="s">
        <v>288</v>
      </c>
      <c r="N1867" t="s">
        <v>34</v>
      </c>
      <c r="O1867" s="1" t="s">
        <v>35</v>
      </c>
      <c r="P1867">
        <v>60</v>
      </c>
      <c r="Q1867" t="s">
        <v>57</v>
      </c>
      <c r="R1867">
        <v>27.2</v>
      </c>
      <c r="S1867">
        <v>8</v>
      </c>
      <c r="T1867" s="2">
        <v>0.20000000298023224</v>
      </c>
      <c r="U1867">
        <v>174.08</v>
      </c>
      <c r="V1867">
        <v>34.880000000000003</v>
      </c>
      <c r="W1867">
        <f t="shared" si="87"/>
        <v>217.6</v>
      </c>
      <c r="X1867" s="2">
        <f t="shared" si="88"/>
        <v>26.999999997019767</v>
      </c>
      <c r="Y1867" s="3">
        <f t="shared" si="89"/>
        <v>250.87999997615813</v>
      </c>
    </row>
    <row r="1868" spans="1:25" x14ac:dyDescent="0.35">
      <c r="A1868">
        <v>10356</v>
      </c>
      <c r="B1868" t="s">
        <v>605</v>
      </c>
      <c r="C1868" t="s">
        <v>200</v>
      </c>
      <c r="E1868" t="s">
        <v>201</v>
      </c>
      <c r="F1868" t="s">
        <v>25</v>
      </c>
      <c r="G1868" t="s">
        <v>202</v>
      </c>
      <c r="H1868" t="s">
        <v>198</v>
      </c>
      <c r="I1868" t="s">
        <v>199</v>
      </c>
      <c r="J1868" t="s">
        <v>200</v>
      </c>
      <c r="L1868" t="s">
        <v>201</v>
      </c>
      <c r="M1868" t="s">
        <v>25</v>
      </c>
      <c r="N1868" t="s">
        <v>43</v>
      </c>
      <c r="O1868" s="1" t="s">
        <v>29</v>
      </c>
      <c r="P1868">
        <v>31</v>
      </c>
      <c r="Q1868" t="s">
        <v>98</v>
      </c>
      <c r="R1868">
        <v>10</v>
      </c>
      <c r="S1868">
        <v>30</v>
      </c>
      <c r="T1868" s="2">
        <v>0</v>
      </c>
      <c r="U1868">
        <v>300</v>
      </c>
      <c r="V1868">
        <v>36.71</v>
      </c>
      <c r="W1868">
        <f t="shared" si="87"/>
        <v>300</v>
      </c>
      <c r="X1868" s="2">
        <f t="shared" si="88"/>
        <v>10</v>
      </c>
      <c r="Y1868" s="3">
        <f t="shared" si="89"/>
        <v>336.71</v>
      </c>
    </row>
    <row r="1869" spans="1:25" x14ac:dyDescent="0.35">
      <c r="A1869">
        <v>10356</v>
      </c>
      <c r="B1869" t="s">
        <v>605</v>
      </c>
      <c r="C1869" t="s">
        <v>200</v>
      </c>
      <c r="E1869" t="s">
        <v>201</v>
      </c>
      <c r="F1869" t="s">
        <v>25</v>
      </c>
      <c r="G1869" t="s">
        <v>202</v>
      </c>
      <c r="H1869" t="s">
        <v>198</v>
      </c>
      <c r="I1869" t="s">
        <v>199</v>
      </c>
      <c r="J1869" t="s">
        <v>200</v>
      </c>
      <c r="L1869" t="s">
        <v>201</v>
      </c>
      <c r="M1869" t="s">
        <v>25</v>
      </c>
      <c r="N1869" t="s">
        <v>43</v>
      </c>
      <c r="O1869" s="1" t="s">
        <v>29</v>
      </c>
      <c r="P1869">
        <v>55</v>
      </c>
      <c r="Q1869" t="s">
        <v>96</v>
      </c>
      <c r="R1869">
        <v>19.2</v>
      </c>
      <c r="S1869">
        <v>12</v>
      </c>
      <c r="T1869" s="2">
        <v>0</v>
      </c>
      <c r="U1869">
        <v>230.4</v>
      </c>
      <c r="V1869">
        <v>36.71</v>
      </c>
      <c r="W1869">
        <f t="shared" si="87"/>
        <v>230.39999999999998</v>
      </c>
      <c r="X1869" s="2">
        <f t="shared" si="88"/>
        <v>19.2</v>
      </c>
      <c r="Y1869" s="3">
        <f t="shared" si="89"/>
        <v>267.10999999999996</v>
      </c>
    </row>
    <row r="1870" spans="1:25" x14ac:dyDescent="0.35">
      <c r="A1870">
        <v>10356</v>
      </c>
      <c r="B1870" t="s">
        <v>605</v>
      </c>
      <c r="C1870" t="s">
        <v>200</v>
      </c>
      <c r="E1870" t="s">
        <v>201</v>
      </c>
      <c r="F1870" t="s">
        <v>25</v>
      </c>
      <c r="G1870" t="s">
        <v>202</v>
      </c>
      <c r="H1870" t="s">
        <v>198</v>
      </c>
      <c r="I1870" t="s">
        <v>199</v>
      </c>
      <c r="J1870" t="s">
        <v>200</v>
      </c>
      <c r="L1870" t="s">
        <v>201</v>
      </c>
      <c r="M1870" t="s">
        <v>25</v>
      </c>
      <c r="N1870" t="s">
        <v>43</v>
      </c>
      <c r="O1870" s="1" t="s">
        <v>29</v>
      </c>
      <c r="P1870">
        <v>69</v>
      </c>
      <c r="Q1870" t="s">
        <v>53</v>
      </c>
      <c r="R1870">
        <v>28.8</v>
      </c>
      <c r="S1870">
        <v>20</v>
      </c>
      <c r="T1870" s="2">
        <v>0</v>
      </c>
      <c r="U1870">
        <v>576</v>
      </c>
      <c r="V1870">
        <v>36.71</v>
      </c>
      <c r="W1870">
        <f t="shared" si="87"/>
        <v>576</v>
      </c>
      <c r="X1870" s="2">
        <f t="shared" si="88"/>
        <v>28.8</v>
      </c>
      <c r="Y1870" s="3">
        <f t="shared" si="89"/>
        <v>612.71</v>
      </c>
    </row>
    <row r="1871" spans="1:25" x14ac:dyDescent="0.35">
      <c r="A1871">
        <v>10355</v>
      </c>
      <c r="B1871" t="s">
        <v>621</v>
      </c>
      <c r="C1871" t="s">
        <v>80</v>
      </c>
      <c r="D1871" t="s">
        <v>81</v>
      </c>
      <c r="E1871" t="s">
        <v>82</v>
      </c>
      <c r="F1871" t="s">
        <v>83</v>
      </c>
      <c r="G1871" t="s">
        <v>84</v>
      </c>
      <c r="H1871" t="s">
        <v>79</v>
      </c>
      <c r="I1871" t="s">
        <v>85</v>
      </c>
      <c r="J1871" t="s">
        <v>86</v>
      </c>
      <c r="L1871" t="s">
        <v>87</v>
      </c>
      <c r="M1871" t="s">
        <v>83</v>
      </c>
      <c r="N1871" t="s">
        <v>43</v>
      </c>
      <c r="O1871" s="1" t="s">
        <v>31</v>
      </c>
      <c r="P1871">
        <v>24</v>
      </c>
      <c r="Q1871" t="s">
        <v>88</v>
      </c>
      <c r="R1871">
        <v>3.6</v>
      </c>
      <c r="S1871">
        <v>25</v>
      </c>
      <c r="T1871" s="2">
        <v>0</v>
      </c>
      <c r="U1871">
        <v>90</v>
      </c>
      <c r="V1871">
        <v>41.95</v>
      </c>
      <c r="W1871">
        <f t="shared" si="87"/>
        <v>90</v>
      </c>
      <c r="X1871" s="2">
        <f t="shared" si="88"/>
        <v>3.6</v>
      </c>
      <c r="Y1871" s="3">
        <f t="shared" si="89"/>
        <v>131.94999999999999</v>
      </c>
    </row>
    <row r="1872" spans="1:25" x14ac:dyDescent="0.35">
      <c r="A1872">
        <v>10355</v>
      </c>
      <c r="B1872" t="s">
        <v>621</v>
      </c>
      <c r="C1872" t="s">
        <v>80</v>
      </c>
      <c r="D1872" t="s">
        <v>81</v>
      </c>
      <c r="E1872" t="s">
        <v>82</v>
      </c>
      <c r="F1872" t="s">
        <v>83</v>
      </c>
      <c r="G1872" t="s">
        <v>84</v>
      </c>
      <c r="H1872" t="s">
        <v>79</v>
      </c>
      <c r="I1872" t="s">
        <v>85</v>
      </c>
      <c r="J1872" t="s">
        <v>86</v>
      </c>
      <c r="L1872" t="s">
        <v>87</v>
      </c>
      <c r="M1872" t="s">
        <v>83</v>
      </c>
      <c r="N1872" t="s">
        <v>43</v>
      </c>
      <c r="O1872" s="1" t="s">
        <v>31</v>
      </c>
      <c r="P1872">
        <v>57</v>
      </c>
      <c r="Q1872" t="s">
        <v>75</v>
      </c>
      <c r="R1872">
        <v>15.6</v>
      </c>
      <c r="S1872">
        <v>25</v>
      </c>
      <c r="T1872" s="2">
        <v>0</v>
      </c>
      <c r="U1872">
        <v>390</v>
      </c>
      <c r="V1872">
        <v>41.95</v>
      </c>
      <c r="W1872">
        <f t="shared" si="87"/>
        <v>390</v>
      </c>
      <c r="X1872" s="2">
        <f t="shared" si="88"/>
        <v>15.6</v>
      </c>
      <c r="Y1872" s="3">
        <f t="shared" si="89"/>
        <v>431.95</v>
      </c>
    </row>
    <row r="1873" spans="1:25" x14ac:dyDescent="0.35">
      <c r="A1873">
        <v>10354</v>
      </c>
      <c r="B1873" t="s">
        <v>580</v>
      </c>
      <c r="C1873" t="s">
        <v>48</v>
      </c>
      <c r="E1873" t="s">
        <v>416</v>
      </c>
      <c r="F1873" t="s">
        <v>50</v>
      </c>
      <c r="G1873" t="s">
        <v>417</v>
      </c>
      <c r="H1873" t="s">
        <v>414</v>
      </c>
      <c r="I1873" t="s">
        <v>415</v>
      </c>
      <c r="J1873" t="s">
        <v>48</v>
      </c>
      <c r="L1873" t="s">
        <v>416</v>
      </c>
      <c r="M1873" t="s">
        <v>50</v>
      </c>
      <c r="N1873" t="s">
        <v>89</v>
      </c>
      <c r="O1873" s="1" t="s">
        <v>35</v>
      </c>
      <c r="P1873">
        <v>1</v>
      </c>
      <c r="Q1873" t="s">
        <v>121</v>
      </c>
      <c r="R1873">
        <v>14.4</v>
      </c>
      <c r="S1873">
        <v>12</v>
      </c>
      <c r="T1873" s="2">
        <v>0</v>
      </c>
      <c r="U1873">
        <v>172.8</v>
      </c>
      <c r="V1873">
        <v>53.8</v>
      </c>
      <c r="W1873">
        <f t="shared" si="87"/>
        <v>172.8</v>
      </c>
      <c r="X1873" s="2">
        <f t="shared" si="88"/>
        <v>14.4</v>
      </c>
      <c r="Y1873" s="3">
        <f t="shared" si="89"/>
        <v>226.60000000000002</v>
      </c>
    </row>
    <row r="1874" spans="1:25" x14ac:dyDescent="0.35">
      <c r="A1874">
        <v>10354</v>
      </c>
      <c r="B1874" t="s">
        <v>580</v>
      </c>
      <c r="C1874" t="s">
        <v>48</v>
      </c>
      <c r="E1874" t="s">
        <v>416</v>
      </c>
      <c r="F1874" t="s">
        <v>50</v>
      </c>
      <c r="G1874" t="s">
        <v>417</v>
      </c>
      <c r="H1874" t="s">
        <v>414</v>
      </c>
      <c r="I1874" t="s">
        <v>415</v>
      </c>
      <c r="J1874" t="s">
        <v>48</v>
      </c>
      <c r="L1874" t="s">
        <v>416</v>
      </c>
      <c r="M1874" t="s">
        <v>50</v>
      </c>
      <c r="N1874" t="s">
        <v>89</v>
      </c>
      <c r="O1874" s="1" t="s">
        <v>35</v>
      </c>
      <c r="P1874">
        <v>29</v>
      </c>
      <c r="Q1874" t="s">
        <v>122</v>
      </c>
      <c r="R1874">
        <v>99</v>
      </c>
      <c r="S1874">
        <v>4</v>
      </c>
      <c r="T1874" s="2">
        <v>0</v>
      </c>
      <c r="U1874">
        <v>396</v>
      </c>
      <c r="V1874">
        <v>53.8</v>
      </c>
      <c r="W1874">
        <f t="shared" si="87"/>
        <v>396</v>
      </c>
      <c r="X1874" s="2">
        <f t="shared" si="88"/>
        <v>99</v>
      </c>
      <c r="Y1874" s="3">
        <f t="shared" si="89"/>
        <v>449.8</v>
      </c>
    </row>
    <row r="1875" spans="1:25" x14ac:dyDescent="0.35">
      <c r="A1875">
        <v>10353</v>
      </c>
      <c r="B1875" t="s">
        <v>599</v>
      </c>
      <c r="C1875" t="s">
        <v>420</v>
      </c>
      <c r="E1875" t="s">
        <v>421</v>
      </c>
      <c r="F1875" t="s">
        <v>222</v>
      </c>
      <c r="G1875" t="s">
        <v>422</v>
      </c>
      <c r="H1875" t="s">
        <v>418</v>
      </c>
      <c r="I1875" t="s">
        <v>419</v>
      </c>
      <c r="J1875" t="s">
        <v>420</v>
      </c>
      <c r="L1875" t="s">
        <v>421</v>
      </c>
      <c r="M1875" t="s">
        <v>222</v>
      </c>
      <c r="N1875" t="s">
        <v>52</v>
      </c>
      <c r="O1875" s="1" t="s">
        <v>35</v>
      </c>
      <c r="P1875">
        <v>11</v>
      </c>
      <c r="Q1875" t="s">
        <v>59</v>
      </c>
      <c r="R1875">
        <v>16.8</v>
      </c>
      <c r="S1875">
        <v>12</v>
      </c>
      <c r="T1875" s="2">
        <v>0.20000000298023224</v>
      </c>
      <c r="U1875">
        <v>161.28</v>
      </c>
      <c r="V1875">
        <v>360.63</v>
      </c>
      <c r="W1875">
        <f t="shared" si="87"/>
        <v>201.60000000000002</v>
      </c>
      <c r="X1875" s="2">
        <f t="shared" si="88"/>
        <v>16.599999997019768</v>
      </c>
      <c r="Y1875" s="3">
        <f t="shared" si="89"/>
        <v>559.82999996423723</v>
      </c>
    </row>
    <row r="1876" spans="1:25" x14ac:dyDescent="0.35">
      <c r="A1876">
        <v>10353</v>
      </c>
      <c r="B1876" t="s">
        <v>599</v>
      </c>
      <c r="C1876" t="s">
        <v>420</v>
      </c>
      <c r="E1876" t="s">
        <v>421</v>
      </c>
      <c r="F1876" t="s">
        <v>222</v>
      </c>
      <c r="G1876" t="s">
        <v>422</v>
      </c>
      <c r="H1876" t="s">
        <v>418</v>
      </c>
      <c r="I1876" t="s">
        <v>419</v>
      </c>
      <c r="J1876" t="s">
        <v>420</v>
      </c>
      <c r="L1876" t="s">
        <v>421</v>
      </c>
      <c r="M1876" t="s">
        <v>222</v>
      </c>
      <c r="N1876" t="s">
        <v>52</v>
      </c>
      <c r="O1876" s="1" t="s">
        <v>35</v>
      </c>
      <c r="P1876">
        <v>38</v>
      </c>
      <c r="Q1876" t="s">
        <v>120</v>
      </c>
      <c r="R1876">
        <v>210.8</v>
      </c>
      <c r="S1876">
        <v>50</v>
      </c>
      <c r="T1876" s="2">
        <v>0.20000000298023224</v>
      </c>
      <c r="U1876">
        <v>8432</v>
      </c>
      <c r="V1876">
        <v>360.63</v>
      </c>
      <c r="W1876">
        <f t="shared" si="87"/>
        <v>10540</v>
      </c>
      <c r="X1876" s="2">
        <f t="shared" si="88"/>
        <v>210.59999999701978</v>
      </c>
      <c r="Y1876" s="3">
        <f t="shared" si="89"/>
        <v>10890.629999850988</v>
      </c>
    </row>
    <row r="1877" spans="1:25" x14ac:dyDescent="0.35">
      <c r="A1877">
        <v>10352</v>
      </c>
      <c r="B1877" t="s">
        <v>639</v>
      </c>
      <c r="C1877" t="s">
        <v>256</v>
      </c>
      <c r="E1877" t="s">
        <v>257</v>
      </c>
      <c r="F1877" t="s">
        <v>258</v>
      </c>
      <c r="G1877" t="s">
        <v>259</v>
      </c>
      <c r="H1877" t="s">
        <v>254</v>
      </c>
      <c r="I1877" t="s">
        <v>255</v>
      </c>
      <c r="J1877" t="s">
        <v>256</v>
      </c>
      <c r="L1877" t="s">
        <v>257</v>
      </c>
      <c r="M1877" t="s">
        <v>258</v>
      </c>
      <c r="N1877" t="s">
        <v>38</v>
      </c>
      <c r="O1877" s="1" t="s">
        <v>35</v>
      </c>
      <c r="P1877">
        <v>24</v>
      </c>
      <c r="Q1877" t="s">
        <v>88</v>
      </c>
      <c r="R1877">
        <v>3.6</v>
      </c>
      <c r="S1877">
        <v>10</v>
      </c>
      <c r="T1877" s="2">
        <v>0</v>
      </c>
      <c r="U1877">
        <v>36</v>
      </c>
      <c r="V1877">
        <v>1.3</v>
      </c>
      <c r="W1877">
        <f t="shared" si="87"/>
        <v>36</v>
      </c>
      <c r="X1877" s="2">
        <f t="shared" si="88"/>
        <v>3.6</v>
      </c>
      <c r="Y1877" s="3">
        <f t="shared" si="89"/>
        <v>37.299999999999997</v>
      </c>
    </row>
    <row r="1878" spans="1:25" x14ac:dyDescent="0.35">
      <c r="A1878">
        <v>10352</v>
      </c>
      <c r="B1878" t="s">
        <v>639</v>
      </c>
      <c r="C1878" t="s">
        <v>256</v>
      </c>
      <c r="E1878" t="s">
        <v>257</v>
      </c>
      <c r="F1878" t="s">
        <v>258</v>
      </c>
      <c r="G1878" t="s">
        <v>259</v>
      </c>
      <c r="H1878" t="s">
        <v>254</v>
      </c>
      <c r="I1878" t="s">
        <v>255</v>
      </c>
      <c r="J1878" t="s">
        <v>256</v>
      </c>
      <c r="L1878" t="s">
        <v>257</v>
      </c>
      <c r="M1878" t="s">
        <v>258</v>
      </c>
      <c r="N1878" t="s">
        <v>38</v>
      </c>
      <c r="O1878" s="1" t="s">
        <v>35</v>
      </c>
      <c r="P1878">
        <v>54</v>
      </c>
      <c r="Q1878" t="s">
        <v>113</v>
      </c>
      <c r="R1878">
        <v>5.9</v>
      </c>
      <c r="S1878">
        <v>20</v>
      </c>
      <c r="T1878" s="2">
        <v>0.15000000596046448</v>
      </c>
      <c r="U1878">
        <v>100.3</v>
      </c>
      <c r="V1878">
        <v>1.3</v>
      </c>
      <c r="W1878">
        <f t="shared" si="87"/>
        <v>118</v>
      </c>
      <c r="X1878" s="2">
        <f t="shared" si="88"/>
        <v>5.7499999940395359</v>
      </c>
      <c r="Y1878" s="3">
        <f t="shared" si="89"/>
        <v>116.29999988079071</v>
      </c>
    </row>
    <row r="1879" spans="1:25" x14ac:dyDescent="0.35">
      <c r="A1879">
        <v>10351</v>
      </c>
      <c r="B1879" t="s">
        <v>581</v>
      </c>
      <c r="C1879" t="s">
        <v>220</v>
      </c>
      <c r="E1879" t="s">
        <v>221</v>
      </c>
      <c r="F1879" t="s">
        <v>222</v>
      </c>
      <c r="G1879" t="s">
        <v>223</v>
      </c>
      <c r="H1879" t="s">
        <v>218</v>
      </c>
      <c r="I1879" t="s">
        <v>219</v>
      </c>
      <c r="J1879" t="s">
        <v>220</v>
      </c>
      <c r="L1879" t="s">
        <v>221</v>
      </c>
      <c r="M1879" t="s">
        <v>222</v>
      </c>
      <c r="N1879" t="s">
        <v>34</v>
      </c>
      <c r="O1879" s="1" t="s">
        <v>31</v>
      </c>
      <c r="P1879">
        <v>41</v>
      </c>
      <c r="Q1879" t="s">
        <v>99</v>
      </c>
      <c r="R1879">
        <v>7.7</v>
      </c>
      <c r="S1879">
        <v>13</v>
      </c>
      <c r="T1879" s="2">
        <v>0</v>
      </c>
      <c r="U1879">
        <v>100.1</v>
      </c>
      <c r="V1879">
        <v>162.33000000000001</v>
      </c>
      <c r="W1879">
        <f t="shared" si="87"/>
        <v>100.10000000000001</v>
      </c>
      <c r="X1879" s="2">
        <f t="shared" si="88"/>
        <v>7.7</v>
      </c>
      <c r="Y1879" s="3">
        <f t="shared" si="89"/>
        <v>262.43</v>
      </c>
    </row>
    <row r="1880" spans="1:25" x14ac:dyDescent="0.35">
      <c r="A1880">
        <v>10351</v>
      </c>
      <c r="B1880" t="s">
        <v>581</v>
      </c>
      <c r="C1880" t="s">
        <v>220</v>
      </c>
      <c r="E1880" t="s">
        <v>221</v>
      </c>
      <c r="F1880" t="s">
        <v>222</v>
      </c>
      <c r="G1880" t="s">
        <v>223</v>
      </c>
      <c r="H1880" t="s">
        <v>218</v>
      </c>
      <c r="I1880" t="s">
        <v>219</v>
      </c>
      <c r="J1880" t="s">
        <v>220</v>
      </c>
      <c r="L1880" t="s">
        <v>221</v>
      </c>
      <c r="M1880" t="s">
        <v>222</v>
      </c>
      <c r="N1880" t="s">
        <v>34</v>
      </c>
      <c r="O1880" s="1" t="s">
        <v>31</v>
      </c>
      <c r="P1880">
        <v>38</v>
      </c>
      <c r="Q1880" t="s">
        <v>120</v>
      </c>
      <c r="R1880">
        <v>210.8</v>
      </c>
      <c r="S1880">
        <v>20</v>
      </c>
      <c r="T1880" s="2">
        <v>5.000000074505806E-2</v>
      </c>
      <c r="U1880">
        <v>4005.2</v>
      </c>
      <c r="V1880">
        <v>162.33000000000001</v>
      </c>
      <c r="W1880">
        <f t="shared" si="87"/>
        <v>4216</v>
      </c>
      <c r="X1880" s="2">
        <f t="shared" si="88"/>
        <v>210.74999999925495</v>
      </c>
      <c r="Y1880" s="3">
        <f t="shared" si="89"/>
        <v>4377.3299999850988</v>
      </c>
    </row>
    <row r="1881" spans="1:25" x14ac:dyDescent="0.35">
      <c r="A1881">
        <v>10351</v>
      </c>
      <c r="B1881" t="s">
        <v>581</v>
      </c>
      <c r="C1881" t="s">
        <v>220</v>
      </c>
      <c r="E1881" t="s">
        <v>221</v>
      </c>
      <c r="F1881" t="s">
        <v>222</v>
      </c>
      <c r="G1881" t="s">
        <v>223</v>
      </c>
      <c r="H1881" t="s">
        <v>218</v>
      </c>
      <c r="I1881" t="s">
        <v>219</v>
      </c>
      <c r="J1881" t="s">
        <v>220</v>
      </c>
      <c r="L1881" t="s">
        <v>221</v>
      </c>
      <c r="M1881" t="s">
        <v>222</v>
      </c>
      <c r="N1881" t="s">
        <v>34</v>
      </c>
      <c r="O1881" s="1" t="s">
        <v>31</v>
      </c>
      <c r="P1881">
        <v>44</v>
      </c>
      <c r="Q1881" t="s">
        <v>111</v>
      </c>
      <c r="R1881">
        <v>15.5</v>
      </c>
      <c r="S1881">
        <v>77</v>
      </c>
      <c r="T1881" s="2">
        <v>5.000000074505806E-2</v>
      </c>
      <c r="U1881">
        <v>1133.82</v>
      </c>
      <c r="V1881">
        <v>162.33000000000001</v>
      </c>
      <c r="W1881">
        <f t="shared" si="87"/>
        <v>1193.5</v>
      </c>
      <c r="X1881" s="2">
        <f t="shared" si="88"/>
        <v>15.449999999254942</v>
      </c>
      <c r="Y1881" s="3">
        <f t="shared" si="89"/>
        <v>1351.9799999426305</v>
      </c>
    </row>
    <row r="1882" spans="1:25" x14ac:dyDescent="0.35">
      <c r="A1882">
        <v>10351</v>
      </c>
      <c r="B1882" t="s">
        <v>581</v>
      </c>
      <c r="C1882" t="s">
        <v>220</v>
      </c>
      <c r="E1882" t="s">
        <v>221</v>
      </c>
      <c r="F1882" t="s">
        <v>222</v>
      </c>
      <c r="G1882" t="s">
        <v>223</v>
      </c>
      <c r="H1882" t="s">
        <v>218</v>
      </c>
      <c r="I1882" t="s">
        <v>219</v>
      </c>
      <c r="J1882" t="s">
        <v>220</v>
      </c>
      <c r="L1882" t="s">
        <v>221</v>
      </c>
      <c r="M1882" t="s">
        <v>222</v>
      </c>
      <c r="N1882" t="s">
        <v>34</v>
      </c>
      <c r="O1882" s="1" t="s">
        <v>31</v>
      </c>
      <c r="P1882">
        <v>65</v>
      </c>
      <c r="Q1882" t="s">
        <v>153</v>
      </c>
      <c r="R1882">
        <v>16.8</v>
      </c>
      <c r="S1882">
        <v>10</v>
      </c>
      <c r="T1882" s="2">
        <v>5.000000074505806E-2</v>
      </c>
      <c r="U1882">
        <v>159.6</v>
      </c>
      <c r="V1882">
        <v>162.33000000000001</v>
      </c>
      <c r="W1882">
        <f t="shared" si="87"/>
        <v>168</v>
      </c>
      <c r="X1882" s="2">
        <f t="shared" si="88"/>
        <v>16.749999999254943</v>
      </c>
      <c r="Y1882" s="3">
        <f t="shared" si="89"/>
        <v>329.82999999254946</v>
      </c>
    </row>
    <row r="1883" spans="1:25" x14ac:dyDescent="0.35">
      <c r="A1883">
        <v>10350</v>
      </c>
      <c r="B1883" t="s">
        <v>601</v>
      </c>
      <c r="C1883" t="s">
        <v>332</v>
      </c>
      <c r="E1883" t="s">
        <v>333</v>
      </c>
      <c r="F1883" t="s">
        <v>134</v>
      </c>
      <c r="G1883" t="s">
        <v>334</v>
      </c>
      <c r="H1883" t="s">
        <v>330</v>
      </c>
      <c r="I1883" t="s">
        <v>331</v>
      </c>
      <c r="J1883" t="s">
        <v>332</v>
      </c>
      <c r="L1883" t="s">
        <v>333</v>
      </c>
      <c r="M1883" t="s">
        <v>134</v>
      </c>
      <c r="N1883" t="s">
        <v>43</v>
      </c>
      <c r="O1883" s="1" t="s">
        <v>29</v>
      </c>
      <c r="P1883">
        <v>50</v>
      </c>
      <c r="Q1883" t="s">
        <v>90</v>
      </c>
      <c r="R1883">
        <v>13</v>
      </c>
      <c r="S1883">
        <v>15</v>
      </c>
      <c r="T1883" s="2">
        <v>0.10000000149011612</v>
      </c>
      <c r="U1883">
        <v>175.5</v>
      </c>
      <c r="V1883">
        <v>64.19</v>
      </c>
      <c r="W1883">
        <f t="shared" si="87"/>
        <v>195</v>
      </c>
      <c r="X1883" s="2">
        <f t="shared" si="88"/>
        <v>12.899999998509884</v>
      </c>
      <c r="Y1883" s="3">
        <f t="shared" si="89"/>
        <v>257.68999997764826</v>
      </c>
    </row>
    <row r="1884" spans="1:25" x14ac:dyDescent="0.35">
      <c r="A1884">
        <v>10350</v>
      </c>
      <c r="B1884" t="s">
        <v>601</v>
      </c>
      <c r="C1884" t="s">
        <v>332</v>
      </c>
      <c r="E1884" t="s">
        <v>333</v>
      </c>
      <c r="F1884" t="s">
        <v>134</v>
      </c>
      <c r="G1884" t="s">
        <v>334</v>
      </c>
      <c r="H1884" t="s">
        <v>330</v>
      </c>
      <c r="I1884" t="s">
        <v>331</v>
      </c>
      <c r="J1884" t="s">
        <v>332</v>
      </c>
      <c r="L1884" t="s">
        <v>333</v>
      </c>
      <c r="M1884" t="s">
        <v>134</v>
      </c>
      <c r="N1884" t="s">
        <v>43</v>
      </c>
      <c r="O1884" s="1" t="s">
        <v>29</v>
      </c>
      <c r="P1884">
        <v>69</v>
      </c>
      <c r="Q1884" t="s">
        <v>53</v>
      </c>
      <c r="R1884">
        <v>28.8</v>
      </c>
      <c r="S1884">
        <v>18</v>
      </c>
      <c r="T1884" s="2">
        <v>0.10000000149011612</v>
      </c>
      <c r="U1884">
        <v>466.56</v>
      </c>
      <c r="V1884">
        <v>64.19</v>
      </c>
      <c r="W1884">
        <f t="shared" si="87"/>
        <v>518.4</v>
      </c>
      <c r="X1884" s="2">
        <f t="shared" si="88"/>
        <v>28.699999998509885</v>
      </c>
      <c r="Y1884" s="3">
        <f t="shared" si="89"/>
        <v>580.78999997317783</v>
      </c>
    </row>
    <row r="1885" spans="1:25" x14ac:dyDescent="0.35">
      <c r="A1885">
        <v>10349</v>
      </c>
      <c r="B1885" t="s">
        <v>634</v>
      </c>
      <c r="C1885" t="s">
        <v>497</v>
      </c>
      <c r="D1885" t="s">
        <v>498</v>
      </c>
      <c r="E1885" t="s">
        <v>499</v>
      </c>
      <c r="F1885" t="s">
        <v>281</v>
      </c>
      <c r="G1885" t="s">
        <v>500</v>
      </c>
      <c r="H1885" t="s">
        <v>495</v>
      </c>
      <c r="I1885" t="s">
        <v>496</v>
      </c>
      <c r="J1885" t="s">
        <v>497</v>
      </c>
      <c r="K1885" t="s">
        <v>498</v>
      </c>
      <c r="L1885" t="s">
        <v>499</v>
      </c>
      <c r="M1885" t="s">
        <v>281</v>
      </c>
      <c r="N1885" t="s">
        <v>52</v>
      </c>
      <c r="O1885" s="1" t="s">
        <v>31</v>
      </c>
      <c r="P1885">
        <v>54</v>
      </c>
      <c r="Q1885" t="s">
        <v>113</v>
      </c>
      <c r="R1885">
        <v>5.9</v>
      </c>
      <c r="S1885">
        <v>24</v>
      </c>
      <c r="T1885" s="2">
        <v>0</v>
      </c>
      <c r="U1885">
        <v>141.6</v>
      </c>
      <c r="V1885">
        <v>8.6300000000000008</v>
      </c>
      <c r="W1885">
        <f t="shared" si="87"/>
        <v>141.60000000000002</v>
      </c>
      <c r="X1885" s="2">
        <f t="shared" si="88"/>
        <v>5.9</v>
      </c>
      <c r="Y1885" s="3">
        <f t="shared" si="89"/>
        <v>150.23000000000002</v>
      </c>
    </row>
    <row r="1886" spans="1:25" x14ac:dyDescent="0.35">
      <c r="A1886">
        <v>10348</v>
      </c>
      <c r="B1886" t="s">
        <v>605</v>
      </c>
      <c r="C1886" t="s">
        <v>200</v>
      </c>
      <c r="E1886" t="s">
        <v>201</v>
      </c>
      <c r="F1886" t="s">
        <v>25</v>
      </c>
      <c r="G1886" t="s">
        <v>202</v>
      </c>
      <c r="H1886" t="s">
        <v>198</v>
      </c>
      <c r="I1886" t="s">
        <v>199</v>
      </c>
      <c r="J1886" t="s">
        <v>200</v>
      </c>
      <c r="L1886" t="s">
        <v>201</v>
      </c>
      <c r="M1886" t="s">
        <v>25</v>
      </c>
      <c r="N1886" t="s">
        <v>28</v>
      </c>
      <c r="O1886" s="1" t="s">
        <v>29</v>
      </c>
      <c r="P1886">
        <v>23</v>
      </c>
      <c r="Q1886" t="s">
        <v>151</v>
      </c>
      <c r="R1886">
        <v>7.2</v>
      </c>
      <c r="S1886">
        <v>25</v>
      </c>
      <c r="T1886" s="2">
        <v>0</v>
      </c>
      <c r="U1886">
        <v>180</v>
      </c>
      <c r="V1886">
        <v>0.78</v>
      </c>
      <c r="W1886">
        <f t="shared" si="87"/>
        <v>180</v>
      </c>
      <c r="X1886" s="2">
        <f t="shared" si="88"/>
        <v>7.2</v>
      </c>
      <c r="Y1886" s="3">
        <f t="shared" si="89"/>
        <v>180.78</v>
      </c>
    </row>
    <row r="1887" spans="1:25" x14ac:dyDescent="0.35">
      <c r="A1887">
        <v>10348</v>
      </c>
      <c r="B1887" t="s">
        <v>605</v>
      </c>
      <c r="C1887" t="s">
        <v>200</v>
      </c>
      <c r="E1887" t="s">
        <v>201</v>
      </c>
      <c r="F1887" t="s">
        <v>25</v>
      </c>
      <c r="G1887" t="s">
        <v>202</v>
      </c>
      <c r="H1887" t="s">
        <v>198</v>
      </c>
      <c r="I1887" t="s">
        <v>199</v>
      </c>
      <c r="J1887" t="s">
        <v>200</v>
      </c>
      <c r="L1887" t="s">
        <v>201</v>
      </c>
      <c r="M1887" t="s">
        <v>25</v>
      </c>
      <c r="N1887" t="s">
        <v>28</v>
      </c>
      <c r="O1887" s="1" t="s">
        <v>29</v>
      </c>
      <c r="P1887">
        <v>1</v>
      </c>
      <c r="Q1887" t="s">
        <v>121</v>
      </c>
      <c r="R1887">
        <v>14.4</v>
      </c>
      <c r="S1887">
        <v>15</v>
      </c>
      <c r="T1887" s="2">
        <v>0.15000000596046448</v>
      </c>
      <c r="U1887">
        <v>183.6</v>
      </c>
      <c r="V1887">
        <v>0.78</v>
      </c>
      <c r="W1887">
        <f t="shared" si="87"/>
        <v>216</v>
      </c>
      <c r="X1887" s="2">
        <f t="shared" si="88"/>
        <v>14.249999994039536</v>
      </c>
      <c r="Y1887" s="3">
        <f t="shared" si="89"/>
        <v>214.52999991059303</v>
      </c>
    </row>
    <row r="1888" spans="1:25" x14ac:dyDescent="0.35">
      <c r="A1888">
        <v>10347</v>
      </c>
      <c r="B1888" t="s">
        <v>660</v>
      </c>
      <c r="C1888" t="s">
        <v>187</v>
      </c>
      <c r="D1888" t="s">
        <v>188</v>
      </c>
      <c r="E1888" t="s">
        <v>228</v>
      </c>
      <c r="F1888" t="s">
        <v>190</v>
      </c>
      <c r="G1888" t="s">
        <v>229</v>
      </c>
      <c r="H1888" t="s">
        <v>226</v>
      </c>
      <c r="I1888" t="s">
        <v>227</v>
      </c>
      <c r="J1888" t="s">
        <v>187</v>
      </c>
      <c r="K1888" t="s">
        <v>188</v>
      </c>
      <c r="L1888" t="s">
        <v>228</v>
      </c>
      <c r="M1888" t="s">
        <v>190</v>
      </c>
      <c r="N1888" t="s">
        <v>28</v>
      </c>
      <c r="O1888" s="1" t="s">
        <v>35</v>
      </c>
      <c r="P1888">
        <v>25</v>
      </c>
      <c r="Q1888" t="s">
        <v>150</v>
      </c>
      <c r="R1888">
        <v>11.2</v>
      </c>
      <c r="S1888">
        <v>10</v>
      </c>
      <c r="T1888" s="2">
        <v>0</v>
      </c>
      <c r="U1888">
        <v>112</v>
      </c>
      <c r="V1888">
        <v>3.1</v>
      </c>
      <c r="W1888">
        <f t="shared" si="87"/>
        <v>112</v>
      </c>
      <c r="X1888" s="2">
        <f t="shared" si="88"/>
        <v>11.2</v>
      </c>
      <c r="Y1888" s="3">
        <f t="shared" si="89"/>
        <v>115.1</v>
      </c>
    </row>
    <row r="1889" spans="1:25" x14ac:dyDescent="0.35">
      <c r="A1889">
        <v>10347</v>
      </c>
      <c r="B1889" t="s">
        <v>660</v>
      </c>
      <c r="C1889" t="s">
        <v>187</v>
      </c>
      <c r="D1889" t="s">
        <v>188</v>
      </c>
      <c r="E1889" t="s">
        <v>228</v>
      </c>
      <c r="F1889" t="s">
        <v>190</v>
      </c>
      <c r="G1889" t="s">
        <v>229</v>
      </c>
      <c r="H1889" t="s">
        <v>226</v>
      </c>
      <c r="I1889" t="s">
        <v>227</v>
      </c>
      <c r="J1889" t="s">
        <v>187</v>
      </c>
      <c r="K1889" t="s">
        <v>188</v>
      </c>
      <c r="L1889" t="s">
        <v>228</v>
      </c>
      <c r="M1889" t="s">
        <v>190</v>
      </c>
      <c r="N1889" t="s">
        <v>28</v>
      </c>
      <c r="O1889" s="1" t="s">
        <v>35</v>
      </c>
      <c r="P1889">
        <v>40</v>
      </c>
      <c r="Q1889" t="s">
        <v>74</v>
      </c>
      <c r="R1889">
        <v>14.7</v>
      </c>
      <c r="S1889">
        <v>4</v>
      </c>
      <c r="T1889" s="2">
        <v>0</v>
      </c>
      <c r="U1889">
        <v>58.8</v>
      </c>
      <c r="V1889">
        <v>3.1</v>
      </c>
      <c r="W1889">
        <f t="shared" si="87"/>
        <v>58.8</v>
      </c>
      <c r="X1889" s="2">
        <f t="shared" si="88"/>
        <v>14.7</v>
      </c>
      <c r="Y1889" s="3">
        <f t="shared" si="89"/>
        <v>61.9</v>
      </c>
    </row>
    <row r="1890" spans="1:25" x14ac:dyDescent="0.35">
      <c r="A1890">
        <v>10347</v>
      </c>
      <c r="B1890" t="s">
        <v>660</v>
      </c>
      <c r="C1890" t="s">
        <v>187</v>
      </c>
      <c r="D1890" t="s">
        <v>188</v>
      </c>
      <c r="E1890" t="s">
        <v>228</v>
      </c>
      <c r="F1890" t="s">
        <v>190</v>
      </c>
      <c r="G1890" t="s">
        <v>229</v>
      </c>
      <c r="H1890" t="s">
        <v>226</v>
      </c>
      <c r="I1890" t="s">
        <v>227</v>
      </c>
      <c r="J1890" t="s">
        <v>187</v>
      </c>
      <c r="K1890" t="s">
        <v>188</v>
      </c>
      <c r="L1890" t="s">
        <v>228</v>
      </c>
      <c r="M1890" t="s">
        <v>190</v>
      </c>
      <c r="N1890" t="s">
        <v>28</v>
      </c>
      <c r="O1890" s="1" t="s">
        <v>35</v>
      </c>
      <c r="P1890">
        <v>39</v>
      </c>
      <c r="Q1890" t="s">
        <v>44</v>
      </c>
      <c r="R1890">
        <v>14.4</v>
      </c>
      <c r="S1890">
        <v>50</v>
      </c>
      <c r="T1890" s="2">
        <v>0.15000000596046448</v>
      </c>
      <c r="U1890">
        <v>612</v>
      </c>
      <c r="V1890">
        <v>3.1</v>
      </c>
      <c r="W1890">
        <f t="shared" si="87"/>
        <v>720</v>
      </c>
      <c r="X1890" s="2">
        <f t="shared" si="88"/>
        <v>14.249999994039536</v>
      </c>
      <c r="Y1890" s="3">
        <f t="shared" si="89"/>
        <v>715.5999997019768</v>
      </c>
    </row>
    <row r="1891" spans="1:25" x14ac:dyDescent="0.35">
      <c r="A1891">
        <v>10347</v>
      </c>
      <c r="B1891" t="s">
        <v>660</v>
      </c>
      <c r="C1891" t="s">
        <v>187</v>
      </c>
      <c r="D1891" t="s">
        <v>188</v>
      </c>
      <c r="E1891" t="s">
        <v>228</v>
      </c>
      <c r="F1891" t="s">
        <v>190</v>
      </c>
      <c r="G1891" t="s">
        <v>229</v>
      </c>
      <c r="H1891" t="s">
        <v>226</v>
      </c>
      <c r="I1891" t="s">
        <v>227</v>
      </c>
      <c r="J1891" t="s">
        <v>187</v>
      </c>
      <c r="K1891" t="s">
        <v>188</v>
      </c>
      <c r="L1891" t="s">
        <v>228</v>
      </c>
      <c r="M1891" t="s">
        <v>190</v>
      </c>
      <c r="N1891" t="s">
        <v>28</v>
      </c>
      <c r="O1891" s="1" t="s">
        <v>35</v>
      </c>
      <c r="P1891">
        <v>75</v>
      </c>
      <c r="Q1891" t="s">
        <v>72</v>
      </c>
      <c r="R1891">
        <v>6.2</v>
      </c>
      <c r="S1891">
        <v>6</v>
      </c>
      <c r="T1891" s="2">
        <v>0.15000000596046448</v>
      </c>
      <c r="U1891">
        <v>31.62</v>
      </c>
      <c r="V1891">
        <v>3.1</v>
      </c>
      <c r="W1891">
        <f t="shared" si="87"/>
        <v>37.200000000000003</v>
      </c>
      <c r="X1891" s="2">
        <f t="shared" si="88"/>
        <v>6.0499999940395357</v>
      </c>
      <c r="Y1891" s="3">
        <f t="shared" si="89"/>
        <v>39.399999964237217</v>
      </c>
    </row>
    <row r="1892" spans="1:25" x14ac:dyDescent="0.35">
      <c r="A1892">
        <v>10346</v>
      </c>
      <c r="B1892" t="s">
        <v>576</v>
      </c>
      <c r="C1892" t="s">
        <v>445</v>
      </c>
      <c r="D1892" t="s">
        <v>446</v>
      </c>
      <c r="E1892" t="s">
        <v>447</v>
      </c>
      <c r="F1892" t="s">
        <v>281</v>
      </c>
      <c r="G1892" t="s">
        <v>448</v>
      </c>
      <c r="H1892" t="s">
        <v>443</v>
      </c>
      <c r="I1892" t="s">
        <v>444</v>
      </c>
      <c r="J1892" t="s">
        <v>445</v>
      </c>
      <c r="K1892" t="s">
        <v>446</v>
      </c>
      <c r="L1892" t="s">
        <v>447</v>
      </c>
      <c r="M1892" t="s">
        <v>281</v>
      </c>
      <c r="N1892" t="s">
        <v>38</v>
      </c>
      <c r="O1892" s="1" t="s">
        <v>35</v>
      </c>
      <c r="P1892">
        <v>56</v>
      </c>
      <c r="Q1892" t="s">
        <v>91</v>
      </c>
      <c r="R1892">
        <v>30.4</v>
      </c>
      <c r="S1892">
        <v>20</v>
      </c>
      <c r="T1892" s="2">
        <v>0</v>
      </c>
      <c r="U1892">
        <v>608</v>
      </c>
      <c r="V1892">
        <v>142.08000000000001</v>
      </c>
      <c r="W1892">
        <f t="shared" si="87"/>
        <v>608</v>
      </c>
      <c r="X1892" s="2">
        <f t="shared" si="88"/>
        <v>30.4</v>
      </c>
      <c r="Y1892" s="3">
        <f t="shared" si="89"/>
        <v>750.08</v>
      </c>
    </row>
    <row r="1893" spans="1:25" x14ac:dyDescent="0.35">
      <c r="A1893">
        <v>10346</v>
      </c>
      <c r="B1893" t="s">
        <v>576</v>
      </c>
      <c r="C1893" t="s">
        <v>445</v>
      </c>
      <c r="D1893" t="s">
        <v>446</v>
      </c>
      <c r="E1893" t="s">
        <v>447</v>
      </c>
      <c r="F1893" t="s">
        <v>281</v>
      </c>
      <c r="G1893" t="s">
        <v>448</v>
      </c>
      <c r="H1893" t="s">
        <v>443</v>
      </c>
      <c r="I1893" t="s">
        <v>444</v>
      </c>
      <c r="J1893" t="s">
        <v>445</v>
      </c>
      <c r="K1893" t="s">
        <v>446</v>
      </c>
      <c r="L1893" t="s">
        <v>447</v>
      </c>
      <c r="M1893" t="s">
        <v>281</v>
      </c>
      <c r="N1893" t="s">
        <v>38</v>
      </c>
      <c r="O1893" s="1" t="s">
        <v>35</v>
      </c>
      <c r="P1893">
        <v>17</v>
      </c>
      <c r="Q1893" t="s">
        <v>67</v>
      </c>
      <c r="R1893">
        <v>31.2</v>
      </c>
      <c r="S1893">
        <v>36</v>
      </c>
      <c r="T1893" s="2">
        <v>0.10000000149011612</v>
      </c>
      <c r="U1893">
        <v>1010.88</v>
      </c>
      <c r="V1893">
        <v>142.08000000000001</v>
      </c>
      <c r="W1893">
        <f t="shared" si="87"/>
        <v>1123.2</v>
      </c>
      <c r="X1893" s="2">
        <f t="shared" si="88"/>
        <v>31.099999998509883</v>
      </c>
      <c r="Y1893" s="3">
        <f t="shared" si="89"/>
        <v>1261.6799999463558</v>
      </c>
    </row>
    <row r="1894" spans="1:25" x14ac:dyDescent="0.35">
      <c r="A1894">
        <v>10345</v>
      </c>
      <c r="B1894" t="s">
        <v>617</v>
      </c>
      <c r="C1894" t="s">
        <v>437</v>
      </c>
      <c r="E1894" t="s">
        <v>438</v>
      </c>
      <c r="F1894" t="s">
        <v>25</v>
      </c>
      <c r="G1894" t="s">
        <v>439</v>
      </c>
      <c r="H1894" t="s">
        <v>435</v>
      </c>
      <c r="I1894" t="s">
        <v>436</v>
      </c>
      <c r="J1894" t="s">
        <v>437</v>
      </c>
      <c r="L1894" t="s">
        <v>438</v>
      </c>
      <c r="M1894" t="s">
        <v>25</v>
      </c>
      <c r="N1894" t="s">
        <v>112</v>
      </c>
      <c r="O1894" s="1" t="s">
        <v>29</v>
      </c>
      <c r="P1894">
        <v>8</v>
      </c>
      <c r="Q1894" t="s">
        <v>154</v>
      </c>
      <c r="R1894">
        <v>32</v>
      </c>
      <c r="S1894">
        <v>70</v>
      </c>
      <c r="T1894" s="2">
        <v>0</v>
      </c>
      <c r="U1894">
        <v>2240</v>
      </c>
      <c r="V1894">
        <v>249.06</v>
      </c>
      <c r="W1894">
        <f t="shared" si="87"/>
        <v>2240</v>
      </c>
      <c r="X1894" s="2">
        <f t="shared" si="88"/>
        <v>32</v>
      </c>
      <c r="Y1894" s="3">
        <f t="shared" si="89"/>
        <v>2489.06</v>
      </c>
    </row>
    <row r="1895" spans="1:25" x14ac:dyDescent="0.35">
      <c r="A1895">
        <v>10345</v>
      </c>
      <c r="B1895" t="s">
        <v>617</v>
      </c>
      <c r="C1895" t="s">
        <v>437</v>
      </c>
      <c r="E1895" t="s">
        <v>438</v>
      </c>
      <c r="F1895" t="s">
        <v>25</v>
      </c>
      <c r="G1895" t="s">
        <v>439</v>
      </c>
      <c r="H1895" t="s">
        <v>435</v>
      </c>
      <c r="I1895" t="s">
        <v>436</v>
      </c>
      <c r="J1895" t="s">
        <v>437</v>
      </c>
      <c r="L1895" t="s">
        <v>438</v>
      </c>
      <c r="M1895" t="s">
        <v>25</v>
      </c>
      <c r="N1895" t="s">
        <v>112</v>
      </c>
      <c r="O1895" s="1" t="s">
        <v>29</v>
      </c>
      <c r="P1895">
        <v>19</v>
      </c>
      <c r="Q1895" t="s">
        <v>61</v>
      </c>
      <c r="R1895">
        <v>7.3</v>
      </c>
      <c r="S1895">
        <v>80</v>
      </c>
      <c r="T1895" s="2">
        <v>0</v>
      </c>
      <c r="U1895">
        <v>584</v>
      </c>
      <c r="V1895">
        <v>249.06</v>
      </c>
      <c r="W1895">
        <f t="shared" si="87"/>
        <v>584</v>
      </c>
      <c r="X1895" s="2">
        <f t="shared" si="88"/>
        <v>7.3</v>
      </c>
      <c r="Y1895" s="3">
        <f t="shared" si="89"/>
        <v>833.06</v>
      </c>
    </row>
    <row r="1896" spans="1:25" x14ac:dyDescent="0.35">
      <c r="A1896">
        <v>10345</v>
      </c>
      <c r="B1896" t="s">
        <v>617</v>
      </c>
      <c r="C1896" t="s">
        <v>437</v>
      </c>
      <c r="E1896" t="s">
        <v>438</v>
      </c>
      <c r="F1896" t="s">
        <v>25</v>
      </c>
      <c r="G1896" t="s">
        <v>439</v>
      </c>
      <c r="H1896" t="s">
        <v>435</v>
      </c>
      <c r="I1896" t="s">
        <v>436</v>
      </c>
      <c r="J1896" t="s">
        <v>437</v>
      </c>
      <c r="L1896" t="s">
        <v>438</v>
      </c>
      <c r="M1896" t="s">
        <v>25</v>
      </c>
      <c r="N1896" t="s">
        <v>112</v>
      </c>
      <c r="O1896" s="1" t="s">
        <v>29</v>
      </c>
      <c r="P1896">
        <v>42</v>
      </c>
      <c r="Q1896" t="s">
        <v>56</v>
      </c>
      <c r="R1896">
        <v>11.2</v>
      </c>
      <c r="S1896">
        <v>9</v>
      </c>
      <c r="T1896" s="2">
        <v>0</v>
      </c>
      <c r="U1896">
        <v>100.8</v>
      </c>
      <c r="V1896">
        <v>249.06</v>
      </c>
      <c r="W1896">
        <f t="shared" si="87"/>
        <v>100.8</v>
      </c>
      <c r="X1896" s="2">
        <f t="shared" si="88"/>
        <v>11.2</v>
      </c>
      <c r="Y1896" s="3">
        <f t="shared" si="89"/>
        <v>349.86</v>
      </c>
    </row>
    <row r="1897" spans="1:25" x14ac:dyDescent="0.35">
      <c r="A1897">
        <v>10344</v>
      </c>
      <c r="B1897" t="s">
        <v>587</v>
      </c>
      <c r="C1897" t="s">
        <v>560</v>
      </c>
      <c r="D1897" t="s">
        <v>343</v>
      </c>
      <c r="E1897" t="s">
        <v>561</v>
      </c>
      <c r="F1897" t="s">
        <v>281</v>
      </c>
      <c r="G1897" t="s">
        <v>562</v>
      </c>
      <c r="H1897" t="s">
        <v>559</v>
      </c>
      <c r="I1897" t="s">
        <v>563</v>
      </c>
      <c r="J1897" t="s">
        <v>560</v>
      </c>
      <c r="K1897" t="s">
        <v>343</v>
      </c>
      <c r="L1897" t="s">
        <v>564</v>
      </c>
      <c r="M1897" t="s">
        <v>281</v>
      </c>
      <c r="N1897" t="s">
        <v>28</v>
      </c>
      <c r="O1897" s="1" t="s">
        <v>29</v>
      </c>
      <c r="P1897">
        <v>4</v>
      </c>
      <c r="Q1897" t="s">
        <v>119</v>
      </c>
      <c r="R1897">
        <v>17.600000000000001</v>
      </c>
      <c r="S1897">
        <v>35</v>
      </c>
      <c r="T1897" s="2">
        <v>0</v>
      </c>
      <c r="U1897">
        <v>616</v>
      </c>
      <c r="V1897">
        <v>23.29</v>
      </c>
      <c r="W1897">
        <f t="shared" si="87"/>
        <v>616</v>
      </c>
      <c r="X1897" s="2">
        <f t="shared" si="88"/>
        <v>17.600000000000001</v>
      </c>
      <c r="Y1897" s="3">
        <f t="shared" si="89"/>
        <v>639.29</v>
      </c>
    </row>
    <row r="1898" spans="1:25" x14ac:dyDescent="0.35">
      <c r="A1898">
        <v>10344</v>
      </c>
      <c r="B1898" t="s">
        <v>587</v>
      </c>
      <c r="C1898" t="s">
        <v>560</v>
      </c>
      <c r="D1898" t="s">
        <v>343</v>
      </c>
      <c r="E1898" t="s">
        <v>561</v>
      </c>
      <c r="F1898" t="s">
        <v>281</v>
      </c>
      <c r="G1898" t="s">
        <v>562</v>
      </c>
      <c r="H1898" t="s">
        <v>559</v>
      </c>
      <c r="I1898" t="s">
        <v>563</v>
      </c>
      <c r="J1898" t="s">
        <v>560</v>
      </c>
      <c r="K1898" t="s">
        <v>343</v>
      </c>
      <c r="L1898" t="s">
        <v>564</v>
      </c>
      <c r="M1898" t="s">
        <v>281</v>
      </c>
      <c r="N1898" t="s">
        <v>28</v>
      </c>
      <c r="O1898" s="1" t="s">
        <v>29</v>
      </c>
      <c r="P1898">
        <v>8</v>
      </c>
      <c r="Q1898" t="s">
        <v>154</v>
      </c>
      <c r="R1898">
        <v>32</v>
      </c>
      <c r="S1898">
        <v>70</v>
      </c>
      <c r="T1898" s="2">
        <v>0.25</v>
      </c>
      <c r="U1898">
        <v>1680</v>
      </c>
      <c r="V1898">
        <v>23.29</v>
      </c>
      <c r="W1898">
        <f t="shared" si="87"/>
        <v>2240</v>
      </c>
      <c r="X1898" s="2">
        <f t="shared" si="88"/>
        <v>31.75</v>
      </c>
      <c r="Y1898" s="3">
        <f t="shared" si="89"/>
        <v>2245.79</v>
      </c>
    </row>
    <row r="1899" spans="1:25" x14ac:dyDescent="0.35">
      <c r="A1899">
        <v>10343</v>
      </c>
      <c r="B1899" t="s">
        <v>583</v>
      </c>
      <c r="C1899" t="s">
        <v>348</v>
      </c>
      <c r="E1899" t="s">
        <v>349</v>
      </c>
      <c r="F1899" t="s">
        <v>25</v>
      </c>
      <c r="G1899" t="s">
        <v>350</v>
      </c>
      <c r="H1899" t="s">
        <v>346</v>
      </c>
      <c r="I1899" t="s">
        <v>347</v>
      </c>
      <c r="J1899" t="s">
        <v>348</v>
      </c>
      <c r="L1899" t="s">
        <v>349</v>
      </c>
      <c r="M1899" t="s">
        <v>25</v>
      </c>
      <c r="N1899" t="s">
        <v>28</v>
      </c>
      <c r="O1899" s="1" t="s">
        <v>31</v>
      </c>
      <c r="P1899">
        <v>64</v>
      </c>
      <c r="Q1899" t="s">
        <v>138</v>
      </c>
      <c r="R1899">
        <v>26.6</v>
      </c>
      <c r="S1899">
        <v>50</v>
      </c>
      <c r="T1899" s="2">
        <v>0</v>
      </c>
      <c r="U1899">
        <v>1330</v>
      </c>
      <c r="V1899">
        <v>110.37</v>
      </c>
      <c r="W1899">
        <f t="shared" si="87"/>
        <v>1330</v>
      </c>
      <c r="X1899" s="2">
        <f t="shared" si="88"/>
        <v>26.6</v>
      </c>
      <c r="Y1899" s="3">
        <f t="shared" si="89"/>
        <v>1440.37</v>
      </c>
    </row>
    <row r="1900" spans="1:25" x14ac:dyDescent="0.35">
      <c r="A1900">
        <v>10343</v>
      </c>
      <c r="B1900" t="s">
        <v>583</v>
      </c>
      <c r="C1900" t="s">
        <v>348</v>
      </c>
      <c r="E1900" t="s">
        <v>349</v>
      </c>
      <c r="F1900" t="s">
        <v>25</v>
      </c>
      <c r="G1900" t="s">
        <v>350</v>
      </c>
      <c r="H1900" t="s">
        <v>346</v>
      </c>
      <c r="I1900" t="s">
        <v>347</v>
      </c>
      <c r="J1900" t="s">
        <v>348</v>
      </c>
      <c r="L1900" t="s">
        <v>349</v>
      </c>
      <c r="M1900" t="s">
        <v>25</v>
      </c>
      <c r="N1900" t="s">
        <v>28</v>
      </c>
      <c r="O1900" s="1" t="s">
        <v>31</v>
      </c>
      <c r="P1900">
        <v>76</v>
      </c>
      <c r="Q1900" t="s">
        <v>33</v>
      </c>
      <c r="R1900">
        <v>14.4</v>
      </c>
      <c r="S1900">
        <v>15</v>
      </c>
      <c r="T1900" s="2">
        <v>0</v>
      </c>
      <c r="U1900">
        <v>216</v>
      </c>
      <c r="V1900">
        <v>110.37</v>
      </c>
      <c r="W1900">
        <f t="shared" si="87"/>
        <v>216</v>
      </c>
      <c r="X1900" s="2">
        <f t="shared" si="88"/>
        <v>14.4</v>
      </c>
      <c r="Y1900" s="3">
        <f t="shared" si="89"/>
        <v>326.37</v>
      </c>
    </row>
    <row r="1901" spans="1:25" x14ac:dyDescent="0.35">
      <c r="A1901">
        <v>10343</v>
      </c>
      <c r="B1901" t="s">
        <v>583</v>
      </c>
      <c r="C1901" t="s">
        <v>348</v>
      </c>
      <c r="E1901" t="s">
        <v>349</v>
      </c>
      <c r="F1901" t="s">
        <v>25</v>
      </c>
      <c r="G1901" t="s">
        <v>350</v>
      </c>
      <c r="H1901" t="s">
        <v>346</v>
      </c>
      <c r="I1901" t="s">
        <v>347</v>
      </c>
      <c r="J1901" t="s">
        <v>348</v>
      </c>
      <c r="L1901" t="s">
        <v>349</v>
      </c>
      <c r="M1901" t="s">
        <v>25</v>
      </c>
      <c r="N1901" t="s">
        <v>28</v>
      </c>
      <c r="O1901" s="1" t="s">
        <v>31</v>
      </c>
      <c r="P1901">
        <v>68</v>
      </c>
      <c r="Q1901" t="s">
        <v>162</v>
      </c>
      <c r="R1901">
        <v>10</v>
      </c>
      <c r="S1901">
        <v>4</v>
      </c>
      <c r="T1901" s="2">
        <v>5.000000074505806E-2</v>
      </c>
      <c r="U1901">
        <v>38</v>
      </c>
      <c r="V1901">
        <v>110.37</v>
      </c>
      <c r="W1901">
        <f t="shared" si="87"/>
        <v>40</v>
      </c>
      <c r="X1901" s="2">
        <f t="shared" si="88"/>
        <v>9.9499999992549419</v>
      </c>
      <c r="Y1901" s="3">
        <f t="shared" si="89"/>
        <v>150.16999999701977</v>
      </c>
    </row>
    <row r="1902" spans="1:25" x14ac:dyDescent="0.35">
      <c r="A1902">
        <v>10342</v>
      </c>
      <c r="B1902" t="s">
        <v>624</v>
      </c>
      <c r="C1902" t="s">
        <v>251</v>
      </c>
      <c r="E1902" t="s">
        <v>252</v>
      </c>
      <c r="F1902" t="s">
        <v>25</v>
      </c>
      <c r="G1902" t="s">
        <v>253</v>
      </c>
      <c r="H1902" t="s">
        <v>249</v>
      </c>
      <c r="I1902" t="s">
        <v>250</v>
      </c>
      <c r="J1902" t="s">
        <v>251</v>
      </c>
      <c r="L1902" t="s">
        <v>252</v>
      </c>
      <c r="M1902" t="s">
        <v>25</v>
      </c>
      <c r="N1902" t="s">
        <v>28</v>
      </c>
      <c r="O1902" s="1" t="s">
        <v>29</v>
      </c>
      <c r="P1902">
        <v>2</v>
      </c>
      <c r="Q1902" t="s">
        <v>73</v>
      </c>
      <c r="R1902">
        <v>15.2</v>
      </c>
      <c r="S1902">
        <v>24</v>
      </c>
      <c r="T1902" s="2">
        <v>0.20000000298023224</v>
      </c>
      <c r="U1902">
        <v>291.83999999999997</v>
      </c>
      <c r="V1902">
        <v>54.83</v>
      </c>
      <c r="W1902">
        <f t="shared" si="87"/>
        <v>364.79999999999995</v>
      </c>
      <c r="X1902" s="2">
        <f t="shared" si="88"/>
        <v>14.999999997019767</v>
      </c>
      <c r="Y1902" s="3">
        <f t="shared" si="89"/>
        <v>414.82999992847436</v>
      </c>
    </row>
    <row r="1903" spans="1:25" x14ac:dyDescent="0.35">
      <c r="A1903">
        <v>10342</v>
      </c>
      <c r="B1903" t="s">
        <v>624</v>
      </c>
      <c r="C1903" t="s">
        <v>251</v>
      </c>
      <c r="E1903" t="s">
        <v>252</v>
      </c>
      <c r="F1903" t="s">
        <v>25</v>
      </c>
      <c r="G1903" t="s">
        <v>253</v>
      </c>
      <c r="H1903" t="s">
        <v>249</v>
      </c>
      <c r="I1903" t="s">
        <v>250</v>
      </c>
      <c r="J1903" t="s">
        <v>251</v>
      </c>
      <c r="L1903" t="s">
        <v>252</v>
      </c>
      <c r="M1903" t="s">
        <v>25</v>
      </c>
      <c r="N1903" t="s">
        <v>28</v>
      </c>
      <c r="O1903" s="1" t="s">
        <v>29</v>
      </c>
      <c r="P1903">
        <v>31</v>
      </c>
      <c r="Q1903" t="s">
        <v>98</v>
      </c>
      <c r="R1903">
        <v>10</v>
      </c>
      <c r="S1903">
        <v>56</v>
      </c>
      <c r="T1903" s="2">
        <v>0.20000000298023224</v>
      </c>
      <c r="U1903">
        <v>448</v>
      </c>
      <c r="V1903">
        <v>54.83</v>
      </c>
      <c r="W1903">
        <f t="shared" si="87"/>
        <v>560</v>
      </c>
      <c r="X1903" s="2">
        <f t="shared" si="88"/>
        <v>9.7999999970197678</v>
      </c>
      <c r="Y1903" s="3">
        <f t="shared" si="89"/>
        <v>603.62999983310704</v>
      </c>
    </row>
    <row r="1904" spans="1:25" x14ac:dyDescent="0.35">
      <c r="A1904">
        <v>10342</v>
      </c>
      <c r="B1904" t="s">
        <v>624</v>
      </c>
      <c r="C1904" t="s">
        <v>251</v>
      </c>
      <c r="E1904" t="s">
        <v>252</v>
      </c>
      <c r="F1904" t="s">
        <v>25</v>
      </c>
      <c r="G1904" t="s">
        <v>253</v>
      </c>
      <c r="H1904" t="s">
        <v>249</v>
      </c>
      <c r="I1904" t="s">
        <v>250</v>
      </c>
      <c r="J1904" t="s">
        <v>251</v>
      </c>
      <c r="L1904" t="s">
        <v>252</v>
      </c>
      <c r="M1904" t="s">
        <v>25</v>
      </c>
      <c r="N1904" t="s">
        <v>28</v>
      </c>
      <c r="O1904" s="1" t="s">
        <v>29</v>
      </c>
      <c r="P1904">
        <v>36</v>
      </c>
      <c r="Q1904" t="s">
        <v>103</v>
      </c>
      <c r="R1904">
        <v>15.2</v>
      </c>
      <c r="S1904">
        <v>40</v>
      </c>
      <c r="T1904" s="2">
        <v>0.20000000298023224</v>
      </c>
      <c r="U1904">
        <v>486.4</v>
      </c>
      <c r="V1904">
        <v>54.83</v>
      </c>
      <c r="W1904">
        <f t="shared" si="87"/>
        <v>608</v>
      </c>
      <c r="X1904" s="2">
        <f t="shared" si="88"/>
        <v>14.999999997019767</v>
      </c>
      <c r="Y1904" s="3">
        <f t="shared" si="89"/>
        <v>654.82999988079075</v>
      </c>
    </row>
    <row r="1905" spans="1:25" x14ac:dyDescent="0.35">
      <c r="A1905">
        <v>10342</v>
      </c>
      <c r="B1905" t="s">
        <v>624</v>
      </c>
      <c r="C1905" t="s">
        <v>251</v>
      </c>
      <c r="E1905" t="s">
        <v>252</v>
      </c>
      <c r="F1905" t="s">
        <v>25</v>
      </c>
      <c r="G1905" t="s">
        <v>253</v>
      </c>
      <c r="H1905" t="s">
        <v>249</v>
      </c>
      <c r="I1905" t="s">
        <v>250</v>
      </c>
      <c r="J1905" t="s">
        <v>251</v>
      </c>
      <c r="L1905" t="s">
        <v>252</v>
      </c>
      <c r="M1905" t="s">
        <v>25</v>
      </c>
      <c r="N1905" t="s">
        <v>28</v>
      </c>
      <c r="O1905" s="1" t="s">
        <v>29</v>
      </c>
      <c r="P1905">
        <v>55</v>
      </c>
      <c r="Q1905" t="s">
        <v>96</v>
      </c>
      <c r="R1905">
        <v>19.2</v>
      </c>
      <c r="S1905">
        <v>40</v>
      </c>
      <c r="T1905" s="2">
        <v>0.20000000298023224</v>
      </c>
      <c r="U1905">
        <v>614.4</v>
      </c>
      <c r="V1905">
        <v>54.83</v>
      </c>
      <c r="W1905">
        <f t="shared" si="87"/>
        <v>768</v>
      </c>
      <c r="X1905" s="2">
        <f t="shared" si="88"/>
        <v>18.999999997019767</v>
      </c>
      <c r="Y1905" s="3">
        <f t="shared" si="89"/>
        <v>814.82999988079075</v>
      </c>
    </row>
    <row r="1906" spans="1:25" x14ac:dyDescent="0.35">
      <c r="A1906">
        <v>10341</v>
      </c>
      <c r="B1906" t="s">
        <v>579</v>
      </c>
      <c r="C1906" t="s">
        <v>486</v>
      </c>
      <c r="E1906" t="s">
        <v>487</v>
      </c>
      <c r="F1906" t="s">
        <v>488</v>
      </c>
      <c r="G1906" t="s">
        <v>489</v>
      </c>
      <c r="H1906" t="s">
        <v>484</v>
      </c>
      <c r="I1906" t="s">
        <v>485</v>
      </c>
      <c r="J1906" t="s">
        <v>486</v>
      </c>
      <c r="L1906" t="s">
        <v>487</v>
      </c>
      <c r="M1906" t="s">
        <v>488</v>
      </c>
      <c r="N1906" t="s">
        <v>52</v>
      </c>
      <c r="O1906" s="1" t="s">
        <v>35</v>
      </c>
      <c r="P1906">
        <v>33</v>
      </c>
      <c r="Q1906" t="s">
        <v>70</v>
      </c>
      <c r="R1906">
        <v>2</v>
      </c>
      <c r="S1906">
        <v>8</v>
      </c>
      <c r="T1906" s="2">
        <v>0</v>
      </c>
      <c r="U1906">
        <v>16</v>
      </c>
      <c r="V1906">
        <v>26.78</v>
      </c>
      <c r="W1906">
        <f t="shared" si="87"/>
        <v>16</v>
      </c>
      <c r="X1906" s="2">
        <f t="shared" si="88"/>
        <v>2</v>
      </c>
      <c r="Y1906" s="3">
        <f t="shared" si="89"/>
        <v>42.78</v>
      </c>
    </row>
    <row r="1907" spans="1:25" x14ac:dyDescent="0.35">
      <c r="A1907">
        <v>10341</v>
      </c>
      <c r="B1907" t="s">
        <v>579</v>
      </c>
      <c r="C1907" t="s">
        <v>486</v>
      </c>
      <c r="E1907" t="s">
        <v>487</v>
      </c>
      <c r="F1907" t="s">
        <v>488</v>
      </c>
      <c r="G1907" t="s">
        <v>489</v>
      </c>
      <c r="H1907" t="s">
        <v>484</v>
      </c>
      <c r="I1907" t="s">
        <v>485</v>
      </c>
      <c r="J1907" t="s">
        <v>486</v>
      </c>
      <c r="L1907" t="s">
        <v>487</v>
      </c>
      <c r="M1907" t="s">
        <v>488</v>
      </c>
      <c r="N1907" t="s">
        <v>52</v>
      </c>
      <c r="O1907" s="1" t="s">
        <v>35</v>
      </c>
      <c r="P1907">
        <v>59</v>
      </c>
      <c r="Q1907" t="s">
        <v>36</v>
      </c>
      <c r="R1907">
        <v>44</v>
      </c>
      <c r="S1907">
        <v>9</v>
      </c>
      <c r="T1907" s="2">
        <v>0.15000000596046448</v>
      </c>
      <c r="U1907">
        <v>336.6</v>
      </c>
      <c r="V1907">
        <v>26.78</v>
      </c>
      <c r="W1907">
        <f t="shared" si="87"/>
        <v>396</v>
      </c>
      <c r="X1907" s="2">
        <f t="shared" si="88"/>
        <v>43.849999994039536</v>
      </c>
      <c r="Y1907" s="3">
        <f t="shared" si="89"/>
        <v>421.42999994635579</v>
      </c>
    </row>
    <row r="1908" spans="1:25" x14ac:dyDescent="0.35">
      <c r="A1908">
        <v>10340</v>
      </c>
      <c r="B1908" t="s">
        <v>577</v>
      </c>
      <c r="C1908" t="s">
        <v>147</v>
      </c>
      <c r="E1908" t="s">
        <v>148</v>
      </c>
      <c r="F1908" t="s">
        <v>134</v>
      </c>
      <c r="G1908" t="s">
        <v>149</v>
      </c>
      <c r="H1908" t="s">
        <v>145</v>
      </c>
      <c r="I1908" t="s">
        <v>146</v>
      </c>
      <c r="J1908" t="s">
        <v>147</v>
      </c>
      <c r="L1908" t="s">
        <v>148</v>
      </c>
      <c r="M1908" t="s">
        <v>134</v>
      </c>
      <c r="N1908" t="s">
        <v>34</v>
      </c>
      <c r="O1908" s="1" t="s">
        <v>35</v>
      </c>
      <c r="P1908">
        <v>18</v>
      </c>
      <c r="Q1908" t="s">
        <v>129</v>
      </c>
      <c r="R1908">
        <v>50</v>
      </c>
      <c r="S1908">
        <v>20</v>
      </c>
      <c r="T1908" s="2">
        <v>5.000000074505806E-2</v>
      </c>
      <c r="U1908">
        <v>950</v>
      </c>
      <c r="V1908">
        <v>166.31</v>
      </c>
      <c r="W1908">
        <f t="shared" si="87"/>
        <v>1000</v>
      </c>
      <c r="X1908" s="2">
        <f t="shared" si="88"/>
        <v>49.949999999254942</v>
      </c>
      <c r="Y1908" s="3">
        <f t="shared" si="89"/>
        <v>1165.3099999850988</v>
      </c>
    </row>
    <row r="1909" spans="1:25" x14ac:dyDescent="0.35">
      <c r="A1909">
        <v>10340</v>
      </c>
      <c r="B1909" t="s">
        <v>577</v>
      </c>
      <c r="C1909" t="s">
        <v>147</v>
      </c>
      <c r="E1909" t="s">
        <v>148</v>
      </c>
      <c r="F1909" t="s">
        <v>134</v>
      </c>
      <c r="G1909" t="s">
        <v>149</v>
      </c>
      <c r="H1909" t="s">
        <v>145</v>
      </c>
      <c r="I1909" t="s">
        <v>146</v>
      </c>
      <c r="J1909" t="s">
        <v>147</v>
      </c>
      <c r="L1909" t="s">
        <v>148</v>
      </c>
      <c r="M1909" t="s">
        <v>134</v>
      </c>
      <c r="N1909" t="s">
        <v>34</v>
      </c>
      <c r="O1909" s="1" t="s">
        <v>35</v>
      </c>
      <c r="P1909">
        <v>41</v>
      </c>
      <c r="Q1909" t="s">
        <v>99</v>
      </c>
      <c r="R1909">
        <v>7.7</v>
      </c>
      <c r="S1909">
        <v>12</v>
      </c>
      <c r="T1909" s="2">
        <v>5.000000074505806E-2</v>
      </c>
      <c r="U1909">
        <v>87.78</v>
      </c>
      <c r="V1909">
        <v>166.31</v>
      </c>
      <c r="W1909">
        <f t="shared" si="87"/>
        <v>92.4</v>
      </c>
      <c r="X1909" s="2">
        <f t="shared" si="88"/>
        <v>7.6499999992549421</v>
      </c>
      <c r="Y1909" s="3">
        <f t="shared" si="89"/>
        <v>258.10999999105934</v>
      </c>
    </row>
    <row r="1910" spans="1:25" x14ac:dyDescent="0.35">
      <c r="A1910">
        <v>10340</v>
      </c>
      <c r="B1910" t="s">
        <v>577</v>
      </c>
      <c r="C1910" t="s">
        <v>147</v>
      </c>
      <c r="E1910" t="s">
        <v>148</v>
      </c>
      <c r="F1910" t="s">
        <v>134</v>
      </c>
      <c r="G1910" t="s">
        <v>149</v>
      </c>
      <c r="H1910" t="s">
        <v>145</v>
      </c>
      <c r="I1910" t="s">
        <v>146</v>
      </c>
      <c r="J1910" t="s">
        <v>147</v>
      </c>
      <c r="L1910" t="s">
        <v>148</v>
      </c>
      <c r="M1910" t="s">
        <v>134</v>
      </c>
      <c r="N1910" t="s">
        <v>34</v>
      </c>
      <c r="O1910" s="1" t="s">
        <v>35</v>
      </c>
      <c r="P1910">
        <v>43</v>
      </c>
      <c r="Q1910" t="s">
        <v>76</v>
      </c>
      <c r="R1910">
        <v>36.799999999999997</v>
      </c>
      <c r="S1910">
        <v>40</v>
      </c>
      <c r="T1910" s="2">
        <v>5.000000074505806E-2</v>
      </c>
      <c r="U1910">
        <v>1398.4</v>
      </c>
      <c r="V1910">
        <v>166.31</v>
      </c>
      <c r="W1910">
        <f t="shared" si="87"/>
        <v>1472</v>
      </c>
      <c r="X1910" s="2">
        <f t="shared" si="88"/>
        <v>36.749999999254939</v>
      </c>
      <c r="Y1910" s="3">
        <f t="shared" si="89"/>
        <v>1636.3099999701976</v>
      </c>
    </row>
    <row r="1911" spans="1:25" x14ac:dyDescent="0.35">
      <c r="A1911">
        <v>10339</v>
      </c>
      <c r="B1911" t="s">
        <v>661</v>
      </c>
      <c r="C1911" t="s">
        <v>387</v>
      </c>
      <c r="D1911" t="s">
        <v>388</v>
      </c>
      <c r="E1911" t="s">
        <v>389</v>
      </c>
      <c r="F1911" t="s">
        <v>160</v>
      </c>
      <c r="G1911" t="s">
        <v>390</v>
      </c>
      <c r="H1911" t="s">
        <v>385</v>
      </c>
      <c r="I1911" t="s">
        <v>386</v>
      </c>
      <c r="J1911" t="s">
        <v>387</v>
      </c>
      <c r="K1911" t="s">
        <v>388</v>
      </c>
      <c r="L1911" t="s">
        <v>389</v>
      </c>
      <c r="M1911" t="s">
        <v>160</v>
      </c>
      <c r="N1911" t="s">
        <v>112</v>
      </c>
      <c r="O1911" s="1" t="s">
        <v>29</v>
      </c>
      <c r="P1911">
        <v>4</v>
      </c>
      <c r="Q1911" t="s">
        <v>119</v>
      </c>
      <c r="R1911">
        <v>17.600000000000001</v>
      </c>
      <c r="S1911">
        <v>10</v>
      </c>
      <c r="T1911" s="2">
        <v>0</v>
      </c>
      <c r="U1911">
        <v>176</v>
      </c>
      <c r="V1911">
        <v>15.66</v>
      </c>
      <c r="W1911">
        <f t="shared" si="87"/>
        <v>176</v>
      </c>
      <c r="X1911" s="2">
        <f t="shared" si="88"/>
        <v>17.600000000000001</v>
      </c>
      <c r="Y1911" s="3">
        <f t="shared" si="89"/>
        <v>191.66</v>
      </c>
    </row>
    <row r="1912" spans="1:25" x14ac:dyDescent="0.35">
      <c r="A1912">
        <v>10339</v>
      </c>
      <c r="B1912" t="s">
        <v>661</v>
      </c>
      <c r="C1912" t="s">
        <v>387</v>
      </c>
      <c r="D1912" t="s">
        <v>388</v>
      </c>
      <c r="E1912" t="s">
        <v>389</v>
      </c>
      <c r="F1912" t="s">
        <v>160</v>
      </c>
      <c r="G1912" t="s">
        <v>390</v>
      </c>
      <c r="H1912" t="s">
        <v>385</v>
      </c>
      <c r="I1912" t="s">
        <v>386</v>
      </c>
      <c r="J1912" t="s">
        <v>387</v>
      </c>
      <c r="K1912" t="s">
        <v>388</v>
      </c>
      <c r="L1912" t="s">
        <v>389</v>
      </c>
      <c r="M1912" t="s">
        <v>160</v>
      </c>
      <c r="N1912" t="s">
        <v>112</v>
      </c>
      <c r="O1912" s="1" t="s">
        <v>29</v>
      </c>
      <c r="P1912">
        <v>62</v>
      </c>
      <c r="Q1912" t="s">
        <v>137</v>
      </c>
      <c r="R1912">
        <v>39.4</v>
      </c>
      <c r="S1912">
        <v>28</v>
      </c>
      <c r="T1912" s="2">
        <v>0</v>
      </c>
      <c r="U1912">
        <v>1103.2</v>
      </c>
      <c r="V1912">
        <v>15.66</v>
      </c>
      <c r="W1912">
        <f t="shared" si="87"/>
        <v>1103.2</v>
      </c>
      <c r="X1912" s="2">
        <f t="shared" si="88"/>
        <v>39.4</v>
      </c>
      <c r="Y1912" s="3">
        <f t="shared" si="89"/>
        <v>1118.8600000000001</v>
      </c>
    </row>
    <row r="1913" spans="1:25" x14ac:dyDescent="0.35">
      <c r="A1913">
        <v>10339</v>
      </c>
      <c r="B1913" t="s">
        <v>661</v>
      </c>
      <c r="C1913" t="s">
        <v>387</v>
      </c>
      <c r="D1913" t="s">
        <v>388</v>
      </c>
      <c r="E1913" t="s">
        <v>389</v>
      </c>
      <c r="F1913" t="s">
        <v>160</v>
      </c>
      <c r="G1913" t="s">
        <v>390</v>
      </c>
      <c r="H1913" t="s">
        <v>385</v>
      </c>
      <c r="I1913" t="s">
        <v>386</v>
      </c>
      <c r="J1913" t="s">
        <v>387</v>
      </c>
      <c r="K1913" t="s">
        <v>388</v>
      </c>
      <c r="L1913" t="s">
        <v>389</v>
      </c>
      <c r="M1913" t="s">
        <v>160</v>
      </c>
      <c r="N1913" t="s">
        <v>112</v>
      </c>
      <c r="O1913" s="1" t="s">
        <v>29</v>
      </c>
      <c r="P1913">
        <v>17</v>
      </c>
      <c r="Q1913" t="s">
        <v>67</v>
      </c>
      <c r="R1913">
        <v>31.2</v>
      </c>
      <c r="S1913">
        <v>70</v>
      </c>
      <c r="T1913" s="2">
        <v>5.000000074505806E-2</v>
      </c>
      <c r="U1913">
        <v>2074.8000000000002</v>
      </c>
      <c r="V1913">
        <v>15.66</v>
      </c>
      <c r="W1913">
        <f t="shared" si="87"/>
        <v>2184</v>
      </c>
      <c r="X1913" s="2">
        <f t="shared" si="88"/>
        <v>31.149999999254941</v>
      </c>
      <c r="Y1913" s="3">
        <f t="shared" si="89"/>
        <v>2196.1599999478458</v>
      </c>
    </row>
    <row r="1914" spans="1:25" x14ac:dyDescent="0.35">
      <c r="A1914">
        <v>10338</v>
      </c>
      <c r="B1914" t="s">
        <v>613</v>
      </c>
      <c r="C1914" t="s">
        <v>405</v>
      </c>
      <c r="D1914" t="s">
        <v>406</v>
      </c>
      <c r="E1914" t="s">
        <v>407</v>
      </c>
      <c r="F1914" t="s">
        <v>281</v>
      </c>
      <c r="G1914" t="s">
        <v>408</v>
      </c>
      <c r="H1914" t="s">
        <v>403</v>
      </c>
      <c r="I1914" t="s">
        <v>404</v>
      </c>
      <c r="J1914" t="s">
        <v>405</v>
      </c>
      <c r="K1914" t="s">
        <v>406</v>
      </c>
      <c r="L1914" t="s">
        <v>407</v>
      </c>
      <c r="M1914" t="s">
        <v>281</v>
      </c>
      <c r="N1914" t="s">
        <v>28</v>
      </c>
      <c r="O1914" s="1" t="s">
        <v>35</v>
      </c>
      <c r="P1914">
        <v>17</v>
      </c>
      <c r="Q1914" t="s">
        <v>67</v>
      </c>
      <c r="R1914">
        <v>31.2</v>
      </c>
      <c r="S1914">
        <v>20</v>
      </c>
      <c r="T1914" s="2">
        <v>0</v>
      </c>
      <c r="U1914">
        <v>624</v>
      </c>
      <c r="V1914">
        <v>84.21</v>
      </c>
      <c r="W1914">
        <f t="shared" si="87"/>
        <v>624</v>
      </c>
      <c r="X1914" s="2">
        <f t="shared" si="88"/>
        <v>31.2</v>
      </c>
      <c r="Y1914" s="3">
        <f t="shared" si="89"/>
        <v>708.21</v>
      </c>
    </row>
    <row r="1915" spans="1:25" x14ac:dyDescent="0.35">
      <c r="A1915">
        <v>10338</v>
      </c>
      <c r="B1915" t="s">
        <v>613</v>
      </c>
      <c r="C1915" t="s">
        <v>405</v>
      </c>
      <c r="D1915" t="s">
        <v>406</v>
      </c>
      <c r="E1915" t="s">
        <v>407</v>
      </c>
      <c r="F1915" t="s">
        <v>281</v>
      </c>
      <c r="G1915" t="s">
        <v>408</v>
      </c>
      <c r="H1915" t="s">
        <v>403</v>
      </c>
      <c r="I1915" t="s">
        <v>404</v>
      </c>
      <c r="J1915" t="s">
        <v>405</v>
      </c>
      <c r="K1915" t="s">
        <v>406</v>
      </c>
      <c r="L1915" t="s">
        <v>407</v>
      </c>
      <c r="M1915" t="s">
        <v>281</v>
      </c>
      <c r="N1915" t="s">
        <v>28</v>
      </c>
      <c r="O1915" s="1" t="s">
        <v>35</v>
      </c>
      <c r="P1915">
        <v>30</v>
      </c>
      <c r="Q1915" t="s">
        <v>115</v>
      </c>
      <c r="R1915">
        <v>20.7</v>
      </c>
      <c r="S1915">
        <v>15</v>
      </c>
      <c r="T1915" s="2">
        <v>0</v>
      </c>
      <c r="U1915">
        <v>310.5</v>
      </c>
      <c r="V1915">
        <v>84.21</v>
      </c>
      <c r="W1915">
        <f t="shared" si="87"/>
        <v>310.5</v>
      </c>
      <c r="X1915" s="2">
        <f t="shared" si="88"/>
        <v>20.7</v>
      </c>
      <c r="Y1915" s="3">
        <f t="shared" si="89"/>
        <v>394.71</v>
      </c>
    </row>
    <row r="1916" spans="1:25" x14ac:dyDescent="0.35">
      <c r="A1916">
        <v>10337</v>
      </c>
      <c r="B1916" t="s">
        <v>624</v>
      </c>
      <c r="C1916" t="s">
        <v>251</v>
      </c>
      <c r="E1916" t="s">
        <v>252</v>
      </c>
      <c r="F1916" t="s">
        <v>25</v>
      </c>
      <c r="G1916" t="s">
        <v>253</v>
      </c>
      <c r="H1916" t="s">
        <v>249</v>
      </c>
      <c r="I1916" t="s">
        <v>250</v>
      </c>
      <c r="J1916" t="s">
        <v>251</v>
      </c>
      <c r="L1916" t="s">
        <v>252</v>
      </c>
      <c r="M1916" t="s">
        <v>25</v>
      </c>
      <c r="N1916" t="s">
        <v>28</v>
      </c>
      <c r="O1916" s="1" t="s">
        <v>35</v>
      </c>
      <c r="P1916">
        <v>23</v>
      </c>
      <c r="Q1916" t="s">
        <v>151</v>
      </c>
      <c r="R1916">
        <v>7.2</v>
      </c>
      <c r="S1916">
        <v>40</v>
      </c>
      <c r="T1916" s="2">
        <v>0</v>
      </c>
      <c r="U1916">
        <v>288</v>
      </c>
      <c r="V1916">
        <v>108.26</v>
      </c>
      <c r="W1916">
        <f t="shared" si="87"/>
        <v>288</v>
      </c>
      <c r="X1916" s="2">
        <f t="shared" si="88"/>
        <v>7.2</v>
      </c>
      <c r="Y1916" s="3">
        <f t="shared" si="89"/>
        <v>396.26</v>
      </c>
    </row>
    <row r="1917" spans="1:25" x14ac:dyDescent="0.35">
      <c r="A1917">
        <v>10337</v>
      </c>
      <c r="B1917" t="s">
        <v>624</v>
      </c>
      <c r="C1917" t="s">
        <v>251</v>
      </c>
      <c r="E1917" t="s">
        <v>252</v>
      </c>
      <c r="F1917" t="s">
        <v>25</v>
      </c>
      <c r="G1917" t="s">
        <v>253</v>
      </c>
      <c r="H1917" t="s">
        <v>249</v>
      </c>
      <c r="I1917" t="s">
        <v>250</v>
      </c>
      <c r="J1917" t="s">
        <v>251</v>
      </c>
      <c r="L1917" t="s">
        <v>252</v>
      </c>
      <c r="M1917" t="s">
        <v>25</v>
      </c>
      <c r="N1917" t="s">
        <v>28</v>
      </c>
      <c r="O1917" s="1" t="s">
        <v>35</v>
      </c>
      <c r="P1917">
        <v>26</v>
      </c>
      <c r="Q1917" t="s">
        <v>78</v>
      </c>
      <c r="R1917">
        <v>24.9</v>
      </c>
      <c r="S1917">
        <v>24</v>
      </c>
      <c r="T1917" s="2">
        <v>0</v>
      </c>
      <c r="U1917">
        <v>597.6</v>
      </c>
      <c r="V1917">
        <v>108.26</v>
      </c>
      <c r="W1917">
        <f t="shared" si="87"/>
        <v>597.59999999999991</v>
      </c>
      <c r="X1917" s="2">
        <f t="shared" si="88"/>
        <v>24.9</v>
      </c>
      <c r="Y1917" s="3">
        <f t="shared" si="89"/>
        <v>705.8599999999999</v>
      </c>
    </row>
    <row r="1918" spans="1:25" x14ac:dyDescent="0.35">
      <c r="A1918">
        <v>10337</v>
      </c>
      <c r="B1918" t="s">
        <v>624</v>
      </c>
      <c r="C1918" t="s">
        <v>251</v>
      </c>
      <c r="E1918" t="s">
        <v>252</v>
      </c>
      <c r="F1918" t="s">
        <v>25</v>
      </c>
      <c r="G1918" t="s">
        <v>253</v>
      </c>
      <c r="H1918" t="s">
        <v>249</v>
      </c>
      <c r="I1918" t="s">
        <v>250</v>
      </c>
      <c r="J1918" t="s">
        <v>251</v>
      </c>
      <c r="L1918" t="s">
        <v>252</v>
      </c>
      <c r="M1918" t="s">
        <v>25</v>
      </c>
      <c r="N1918" t="s">
        <v>28</v>
      </c>
      <c r="O1918" s="1" t="s">
        <v>35</v>
      </c>
      <c r="P1918">
        <v>36</v>
      </c>
      <c r="Q1918" t="s">
        <v>103</v>
      </c>
      <c r="R1918">
        <v>15.2</v>
      </c>
      <c r="S1918">
        <v>20</v>
      </c>
      <c r="T1918" s="2">
        <v>0</v>
      </c>
      <c r="U1918">
        <v>304</v>
      </c>
      <c r="V1918">
        <v>108.26</v>
      </c>
      <c r="W1918">
        <f t="shared" si="87"/>
        <v>304</v>
      </c>
      <c r="X1918" s="2">
        <f t="shared" si="88"/>
        <v>15.2</v>
      </c>
      <c r="Y1918" s="3">
        <f t="shared" si="89"/>
        <v>412.26</v>
      </c>
    </row>
    <row r="1919" spans="1:25" x14ac:dyDescent="0.35">
      <c r="A1919">
        <v>10337</v>
      </c>
      <c r="B1919" t="s">
        <v>624</v>
      </c>
      <c r="C1919" t="s">
        <v>251</v>
      </c>
      <c r="E1919" t="s">
        <v>252</v>
      </c>
      <c r="F1919" t="s">
        <v>25</v>
      </c>
      <c r="G1919" t="s">
        <v>253</v>
      </c>
      <c r="H1919" t="s">
        <v>249</v>
      </c>
      <c r="I1919" t="s">
        <v>250</v>
      </c>
      <c r="J1919" t="s">
        <v>251</v>
      </c>
      <c r="L1919" t="s">
        <v>252</v>
      </c>
      <c r="M1919" t="s">
        <v>25</v>
      </c>
      <c r="N1919" t="s">
        <v>28</v>
      </c>
      <c r="O1919" s="1" t="s">
        <v>35</v>
      </c>
      <c r="P1919">
        <v>37</v>
      </c>
      <c r="Q1919" t="s">
        <v>177</v>
      </c>
      <c r="R1919">
        <v>20.8</v>
      </c>
      <c r="S1919">
        <v>28</v>
      </c>
      <c r="T1919" s="2">
        <v>0</v>
      </c>
      <c r="U1919">
        <v>582.4</v>
      </c>
      <c r="V1919">
        <v>108.26</v>
      </c>
      <c r="W1919">
        <f t="shared" si="87"/>
        <v>582.4</v>
      </c>
      <c r="X1919" s="2">
        <f t="shared" si="88"/>
        <v>20.8</v>
      </c>
      <c r="Y1919" s="3">
        <f t="shared" si="89"/>
        <v>690.66</v>
      </c>
    </row>
    <row r="1920" spans="1:25" x14ac:dyDescent="0.35">
      <c r="A1920">
        <v>10337</v>
      </c>
      <c r="B1920" t="s">
        <v>624</v>
      </c>
      <c r="C1920" t="s">
        <v>251</v>
      </c>
      <c r="E1920" t="s">
        <v>252</v>
      </c>
      <c r="F1920" t="s">
        <v>25</v>
      </c>
      <c r="G1920" t="s">
        <v>253</v>
      </c>
      <c r="H1920" t="s">
        <v>249</v>
      </c>
      <c r="I1920" t="s">
        <v>250</v>
      </c>
      <c r="J1920" t="s">
        <v>251</v>
      </c>
      <c r="L1920" t="s">
        <v>252</v>
      </c>
      <c r="M1920" t="s">
        <v>25</v>
      </c>
      <c r="N1920" t="s">
        <v>28</v>
      </c>
      <c r="O1920" s="1" t="s">
        <v>35</v>
      </c>
      <c r="P1920">
        <v>72</v>
      </c>
      <c r="Q1920" t="s">
        <v>62</v>
      </c>
      <c r="R1920">
        <v>27.8</v>
      </c>
      <c r="S1920">
        <v>25</v>
      </c>
      <c r="T1920" s="2">
        <v>0</v>
      </c>
      <c r="U1920">
        <v>695</v>
      </c>
      <c r="V1920">
        <v>108.26</v>
      </c>
      <c r="W1920">
        <f t="shared" si="87"/>
        <v>695</v>
      </c>
      <c r="X1920" s="2">
        <f t="shared" si="88"/>
        <v>27.8</v>
      </c>
      <c r="Y1920" s="3">
        <f t="shared" si="89"/>
        <v>803.26</v>
      </c>
    </row>
    <row r="1921" spans="1:25" x14ac:dyDescent="0.35">
      <c r="A1921">
        <v>10336</v>
      </c>
      <c r="B1921" t="s">
        <v>626</v>
      </c>
      <c r="C1921" t="s">
        <v>256</v>
      </c>
      <c r="E1921" t="s">
        <v>425</v>
      </c>
      <c r="F1921" t="s">
        <v>258</v>
      </c>
      <c r="G1921" t="s">
        <v>426</v>
      </c>
      <c r="H1921" t="s">
        <v>423</v>
      </c>
      <c r="I1921" t="s">
        <v>424</v>
      </c>
      <c r="J1921" t="s">
        <v>256</v>
      </c>
      <c r="L1921" t="s">
        <v>425</v>
      </c>
      <c r="M1921" t="s">
        <v>258</v>
      </c>
      <c r="N1921" t="s">
        <v>52</v>
      </c>
      <c r="O1921" s="1" t="s">
        <v>29</v>
      </c>
      <c r="P1921">
        <v>4</v>
      </c>
      <c r="Q1921" t="s">
        <v>119</v>
      </c>
      <c r="R1921">
        <v>17.600000000000001</v>
      </c>
      <c r="S1921">
        <v>18</v>
      </c>
      <c r="T1921" s="2">
        <v>0.10000000149011612</v>
      </c>
      <c r="U1921">
        <v>285.12</v>
      </c>
      <c r="V1921">
        <v>15.51</v>
      </c>
      <c r="W1921">
        <f t="shared" si="87"/>
        <v>316.8</v>
      </c>
      <c r="X1921" s="2">
        <f t="shared" si="88"/>
        <v>17.499999998509885</v>
      </c>
      <c r="Y1921" s="3">
        <f t="shared" si="89"/>
        <v>330.50999997317791</v>
      </c>
    </row>
    <row r="1922" spans="1:25" x14ac:dyDescent="0.35">
      <c r="A1922">
        <v>10335</v>
      </c>
      <c r="B1922" t="s">
        <v>589</v>
      </c>
      <c r="C1922" t="s">
        <v>309</v>
      </c>
      <c r="D1922" t="s">
        <v>310</v>
      </c>
      <c r="F1922" t="s">
        <v>311</v>
      </c>
      <c r="G1922" t="s">
        <v>312</v>
      </c>
      <c r="H1922" t="s">
        <v>307</v>
      </c>
      <c r="I1922" t="s">
        <v>308</v>
      </c>
      <c r="J1922" t="s">
        <v>309</v>
      </c>
      <c r="K1922" t="s">
        <v>310</v>
      </c>
      <c r="M1922" t="s">
        <v>311</v>
      </c>
      <c r="N1922" t="s">
        <v>52</v>
      </c>
      <c r="O1922" s="1" t="s">
        <v>29</v>
      </c>
      <c r="P1922">
        <v>2</v>
      </c>
      <c r="Q1922" t="s">
        <v>73</v>
      </c>
      <c r="R1922">
        <v>15.2</v>
      </c>
      <c r="S1922">
        <v>7</v>
      </c>
      <c r="T1922" s="2">
        <v>0.20000000298023224</v>
      </c>
      <c r="U1922">
        <v>85.12</v>
      </c>
      <c r="V1922">
        <v>42.11</v>
      </c>
      <c r="W1922">
        <f t="shared" ref="W1922:W1985" si="90" xml:space="preserve"> $R1922*$S1922</f>
        <v>106.39999999999999</v>
      </c>
      <c r="X1922" s="2">
        <f t="shared" ref="X1922:X1985" si="91" xml:space="preserve"> $R1922 - T1922</f>
        <v>14.999999997019767</v>
      </c>
      <c r="Y1922" s="3">
        <f t="shared" ref="Y1922:Y1985" si="92">(X1922*S1922)+V1922</f>
        <v>147.10999997913837</v>
      </c>
    </row>
    <row r="1923" spans="1:25" x14ac:dyDescent="0.35">
      <c r="A1923">
        <v>10335</v>
      </c>
      <c r="B1923" t="s">
        <v>589</v>
      </c>
      <c r="C1923" t="s">
        <v>309</v>
      </c>
      <c r="D1923" t="s">
        <v>310</v>
      </c>
      <c r="F1923" t="s">
        <v>311</v>
      </c>
      <c r="G1923" t="s">
        <v>312</v>
      </c>
      <c r="H1923" t="s">
        <v>307</v>
      </c>
      <c r="I1923" t="s">
        <v>308</v>
      </c>
      <c r="J1923" t="s">
        <v>309</v>
      </c>
      <c r="K1923" t="s">
        <v>310</v>
      </c>
      <c r="M1923" t="s">
        <v>311</v>
      </c>
      <c r="N1923" t="s">
        <v>52</v>
      </c>
      <c r="O1923" s="1" t="s">
        <v>29</v>
      </c>
      <c r="P1923">
        <v>31</v>
      </c>
      <c r="Q1923" t="s">
        <v>98</v>
      </c>
      <c r="R1923">
        <v>10</v>
      </c>
      <c r="S1923">
        <v>25</v>
      </c>
      <c r="T1923" s="2">
        <v>0.20000000298023224</v>
      </c>
      <c r="U1923">
        <v>200</v>
      </c>
      <c r="V1923">
        <v>42.11</v>
      </c>
      <c r="W1923">
        <f t="shared" si="90"/>
        <v>250</v>
      </c>
      <c r="X1923" s="2">
        <f t="shared" si="91"/>
        <v>9.7999999970197678</v>
      </c>
      <c r="Y1923" s="3">
        <f t="shared" si="92"/>
        <v>287.10999992549421</v>
      </c>
    </row>
    <row r="1924" spans="1:25" x14ac:dyDescent="0.35">
      <c r="A1924">
        <v>10335</v>
      </c>
      <c r="B1924" t="s">
        <v>589</v>
      </c>
      <c r="C1924" t="s">
        <v>309</v>
      </c>
      <c r="D1924" t="s">
        <v>310</v>
      </c>
      <c r="F1924" t="s">
        <v>311</v>
      </c>
      <c r="G1924" t="s">
        <v>312</v>
      </c>
      <c r="H1924" t="s">
        <v>307</v>
      </c>
      <c r="I1924" t="s">
        <v>308</v>
      </c>
      <c r="J1924" t="s">
        <v>309</v>
      </c>
      <c r="K1924" t="s">
        <v>310</v>
      </c>
      <c r="M1924" t="s">
        <v>311</v>
      </c>
      <c r="N1924" t="s">
        <v>52</v>
      </c>
      <c r="O1924" s="1" t="s">
        <v>29</v>
      </c>
      <c r="P1924">
        <v>32</v>
      </c>
      <c r="Q1924" t="s">
        <v>58</v>
      </c>
      <c r="R1924">
        <v>25.6</v>
      </c>
      <c r="S1924">
        <v>6</v>
      </c>
      <c r="T1924" s="2">
        <v>0.20000000298023224</v>
      </c>
      <c r="U1924">
        <v>122.88</v>
      </c>
      <c r="V1924">
        <v>42.11</v>
      </c>
      <c r="W1924">
        <f t="shared" si="90"/>
        <v>153.60000000000002</v>
      </c>
      <c r="X1924" s="2">
        <f t="shared" si="91"/>
        <v>25.399999997019769</v>
      </c>
      <c r="Y1924" s="3">
        <f t="shared" si="92"/>
        <v>194.50999998211864</v>
      </c>
    </row>
    <row r="1925" spans="1:25" x14ac:dyDescent="0.35">
      <c r="A1925">
        <v>10335</v>
      </c>
      <c r="B1925" t="s">
        <v>589</v>
      </c>
      <c r="C1925" t="s">
        <v>309</v>
      </c>
      <c r="D1925" t="s">
        <v>310</v>
      </c>
      <c r="F1925" t="s">
        <v>311</v>
      </c>
      <c r="G1925" t="s">
        <v>312</v>
      </c>
      <c r="H1925" t="s">
        <v>307</v>
      </c>
      <c r="I1925" t="s">
        <v>308</v>
      </c>
      <c r="J1925" t="s">
        <v>309</v>
      </c>
      <c r="K1925" t="s">
        <v>310</v>
      </c>
      <c r="M1925" t="s">
        <v>311</v>
      </c>
      <c r="N1925" t="s">
        <v>52</v>
      </c>
      <c r="O1925" s="1" t="s">
        <v>29</v>
      </c>
      <c r="P1925">
        <v>51</v>
      </c>
      <c r="Q1925" t="s">
        <v>93</v>
      </c>
      <c r="R1925">
        <v>42.4</v>
      </c>
      <c r="S1925">
        <v>48</v>
      </c>
      <c r="T1925" s="2">
        <v>0.20000000298023224</v>
      </c>
      <c r="U1925">
        <v>1628.16</v>
      </c>
      <c r="V1925">
        <v>42.11</v>
      </c>
      <c r="W1925">
        <f t="shared" si="90"/>
        <v>2035.1999999999998</v>
      </c>
      <c r="X1925" s="2">
        <f t="shared" si="91"/>
        <v>42.199999997019766</v>
      </c>
      <c r="Y1925" s="3">
        <f t="shared" si="92"/>
        <v>2067.7099998569488</v>
      </c>
    </row>
    <row r="1926" spans="1:25" x14ac:dyDescent="0.35">
      <c r="A1926">
        <v>10334</v>
      </c>
      <c r="B1926" t="s">
        <v>651</v>
      </c>
      <c r="C1926" t="s">
        <v>540</v>
      </c>
      <c r="E1926" t="s">
        <v>541</v>
      </c>
      <c r="F1926" t="s">
        <v>134</v>
      </c>
      <c r="G1926" t="s">
        <v>542</v>
      </c>
      <c r="H1926" t="s">
        <v>538</v>
      </c>
      <c r="I1926" t="s">
        <v>539</v>
      </c>
      <c r="J1926" t="s">
        <v>540</v>
      </c>
      <c r="L1926" t="s">
        <v>541</v>
      </c>
      <c r="M1926" t="s">
        <v>134</v>
      </c>
      <c r="N1926" t="s">
        <v>89</v>
      </c>
      <c r="O1926" s="1" t="s">
        <v>29</v>
      </c>
      <c r="P1926">
        <v>52</v>
      </c>
      <c r="Q1926" t="s">
        <v>94</v>
      </c>
      <c r="R1926">
        <v>5.6</v>
      </c>
      <c r="S1926">
        <v>8</v>
      </c>
      <c r="T1926" s="2">
        <v>0</v>
      </c>
      <c r="U1926">
        <v>44.8</v>
      </c>
      <c r="V1926">
        <v>8.56</v>
      </c>
      <c r="W1926">
        <f t="shared" si="90"/>
        <v>44.8</v>
      </c>
      <c r="X1926" s="2">
        <f t="shared" si="91"/>
        <v>5.6</v>
      </c>
      <c r="Y1926" s="3">
        <f t="shared" si="92"/>
        <v>53.36</v>
      </c>
    </row>
    <row r="1927" spans="1:25" x14ac:dyDescent="0.35">
      <c r="A1927">
        <v>10334</v>
      </c>
      <c r="B1927" t="s">
        <v>651</v>
      </c>
      <c r="C1927" t="s">
        <v>540</v>
      </c>
      <c r="E1927" t="s">
        <v>541</v>
      </c>
      <c r="F1927" t="s">
        <v>134</v>
      </c>
      <c r="G1927" t="s">
        <v>542</v>
      </c>
      <c r="H1927" t="s">
        <v>538</v>
      </c>
      <c r="I1927" t="s">
        <v>539</v>
      </c>
      <c r="J1927" t="s">
        <v>540</v>
      </c>
      <c r="L1927" t="s">
        <v>541</v>
      </c>
      <c r="M1927" t="s">
        <v>134</v>
      </c>
      <c r="N1927" t="s">
        <v>89</v>
      </c>
      <c r="O1927" s="1" t="s">
        <v>29</v>
      </c>
      <c r="P1927">
        <v>68</v>
      </c>
      <c r="Q1927" t="s">
        <v>162</v>
      </c>
      <c r="R1927">
        <v>10</v>
      </c>
      <c r="S1927">
        <v>10</v>
      </c>
      <c r="T1927" s="2">
        <v>0</v>
      </c>
      <c r="U1927">
        <v>100</v>
      </c>
      <c r="V1927">
        <v>8.56</v>
      </c>
      <c r="W1927">
        <f t="shared" si="90"/>
        <v>100</v>
      </c>
      <c r="X1927" s="2">
        <f t="shared" si="91"/>
        <v>10</v>
      </c>
      <c r="Y1927" s="3">
        <f t="shared" si="92"/>
        <v>108.56</v>
      </c>
    </row>
    <row r="1928" spans="1:25" x14ac:dyDescent="0.35">
      <c r="A1928">
        <v>10333</v>
      </c>
      <c r="B1928" t="s">
        <v>615</v>
      </c>
      <c r="C1928" t="s">
        <v>550</v>
      </c>
      <c r="E1928" t="s">
        <v>551</v>
      </c>
      <c r="F1928" t="s">
        <v>552</v>
      </c>
      <c r="G1928" t="s">
        <v>553</v>
      </c>
      <c r="H1928" t="s">
        <v>548</v>
      </c>
      <c r="I1928" t="s">
        <v>549</v>
      </c>
      <c r="J1928" t="s">
        <v>550</v>
      </c>
      <c r="L1928" t="s">
        <v>551</v>
      </c>
      <c r="M1928" t="s">
        <v>552</v>
      </c>
      <c r="N1928" t="s">
        <v>118</v>
      </c>
      <c r="O1928" s="1" t="s">
        <v>35</v>
      </c>
      <c r="P1928">
        <v>14</v>
      </c>
      <c r="Q1928" t="s">
        <v>55</v>
      </c>
      <c r="R1928">
        <v>18.600000000000001</v>
      </c>
      <c r="S1928">
        <v>10</v>
      </c>
      <c r="T1928" s="2">
        <v>0</v>
      </c>
      <c r="U1928">
        <v>186</v>
      </c>
      <c r="V1928">
        <v>0.59</v>
      </c>
      <c r="W1928">
        <f t="shared" si="90"/>
        <v>186</v>
      </c>
      <c r="X1928" s="2">
        <f t="shared" si="91"/>
        <v>18.600000000000001</v>
      </c>
      <c r="Y1928" s="3">
        <f t="shared" si="92"/>
        <v>186.59</v>
      </c>
    </row>
    <row r="1929" spans="1:25" x14ac:dyDescent="0.35">
      <c r="A1929">
        <v>10333</v>
      </c>
      <c r="B1929" t="s">
        <v>615</v>
      </c>
      <c r="C1929" t="s">
        <v>550</v>
      </c>
      <c r="E1929" t="s">
        <v>551</v>
      </c>
      <c r="F1929" t="s">
        <v>552</v>
      </c>
      <c r="G1929" t="s">
        <v>553</v>
      </c>
      <c r="H1929" t="s">
        <v>548</v>
      </c>
      <c r="I1929" t="s">
        <v>549</v>
      </c>
      <c r="J1929" t="s">
        <v>550</v>
      </c>
      <c r="L1929" t="s">
        <v>551</v>
      </c>
      <c r="M1929" t="s">
        <v>552</v>
      </c>
      <c r="N1929" t="s">
        <v>118</v>
      </c>
      <c r="O1929" s="1" t="s">
        <v>35</v>
      </c>
      <c r="P1929">
        <v>21</v>
      </c>
      <c r="Q1929" t="s">
        <v>128</v>
      </c>
      <c r="R1929">
        <v>8</v>
      </c>
      <c r="S1929">
        <v>10</v>
      </c>
      <c r="T1929" s="2">
        <v>0.10000000149011612</v>
      </c>
      <c r="U1929">
        <v>72</v>
      </c>
      <c r="V1929">
        <v>0.59</v>
      </c>
      <c r="W1929">
        <f t="shared" si="90"/>
        <v>80</v>
      </c>
      <c r="X1929" s="2">
        <f t="shared" si="91"/>
        <v>7.8999999985098839</v>
      </c>
      <c r="Y1929" s="3">
        <f t="shared" si="92"/>
        <v>79.589999985098842</v>
      </c>
    </row>
    <row r="1930" spans="1:25" x14ac:dyDescent="0.35">
      <c r="A1930">
        <v>10333</v>
      </c>
      <c r="B1930" t="s">
        <v>615</v>
      </c>
      <c r="C1930" t="s">
        <v>550</v>
      </c>
      <c r="E1930" t="s">
        <v>551</v>
      </c>
      <c r="F1930" t="s">
        <v>552</v>
      </c>
      <c r="G1930" t="s">
        <v>553</v>
      </c>
      <c r="H1930" t="s">
        <v>548</v>
      </c>
      <c r="I1930" t="s">
        <v>549</v>
      </c>
      <c r="J1930" t="s">
        <v>550</v>
      </c>
      <c r="L1930" t="s">
        <v>551</v>
      </c>
      <c r="M1930" t="s">
        <v>552</v>
      </c>
      <c r="N1930" t="s">
        <v>118</v>
      </c>
      <c r="O1930" s="1" t="s">
        <v>35</v>
      </c>
      <c r="P1930">
        <v>71</v>
      </c>
      <c r="Q1930" t="s">
        <v>39</v>
      </c>
      <c r="R1930">
        <v>17.2</v>
      </c>
      <c r="S1930">
        <v>40</v>
      </c>
      <c r="T1930" s="2">
        <v>0.10000000149011612</v>
      </c>
      <c r="U1930">
        <v>619.20000000000005</v>
      </c>
      <c r="V1930">
        <v>0.59</v>
      </c>
      <c r="W1930">
        <f t="shared" si="90"/>
        <v>688</v>
      </c>
      <c r="X1930" s="2">
        <f t="shared" si="91"/>
        <v>17.099999998509883</v>
      </c>
      <c r="Y1930" s="3">
        <f t="shared" si="92"/>
        <v>684.58999994039539</v>
      </c>
    </row>
    <row r="1931" spans="1:25" x14ac:dyDescent="0.35">
      <c r="A1931">
        <v>10332</v>
      </c>
      <c r="B1931" t="s">
        <v>661</v>
      </c>
      <c r="C1931" t="s">
        <v>387</v>
      </c>
      <c r="D1931" t="s">
        <v>388</v>
      </c>
      <c r="E1931" t="s">
        <v>389</v>
      </c>
      <c r="F1931" t="s">
        <v>160</v>
      </c>
      <c r="G1931" t="s">
        <v>390</v>
      </c>
      <c r="H1931" t="s">
        <v>385</v>
      </c>
      <c r="I1931" t="s">
        <v>386</v>
      </c>
      <c r="J1931" t="s">
        <v>387</v>
      </c>
      <c r="K1931" t="s">
        <v>388</v>
      </c>
      <c r="L1931" t="s">
        <v>389</v>
      </c>
      <c r="M1931" t="s">
        <v>160</v>
      </c>
      <c r="N1931" t="s">
        <v>38</v>
      </c>
      <c r="O1931" s="1" t="s">
        <v>29</v>
      </c>
      <c r="P1931">
        <v>18</v>
      </c>
      <c r="Q1931" t="s">
        <v>129</v>
      </c>
      <c r="R1931">
        <v>50</v>
      </c>
      <c r="S1931">
        <v>40</v>
      </c>
      <c r="T1931" s="2">
        <v>0.20000000298023224</v>
      </c>
      <c r="U1931">
        <v>1600</v>
      </c>
      <c r="V1931">
        <v>52.84</v>
      </c>
      <c r="W1931">
        <f t="shared" si="90"/>
        <v>2000</v>
      </c>
      <c r="X1931" s="2">
        <f t="shared" si="91"/>
        <v>49.799999997019768</v>
      </c>
      <c r="Y1931" s="3">
        <f t="shared" si="92"/>
        <v>2044.8399998807906</v>
      </c>
    </row>
    <row r="1932" spans="1:25" x14ac:dyDescent="0.35">
      <c r="A1932">
        <v>10332</v>
      </c>
      <c r="B1932" t="s">
        <v>661</v>
      </c>
      <c r="C1932" t="s">
        <v>387</v>
      </c>
      <c r="D1932" t="s">
        <v>388</v>
      </c>
      <c r="E1932" t="s">
        <v>389</v>
      </c>
      <c r="F1932" t="s">
        <v>160</v>
      </c>
      <c r="G1932" t="s">
        <v>390</v>
      </c>
      <c r="H1932" t="s">
        <v>385</v>
      </c>
      <c r="I1932" t="s">
        <v>386</v>
      </c>
      <c r="J1932" t="s">
        <v>387</v>
      </c>
      <c r="K1932" t="s">
        <v>388</v>
      </c>
      <c r="L1932" t="s">
        <v>389</v>
      </c>
      <c r="M1932" t="s">
        <v>160</v>
      </c>
      <c r="N1932" t="s">
        <v>38</v>
      </c>
      <c r="O1932" s="1" t="s">
        <v>29</v>
      </c>
      <c r="P1932">
        <v>42</v>
      </c>
      <c r="Q1932" t="s">
        <v>56</v>
      </c>
      <c r="R1932">
        <v>11.2</v>
      </c>
      <c r="S1932">
        <v>10</v>
      </c>
      <c r="T1932" s="2">
        <v>0.20000000298023224</v>
      </c>
      <c r="U1932">
        <v>89.6</v>
      </c>
      <c r="V1932">
        <v>52.84</v>
      </c>
      <c r="W1932">
        <f t="shared" si="90"/>
        <v>112</v>
      </c>
      <c r="X1932" s="2">
        <f t="shared" si="91"/>
        <v>10.999999997019767</v>
      </c>
      <c r="Y1932" s="3">
        <f t="shared" si="92"/>
        <v>162.83999997019768</v>
      </c>
    </row>
    <row r="1933" spans="1:25" x14ac:dyDescent="0.35">
      <c r="A1933">
        <v>10332</v>
      </c>
      <c r="B1933" t="s">
        <v>661</v>
      </c>
      <c r="C1933" t="s">
        <v>387</v>
      </c>
      <c r="D1933" t="s">
        <v>388</v>
      </c>
      <c r="E1933" t="s">
        <v>389</v>
      </c>
      <c r="F1933" t="s">
        <v>160</v>
      </c>
      <c r="G1933" t="s">
        <v>390</v>
      </c>
      <c r="H1933" t="s">
        <v>385</v>
      </c>
      <c r="I1933" t="s">
        <v>386</v>
      </c>
      <c r="J1933" t="s">
        <v>387</v>
      </c>
      <c r="K1933" t="s">
        <v>388</v>
      </c>
      <c r="L1933" t="s">
        <v>389</v>
      </c>
      <c r="M1933" t="s">
        <v>160</v>
      </c>
      <c r="N1933" t="s">
        <v>38</v>
      </c>
      <c r="O1933" s="1" t="s">
        <v>29</v>
      </c>
      <c r="P1933">
        <v>47</v>
      </c>
      <c r="Q1933" t="s">
        <v>92</v>
      </c>
      <c r="R1933">
        <v>7.6</v>
      </c>
      <c r="S1933">
        <v>16</v>
      </c>
      <c r="T1933" s="2">
        <v>0.20000000298023224</v>
      </c>
      <c r="U1933">
        <v>97.28</v>
      </c>
      <c r="V1933">
        <v>52.84</v>
      </c>
      <c r="W1933">
        <f t="shared" si="90"/>
        <v>121.6</v>
      </c>
      <c r="X1933" s="2">
        <f t="shared" si="91"/>
        <v>7.3999999970197674</v>
      </c>
      <c r="Y1933" s="3">
        <f t="shared" si="92"/>
        <v>171.23999995231628</v>
      </c>
    </row>
    <row r="1934" spans="1:25" x14ac:dyDescent="0.35">
      <c r="A1934">
        <v>10331</v>
      </c>
      <c r="B1934" t="s">
        <v>577</v>
      </c>
      <c r="C1934" t="s">
        <v>147</v>
      </c>
      <c r="E1934" t="s">
        <v>148</v>
      </c>
      <c r="F1934" t="s">
        <v>134</v>
      </c>
      <c r="G1934" t="s">
        <v>149</v>
      </c>
      <c r="H1934" t="s">
        <v>145</v>
      </c>
      <c r="I1934" t="s">
        <v>146</v>
      </c>
      <c r="J1934" t="s">
        <v>147</v>
      </c>
      <c r="L1934" t="s">
        <v>148</v>
      </c>
      <c r="M1934" t="s">
        <v>134</v>
      </c>
      <c r="N1934" t="s">
        <v>102</v>
      </c>
      <c r="O1934" s="1" t="s">
        <v>31</v>
      </c>
      <c r="P1934">
        <v>54</v>
      </c>
      <c r="Q1934" t="s">
        <v>113</v>
      </c>
      <c r="R1934">
        <v>5.9</v>
      </c>
      <c r="S1934">
        <v>15</v>
      </c>
      <c r="T1934" s="2">
        <v>0</v>
      </c>
      <c r="U1934">
        <v>88.5</v>
      </c>
      <c r="V1934">
        <v>10.19</v>
      </c>
      <c r="W1934">
        <f t="shared" si="90"/>
        <v>88.5</v>
      </c>
      <c r="X1934" s="2">
        <f t="shared" si="91"/>
        <v>5.9</v>
      </c>
      <c r="Y1934" s="3">
        <f t="shared" si="92"/>
        <v>98.69</v>
      </c>
    </row>
    <row r="1935" spans="1:25" x14ac:dyDescent="0.35">
      <c r="A1935">
        <v>10330</v>
      </c>
      <c r="B1935" t="s">
        <v>582</v>
      </c>
      <c r="C1935" t="s">
        <v>359</v>
      </c>
      <c r="D1935" t="s">
        <v>360</v>
      </c>
      <c r="E1935" t="s">
        <v>361</v>
      </c>
      <c r="F1935" t="s">
        <v>288</v>
      </c>
      <c r="G1935" t="s">
        <v>362</v>
      </c>
      <c r="H1935" t="s">
        <v>357</v>
      </c>
      <c r="I1935" t="s">
        <v>358</v>
      </c>
      <c r="J1935" t="s">
        <v>359</v>
      </c>
      <c r="K1935" t="s">
        <v>360</v>
      </c>
      <c r="L1935" t="s">
        <v>361</v>
      </c>
      <c r="M1935" t="s">
        <v>288</v>
      </c>
      <c r="N1935" t="s">
        <v>38</v>
      </c>
      <c r="O1935" s="1" t="s">
        <v>31</v>
      </c>
      <c r="P1935">
        <v>26</v>
      </c>
      <c r="Q1935" t="s">
        <v>78</v>
      </c>
      <c r="R1935">
        <v>24.9</v>
      </c>
      <c r="S1935">
        <v>50</v>
      </c>
      <c r="T1935" s="2">
        <v>0.15000000596046448</v>
      </c>
      <c r="U1935">
        <v>1058.25</v>
      </c>
      <c r="V1935">
        <v>12.75</v>
      </c>
      <c r="W1935">
        <f t="shared" si="90"/>
        <v>1245</v>
      </c>
      <c r="X1935" s="2">
        <f t="shared" si="91"/>
        <v>24.749999994039534</v>
      </c>
      <c r="Y1935" s="3">
        <f t="shared" si="92"/>
        <v>1250.2499997019768</v>
      </c>
    </row>
    <row r="1936" spans="1:25" x14ac:dyDescent="0.35">
      <c r="A1936">
        <v>10330</v>
      </c>
      <c r="B1936" t="s">
        <v>582</v>
      </c>
      <c r="C1936" t="s">
        <v>359</v>
      </c>
      <c r="D1936" t="s">
        <v>360</v>
      </c>
      <c r="E1936" t="s">
        <v>361</v>
      </c>
      <c r="F1936" t="s">
        <v>288</v>
      </c>
      <c r="G1936" t="s">
        <v>362</v>
      </c>
      <c r="H1936" t="s">
        <v>357</v>
      </c>
      <c r="I1936" t="s">
        <v>358</v>
      </c>
      <c r="J1936" t="s">
        <v>359</v>
      </c>
      <c r="K1936" t="s">
        <v>360</v>
      </c>
      <c r="L1936" t="s">
        <v>361</v>
      </c>
      <c r="M1936" t="s">
        <v>288</v>
      </c>
      <c r="N1936" t="s">
        <v>38</v>
      </c>
      <c r="O1936" s="1" t="s">
        <v>31</v>
      </c>
      <c r="P1936">
        <v>72</v>
      </c>
      <c r="Q1936" t="s">
        <v>62</v>
      </c>
      <c r="R1936">
        <v>27.8</v>
      </c>
      <c r="S1936">
        <v>25</v>
      </c>
      <c r="T1936" s="2">
        <v>0.15000000596046448</v>
      </c>
      <c r="U1936">
        <v>590.75</v>
      </c>
      <c r="V1936">
        <v>12.75</v>
      </c>
      <c r="W1936">
        <f t="shared" si="90"/>
        <v>695</v>
      </c>
      <c r="X1936" s="2">
        <f t="shared" si="91"/>
        <v>27.649999994039536</v>
      </c>
      <c r="Y1936" s="3">
        <f t="shared" si="92"/>
        <v>703.99999985098839</v>
      </c>
    </row>
    <row r="1937" spans="1:25" x14ac:dyDescent="0.35">
      <c r="A1937">
        <v>10329</v>
      </c>
      <c r="B1937" t="s">
        <v>634</v>
      </c>
      <c r="C1937" t="s">
        <v>497</v>
      </c>
      <c r="D1937" t="s">
        <v>498</v>
      </c>
      <c r="E1937" t="s">
        <v>499</v>
      </c>
      <c r="F1937" t="s">
        <v>281</v>
      </c>
      <c r="G1937" t="s">
        <v>500</v>
      </c>
      <c r="H1937" t="s">
        <v>495</v>
      </c>
      <c r="I1937" t="s">
        <v>496</v>
      </c>
      <c r="J1937" t="s">
        <v>497</v>
      </c>
      <c r="K1937" t="s">
        <v>498</v>
      </c>
      <c r="L1937" t="s">
        <v>499</v>
      </c>
      <c r="M1937" t="s">
        <v>281</v>
      </c>
      <c r="N1937" t="s">
        <v>28</v>
      </c>
      <c r="O1937" s="1" t="s">
        <v>29</v>
      </c>
      <c r="P1937">
        <v>19</v>
      </c>
      <c r="Q1937" t="s">
        <v>61</v>
      </c>
      <c r="R1937">
        <v>7.3</v>
      </c>
      <c r="S1937">
        <v>10</v>
      </c>
      <c r="T1937" s="2">
        <v>5.000000074505806E-2</v>
      </c>
      <c r="U1937">
        <v>69.349999999999994</v>
      </c>
      <c r="V1937">
        <v>191.67</v>
      </c>
      <c r="W1937">
        <f t="shared" si="90"/>
        <v>73</v>
      </c>
      <c r="X1937" s="2">
        <f t="shared" si="91"/>
        <v>7.2499999992549418</v>
      </c>
      <c r="Y1937" s="3">
        <f t="shared" si="92"/>
        <v>264.16999999254938</v>
      </c>
    </row>
    <row r="1938" spans="1:25" x14ac:dyDescent="0.35">
      <c r="A1938">
        <v>10329</v>
      </c>
      <c r="B1938" t="s">
        <v>634</v>
      </c>
      <c r="C1938" t="s">
        <v>497</v>
      </c>
      <c r="D1938" t="s">
        <v>498</v>
      </c>
      <c r="E1938" t="s">
        <v>499</v>
      </c>
      <c r="F1938" t="s">
        <v>281</v>
      </c>
      <c r="G1938" t="s">
        <v>500</v>
      </c>
      <c r="H1938" t="s">
        <v>495</v>
      </c>
      <c r="I1938" t="s">
        <v>496</v>
      </c>
      <c r="J1938" t="s">
        <v>497</v>
      </c>
      <c r="K1938" t="s">
        <v>498</v>
      </c>
      <c r="L1938" t="s">
        <v>499</v>
      </c>
      <c r="M1938" t="s">
        <v>281</v>
      </c>
      <c r="N1938" t="s">
        <v>28</v>
      </c>
      <c r="O1938" s="1" t="s">
        <v>29</v>
      </c>
      <c r="P1938">
        <v>30</v>
      </c>
      <c r="Q1938" t="s">
        <v>115</v>
      </c>
      <c r="R1938">
        <v>20.7</v>
      </c>
      <c r="S1938">
        <v>8</v>
      </c>
      <c r="T1938" s="2">
        <v>5.000000074505806E-2</v>
      </c>
      <c r="U1938">
        <v>157.32</v>
      </c>
      <c r="V1938">
        <v>191.67</v>
      </c>
      <c r="W1938">
        <f t="shared" si="90"/>
        <v>165.6</v>
      </c>
      <c r="X1938" s="2">
        <f t="shared" si="91"/>
        <v>20.649999999254941</v>
      </c>
      <c r="Y1938" s="3">
        <f t="shared" si="92"/>
        <v>356.86999999403952</v>
      </c>
    </row>
    <row r="1939" spans="1:25" x14ac:dyDescent="0.35">
      <c r="A1939">
        <v>10329</v>
      </c>
      <c r="B1939" t="s">
        <v>634</v>
      </c>
      <c r="C1939" t="s">
        <v>497</v>
      </c>
      <c r="D1939" t="s">
        <v>498</v>
      </c>
      <c r="E1939" t="s">
        <v>499</v>
      </c>
      <c r="F1939" t="s">
        <v>281</v>
      </c>
      <c r="G1939" t="s">
        <v>500</v>
      </c>
      <c r="H1939" t="s">
        <v>495</v>
      </c>
      <c r="I1939" t="s">
        <v>496</v>
      </c>
      <c r="J1939" t="s">
        <v>497</v>
      </c>
      <c r="K1939" t="s">
        <v>498</v>
      </c>
      <c r="L1939" t="s">
        <v>499</v>
      </c>
      <c r="M1939" t="s">
        <v>281</v>
      </c>
      <c r="N1939" t="s">
        <v>28</v>
      </c>
      <c r="O1939" s="1" t="s">
        <v>29</v>
      </c>
      <c r="P1939">
        <v>38</v>
      </c>
      <c r="Q1939" t="s">
        <v>120</v>
      </c>
      <c r="R1939">
        <v>210.8</v>
      </c>
      <c r="S1939">
        <v>20</v>
      </c>
      <c r="T1939" s="2">
        <v>5.000000074505806E-2</v>
      </c>
      <c r="U1939">
        <v>4005.2</v>
      </c>
      <c r="V1939">
        <v>191.67</v>
      </c>
      <c r="W1939">
        <f t="shared" si="90"/>
        <v>4216</v>
      </c>
      <c r="X1939" s="2">
        <f t="shared" si="91"/>
        <v>210.74999999925495</v>
      </c>
      <c r="Y1939" s="3">
        <f t="shared" si="92"/>
        <v>4406.6699999850989</v>
      </c>
    </row>
    <row r="1940" spans="1:25" x14ac:dyDescent="0.35">
      <c r="A1940">
        <v>10329</v>
      </c>
      <c r="B1940" t="s">
        <v>634</v>
      </c>
      <c r="C1940" t="s">
        <v>497</v>
      </c>
      <c r="D1940" t="s">
        <v>498</v>
      </c>
      <c r="E1940" t="s">
        <v>499</v>
      </c>
      <c r="F1940" t="s">
        <v>281</v>
      </c>
      <c r="G1940" t="s">
        <v>500</v>
      </c>
      <c r="H1940" t="s">
        <v>495</v>
      </c>
      <c r="I1940" t="s">
        <v>496</v>
      </c>
      <c r="J1940" t="s">
        <v>497</v>
      </c>
      <c r="K1940" t="s">
        <v>498</v>
      </c>
      <c r="L1940" t="s">
        <v>499</v>
      </c>
      <c r="M1940" t="s">
        <v>281</v>
      </c>
      <c r="N1940" t="s">
        <v>28</v>
      </c>
      <c r="O1940" s="1" t="s">
        <v>29</v>
      </c>
      <c r="P1940">
        <v>56</v>
      </c>
      <c r="Q1940" t="s">
        <v>91</v>
      </c>
      <c r="R1940">
        <v>30.4</v>
      </c>
      <c r="S1940">
        <v>12</v>
      </c>
      <c r="T1940" s="2">
        <v>5.000000074505806E-2</v>
      </c>
      <c r="U1940">
        <v>346.56</v>
      </c>
      <c r="V1940">
        <v>191.67</v>
      </c>
      <c r="W1940">
        <f t="shared" si="90"/>
        <v>364.79999999999995</v>
      </c>
      <c r="X1940" s="2">
        <f t="shared" si="91"/>
        <v>30.349999999254941</v>
      </c>
      <c r="Y1940" s="3">
        <f t="shared" si="92"/>
        <v>555.86999999105922</v>
      </c>
    </row>
    <row r="1941" spans="1:25" x14ac:dyDescent="0.35">
      <c r="A1941">
        <v>10328</v>
      </c>
      <c r="B1941" t="s">
        <v>639</v>
      </c>
      <c r="C1941" t="s">
        <v>256</v>
      </c>
      <c r="E1941" t="s">
        <v>257</v>
      </c>
      <c r="F1941" t="s">
        <v>258</v>
      </c>
      <c r="G1941" t="s">
        <v>259</v>
      </c>
      <c r="H1941" t="s">
        <v>254</v>
      </c>
      <c r="I1941" t="s">
        <v>255</v>
      </c>
      <c r="J1941" t="s">
        <v>256</v>
      </c>
      <c r="L1941" t="s">
        <v>257</v>
      </c>
      <c r="M1941" t="s">
        <v>258</v>
      </c>
      <c r="N1941" t="s">
        <v>28</v>
      </c>
      <c r="O1941" s="1" t="s">
        <v>35</v>
      </c>
      <c r="P1941">
        <v>59</v>
      </c>
      <c r="Q1941" t="s">
        <v>36</v>
      </c>
      <c r="R1941">
        <v>44</v>
      </c>
      <c r="S1941">
        <v>9</v>
      </c>
      <c r="T1941" s="2">
        <v>0</v>
      </c>
      <c r="U1941">
        <v>396</v>
      </c>
      <c r="V1941">
        <v>87.03</v>
      </c>
      <c r="W1941">
        <f t="shared" si="90"/>
        <v>396</v>
      </c>
      <c r="X1941" s="2">
        <f t="shared" si="91"/>
        <v>44</v>
      </c>
      <c r="Y1941" s="3">
        <f t="shared" si="92"/>
        <v>483.03</v>
      </c>
    </row>
    <row r="1942" spans="1:25" x14ac:dyDescent="0.35">
      <c r="A1942">
        <v>10328</v>
      </c>
      <c r="B1942" t="s">
        <v>639</v>
      </c>
      <c r="C1942" t="s">
        <v>256</v>
      </c>
      <c r="E1942" t="s">
        <v>257</v>
      </c>
      <c r="F1942" t="s">
        <v>258</v>
      </c>
      <c r="G1942" t="s">
        <v>259</v>
      </c>
      <c r="H1942" t="s">
        <v>254</v>
      </c>
      <c r="I1942" t="s">
        <v>255</v>
      </c>
      <c r="J1942" t="s">
        <v>256</v>
      </c>
      <c r="L1942" t="s">
        <v>257</v>
      </c>
      <c r="M1942" t="s">
        <v>258</v>
      </c>
      <c r="N1942" t="s">
        <v>28</v>
      </c>
      <c r="O1942" s="1" t="s">
        <v>35</v>
      </c>
      <c r="P1942">
        <v>65</v>
      </c>
      <c r="Q1942" t="s">
        <v>153</v>
      </c>
      <c r="R1942">
        <v>16.8</v>
      </c>
      <c r="S1942">
        <v>40</v>
      </c>
      <c r="T1942" s="2">
        <v>0</v>
      </c>
      <c r="U1942">
        <v>672</v>
      </c>
      <c r="V1942">
        <v>87.03</v>
      </c>
      <c r="W1942">
        <f t="shared" si="90"/>
        <v>672</v>
      </c>
      <c r="X1942" s="2">
        <f t="shared" si="91"/>
        <v>16.8</v>
      </c>
      <c r="Y1942" s="3">
        <f t="shared" si="92"/>
        <v>759.03</v>
      </c>
    </row>
    <row r="1943" spans="1:25" x14ac:dyDescent="0.35">
      <c r="A1943">
        <v>10328</v>
      </c>
      <c r="B1943" t="s">
        <v>639</v>
      </c>
      <c r="C1943" t="s">
        <v>256</v>
      </c>
      <c r="E1943" t="s">
        <v>257</v>
      </c>
      <c r="F1943" t="s">
        <v>258</v>
      </c>
      <c r="G1943" t="s">
        <v>259</v>
      </c>
      <c r="H1943" t="s">
        <v>254</v>
      </c>
      <c r="I1943" t="s">
        <v>255</v>
      </c>
      <c r="J1943" t="s">
        <v>256</v>
      </c>
      <c r="L1943" t="s">
        <v>257</v>
      </c>
      <c r="M1943" t="s">
        <v>258</v>
      </c>
      <c r="N1943" t="s">
        <v>28</v>
      </c>
      <c r="O1943" s="1" t="s">
        <v>35</v>
      </c>
      <c r="P1943">
        <v>68</v>
      </c>
      <c r="Q1943" t="s">
        <v>162</v>
      </c>
      <c r="R1943">
        <v>10</v>
      </c>
      <c r="S1943">
        <v>10</v>
      </c>
      <c r="T1943" s="2">
        <v>0</v>
      </c>
      <c r="U1943">
        <v>100</v>
      </c>
      <c r="V1943">
        <v>87.03</v>
      </c>
      <c r="W1943">
        <f t="shared" si="90"/>
        <v>100</v>
      </c>
      <c r="X1943" s="2">
        <f t="shared" si="91"/>
        <v>10</v>
      </c>
      <c r="Y1943" s="3">
        <f t="shared" si="92"/>
        <v>187.03</v>
      </c>
    </row>
    <row r="1944" spans="1:25" x14ac:dyDescent="0.35">
      <c r="A1944">
        <v>10327</v>
      </c>
      <c r="B1944" t="s">
        <v>602</v>
      </c>
      <c r="C1944" t="s">
        <v>237</v>
      </c>
      <c r="E1944" t="s">
        <v>238</v>
      </c>
      <c r="F1944" t="s">
        <v>109</v>
      </c>
      <c r="G1944" t="s">
        <v>239</v>
      </c>
      <c r="H1944" t="s">
        <v>235</v>
      </c>
      <c r="I1944" t="s">
        <v>236</v>
      </c>
      <c r="J1944" t="s">
        <v>237</v>
      </c>
      <c r="L1944" t="s">
        <v>238</v>
      </c>
      <c r="M1944" t="s">
        <v>109</v>
      </c>
      <c r="N1944" t="s">
        <v>112</v>
      </c>
      <c r="O1944" s="1" t="s">
        <v>31</v>
      </c>
      <c r="P1944">
        <v>2</v>
      </c>
      <c r="Q1944" t="s">
        <v>73</v>
      </c>
      <c r="R1944">
        <v>15.2</v>
      </c>
      <c r="S1944">
        <v>25</v>
      </c>
      <c r="T1944" s="2">
        <v>0.20000000298023224</v>
      </c>
      <c r="U1944">
        <v>304</v>
      </c>
      <c r="V1944">
        <v>63.36</v>
      </c>
      <c r="W1944">
        <f t="shared" si="90"/>
        <v>380</v>
      </c>
      <c r="X1944" s="2">
        <f t="shared" si="91"/>
        <v>14.999999997019767</v>
      </c>
      <c r="Y1944" s="3">
        <f t="shared" si="92"/>
        <v>438.35999992549421</v>
      </c>
    </row>
    <row r="1945" spans="1:25" x14ac:dyDescent="0.35">
      <c r="A1945">
        <v>10327</v>
      </c>
      <c r="B1945" t="s">
        <v>602</v>
      </c>
      <c r="C1945" t="s">
        <v>237</v>
      </c>
      <c r="E1945" t="s">
        <v>238</v>
      </c>
      <c r="F1945" t="s">
        <v>109</v>
      </c>
      <c r="G1945" t="s">
        <v>239</v>
      </c>
      <c r="H1945" t="s">
        <v>235</v>
      </c>
      <c r="I1945" t="s">
        <v>236</v>
      </c>
      <c r="J1945" t="s">
        <v>237</v>
      </c>
      <c r="L1945" t="s">
        <v>238</v>
      </c>
      <c r="M1945" t="s">
        <v>109</v>
      </c>
      <c r="N1945" t="s">
        <v>112</v>
      </c>
      <c r="O1945" s="1" t="s">
        <v>31</v>
      </c>
      <c r="P1945">
        <v>11</v>
      </c>
      <c r="Q1945" t="s">
        <v>59</v>
      </c>
      <c r="R1945">
        <v>16.8</v>
      </c>
      <c r="S1945">
        <v>50</v>
      </c>
      <c r="T1945" s="2">
        <v>0.20000000298023224</v>
      </c>
      <c r="U1945">
        <v>672</v>
      </c>
      <c r="V1945">
        <v>63.36</v>
      </c>
      <c r="W1945">
        <f t="shared" si="90"/>
        <v>840</v>
      </c>
      <c r="X1945" s="2">
        <f t="shared" si="91"/>
        <v>16.599999997019768</v>
      </c>
      <c r="Y1945" s="3">
        <f t="shared" si="92"/>
        <v>893.3599998509884</v>
      </c>
    </row>
    <row r="1946" spans="1:25" x14ac:dyDescent="0.35">
      <c r="A1946">
        <v>10327</v>
      </c>
      <c r="B1946" t="s">
        <v>602</v>
      </c>
      <c r="C1946" t="s">
        <v>237</v>
      </c>
      <c r="E1946" t="s">
        <v>238</v>
      </c>
      <c r="F1946" t="s">
        <v>109</v>
      </c>
      <c r="G1946" t="s">
        <v>239</v>
      </c>
      <c r="H1946" t="s">
        <v>235</v>
      </c>
      <c r="I1946" t="s">
        <v>236</v>
      </c>
      <c r="J1946" t="s">
        <v>237</v>
      </c>
      <c r="L1946" t="s">
        <v>238</v>
      </c>
      <c r="M1946" t="s">
        <v>109</v>
      </c>
      <c r="N1946" t="s">
        <v>112</v>
      </c>
      <c r="O1946" s="1" t="s">
        <v>31</v>
      </c>
      <c r="P1946">
        <v>30</v>
      </c>
      <c r="Q1946" t="s">
        <v>115</v>
      </c>
      <c r="R1946">
        <v>20.7</v>
      </c>
      <c r="S1946">
        <v>35</v>
      </c>
      <c r="T1946" s="2">
        <v>0.20000000298023224</v>
      </c>
      <c r="U1946">
        <v>579.6</v>
      </c>
      <c r="V1946">
        <v>63.36</v>
      </c>
      <c r="W1946">
        <f t="shared" si="90"/>
        <v>724.5</v>
      </c>
      <c r="X1946" s="2">
        <f t="shared" si="91"/>
        <v>20.499999997019767</v>
      </c>
      <c r="Y1946" s="3">
        <f t="shared" si="92"/>
        <v>780.85999989569189</v>
      </c>
    </row>
    <row r="1947" spans="1:25" x14ac:dyDescent="0.35">
      <c r="A1947">
        <v>10327</v>
      </c>
      <c r="B1947" t="s">
        <v>602</v>
      </c>
      <c r="C1947" t="s">
        <v>237</v>
      </c>
      <c r="E1947" t="s">
        <v>238</v>
      </c>
      <c r="F1947" t="s">
        <v>109</v>
      </c>
      <c r="G1947" t="s">
        <v>239</v>
      </c>
      <c r="H1947" t="s">
        <v>235</v>
      </c>
      <c r="I1947" t="s">
        <v>236</v>
      </c>
      <c r="J1947" t="s">
        <v>237</v>
      </c>
      <c r="L1947" t="s">
        <v>238</v>
      </c>
      <c r="M1947" t="s">
        <v>109</v>
      </c>
      <c r="N1947" t="s">
        <v>112</v>
      </c>
      <c r="O1947" s="1" t="s">
        <v>31</v>
      </c>
      <c r="P1947">
        <v>58</v>
      </c>
      <c r="Q1947" t="s">
        <v>41</v>
      </c>
      <c r="R1947">
        <v>10.6</v>
      </c>
      <c r="S1947">
        <v>30</v>
      </c>
      <c r="T1947" s="2">
        <v>0.20000000298023224</v>
      </c>
      <c r="U1947">
        <v>254.4</v>
      </c>
      <c r="V1947">
        <v>63.36</v>
      </c>
      <c r="W1947">
        <f t="shared" si="90"/>
        <v>318</v>
      </c>
      <c r="X1947" s="2">
        <f t="shared" si="91"/>
        <v>10.399999997019767</v>
      </c>
      <c r="Y1947" s="3">
        <f t="shared" si="92"/>
        <v>375.35999991059305</v>
      </c>
    </row>
    <row r="1948" spans="1:25" x14ac:dyDescent="0.35">
      <c r="A1948">
        <v>10326</v>
      </c>
      <c r="B1948" t="s">
        <v>637</v>
      </c>
      <c r="C1948" t="s">
        <v>141</v>
      </c>
      <c r="E1948" t="s">
        <v>142</v>
      </c>
      <c r="F1948" t="s">
        <v>143</v>
      </c>
      <c r="G1948" t="s">
        <v>144</v>
      </c>
      <c r="H1948" t="s">
        <v>139</v>
      </c>
      <c r="I1948" t="s">
        <v>140</v>
      </c>
      <c r="J1948" t="s">
        <v>141</v>
      </c>
      <c r="L1948" t="s">
        <v>142</v>
      </c>
      <c r="M1948" t="s">
        <v>143</v>
      </c>
      <c r="N1948" t="s">
        <v>28</v>
      </c>
      <c r="O1948" s="1" t="s">
        <v>29</v>
      </c>
      <c r="P1948">
        <v>4</v>
      </c>
      <c r="Q1948" t="s">
        <v>119</v>
      </c>
      <c r="R1948">
        <v>17.600000000000001</v>
      </c>
      <c r="S1948">
        <v>24</v>
      </c>
      <c r="T1948" s="2">
        <v>0</v>
      </c>
      <c r="U1948">
        <v>422.4</v>
      </c>
      <c r="V1948">
        <v>77.92</v>
      </c>
      <c r="W1948">
        <f t="shared" si="90"/>
        <v>422.40000000000003</v>
      </c>
      <c r="X1948" s="2">
        <f t="shared" si="91"/>
        <v>17.600000000000001</v>
      </c>
      <c r="Y1948" s="3">
        <f t="shared" si="92"/>
        <v>500.32000000000005</v>
      </c>
    </row>
    <row r="1949" spans="1:25" x14ac:dyDescent="0.35">
      <c r="A1949">
        <v>10326</v>
      </c>
      <c r="B1949" t="s">
        <v>637</v>
      </c>
      <c r="C1949" t="s">
        <v>141</v>
      </c>
      <c r="E1949" t="s">
        <v>142</v>
      </c>
      <c r="F1949" t="s">
        <v>143</v>
      </c>
      <c r="G1949" t="s">
        <v>144</v>
      </c>
      <c r="H1949" t="s">
        <v>139</v>
      </c>
      <c r="I1949" t="s">
        <v>140</v>
      </c>
      <c r="J1949" t="s">
        <v>141</v>
      </c>
      <c r="L1949" t="s">
        <v>142</v>
      </c>
      <c r="M1949" t="s">
        <v>143</v>
      </c>
      <c r="N1949" t="s">
        <v>28</v>
      </c>
      <c r="O1949" s="1" t="s">
        <v>29</v>
      </c>
      <c r="P1949">
        <v>57</v>
      </c>
      <c r="Q1949" t="s">
        <v>75</v>
      </c>
      <c r="R1949">
        <v>15.6</v>
      </c>
      <c r="S1949">
        <v>16</v>
      </c>
      <c r="T1949" s="2">
        <v>0</v>
      </c>
      <c r="U1949">
        <v>249.6</v>
      </c>
      <c r="V1949">
        <v>77.92</v>
      </c>
      <c r="W1949">
        <f t="shared" si="90"/>
        <v>249.6</v>
      </c>
      <c r="X1949" s="2">
        <f t="shared" si="91"/>
        <v>15.6</v>
      </c>
      <c r="Y1949" s="3">
        <f t="shared" si="92"/>
        <v>327.52</v>
      </c>
    </row>
    <row r="1950" spans="1:25" x14ac:dyDescent="0.35">
      <c r="A1950">
        <v>10326</v>
      </c>
      <c r="B1950" t="s">
        <v>637</v>
      </c>
      <c r="C1950" t="s">
        <v>141</v>
      </c>
      <c r="E1950" t="s">
        <v>142</v>
      </c>
      <c r="F1950" t="s">
        <v>143</v>
      </c>
      <c r="G1950" t="s">
        <v>144</v>
      </c>
      <c r="H1950" t="s">
        <v>139</v>
      </c>
      <c r="I1950" t="s">
        <v>140</v>
      </c>
      <c r="J1950" t="s">
        <v>141</v>
      </c>
      <c r="L1950" t="s">
        <v>142</v>
      </c>
      <c r="M1950" t="s">
        <v>143</v>
      </c>
      <c r="N1950" t="s">
        <v>28</v>
      </c>
      <c r="O1950" s="1" t="s">
        <v>29</v>
      </c>
      <c r="P1950">
        <v>75</v>
      </c>
      <c r="Q1950" t="s">
        <v>72</v>
      </c>
      <c r="R1950">
        <v>6.2</v>
      </c>
      <c r="S1950">
        <v>50</v>
      </c>
      <c r="T1950" s="2">
        <v>0</v>
      </c>
      <c r="U1950">
        <v>310</v>
      </c>
      <c r="V1950">
        <v>77.92</v>
      </c>
      <c r="W1950">
        <f t="shared" si="90"/>
        <v>310</v>
      </c>
      <c r="X1950" s="2">
        <f t="shared" si="91"/>
        <v>6.2</v>
      </c>
      <c r="Y1950" s="3">
        <f t="shared" si="92"/>
        <v>387.92</v>
      </c>
    </row>
    <row r="1951" spans="1:25" x14ac:dyDescent="0.35">
      <c r="A1951">
        <v>10325</v>
      </c>
      <c r="B1951" t="s">
        <v>614</v>
      </c>
      <c r="C1951" t="s">
        <v>321</v>
      </c>
      <c r="E1951" t="s">
        <v>322</v>
      </c>
      <c r="F1951" t="s">
        <v>25</v>
      </c>
      <c r="G1951" t="s">
        <v>323</v>
      </c>
      <c r="H1951" t="s">
        <v>319</v>
      </c>
      <c r="I1951" t="s">
        <v>320</v>
      </c>
      <c r="J1951" t="s">
        <v>321</v>
      </c>
      <c r="L1951" t="s">
        <v>322</v>
      </c>
      <c r="M1951" t="s">
        <v>25</v>
      </c>
      <c r="N1951" t="s">
        <v>34</v>
      </c>
      <c r="O1951" s="1" t="s">
        <v>35</v>
      </c>
      <c r="P1951">
        <v>6</v>
      </c>
      <c r="Q1951" t="s">
        <v>40</v>
      </c>
      <c r="R1951">
        <v>20</v>
      </c>
      <c r="S1951">
        <v>6</v>
      </c>
      <c r="T1951" s="2">
        <v>0</v>
      </c>
      <c r="U1951">
        <v>120</v>
      </c>
      <c r="V1951">
        <v>64.86</v>
      </c>
      <c r="W1951">
        <f t="shared" si="90"/>
        <v>120</v>
      </c>
      <c r="X1951" s="2">
        <f t="shared" si="91"/>
        <v>20</v>
      </c>
      <c r="Y1951" s="3">
        <f t="shared" si="92"/>
        <v>184.86</v>
      </c>
    </row>
    <row r="1952" spans="1:25" x14ac:dyDescent="0.35">
      <c r="A1952">
        <v>10325</v>
      </c>
      <c r="B1952" t="s">
        <v>614</v>
      </c>
      <c r="C1952" t="s">
        <v>321</v>
      </c>
      <c r="E1952" t="s">
        <v>322</v>
      </c>
      <c r="F1952" t="s">
        <v>25</v>
      </c>
      <c r="G1952" t="s">
        <v>323</v>
      </c>
      <c r="H1952" t="s">
        <v>319</v>
      </c>
      <c r="I1952" t="s">
        <v>320</v>
      </c>
      <c r="J1952" t="s">
        <v>321</v>
      </c>
      <c r="L1952" t="s">
        <v>322</v>
      </c>
      <c r="M1952" t="s">
        <v>25</v>
      </c>
      <c r="N1952" t="s">
        <v>34</v>
      </c>
      <c r="O1952" s="1" t="s">
        <v>35</v>
      </c>
      <c r="P1952">
        <v>13</v>
      </c>
      <c r="Q1952" t="s">
        <v>60</v>
      </c>
      <c r="R1952">
        <v>4.8</v>
      </c>
      <c r="S1952">
        <v>12</v>
      </c>
      <c r="T1952" s="2">
        <v>0</v>
      </c>
      <c r="U1952">
        <v>57.6</v>
      </c>
      <c r="V1952">
        <v>64.86</v>
      </c>
      <c r="W1952">
        <f t="shared" si="90"/>
        <v>57.599999999999994</v>
      </c>
      <c r="X1952" s="2">
        <f t="shared" si="91"/>
        <v>4.8</v>
      </c>
      <c r="Y1952" s="3">
        <f t="shared" si="92"/>
        <v>122.46</v>
      </c>
    </row>
    <row r="1953" spans="1:25" x14ac:dyDescent="0.35">
      <c r="A1953">
        <v>10325</v>
      </c>
      <c r="B1953" t="s">
        <v>614</v>
      </c>
      <c r="C1953" t="s">
        <v>321</v>
      </c>
      <c r="E1953" t="s">
        <v>322</v>
      </c>
      <c r="F1953" t="s">
        <v>25</v>
      </c>
      <c r="G1953" t="s">
        <v>323</v>
      </c>
      <c r="H1953" t="s">
        <v>319</v>
      </c>
      <c r="I1953" t="s">
        <v>320</v>
      </c>
      <c r="J1953" t="s">
        <v>321</v>
      </c>
      <c r="L1953" t="s">
        <v>322</v>
      </c>
      <c r="M1953" t="s">
        <v>25</v>
      </c>
      <c r="N1953" t="s">
        <v>34</v>
      </c>
      <c r="O1953" s="1" t="s">
        <v>35</v>
      </c>
      <c r="P1953">
        <v>14</v>
      </c>
      <c r="Q1953" t="s">
        <v>55</v>
      </c>
      <c r="R1953">
        <v>18.600000000000001</v>
      </c>
      <c r="S1953">
        <v>9</v>
      </c>
      <c r="T1953" s="2">
        <v>0</v>
      </c>
      <c r="U1953">
        <v>167.4</v>
      </c>
      <c r="V1953">
        <v>64.86</v>
      </c>
      <c r="W1953">
        <f t="shared" si="90"/>
        <v>167.4</v>
      </c>
      <c r="X1953" s="2">
        <f t="shared" si="91"/>
        <v>18.600000000000001</v>
      </c>
      <c r="Y1953" s="3">
        <f t="shared" si="92"/>
        <v>232.26</v>
      </c>
    </row>
    <row r="1954" spans="1:25" x14ac:dyDescent="0.35">
      <c r="A1954">
        <v>10325</v>
      </c>
      <c r="B1954" t="s">
        <v>614</v>
      </c>
      <c r="C1954" t="s">
        <v>321</v>
      </c>
      <c r="E1954" t="s">
        <v>322</v>
      </c>
      <c r="F1954" t="s">
        <v>25</v>
      </c>
      <c r="G1954" t="s">
        <v>323</v>
      </c>
      <c r="H1954" t="s">
        <v>319</v>
      </c>
      <c r="I1954" t="s">
        <v>320</v>
      </c>
      <c r="J1954" t="s">
        <v>321</v>
      </c>
      <c r="L1954" t="s">
        <v>322</v>
      </c>
      <c r="M1954" t="s">
        <v>25</v>
      </c>
      <c r="N1954" t="s">
        <v>34</v>
      </c>
      <c r="O1954" s="1" t="s">
        <v>35</v>
      </c>
      <c r="P1954">
        <v>31</v>
      </c>
      <c r="Q1954" t="s">
        <v>98</v>
      </c>
      <c r="R1954">
        <v>10</v>
      </c>
      <c r="S1954">
        <v>4</v>
      </c>
      <c r="T1954" s="2">
        <v>0</v>
      </c>
      <c r="U1954">
        <v>40</v>
      </c>
      <c r="V1954">
        <v>64.86</v>
      </c>
      <c r="W1954">
        <f t="shared" si="90"/>
        <v>40</v>
      </c>
      <c r="X1954" s="2">
        <f t="shared" si="91"/>
        <v>10</v>
      </c>
      <c r="Y1954" s="3">
        <f t="shared" si="92"/>
        <v>104.86</v>
      </c>
    </row>
    <row r="1955" spans="1:25" x14ac:dyDescent="0.35">
      <c r="A1955">
        <v>10325</v>
      </c>
      <c r="B1955" t="s">
        <v>614</v>
      </c>
      <c r="C1955" t="s">
        <v>321</v>
      </c>
      <c r="E1955" t="s">
        <v>322</v>
      </c>
      <c r="F1955" t="s">
        <v>25</v>
      </c>
      <c r="G1955" t="s">
        <v>323</v>
      </c>
      <c r="H1955" t="s">
        <v>319</v>
      </c>
      <c r="I1955" t="s">
        <v>320</v>
      </c>
      <c r="J1955" t="s">
        <v>321</v>
      </c>
      <c r="L1955" t="s">
        <v>322</v>
      </c>
      <c r="M1955" t="s">
        <v>25</v>
      </c>
      <c r="N1955" t="s">
        <v>34</v>
      </c>
      <c r="O1955" s="1" t="s">
        <v>35</v>
      </c>
      <c r="P1955">
        <v>72</v>
      </c>
      <c r="Q1955" t="s">
        <v>62</v>
      </c>
      <c r="R1955">
        <v>27.8</v>
      </c>
      <c r="S1955">
        <v>40</v>
      </c>
      <c r="T1955" s="2">
        <v>0</v>
      </c>
      <c r="U1955">
        <v>1112</v>
      </c>
      <c r="V1955">
        <v>64.86</v>
      </c>
      <c r="W1955">
        <f t="shared" si="90"/>
        <v>1112</v>
      </c>
      <c r="X1955" s="2">
        <f t="shared" si="91"/>
        <v>27.8</v>
      </c>
      <c r="Y1955" s="3">
        <f t="shared" si="92"/>
        <v>1176.8599999999999</v>
      </c>
    </row>
    <row r="1956" spans="1:25" x14ac:dyDescent="0.35">
      <c r="A1956">
        <v>10324</v>
      </c>
      <c r="B1956" t="s">
        <v>588</v>
      </c>
      <c r="C1956" t="s">
        <v>476</v>
      </c>
      <c r="D1956" t="s">
        <v>477</v>
      </c>
      <c r="E1956" t="s">
        <v>478</v>
      </c>
      <c r="F1956" t="s">
        <v>281</v>
      </c>
      <c r="G1956" t="s">
        <v>479</v>
      </c>
      <c r="H1956" t="s">
        <v>474</v>
      </c>
      <c r="I1956" t="s">
        <v>475</v>
      </c>
      <c r="J1956" t="s">
        <v>476</v>
      </c>
      <c r="K1956" t="s">
        <v>477</v>
      </c>
      <c r="L1956" t="s">
        <v>478</v>
      </c>
      <c r="M1956" t="s">
        <v>281</v>
      </c>
      <c r="N1956" t="s">
        <v>102</v>
      </c>
      <c r="O1956" s="1" t="s">
        <v>31</v>
      </c>
      <c r="P1956">
        <v>46</v>
      </c>
      <c r="Q1956" t="s">
        <v>45</v>
      </c>
      <c r="R1956">
        <v>9.6</v>
      </c>
      <c r="S1956">
        <v>30</v>
      </c>
      <c r="T1956" s="2">
        <v>0</v>
      </c>
      <c r="U1956">
        <v>288</v>
      </c>
      <c r="V1956">
        <v>214.27</v>
      </c>
      <c r="W1956">
        <f t="shared" si="90"/>
        <v>288</v>
      </c>
      <c r="X1956" s="2">
        <f t="shared" si="91"/>
        <v>9.6</v>
      </c>
      <c r="Y1956" s="3">
        <f t="shared" si="92"/>
        <v>502.27</v>
      </c>
    </row>
    <row r="1957" spans="1:25" x14ac:dyDescent="0.35">
      <c r="A1957">
        <v>10324</v>
      </c>
      <c r="B1957" t="s">
        <v>588</v>
      </c>
      <c r="C1957" t="s">
        <v>476</v>
      </c>
      <c r="D1957" t="s">
        <v>477</v>
      </c>
      <c r="E1957" t="s">
        <v>478</v>
      </c>
      <c r="F1957" t="s">
        <v>281</v>
      </c>
      <c r="G1957" t="s">
        <v>479</v>
      </c>
      <c r="H1957" t="s">
        <v>474</v>
      </c>
      <c r="I1957" t="s">
        <v>475</v>
      </c>
      <c r="J1957" t="s">
        <v>476</v>
      </c>
      <c r="K1957" t="s">
        <v>477</v>
      </c>
      <c r="L1957" t="s">
        <v>478</v>
      </c>
      <c r="M1957" t="s">
        <v>281</v>
      </c>
      <c r="N1957" t="s">
        <v>102</v>
      </c>
      <c r="O1957" s="1" t="s">
        <v>31</v>
      </c>
      <c r="P1957">
        <v>16</v>
      </c>
      <c r="Q1957" t="s">
        <v>117</v>
      </c>
      <c r="R1957">
        <v>13.9</v>
      </c>
      <c r="S1957">
        <v>21</v>
      </c>
      <c r="T1957" s="2">
        <v>0.15000000596046448</v>
      </c>
      <c r="U1957">
        <v>248.12</v>
      </c>
      <c r="V1957">
        <v>214.27</v>
      </c>
      <c r="W1957">
        <f t="shared" si="90"/>
        <v>291.90000000000003</v>
      </c>
      <c r="X1957" s="2">
        <f t="shared" si="91"/>
        <v>13.749999994039536</v>
      </c>
      <c r="Y1957" s="3">
        <f t="shared" si="92"/>
        <v>503.01999987483032</v>
      </c>
    </row>
    <row r="1958" spans="1:25" x14ac:dyDescent="0.35">
      <c r="A1958">
        <v>10324</v>
      </c>
      <c r="B1958" t="s">
        <v>588</v>
      </c>
      <c r="C1958" t="s">
        <v>476</v>
      </c>
      <c r="D1958" t="s">
        <v>477</v>
      </c>
      <c r="E1958" t="s">
        <v>478</v>
      </c>
      <c r="F1958" t="s">
        <v>281</v>
      </c>
      <c r="G1958" t="s">
        <v>479</v>
      </c>
      <c r="H1958" t="s">
        <v>474</v>
      </c>
      <c r="I1958" t="s">
        <v>475</v>
      </c>
      <c r="J1958" t="s">
        <v>476</v>
      </c>
      <c r="K1958" t="s">
        <v>477</v>
      </c>
      <c r="L1958" t="s">
        <v>478</v>
      </c>
      <c r="M1958" t="s">
        <v>281</v>
      </c>
      <c r="N1958" t="s">
        <v>102</v>
      </c>
      <c r="O1958" s="1" t="s">
        <v>31</v>
      </c>
      <c r="P1958">
        <v>35</v>
      </c>
      <c r="Q1958" t="s">
        <v>100</v>
      </c>
      <c r="R1958">
        <v>14.4</v>
      </c>
      <c r="S1958">
        <v>70</v>
      </c>
      <c r="T1958" s="2">
        <v>0.15000000596046448</v>
      </c>
      <c r="U1958">
        <v>856.8</v>
      </c>
      <c r="V1958">
        <v>214.27</v>
      </c>
      <c r="W1958">
        <f t="shared" si="90"/>
        <v>1008</v>
      </c>
      <c r="X1958" s="2">
        <f t="shared" si="91"/>
        <v>14.249999994039536</v>
      </c>
      <c r="Y1958" s="3">
        <f t="shared" si="92"/>
        <v>1211.7699995827675</v>
      </c>
    </row>
    <row r="1959" spans="1:25" x14ac:dyDescent="0.35">
      <c r="A1959">
        <v>10324</v>
      </c>
      <c r="B1959" t="s">
        <v>588</v>
      </c>
      <c r="C1959" t="s">
        <v>476</v>
      </c>
      <c r="D1959" t="s">
        <v>477</v>
      </c>
      <c r="E1959" t="s">
        <v>478</v>
      </c>
      <c r="F1959" t="s">
        <v>281</v>
      </c>
      <c r="G1959" t="s">
        <v>479</v>
      </c>
      <c r="H1959" t="s">
        <v>474</v>
      </c>
      <c r="I1959" t="s">
        <v>475</v>
      </c>
      <c r="J1959" t="s">
        <v>476</v>
      </c>
      <c r="K1959" t="s">
        <v>477</v>
      </c>
      <c r="L1959" t="s">
        <v>478</v>
      </c>
      <c r="M1959" t="s">
        <v>281</v>
      </c>
      <c r="N1959" t="s">
        <v>102</v>
      </c>
      <c r="O1959" s="1" t="s">
        <v>31</v>
      </c>
      <c r="P1959">
        <v>59</v>
      </c>
      <c r="Q1959" t="s">
        <v>36</v>
      </c>
      <c r="R1959">
        <v>44</v>
      </c>
      <c r="S1959">
        <v>40</v>
      </c>
      <c r="T1959" s="2">
        <v>0.15000000596046448</v>
      </c>
      <c r="U1959">
        <v>1496</v>
      </c>
      <c r="V1959">
        <v>214.27</v>
      </c>
      <c r="W1959">
        <f t="shared" si="90"/>
        <v>1760</v>
      </c>
      <c r="X1959" s="2">
        <f t="shared" si="91"/>
        <v>43.849999994039536</v>
      </c>
      <c r="Y1959" s="3">
        <f t="shared" si="92"/>
        <v>1968.2699997615814</v>
      </c>
    </row>
    <row r="1960" spans="1:25" x14ac:dyDescent="0.35">
      <c r="A1960">
        <v>10324</v>
      </c>
      <c r="B1960" t="s">
        <v>588</v>
      </c>
      <c r="C1960" t="s">
        <v>476</v>
      </c>
      <c r="D1960" t="s">
        <v>477</v>
      </c>
      <c r="E1960" t="s">
        <v>478</v>
      </c>
      <c r="F1960" t="s">
        <v>281</v>
      </c>
      <c r="G1960" t="s">
        <v>479</v>
      </c>
      <c r="H1960" t="s">
        <v>474</v>
      </c>
      <c r="I1960" t="s">
        <v>475</v>
      </c>
      <c r="J1960" t="s">
        <v>476</v>
      </c>
      <c r="K1960" t="s">
        <v>477</v>
      </c>
      <c r="L1960" t="s">
        <v>478</v>
      </c>
      <c r="M1960" t="s">
        <v>281</v>
      </c>
      <c r="N1960" t="s">
        <v>102</v>
      </c>
      <c r="O1960" s="1" t="s">
        <v>31</v>
      </c>
      <c r="P1960">
        <v>63</v>
      </c>
      <c r="Q1960" t="s">
        <v>30</v>
      </c>
      <c r="R1960">
        <v>35.1</v>
      </c>
      <c r="S1960">
        <v>80</v>
      </c>
      <c r="T1960" s="2">
        <v>0.15000000596046448</v>
      </c>
      <c r="U1960">
        <v>2386.8000000000002</v>
      </c>
      <c r="V1960">
        <v>214.27</v>
      </c>
      <c r="W1960">
        <f t="shared" si="90"/>
        <v>2808</v>
      </c>
      <c r="X1960" s="2">
        <f t="shared" si="91"/>
        <v>34.949999994039537</v>
      </c>
      <c r="Y1960" s="3">
        <f t="shared" si="92"/>
        <v>3010.2699995231628</v>
      </c>
    </row>
    <row r="1961" spans="1:25" x14ac:dyDescent="0.35">
      <c r="A1961">
        <v>10323</v>
      </c>
      <c r="B1961" t="s">
        <v>614</v>
      </c>
      <c r="C1961" t="s">
        <v>321</v>
      </c>
      <c r="E1961" t="s">
        <v>322</v>
      </c>
      <c r="F1961" t="s">
        <v>25</v>
      </c>
      <c r="G1961" t="s">
        <v>323</v>
      </c>
      <c r="H1961" t="s">
        <v>319</v>
      </c>
      <c r="I1961" t="s">
        <v>320</v>
      </c>
      <c r="J1961" t="s">
        <v>321</v>
      </c>
      <c r="L1961" t="s">
        <v>322</v>
      </c>
      <c r="M1961" t="s">
        <v>25</v>
      </c>
      <c r="N1961" t="s">
        <v>28</v>
      </c>
      <c r="O1961" s="1" t="s">
        <v>31</v>
      </c>
      <c r="P1961">
        <v>15</v>
      </c>
      <c r="Q1961" t="s">
        <v>324</v>
      </c>
      <c r="R1961">
        <v>12.4</v>
      </c>
      <c r="S1961">
        <v>5</v>
      </c>
      <c r="T1961" s="2">
        <v>0</v>
      </c>
      <c r="U1961">
        <v>62</v>
      </c>
      <c r="V1961">
        <v>4.88</v>
      </c>
      <c r="W1961">
        <f t="shared" si="90"/>
        <v>62</v>
      </c>
      <c r="X1961" s="2">
        <f t="shared" si="91"/>
        <v>12.4</v>
      </c>
      <c r="Y1961" s="3">
        <f t="shared" si="92"/>
        <v>66.88</v>
      </c>
    </row>
    <row r="1962" spans="1:25" x14ac:dyDescent="0.35">
      <c r="A1962">
        <v>10323</v>
      </c>
      <c r="B1962" t="s">
        <v>614</v>
      </c>
      <c r="C1962" t="s">
        <v>321</v>
      </c>
      <c r="E1962" t="s">
        <v>322</v>
      </c>
      <c r="F1962" t="s">
        <v>25</v>
      </c>
      <c r="G1962" t="s">
        <v>323</v>
      </c>
      <c r="H1962" t="s">
        <v>319</v>
      </c>
      <c r="I1962" t="s">
        <v>320</v>
      </c>
      <c r="J1962" t="s">
        <v>321</v>
      </c>
      <c r="L1962" t="s">
        <v>322</v>
      </c>
      <c r="M1962" t="s">
        <v>25</v>
      </c>
      <c r="N1962" t="s">
        <v>28</v>
      </c>
      <c r="O1962" s="1" t="s">
        <v>31</v>
      </c>
      <c r="P1962">
        <v>25</v>
      </c>
      <c r="Q1962" t="s">
        <v>150</v>
      </c>
      <c r="R1962">
        <v>11.2</v>
      </c>
      <c r="S1962">
        <v>4</v>
      </c>
      <c r="T1962" s="2">
        <v>0</v>
      </c>
      <c r="U1962">
        <v>44.8</v>
      </c>
      <c r="V1962">
        <v>4.88</v>
      </c>
      <c r="W1962">
        <f t="shared" si="90"/>
        <v>44.8</v>
      </c>
      <c r="X1962" s="2">
        <f t="shared" si="91"/>
        <v>11.2</v>
      </c>
      <c r="Y1962" s="3">
        <f t="shared" si="92"/>
        <v>49.68</v>
      </c>
    </row>
    <row r="1963" spans="1:25" x14ac:dyDescent="0.35">
      <c r="A1963">
        <v>10323</v>
      </c>
      <c r="B1963" t="s">
        <v>614</v>
      </c>
      <c r="C1963" t="s">
        <v>321</v>
      </c>
      <c r="E1963" t="s">
        <v>322</v>
      </c>
      <c r="F1963" t="s">
        <v>25</v>
      </c>
      <c r="G1963" t="s">
        <v>323</v>
      </c>
      <c r="H1963" t="s">
        <v>319</v>
      </c>
      <c r="I1963" t="s">
        <v>320</v>
      </c>
      <c r="J1963" t="s">
        <v>321</v>
      </c>
      <c r="L1963" t="s">
        <v>322</v>
      </c>
      <c r="M1963" t="s">
        <v>25</v>
      </c>
      <c r="N1963" t="s">
        <v>28</v>
      </c>
      <c r="O1963" s="1" t="s">
        <v>31</v>
      </c>
      <c r="P1963">
        <v>39</v>
      </c>
      <c r="Q1963" t="s">
        <v>44</v>
      </c>
      <c r="R1963">
        <v>14.4</v>
      </c>
      <c r="S1963">
        <v>4</v>
      </c>
      <c r="T1963" s="2">
        <v>0</v>
      </c>
      <c r="U1963">
        <v>57.6</v>
      </c>
      <c r="V1963">
        <v>4.88</v>
      </c>
      <c r="W1963">
        <f t="shared" si="90"/>
        <v>57.6</v>
      </c>
      <c r="X1963" s="2">
        <f t="shared" si="91"/>
        <v>14.4</v>
      </c>
      <c r="Y1963" s="3">
        <f t="shared" si="92"/>
        <v>62.480000000000004</v>
      </c>
    </row>
    <row r="1964" spans="1:25" x14ac:dyDescent="0.35">
      <c r="A1964">
        <v>10322</v>
      </c>
      <c r="B1964" t="s">
        <v>580</v>
      </c>
      <c r="C1964" t="s">
        <v>48</v>
      </c>
      <c r="E1964" t="s">
        <v>416</v>
      </c>
      <c r="F1964" t="s">
        <v>50</v>
      </c>
      <c r="G1964" t="s">
        <v>417</v>
      </c>
      <c r="H1964" t="s">
        <v>414</v>
      </c>
      <c r="I1964" t="s">
        <v>415</v>
      </c>
      <c r="J1964" t="s">
        <v>48</v>
      </c>
      <c r="L1964" t="s">
        <v>416</v>
      </c>
      <c r="M1964" t="s">
        <v>50</v>
      </c>
      <c r="N1964" t="s">
        <v>52</v>
      </c>
      <c r="O1964" s="1" t="s">
        <v>35</v>
      </c>
      <c r="P1964">
        <v>52</v>
      </c>
      <c r="Q1964" t="s">
        <v>94</v>
      </c>
      <c r="R1964">
        <v>5.6</v>
      </c>
      <c r="S1964">
        <v>20</v>
      </c>
      <c r="T1964" s="2">
        <v>0</v>
      </c>
      <c r="U1964">
        <v>112</v>
      </c>
      <c r="V1964">
        <v>0.4</v>
      </c>
      <c r="W1964">
        <f t="shared" si="90"/>
        <v>112</v>
      </c>
      <c r="X1964" s="2">
        <f t="shared" si="91"/>
        <v>5.6</v>
      </c>
      <c r="Y1964" s="3">
        <f t="shared" si="92"/>
        <v>112.4</v>
      </c>
    </row>
    <row r="1965" spans="1:25" x14ac:dyDescent="0.35">
      <c r="A1965">
        <v>10321</v>
      </c>
      <c r="B1965" t="s">
        <v>643</v>
      </c>
      <c r="C1965" t="s">
        <v>315</v>
      </c>
      <c r="D1965" t="s">
        <v>316</v>
      </c>
      <c r="E1965" t="s">
        <v>317</v>
      </c>
      <c r="F1965" t="s">
        <v>83</v>
      </c>
      <c r="G1965" t="s">
        <v>318</v>
      </c>
      <c r="H1965" t="s">
        <v>313</v>
      </c>
      <c r="I1965" t="s">
        <v>314</v>
      </c>
      <c r="J1965" t="s">
        <v>315</v>
      </c>
      <c r="K1965" t="s">
        <v>316</v>
      </c>
      <c r="L1965" t="s">
        <v>317</v>
      </c>
      <c r="M1965" t="s">
        <v>83</v>
      </c>
      <c r="N1965" t="s">
        <v>38</v>
      </c>
      <c r="O1965" s="1" t="s">
        <v>29</v>
      </c>
      <c r="P1965">
        <v>35</v>
      </c>
      <c r="Q1965" t="s">
        <v>100</v>
      </c>
      <c r="R1965">
        <v>14.4</v>
      </c>
      <c r="S1965">
        <v>10</v>
      </c>
      <c r="T1965" s="2">
        <v>0</v>
      </c>
      <c r="U1965">
        <v>144</v>
      </c>
      <c r="V1965">
        <v>3.43</v>
      </c>
      <c r="W1965">
        <f t="shared" si="90"/>
        <v>144</v>
      </c>
      <c r="X1965" s="2">
        <f t="shared" si="91"/>
        <v>14.4</v>
      </c>
      <c r="Y1965" s="3">
        <f t="shared" si="92"/>
        <v>147.43</v>
      </c>
    </row>
    <row r="1966" spans="1:25" x14ac:dyDescent="0.35">
      <c r="A1966">
        <v>10320</v>
      </c>
      <c r="B1966" t="s">
        <v>615</v>
      </c>
      <c r="C1966" t="s">
        <v>550</v>
      </c>
      <c r="E1966" t="s">
        <v>551</v>
      </c>
      <c r="F1966" t="s">
        <v>552</v>
      </c>
      <c r="G1966" t="s">
        <v>553</v>
      </c>
      <c r="H1966" t="s">
        <v>548</v>
      </c>
      <c r="I1966" t="s">
        <v>549</v>
      </c>
      <c r="J1966" t="s">
        <v>550</v>
      </c>
      <c r="L1966" t="s">
        <v>551</v>
      </c>
      <c r="M1966" t="s">
        <v>552</v>
      </c>
      <c r="N1966" t="s">
        <v>118</v>
      </c>
      <c r="O1966" s="1" t="s">
        <v>35</v>
      </c>
      <c r="P1966">
        <v>71</v>
      </c>
      <c r="Q1966" t="s">
        <v>39</v>
      </c>
      <c r="R1966">
        <v>17.2</v>
      </c>
      <c r="S1966">
        <v>30</v>
      </c>
      <c r="T1966" s="2">
        <v>0</v>
      </c>
      <c r="U1966">
        <v>516</v>
      </c>
      <c r="V1966">
        <v>34.57</v>
      </c>
      <c r="W1966">
        <f t="shared" si="90"/>
        <v>516</v>
      </c>
      <c r="X1966" s="2">
        <f t="shared" si="91"/>
        <v>17.2</v>
      </c>
      <c r="Y1966" s="3">
        <f t="shared" si="92"/>
        <v>550.57000000000005</v>
      </c>
    </row>
    <row r="1967" spans="1:25" x14ac:dyDescent="0.35">
      <c r="A1967">
        <v>10319</v>
      </c>
      <c r="B1967" t="s">
        <v>584</v>
      </c>
      <c r="C1967" t="s">
        <v>48</v>
      </c>
      <c r="E1967" t="s">
        <v>416</v>
      </c>
      <c r="F1967" t="s">
        <v>50</v>
      </c>
      <c r="G1967" t="s">
        <v>523</v>
      </c>
      <c r="H1967" t="s">
        <v>521</v>
      </c>
      <c r="I1967" t="s">
        <v>522</v>
      </c>
      <c r="J1967" t="s">
        <v>48</v>
      </c>
      <c r="L1967" t="s">
        <v>416</v>
      </c>
      <c r="M1967" t="s">
        <v>50</v>
      </c>
      <c r="N1967" t="s">
        <v>52</v>
      </c>
      <c r="O1967" s="1" t="s">
        <v>35</v>
      </c>
      <c r="P1967">
        <v>17</v>
      </c>
      <c r="Q1967" t="s">
        <v>67</v>
      </c>
      <c r="R1967">
        <v>31.2</v>
      </c>
      <c r="S1967">
        <v>8</v>
      </c>
      <c r="T1967" s="2">
        <v>0</v>
      </c>
      <c r="U1967">
        <v>249.6</v>
      </c>
      <c r="V1967">
        <v>64.5</v>
      </c>
      <c r="W1967">
        <f t="shared" si="90"/>
        <v>249.6</v>
      </c>
      <c r="X1967" s="2">
        <f t="shared" si="91"/>
        <v>31.2</v>
      </c>
      <c r="Y1967" s="3">
        <f t="shared" si="92"/>
        <v>314.10000000000002</v>
      </c>
    </row>
    <row r="1968" spans="1:25" x14ac:dyDescent="0.35">
      <c r="A1968">
        <v>10319</v>
      </c>
      <c r="B1968" t="s">
        <v>584</v>
      </c>
      <c r="C1968" t="s">
        <v>48</v>
      </c>
      <c r="E1968" t="s">
        <v>416</v>
      </c>
      <c r="F1968" t="s">
        <v>50</v>
      </c>
      <c r="G1968" t="s">
        <v>523</v>
      </c>
      <c r="H1968" t="s">
        <v>521</v>
      </c>
      <c r="I1968" t="s">
        <v>522</v>
      </c>
      <c r="J1968" t="s">
        <v>48</v>
      </c>
      <c r="L1968" t="s">
        <v>416</v>
      </c>
      <c r="M1968" t="s">
        <v>50</v>
      </c>
      <c r="N1968" t="s">
        <v>52</v>
      </c>
      <c r="O1968" s="1" t="s">
        <v>35</v>
      </c>
      <c r="P1968">
        <v>28</v>
      </c>
      <c r="Q1968" t="s">
        <v>37</v>
      </c>
      <c r="R1968">
        <v>36.4</v>
      </c>
      <c r="S1968">
        <v>14</v>
      </c>
      <c r="T1968" s="2">
        <v>0</v>
      </c>
      <c r="U1968">
        <v>509.6</v>
      </c>
      <c r="V1968">
        <v>64.5</v>
      </c>
      <c r="W1968">
        <f t="shared" si="90"/>
        <v>509.59999999999997</v>
      </c>
      <c r="X1968" s="2">
        <f t="shared" si="91"/>
        <v>36.4</v>
      </c>
      <c r="Y1968" s="3">
        <f t="shared" si="92"/>
        <v>574.09999999999991</v>
      </c>
    </row>
    <row r="1969" spans="1:25" x14ac:dyDescent="0.35">
      <c r="A1969">
        <v>10319</v>
      </c>
      <c r="B1969" t="s">
        <v>584</v>
      </c>
      <c r="C1969" t="s">
        <v>48</v>
      </c>
      <c r="E1969" t="s">
        <v>416</v>
      </c>
      <c r="F1969" t="s">
        <v>50</v>
      </c>
      <c r="G1969" t="s">
        <v>523</v>
      </c>
      <c r="H1969" t="s">
        <v>521</v>
      </c>
      <c r="I1969" t="s">
        <v>522</v>
      </c>
      <c r="J1969" t="s">
        <v>48</v>
      </c>
      <c r="L1969" t="s">
        <v>416</v>
      </c>
      <c r="M1969" t="s">
        <v>50</v>
      </c>
      <c r="N1969" t="s">
        <v>52</v>
      </c>
      <c r="O1969" s="1" t="s">
        <v>35</v>
      </c>
      <c r="P1969">
        <v>76</v>
      </c>
      <c r="Q1969" t="s">
        <v>33</v>
      </c>
      <c r="R1969">
        <v>14.4</v>
      </c>
      <c r="S1969">
        <v>30</v>
      </c>
      <c r="T1969" s="2">
        <v>0</v>
      </c>
      <c r="U1969">
        <v>432</v>
      </c>
      <c r="V1969">
        <v>64.5</v>
      </c>
      <c r="W1969">
        <f t="shared" si="90"/>
        <v>432</v>
      </c>
      <c r="X1969" s="2">
        <f t="shared" si="91"/>
        <v>14.4</v>
      </c>
      <c r="Y1969" s="3">
        <f t="shared" si="92"/>
        <v>496.5</v>
      </c>
    </row>
    <row r="1970" spans="1:25" x14ac:dyDescent="0.35">
      <c r="A1970">
        <v>10318</v>
      </c>
      <c r="B1970" t="s">
        <v>643</v>
      </c>
      <c r="C1970" t="s">
        <v>315</v>
      </c>
      <c r="D1970" t="s">
        <v>316</v>
      </c>
      <c r="E1970" t="s">
        <v>317</v>
      </c>
      <c r="F1970" t="s">
        <v>83</v>
      </c>
      <c r="G1970" t="s">
        <v>318</v>
      </c>
      <c r="H1970" t="s">
        <v>313</v>
      </c>
      <c r="I1970" t="s">
        <v>314</v>
      </c>
      <c r="J1970" t="s">
        <v>315</v>
      </c>
      <c r="K1970" t="s">
        <v>316</v>
      </c>
      <c r="L1970" t="s">
        <v>317</v>
      </c>
      <c r="M1970" t="s">
        <v>83</v>
      </c>
      <c r="N1970" t="s">
        <v>89</v>
      </c>
      <c r="O1970" s="1" t="s">
        <v>29</v>
      </c>
      <c r="P1970">
        <v>41</v>
      </c>
      <c r="Q1970" t="s">
        <v>99</v>
      </c>
      <c r="R1970">
        <v>7.7</v>
      </c>
      <c r="S1970">
        <v>20</v>
      </c>
      <c r="T1970" s="2">
        <v>0</v>
      </c>
      <c r="U1970">
        <v>154</v>
      </c>
      <c r="V1970">
        <v>4.7300000000000004</v>
      </c>
      <c r="W1970">
        <f t="shared" si="90"/>
        <v>154</v>
      </c>
      <c r="X1970" s="2">
        <f t="shared" si="91"/>
        <v>7.7</v>
      </c>
      <c r="Y1970" s="3">
        <f t="shared" si="92"/>
        <v>158.72999999999999</v>
      </c>
    </row>
    <row r="1971" spans="1:25" x14ac:dyDescent="0.35">
      <c r="A1971">
        <v>10318</v>
      </c>
      <c r="B1971" t="s">
        <v>643</v>
      </c>
      <c r="C1971" t="s">
        <v>315</v>
      </c>
      <c r="D1971" t="s">
        <v>316</v>
      </c>
      <c r="E1971" t="s">
        <v>317</v>
      </c>
      <c r="F1971" t="s">
        <v>83</v>
      </c>
      <c r="G1971" t="s">
        <v>318</v>
      </c>
      <c r="H1971" t="s">
        <v>313</v>
      </c>
      <c r="I1971" t="s">
        <v>314</v>
      </c>
      <c r="J1971" t="s">
        <v>315</v>
      </c>
      <c r="K1971" t="s">
        <v>316</v>
      </c>
      <c r="L1971" t="s">
        <v>317</v>
      </c>
      <c r="M1971" t="s">
        <v>83</v>
      </c>
      <c r="N1971" t="s">
        <v>89</v>
      </c>
      <c r="O1971" s="1" t="s">
        <v>29</v>
      </c>
      <c r="P1971">
        <v>76</v>
      </c>
      <c r="Q1971" t="s">
        <v>33</v>
      </c>
      <c r="R1971">
        <v>14.4</v>
      </c>
      <c r="S1971">
        <v>6</v>
      </c>
      <c r="T1971" s="2">
        <v>0</v>
      </c>
      <c r="U1971">
        <v>86.4</v>
      </c>
      <c r="V1971">
        <v>4.7300000000000004</v>
      </c>
      <c r="W1971">
        <f t="shared" si="90"/>
        <v>86.4</v>
      </c>
      <c r="X1971" s="2">
        <f t="shared" si="91"/>
        <v>14.4</v>
      </c>
      <c r="Y1971" s="3">
        <f t="shared" si="92"/>
        <v>91.13000000000001</v>
      </c>
    </row>
    <row r="1972" spans="1:25" x14ac:dyDescent="0.35">
      <c r="A1972">
        <v>10317</v>
      </c>
      <c r="B1972" t="s">
        <v>620</v>
      </c>
      <c r="C1972" t="s">
        <v>371</v>
      </c>
      <c r="D1972" t="s">
        <v>279</v>
      </c>
      <c r="E1972" t="s">
        <v>372</v>
      </c>
      <c r="F1972" t="s">
        <v>281</v>
      </c>
      <c r="G1972" t="s">
        <v>373</v>
      </c>
      <c r="H1972" t="s">
        <v>369</v>
      </c>
      <c r="I1972" t="s">
        <v>370</v>
      </c>
      <c r="J1972" t="s">
        <v>371</v>
      </c>
      <c r="K1972" t="s">
        <v>279</v>
      </c>
      <c r="L1972" t="s">
        <v>372</v>
      </c>
      <c r="M1972" t="s">
        <v>281</v>
      </c>
      <c r="N1972" t="s">
        <v>43</v>
      </c>
      <c r="O1972" s="1" t="s">
        <v>31</v>
      </c>
      <c r="P1972">
        <v>1</v>
      </c>
      <c r="Q1972" t="s">
        <v>121</v>
      </c>
      <c r="R1972">
        <v>14.4</v>
      </c>
      <c r="S1972">
        <v>20</v>
      </c>
      <c r="T1972" s="2">
        <v>0</v>
      </c>
      <c r="U1972">
        <v>288</v>
      </c>
      <c r="V1972">
        <v>12.69</v>
      </c>
      <c r="W1972">
        <f t="shared" si="90"/>
        <v>288</v>
      </c>
      <c r="X1972" s="2">
        <f t="shared" si="91"/>
        <v>14.4</v>
      </c>
      <c r="Y1972" s="3">
        <f t="shared" si="92"/>
        <v>300.69</v>
      </c>
    </row>
    <row r="1973" spans="1:25" x14ac:dyDescent="0.35">
      <c r="A1973">
        <v>10316</v>
      </c>
      <c r="B1973" t="s">
        <v>576</v>
      </c>
      <c r="C1973" t="s">
        <v>445</v>
      </c>
      <c r="D1973" t="s">
        <v>446</v>
      </c>
      <c r="E1973" t="s">
        <v>447</v>
      </c>
      <c r="F1973" t="s">
        <v>281</v>
      </c>
      <c r="G1973" t="s">
        <v>448</v>
      </c>
      <c r="H1973" t="s">
        <v>443</v>
      </c>
      <c r="I1973" t="s">
        <v>444</v>
      </c>
      <c r="J1973" t="s">
        <v>445</v>
      </c>
      <c r="K1973" t="s">
        <v>446</v>
      </c>
      <c r="L1973" t="s">
        <v>447</v>
      </c>
      <c r="M1973" t="s">
        <v>281</v>
      </c>
      <c r="N1973" t="s">
        <v>34</v>
      </c>
      <c r="O1973" s="1" t="s">
        <v>35</v>
      </c>
      <c r="P1973">
        <v>41</v>
      </c>
      <c r="Q1973" t="s">
        <v>99</v>
      </c>
      <c r="R1973">
        <v>7.7</v>
      </c>
      <c r="S1973">
        <v>10</v>
      </c>
      <c r="T1973" s="2">
        <v>0</v>
      </c>
      <c r="U1973">
        <v>77</v>
      </c>
      <c r="V1973">
        <v>150.15</v>
      </c>
      <c r="W1973">
        <f t="shared" si="90"/>
        <v>77</v>
      </c>
      <c r="X1973" s="2">
        <f t="shared" si="91"/>
        <v>7.7</v>
      </c>
      <c r="Y1973" s="3">
        <f t="shared" si="92"/>
        <v>227.15</v>
      </c>
    </row>
    <row r="1974" spans="1:25" x14ac:dyDescent="0.35">
      <c r="A1974">
        <v>10316</v>
      </c>
      <c r="B1974" t="s">
        <v>576</v>
      </c>
      <c r="C1974" t="s">
        <v>445</v>
      </c>
      <c r="D1974" t="s">
        <v>446</v>
      </c>
      <c r="E1974" t="s">
        <v>447</v>
      </c>
      <c r="F1974" t="s">
        <v>281</v>
      </c>
      <c r="G1974" t="s">
        <v>448</v>
      </c>
      <c r="H1974" t="s">
        <v>443</v>
      </c>
      <c r="I1974" t="s">
        <v>444</v>
      </c>
      <c r="J1974" t="s">
        <v>445</v>
      </c>
      <c r="K1974" t="s">
        <v>446</v>
      </c>
      <c r="L1974" t="s">
        <v>447</v>
      </c>
      <c r="M1974" t="s">
        <v>281</v>
      </c>
      <c r="N1974" t="s">
        <v>34</v>
      </c>
      <c r="O1974" s="1" t="s">
        <v>35</v>
      </c>
      <c r="P1974">
        <v>62</v>
      </c>
      <c r="Q1974" t="s">
        <v>137</v>
      </c>
      <c r="R1974">
        <v>39.4</v>
      </c>
      <c r="S1974">
        <v>70</v>
      </c>
      <c r="T1974" s="2">
        <v>0</v>
      </c>
      <c r="U1974">
        <v>2758</v>
      </c>
      <c r="V1974">
        <v>150.15</v>
      </c>
      <c r="W1974">
        <f t="shared" si="90"/>
        <v>2758</v>
      </c>
      <c r="X1974" s="2">
        <f t="shared" si="91"/>
        <v>39.4</v>
      </c>
      <c r="Y1974" s="3">
        <f t="shared" si="92"/>
        <v>2908.15</v>
      </c>
    </row>
    <row r="1975" spans="1:25" x14ac:dyDescent="0.35">
      <c r="A1975">
        <v>10315</v>
      </c>
      <c r="B1975" t="s">
        <v>643</v>
      </c>
      <c r="C1975" t="s">
        <v>315</v>
      </c>
      <c r="D1975" t="s">
        <v>316</v>
      </c>
      <c r="E1975" t="s">
        <v>317</v>
      </c>
      <c r="F1975" t="s">
        <v>83</v>
      </c>
      <c r="G1975" t="s">
        <v>318</v>
      </c>
      <c r="H1975" t="s">
        <v>313</v>
      </c>
      <c r="I1975" t="s">
        <v>314</v>
      </c>
      <c r="J1975" t="s">
        <v>315</v>
      </c>
      <c r="K1975" t="s">
        <v>316</v>
      </c>
      <c r="L1975" t="s">
        <v>317</v>
      </c>
      <c r="M1975" t="s">
        <v>83</v>
      </c>
      <c r="N1975" t="s">
        <v>28</v>
      </c>
      <c r="O1975" s="1" t="s">
        <v>29</v>
      </c>
      <c r="P1975">
        <v>34</v>
      </c>
      <c r="Q1975" t="s">
        <v>68</v>
      </c>
      <c r="R1975">
        <v>11.2</v>
      </c>
      <c r="S1975">
        <v>14</v>
      </c>
      <c r="T1975" s="2">
        <v>0</v>
      </c>
      <c r="U1975">
        <v>156.80000000000001</v>
      </c>
      <c r="V1975">
        <v>41.76</v>
      </c>
      <c r="W1975">
        <f t="shared" si="90"/>
        <v>156.79999999999998</v>
      </c>
      <c r="X1975" s="2">
        <f t="shared" si="91"/>
        <v>11.2</v>
      </c>
      <c r="Y1975" s="3">
        <f t="shared" si="92"/>
        <v>198.55999999999997</v>
      </c>
    </row>
    <row r="1976" spans="1:25" x14ac:dyDescent="0.35">
      <c r="A1976">
        <v>10315</v>
      </c>
      <c r="B1976" t="s">
        <v>643</v>
      </c>
      <c r="C1976" t="s">
        <v>315</v>
      </c>
      <c r="D1976" t="s">
        <v>316</v>
      </c>
      <c r="E1976" t="s">
        <v>317</v>
      </c>
      <c r="F1976" t="s">
        <v>83</v>
      </c>
      <c r="G1976" t="s">
        <v>318</v>
      </c>
      <c r="H1976" t="s">
        <v>313</v>
      </c>
      <c r="I1976" t="s">
        <v>314</v>
      </c>
      <c r="J1976" t="s">
        <v>315</v>
      </c>
      <c r="K1976" t="s">
        <v>316</v>
      </c>
      <c r="L1976" t="s">
        <v>317</v>
      </c>
      <c r="M1976" t="s">
        <v>83</v>
      </c>
      <c r="N1976" t="s">
        <v>28</v>
      </c>
      <c r="O1976" s="1" t="s">
        <v>29</v>
      </c>
      <c r="P1976">
        <v>70</v>
      </c>
      <c r="Q1976" t="s">
        <v>54</v>
      </c>
      <c r="R1976">
        <v>12</v>
      </c>
      <c r="S1976">
        <v>30</v>
      </c>
      <c r="T1976" s="2">
        <v>0</v>
      </c>
      <c r="U1976">
        <v>360</v>
      </c>
      <c r="V1976">
        <v>41.76</v>
      </c>
      <c r="W1976">
        <f t="shared" si="90"/>
        <v>360</v>
      </c>
      <c r="X1976" s="2">
        <f t="shared" si="91"/>
        <v>12</v>
      </c>
      <c r="Y1976" s="3">
        <f t="shared" si="92"/>
        <v>401.76</v>
      </c>
    </row>
    <row r="1977" spans="1:25" x14ac:dyDescent="0.35">
      <c r="A1977">
        <v>10314</v>
      </c>
      <c r="B1977" t="s">
        <v>576</v>
      </c>
      <c r="C1977" t="s">
        <v>445</v>
      </c>
      <c r="D1977" t="s">
        <v>446</v>
      </c>
      <c r="E1977" t="s">
        <v>447</v>
      </c>
      <c r="F1977" t="s">
        <v>281</v>
      </c>
      <c r="G1977" t="s">
        <v>448</v>
      </c>
      <c r="H1977" t="s">
        <v>443</v>
      </c>
      <c r="I1977" t="s">
        <v>444</v>
      </c>
      <c r="J1977" t="s">
        <v>445</v>
      </c>
      <c r="K1977" t="s">
        <v>446</v>
      </c>
      <c r="L1977" t="s">
        <v>447</v>
      </c>
      <c r="M1977" t="s">
        <v>281</v>
      </c>
      <c r="N1977" t="s">
        <v>34</v>
      </c>
      <c r="O1977" s="1" t="s">
        <v>29</v>
      </c>
      <c r="P1977">
        <v>32</v>
      </c>
      <c r="Q1977" t="s">
        <v>58</v>
      </c>
      <c r="R1977">
        <v>25.6</v>
      </c>
      <c r="S1977">
        <v>40</v>
      </c>
      <c r="T1977" s="2">
        <v>0.10000000149011612</v>
      </c>
      <c r="U1977">
        <v>921.6</v>
      </c>
      <c r="V1977">
        <v>74.16</v>
      </c>
      <c r="W1977">
        <f t="shared" si="90"/>
        <v>1024</v>
      </c>
      <c r="X1977" s="2">
        <f t="shared" si="91"/>
        <v>25.499999998509885</v>
      </c>
      <c r="Y1977" s="3">
        <f t="shared" si="92"/>
        <v>1094.1599999403954</v>
      </c>
    </row>
    <row r="1978" spans="1:25" x14ac:dyDescent="0.35">
      <c r="A1978">
        <v>10314</v>
      </c>
      <c r="B1978" t="s">
        <v>576</v>
      </c>
      <c r="C1978" t="s">
        <v>445</v>
      </c>
      <c r="D1978" t="s">
        <v>446</v>
      </c>
      <c r="E1978" t="s">
        <v>447</v>
      </c>
      <c r="F1978" t="s">
        <v>281</v>
      </c>
      <c r="G1978" t="s">
        <v>448</v>
      </c>
      <c r="H1978" t="s">
        <v>443</v>
      </c>
      <c r="I1978" t="s">
        <v>444</v>
      </c>
      <c r="J1978" t="s">
        <v>445</v>
      </c>
      <c r="K1978" t="s">
        <v>446</v>
      </c>
      <c r="L1978" t="s">
        <v>447</v>
      </c>
      <c r="M1978" t="s">
        <v>281</v>
      </c>
      <c r="N1978" t="s">
        <v>34</v>
      </c>
      <c r="O1978" s="1" t="s">
        <v>29</v>
      </c>
      <c r="P1978">
        <v>58</v>
      </c>
      <c r="Q1978" t="s">
        <v>41</v>
      </c>
      <c r="R1978">
        <v>10.6</v>
      </c>
      <c r="S1978">
        <v>30</v>
      </c>
      <c r="T1978" s="2">
        <v>0.10000000149011612</v>
      </c>
      <c r="U1978">
        <v>286.2</v>
      </c>
      <c r="V1978">
        <v>74.16</v>
      </c>
      <c r="W1978">
        <f t="shared" si="90"/>
        <v>318</v>
      </c>
      <c r="X1978" s="2">
        <f t="shared" si="91"/>
        <v>10.499999998509884</v>
      </c>
      <c r="Y1978" s="3">
        <f t="shared" si="92"/>
        <v>389.15999995529648</v>
      </c>
    </row>
    <row r="1979" spans="1:25" x14ac:dyDescent="0.35">
      <c r="A1979">
        <v>10314</v>
      </c>
      <c r="B1979" t="s">
        <v>576</v>
      </c>
      <c r="C1979" t="s">
        <v>445</v>
      </c>
      <c r="D1979" t="s">
        <v>446</v>
      </c>
      <c r="E1979" t="s">
        <v>447</v>
      </c>
      <c r="F1979" t="s">
        <v>281</v>
      </c>
      <c r="G1979" t="s">
        <v>448</v>
      </c>
      <c r="H1979" t="s">
        <v>443</v>
      </c>
      <c r="I1979" t="s">
        <v>444</v>
      </c>
      <c r="J1979" t="s">
        <v>445</v>
      </c>
      <c r="K1979" t="s">
        <v>446</v>
      </c>
      <c r="L1979" t="s">
        <v>447</v>
      </c>
      <c r="M1979" t="s">
        <v>281</v>
      </c>
      <c r="N1979" t="s">
        <v>34</v>
      </c>
      <c r="O1979" s="1" t="s">
        <v>29</v>
      </c>
      <c r="P1979">
        <v>62</v>
      </c>
      <c r="Q1979" t="s">
        <v>137</v>
      </c>
      <c r="R1979">
        <v>39.4</v>
      </c>
      <c r="S1979">
        <v>25</v>
      </c>
      <c r="T1979" s="2">
        <v>0.10000000149011612</v>
      </c>
      <c r="U1979">
        <v>886.5</v>
      </c>
      <c r="V1979">
        <v>74.16</v>
      </c>
      <c r="W1979">
        <f t="shared" si="90"/>
        <v>985</v>
      </c>
      <c r="X1979" s="2">
        <f t="shared" si="91"/>
        <v>39.299999998509882</v>
      </c>
      <c r="Y1979" s="3">
        <f t="shared" si="92"/>
        <v>1056.6599999627472</v>
      </c>
    </row>
    <row r="1980" spans="1:25" x14ac:dyDescent="0.35">
      <c r="A1980">
        <v>10313</v>
      </c>
      <c r="B1980" t="s">
        <v>617</v>
      </c>
      <c r="C1980" t="s">
        <v>437</v>
      </c>
      <c r="E1980" t="s">
        <v>438</v>
      </c>
      <c r="F1980" t="s">
        <v>25</v>
      </c>
      <c r="G1980" t="s">
        <v>439</v>
      </c>
      <c r="H1980" t="s">
        <v>435</v>
      </c>
      <c r="I1980" t="s">
        <v>436</v>
      </c>
      <c r="J1980" t="s">
        <v>437</v>
      </c>
      <c r="L1980" t="s">
        <v>438</v>
      </c>
      <c r="M1980" t="s">
        <v>25</v>
      </c>
      <c r="N1980" t="s">
        <v>112</v>
      </c>
      <c r="O1980" s="1" t="s">
        <v>29</v>
      </c>
      <c r="P1980">
        <v>36</v>
      </c>
      <c r="Q1980" t="s">
        <v>103</v>
      </c>
      <c r="R1980">
        <v>15.2</v>
      </c>
      <c r="S1980">
        <v>12</v>
      </c>
      <c r="T1980" s="2">
        <v>0</v>
      </c>
      <c r="U1980">
        <v>182.4</v>
      </c>
      <c r="V1980">
        <v>1.96</v>
      </c>
      <c r="W1980">
        <f t="shared" si="90"/>
        <v>182.39999999999998</v>
      </c>
      <c r="X1980" s="2">
        <f t="shared" si="91"/>
        <v>15.2</v>
      </c>
      <c r="Y1980" s="3">
        <f t="shared" si="92"/>
        <v>184.35999999999999</v>
      </c>
    </row>
    <row r="1981" spans="1:25" x14ac:dyDescent="0.35">
      <c r="A1981">
        <v>10312</v>
      </c>
      <c r="B1981" t="s">
        <v>605</v>
      </c>
      <c r="C1981" t="s">
        <v>200</v>
      </c>
      <c r="E1981" t="s">
        <v>201</v>
      </c>
      <c r="F1981" t="s">
        <v>25</v>
      </c>
      <c r="G1981" t="s">
        <v>202</v>
      </c>
      <c r="H1981" t="s">
        <v>198</v>
      </c>
      <c r="I1981" t="s">
        <v>199</v>
      </c>
      <c r="J1981" t="s">
        <v>200</v>
      </c>
      <c r="L1981" t="s">
        <v>201</v>
      </c>
      <c r="M1981" t="s">
        <v>25</v>
      </c>
      <c r="N1981" t="s">
        <v>112</v>
      </c>
      <c r="O1981" s="1" t="s">
        <v>29</v>
      </c>
      <c r="P1981">
        <v>28</v>
      </c>
      <c r="Q1981" t="s">
        <v>37</v>
      </c>
      <c r="R1981">
        <v>36.4</v>
      </c>
      <c r="S1981">
        <v>4</v>
      </c>
      <c r="T1981" s="2">
        <v>0</v>
      </c>
      <c r="U1981">
        <v>145.6</v>
      </c>
      <c r="V1981">
        <v>40.26</v>
      </c>
      <c r="W1981">
        <f t="shared" si="90"/>
        <v>145.6</v>
      </c>
      <c r="X1981" s="2">
        <f t="shared" si="91"/>
        <v>36.4</v>
      </c>
      <c r="Y1981" s="3">
        <f t="shared" si="92"/>
        <v>185.85999999999999</v>
      </c>
    </row>
    <row r="1982" spans="1:25" x14ac:dyDescent="0.35">
      <c r="A1982">
        <v>10312</v>
      </c>
      <c r="B1982" t="s">
        <v>605</v>
      </c>
      <c r="C1982" t="s">
        <v>200</v>
      </c>
      <c r="E1982" t="s">
        <v>201</v>
      </c>
      <c r="F1982" t="s">
        <v>25</v>
      </c>
      <c r="G1982" t="s">
        <v>202</v>
      </c>
      <c r="H1982" t="s">
        <v>198</v>
      </c>
      <c r="I1982" t="s">
        <v>199</v>
      </c>
      <c r="J1982" t="s">
        <v>200</v>
      </c>
      <c r="L1982" t="s">
        <v>201</v>
      </c>
      <c r="M1982" t="s">
        <v>25</v>
      </c>
      <c r="N1982" t="s">
        <v>112</v>
      </c>
      <c r="O1982" s="1" t="s">
        <v>29</v>
      </c>
      <c r="P1982">
        <v>43</v>
      </c>
      <c r="Q1982" t="s">
        <v>76</v>
      </c>
      <c r="R1982">
        <v>36.799999999999997</v>
      </c>
      <c r="S1982">
        <v>24</v>
      </c>
      <c r="T1982" s="2">
        <v>0</v>
      </c>
      <c r="U1982">
        <v>883.2</v>
      </c>
      <c r="V1982">
        <v>40.26</v>
      </c>
      <c r="W1982">
        <f t="shared" si="90"/>
        <v>883.19999999999993</v>
      </c>
      <c r="X1982" s="2">
        <f t="shared" si="91"/>
        <v>36.799999999999997</v>
      </c>
      <c r="Y1982" s="3">
        <f t="shared" si="92"/>
        <v>923.45999999999992</v>
      </c>
    </row>
    <row r="1983" spans="1:25" x14ac:dyDescent="0.35">
      <c r="A1983">
        <v>10312</v>
      </c>
      <c r="B1983" t="s">
        <v>605</v>
      </c>
      <c r="C1983" t="s">
        <v>200</v>
      </c>
      <c r="E1983" t="s">
        <v>201</v>
      </c>
      <c r="F1983" t="s">
        <v>25</v>
      </c>
      <c r="G1983" t="s">
        <v>202</v>
      </c>
      <c r="H1983" t="s">
        <v>198</v>
      </c>
      <c r="I1983" t="s">
        <v>199</v>
      </c>
      <c r="J1983" t="s">
        <v>200</v>
      </c>
      <c r="L1983" t="s">
        <v>201</v>
      </c>
      <c r="M1983" t="s">
        <v>25</v>
      </c>
      <c r="N1983" t="s">
        <v>112</v>
      </c>
      <c r="O1983" s="1" t="s">
        <v>29</v>
      </c>
      <c r="P1983">
        <v>53</v>
      </c>
      <c r="Q1983" t="s">
        <v>69</v>
      </c>
      <c r="R1983">
        <v>26.2</v>
      </c>
      <c r="S1983">
        <v>20</v>
      </c>
      <c r="T1983" s="2">
        <v>0</v>
      </c>
      <c r="U1983">
        <v>524</v>
      </c>
      <c r="V1983">
        <v>40.26</v>
      </c>
      <c r="W1983">
        <f t="shared" si="90"/>
        <v>524</v>
      </c>
      <c r="X1983" s="2">
        <f t="shared" si="91"/>
        <v>26.2</v>
      </c>
      <c r="Y1983" s="3">
        <f t="shared" si="92"/>
        <v>564.26</v>
      </c>
    </row>
    <row r="1984" spans="1:25" x14ac:dyDescent="0.35">
      <c r="A1984">
        <v>10312</v>
      </c>
      <c r="B1984" t="s">
        <v>605</v>
      </c>
      <c r="C1984" t="s">
        <v>200</v>
      </c>
      <c r="E1984" t="s">
        <v>201</v>
      </c>
      <c r="F1984" t="s">
        <v>25</v>
      </c>
      <c r="G1984" t="s">
        <v>202</v>
      </c>
      <c r="H1984" t="s">
        <v>198</v>
      </c>
      <c r="I1984" t="s">
        <v>199</v>
      </c>
      <c r="J1984" t="s">
        <v>200</v>
      </c>
      <c r="L1984" t="s">
        <v>201</v>
      </c>
      <c r="M1984" t="s">
        <v>25</v>
      </c>
      <c r="N1984" t="s">
        <v>112</v>
      </c>
      <c r="O1984" s="1" t="s">
        <v>29</v>
      </c>
      <c r="P1984">
        <v>75</v>
      </c>
      <c r="Q1984" t="s">
        <v>72</v>
      </c>
      <c r="R1984">
        <v>6.2</v>
      </c>
      <c r="S1984">
        <v>10</v>
      </c>
      <c r="T1984" s="2">
        <v>0</v>
      </c>
      <c r="U1984">
        <v>62</v>
      </c>
      <c r="V1984">
        <v>40.26</v>
      </c>
      <c r="W1984">
        <f t="shared" si="90"/>
        <v>62</v>
      </c>
      <c r="X1984" s="2">
        <f t="shared" si="91"/>
        <v>6.2</v>
      </c>
      <c r="Y1984" s="3">
        <f t="shared" si="92"/>
        <v>102.25999999999999</v>
      </c>
    </row>
    <row r="1985" spans="1:25" x14ac:dyDescent="0.35">
      <c r="A1985">
        <v>10311</v>
      </c>
      <c r="B1985" t="s">
        <v>647</v>
      </c>
      <c r="C1985" t="s">
        <v>211</v>
      </c>
      <c r="E1985" t="s">
        <v>212</v>
      </c>
      <c r="F1985" t="s">
        <v>134</v>
      </c>
      <c r="G1985" t="s">
        <v>213</v>
      </c>
      <c r="H1985" t="s">
        <v>209</v>
      </c>
      <c r="I1985" t="s">
        <v>210</v>
      </c>
      <c r="J1985" t="s">
        <v>211</v>
      </c>
      <c r="L1985" t="s">
        <v>212</v>
      </c>
      <c r="M1985" t="s">
        <v>134</v>
      </c>
      <c r="N1985" t="s">
        <v>34</v>
      </c>
      <c r="O1985" s="1" t="s">
        <v>35</v>
      </c>
      <c r="P1985">
        <v>42</v>
      </c>
      <c r="Q1985" t="s">
        <v>56</v>
      </c>
      <c r="R1985">
        <v>11.2</v>
      </c>
      <c r="S1985">
        <v>6</v>
      </c>
      <c r="T1985" s="2">
        <v>0</v>
      </c>
      <c r="U1985">
        <v>67.2</v>
      </c>
      <c r="V1985">
        <v>24.69</v>
      </c>
      <c r="W1985">
        <f t="shared" si="90"/>
        <v>67.199999999999989</v>
      </c>
      <c r="X1985" s="2">
        <f t="shared" si="91"/>
        <v>11.2</v>
      </c>
      <c r="Y1985" s="3">
        <f t="shared" si="92"/>
        <v>91.889999999999986</v>
      </c>
    </row>
    <row r="1986" spans="1:25" x14ac:dyDescent="0.35">
      <c r="A1986">
        <v>10311</v>
      </c>
      <c r="B1986" t="s">
        <v>647</v>
      </c>
      <c r="C1986" t="s">
        <v>211</v>
      </c>
      <c r="E1986" t="s">
        <v>212</v>
      </c>
      <c r="F1986" t="s">
        <v>134</v>
      </c>
      <c r="G1986" t="s">
        <v>213</v>
      </c>
      <c r="H1986" t="s">
        <v>209</v>
      </c>
      <c r="I1986" t="s">
        <v>210</v>
      </c>
      <c r="J1986" t="s">
        <v>211</v>
      </c>
      <c r="L1986" t="s">
        <v>212</v>
      </c>
      <c r="M1986" t="s">
        <v>134</v>
      </c>
      <c r="N1986" t="s">
        <v>34</v>
      </c>
      <c r="O1986" s="1" t="s">
        <v>35</v>
      </c>
      <c r="P1986">
        <v>69</v>
      </c>
      <c r="Q1986" t="s">
        <v>53</v>
      </c>
      <c r="R1986">
        <v>28.8</v>
      </c>
      <c r="S1986">
        <v>7</v>
      </c>
      <c r="T1986" s="2">
        <v>0</v>
      </c>
      <c r="U1986">
        <v>201.6</v>
      </c>
      <c r="V1986">
        <v>24.69</v>
      </c>
      <c r="W1986">
        <f t="shared" ref="W1986:W2049" si="93" xml:space="preserve"> $R1986*$S1986</f>
        <v>201.6</v>
      </c>
      <c r="X1986" s="2">
        <f t="shared" ref="X1986:X2049" si="94" xml:space="preserve"> $R1986 - T1986</f>
        <v>28.8</v>
      </c>
      <c r="Y1986" s="3">
        <f t="shared" ref="Y1986:Y2049" si="95">(X1986*S1986)+V1986</f>
        <v>226.29</v>
      </c>
    </row>
    <row r="1987" spans="1:25" x14ac:dyDescent="0.35">
      <c r="A1987">
        <v>10310</v>
      </c>
      <c r="B1987" t="s">
        <v>631</v>
      </c>
      <c r="C1987" t="s">
        <v>371</v>
      </c>
      <c r="D1987" t="s">
        <v>279</v>
      </c>
      <c r="E1987" t="s">
        <v>508</v>
      </c>
      <c r="F1987" t="s">
        <v>281</v>
      </c>
      <c r="G1987" t="s">
        <v>509</v>
      </c>
      <c r="H1987" t="s">
        <v>506</v>
      </c>
      <c r="I1987" t="s">
        <v>507</v>
      </c>
      <c r="J1987" t="s">
        <v>371</v>
      </c>
      <c r="K1987" t="s">
        <v>279</v>
      </c>
      <c r="L1987" t="s">
        <v>508</v>
      </c>
      <c r="M1987" t="s">
        <v>281</v>
      </c>
      <c r="N1987" t="s">
        <v>89</v>
      </c>
      <c r="O1987" s="1" t="s">
        <v>29</v>
      </c>
      <c r="P1987">
        <v>16</v>
      </c>
      <c r="Q1987" t="s">
        <v>117</v>
      </c>
      <c r="R1987">
        <v>13.9</v>
      </c>
      <c r="S1987">
        <v>10</v>
      </c>
      <c r="T1987" s="2">
        <v>0</v>
      </c>
      <c r="U1987">
        <v>139</v>
      </c>
      <c r="V1987">
        <v>17.52</v>
      </c>
      <c r="W1987">
        <f t="shared" si="93"/>
        <v>139</v>
      </c>
      <c r="X1987" s="2">
        <f t="shared" si="94"/>
        <v>13.9</v>
      </c>
      <c r="Y1987" s="3">
        <f t="shared" si="95"/>
        <v>156.52000000000001</v>
      </c>
    </row>
    <row r="1988" spans="1:25" x14ac:dyDescent="0.35">
      <c r="A1988">
        <v>10310</v>
      </c>
      <c r="B1988" t="s">
        <v>631</v>
      </c>
      <c r="C1988" t="s">
        <v>371</v>
      </c>
      <c r="D1988" t="s">
        <v>279</v>
      </c>
      <c r="E1988" t="s">
        <v>508</v>
      </c>
      <c r="F1988" t="s">
        <v>281</v>
      </c>
      <c r="G1988" t="s">
        <v>509</v>
      </c>
      <c r="H1988" t="s">
        <v>506</v>
      </c>
      <c r="I1988" t="s">
        <v>507</v>
      </c>
      <c r="J1988" t="s">
        <v>371</v>
      </c>
      <c r="K1988" t="s">
        <v>279</v>
      </c>
      <c r="L1988" t="s">
        <v>508</v>
      </c>
      <c r="M1988" t="s">
        <v>281</v>
      </c>
      <c r="N1988" t="s">
        <v>89</v>
      </c>
      <c r="O1988" s="1" t="s">
        <v>29</v>
      </c>
      <c r="P1988">
        <v>62</v>
      </c>
      <c r="Q1988" t="s">
        <v>137</v>
      </c>
      <c r="R1988">
        <v>39.4</v>
      </c>
      <c r="S1988">
        <v>5</v>
      </c>
      <c r="T1988" s="2">
        <v>0</v>
      </c>
      <c r="U1988">
        <v>197</v>
      </c>
      <c r="V1988">
        <v>17.52</v>
      </c>
      <c r="W1988">
        <f t="shared" si="93"/>
        <v>197</v>
      </c>
      <c r="X1988" s="2">
        <f t="shared" si="94"/>
        <v>39.4</v>
      </c>
      <c r="Y1988" s="3">
        <f t="shared" si="95"/>
        <v>214.52</v>
      </c>
    </row>
    <row r="1989" spans="1:25" x14ac:dyDescent="0.35">
      <c r="A1989">
        <v>10309</v>
      </c>
      <c r="B1989" t="s">
        <v>589</v>
      </c>
      <c r="C1989" t="s">
        <v>309</v>
      </c>
      <c r="D1989" t="s">
        <v>310</v>
      </c>
      <c r="F1989" t="s">
        <v>311</v>
      </c>
      <c r="G1989" t="s">
        <v>312</v>
      </c>
      <c r="H1989" t="s">
        <v>307</v>
      </c>
      <c r="I1989" t="s">
        <v>308</v>
      </c>
      <c r="J1989" t="s">
        <v>309</v>
      </c>
      <c r="K1989" t="s">
        <v>310</v>
      </c>
      <c r="M1989" t="s">
        <v>311</v>
      </c>
      <c r="N1989" t="s">
        <v>38</v>
      </c>
      <c r="O1989" s="1" t="s">
        <v>31</v>
      </c>
      <c r="P1989">
        <v>4</v>
      </c>
      <c r="Q1989" t="s">
        <v>119</v>
      </c>
      <c r="R1989">
        <v>17.600000000000001</v>
      </c>
      <c r="S1989">
        <v>20</v>
      </c>
      <c r="T1989" s="2">
        <v>0</v>
      </c>
      <c r="U1989">
        <v>352</v>
      </c>
      <c r="V1989">
        <v>47.3</v>
      </c>
      <c r="W1989">
        <f t="shared" si="93"/>
        <v>352</v>
      </c>
      <c r="X1989" s="2">
        <f t="shared" si="94"/>
        <v>17.600000000000001</v>
      </c>
      <c r="Y1989" s="3">
        <f t="shared" si="95"/>
        <v>399.3</v>
      </c>
    </row>
    <row r="1990" spans="1:25" x14ac:dyDescent="0.35">
      <c r="A1990">
        <v>10309</v>
      </c>
      <c r="B1990" t="s">
        <v>589</v>
      </c>
      <c r="C1990" t="s">
        <v>309</v>
      </c>
      <c r="D1990" t="s">
        <v>310</v>
      </c>
      <c r="F1990" t="s">
        <v>311</v>
      </c>
      <c r="G1990" t="s">
        <v>312</v>
      </c>
      <c r="H1990" t="s">
        <v>307</v>
      </c>
      <c r="I1990" t="s">
        <v>308</v>
      </c>
      <c r="J1990" t="s">
        <v>309</v>
      </c>
      <c r="K1990" t="s">
        <v>310</v>
      </c>
      <c r="M1990" t="s">
        <v>311</v>
      </c>
      <c r="N1990" t="s">
        <v>38</v>
      </c>
      <c r="O1990" s="1" t="s">
        <v>31</v>
      </c>
      <c r="P1990">
        <v>6</v>
      </c>
      <c r="Q1990" t="s">
        <v>40</v>
      </c>
      <c r="R1990">
        <v>20</v>
      </c>
      <c r="S1990">
        <v>30</v>
      </c>
      <c r="T1990" s="2">
        <v>0</v>
      </c>
      <c r="U1990">
        <v>600</v>
      </c>
      <c r="V1990">
        <v>47.3</v>
      </c>
      <c r="W1990">
        <f t="shared" si="93"/>
        <v>600</v>
      </c>
      <c r="X1990" s="2">
        <f t="shared" si="94"/>
        <v>20</v>
      </c>
      <c r="Y1990" s="3">
        <f t="shared" si="95"/>
        <v>647.29999999999995</v>
      </c>
    </row>
    <row r="1991" spans="1:25" x14ac:dyDescent="0.35">
      <c r="A1991">
        <v>10309</v>
      </c>
      <c r="B1991" t="s">
        <v>589</v>
      </c>
      <c r="C1991" t="s">
        <v>309</v>
      </c>
      <c r="D1991" t="s">
        <v>310</v>
      </c>
      <c r="F1991" t="s">
        <v>311</v>
      </c>
      <c r="G1991" t="s">
        <v>312</v>
      </c>
      <c r="H1991" t="s">
        <v>307</v>
      </c>
      <c r="I1991" t="s">
        <v>308</v>
      </c>
      <c r="J1991" t="s">
        <v>309</v>
      </c>
      <c r="K1991" t="s">
        <v>310</v>
      </c>
      <c r="M1991" t="s">
        <v>311</v>
      </c>
      <c r="N1991" t="s">
        <v>38</v>
      </c>
      <c r="O1991" s="1" t="s">
        <v>31</v>
      </c>
      <c r="P1991">
        <v>42</v>
      </c>
      <c r="Q1991" t="s">
        <v>56</v>
      </c>
      <c r="R1991">
        <v>11.2</v>
      </c>
      <c r="S1991">
        <v>2</v>
      </c>
      <c r="T1991" s="2">
        <v>0</v>
      </c>
      <c r="U1991">
        <v>22.4</v>
      </c>
      <c r="V1991">
        <v>47.3</v>
      </c>
      <c r="W1991">
        <f t="shared" si="93"/>
        <v>22.4</v>
      </c>
      <c r="X1991" s="2">
        <f t="shared" si="94"/>
        <v>11.2</v>
      </c>
      <c r="Y1991" s="3">
        <f t="shared" si="95"/>
        <v>69.699999999999989</v>
      </c>
    </row>
    <row r="1992" spans="1:25" x14ac:dyDescent="0.35">
      <c r="A1992">
        <v>10309</v>
      </c>
      <c r="B1992" t="s">
        <v>589</v>
      </c>
      <c r="C1992" t="s">
        <v>309</v>
      </c>
      <c r="D1992" t="s">
        <v>310</v>
      </c>
      <c r="F1992" t="s">
        <v>311</v>
      </c>
      <c r="G1992" t="s">
        <v>312</v>
      </c>
      <c r="H1992" t="s">
        <v>307</v>
      </c>
      <c r="I1992" t="s">
        <v>308</v>
      </c>
      <c r="J1992" t="s">
        <v>309</v>
      </c>
      <c r="K1992" t="s">
        <v>310</v>
      </c>
      <c r="M1992" t="s">
        <v>311</v>
      </c>
      <c r="N1992" t="s">
        <v>38</v>
      </c>
      <c r="O1992" s="1" t="s">
        <v>31</v>
      </c>
      <c r="P1992">
        <v>43</v>
      </c>
      <c r="Q1992" t="s">
        <v>76</v>
      </c>
      <c r="R1992">
        <v>36.799999999999997</v>
      </c>
      <c r="S1992">
        <v>20</v>
      </c>
      <c r="T1992" s="2">
        <v>0</v>
      </c>
      <c r="U1992">
        <v>736</v>
      </c>
      <c r="V1992">
        <v>47.3</v>
      </c>
      <c r="W1992">
        <f t="shared" si="93"/>
        <v>736</v>
      </c>
      <c r="X1992" s="2">
        <f t="shared" si="94"/>
        <v>36.799999999999997</v>
      </c>
      <c r="Y1992" s="3">
        <f t="shared" si="95"/>
        <v>783.3</v>
      </c>
    </row>
    <row r="1993" spans="1:25" x14ac:dyDescent="0.35">
      <c r="A1993">
        <v>10309</v>
      </c>
      <c r="B1993" t="s">
        <v>589</v>
      </c>
      <c r="C1993" t="s">
        <v>309</v>
      </c>
      <c r="D1993" t="s">
        <v>310</v>
      </c>
      <c r="F1993" t="s">
        <v>311</v>
      </c>
      <c r="G1993" t="s">
        <v>312</v>
      </c>
      <c r="H1993" t="s">
        <v>307</v>
      </c>
      <c r="I1993" t="s">
        <v>308</v>
      </c>
      <c r="J1993" t="s">
        <v>309</v>
      </c>
      <c r="K1993" t="s">
        <v>310</v>
      </c>
      <c r="M1993" t="s">
        <v>311</v>
      </c>
      <c r="N1993" t="s">
        <v>38</v>
      </c>
      <c r="O1993" s="1" t="s">
        <v>31</v>
      </c>
      <c r="P1993">
        <v>71</v>
      </c>
      <c r="Q1993" t="s">
        <v>39</v>
      </c>
      <c r="R1993">
        <v>17.2</v>
      </c>
      <c r="S1993">
        <v>3</v>
      </c>
      <c r="T1993" s="2">
        <v>0</v>
      </c>
      <c r="U1993">
        <v>51.6</v>
      </c>
      <c r="V1993">
        <v>47.3</v>
      </c>
      <c r="W1993">
        <f t="shared" si="93"/>
        <v>51.599999999999994</v>
      </c>
      <c r="X1993" s="2">
        <f t="shared" si="94"/>
        <v>17.2</v>
      </c>
      <c r="Y1993" s="3">
        <f t="shared" si="95"/>
        <v>98.899999999999991</v>
      </c>
    </row>
    <row r="1994" spans="1:25" x14ac:dyDescent="0.35">
      <c r="A1994">
        <v>10308</v>
      </c>
      <c r="B1994" t="s">
        <v>645</v>
      </c>
      <c r="C1994" t="s">
        <v>48</v>
      </c>
      <c r="E1994" t="s">
        <v>49</v>
      </c>
      <c r="F1994" t="s">
        <v>50</v>
      </c>
      <c r="G1994" t="s">
        <v>51</v>
      </c>
      <c r="H1994" t="s">
        <v>46</v>
      </c>
      <c r="I1994" t="s">
        <v>47</v>
      </c>
      <c r="J1994" t="s">
        <v>48</v>
      </c>
      <c r="L1994" t="s">
        <v>49</v>
      </c>
      <c r="M1994" t="s">
        <v>50</v>
      </c>
      <c r="N1994" t="s">
        <v>52</v>
      </c>
      <c r="O1994" s="1" t="s">
        <v>35</v>
      </c>
      <c r="P1994">
        <v>69</v>
      </c>
      <c r="Q1994" t="s">
        <v>53</v>
      </c>
      <c r="R1994">
        <v>28.8</v>
      </c>
      <c r="S1994">
        <v>1</v>
      </c>
      <c r="T1994" s="2">
        <v>0</v>
      </c>
      <c r="U1994">
        <v>28.8</v>
      </c>
      <c r="V1994">
        <v>1.61</v>
      </c>
      <c r="W1994">
        <f t="shared" si="93"/>
        <v>28.8</v>
      </c>
      <c r="X1994" s="2">
        <f t="shared" si="94"/>
        <v>28.8</v>
      </c>
      <c r="Y1994" s="3">
        <f t="shared" si="95"/>
        <v>30.41</v>
      </c>
    </row>
    <row r="1995" spans="1:25" x14ac:dyDescent="0.35">
      <c r="A1995">
        <v>10308</v>
      </c>
      <c r="B1995" t="s">
        <v>645</v>
      </c>
      <c r="C1995" t="s">
        <v>48</v>
      </c>
      <c r="E1995" t="s">
        <v>49</v>
      </c>
      <c r="F1995" t="s">
        <v>50</v>
      </c>
      <c r="G1995" t="s">
        <v>51</v>
      </c>
      <c r="H1995" t="s">
        <v>46</v>
      </c>
      <c r="I1995" t="s">
        <v>47</v>
      </c>
      <c r="J1995" t="s">
        <v>48</v>
      </c>
      <c r="L1995" t="s">
        <v>49</v>
      </c>
      <c r="M1995" t="s">
        <v>50</v>
      </c>
      <c r="N1995" t="s">
        <v>52</v>
      </c>
      <c r="O1995" s="1" t="s">
        <v>35</v>
      </c>
      <c r="P1995">
        <v>70</v>
      </c>
      <c r="Q1995" t="s">
        <v>54</v>
      </c>
      <c r="R1995">
        <v>12</v>
      </c>
      <c r="S1995">
        <v>5</v>
      </c>
      <c r="T1995" s="2">
        <v>0</v>
      </c>
      <c r="U1995">
        <v>60</v>
      </c>
      <c r="V1995">
        <v>1.61</v>
      </c>
      <c r="W1995">
        <f t="shared" si="93"/>
        <v>60</v>
      </c>
      <c r="X1995" s="2">
        <f t="shared" si="94"/>
        <v>12</v>
      </c>
      <c r="Y1995" s="3">
        <f t="shared" si="95"/>
        <v>61.61</v>
      </c>
    </row>
    <row r="1996" spans="1:25" x14ac:dyDescent="0.35">
      <c r="A1996">
        <v>10307</v>
      </c>
      <c r="B1996" t="s">
        <v>620</v>
      </c>
      <c r="C1996" t="s">
        <v>371</v>
      </c>
      <c r="D1996" t="s">
        <v>279</v>
      </c>
      <c r="E1996" t="s">
        <v>372</v>
      </c>
      <c r="F1996" t="s">
        <v>281</v>
      </c>
      <c r="G1996" t="s">
        <v>373</v>
      </c>
      <c r="H1996" t="s">
        <v>369</v>
      </c>
      <c r="I1996" t="s">
        <v>370</v>
      </c>
      <c r="J1996" t="s">
        <v>371</v>
      </c>
      <c r="K1996" t="s">
        <v>279</v>
      </c>
      <c r="L1996" t="s">
        <v>372</v>
      </c>
      <c r="M1996" t="s">
        <v>281</v>
      </c>
      <c r="N1996" t="s">
        <v>112</v>
      </c>
      <c r="O1996" s="1" t="s">
        <v>29</v>
      </c>
      <c r="P1996">
        <v>62</v>
      </c>
      <c r="Q1996" t="s">
        <v>137</v>
      </c>
      <c r="R1996">
        <v>39.4</v>
      </c>
      <c r="S1996">
        <v>10</v>
      </c>
      <c r="T1996" s="2">
        <v>0</v>
      </c>
      <c r="U1996">
        <v>394</v>
      </c>
      <c r="V1996">
        <v>0.56000000000000005</v>
      </c>
      <c r="W1996">
        <f t="shared" si="93"/>
        <v>394</v>
      </c>
      <c r="X1996" s="2">
        <f t="shared" si="94"/>
        <v>39.4</v>
      </c>
      <c r="Y1996" s="3">
        <f t="shared" si="95"/>
        <v>394.56</v>
      </c>
    </row>
    <row r="1997" spans="1:25" x14ac:dyDescent="0.35">
      <c r="A1997">
        <v>10307</v>
      </c>
      <c r="B1997" t="s">
        <v>620</v>
      </c>
      <c r="C1997" t="s">
        <v>371</v>
      </c>
      <c r="D1997" t="s">
        <v>279</v>
      </c>
      <c r="E1997" t="s">
        <v>372</v>
      </c>
      <c r="F1997" t="s">
        <v>281</v>
      </c>
      <c r="G1997" t="s">
        <v>373</v>
      </c>
      <c r="H1997" t="s">
        <v>369</v>
      </c>
      <c r="I1997" t="s">
        <v>370</v>
      </c>
      <c r="J1997" t="s">
        <v>371</v>
      </c>
      <c r="K1997" t="s">
        <v>279</v>
      </c>
      <c r="L1997" t="s">
        <v>372</v>
      </c>
      <c r="M1997" t="s">
        <v>281</v>
      </c>
      <c r="N1997" t="s">
        <v>112</v>
      </c>
      <c r="O1997" s="1" t="s">
        <v>29</v>
      </c>
      <c r="P1997">
        <v>68</v>
      </c>
      <c r="Q1997" t="s">
        <v>162</v>
      </c>
      <c r="R1997">
        <v>10</v>
      </c>
      <c r="S1997">
        <v>3</v>
      </c>
      <c r="T1997" s="2">
        <v>0</v>
      </c>
      <c r="U1997">
        <v>30</v>
      </c>
      <c r="V1997">
        <v>0.56000000000000005</v>
      </c>
      <c r="W1997">
        <f t="shared" si="93"/>
        <v>30</v>
      </c>
      <c r="X1997" s="2">
        <f t="shared" si="94"/>
        <v>10</v>
      </c>
      <c r="Y1997" s="3">
        <f t="shared" si="95"/>
        <v>30.56</v>
      </c>
    </row>
    <row r="1998" spans="1:25" x14ac:dyDescent="0.35">
      <c r="A1998">
        <v>10306</v>
      </c>
      <c r="B1998" t="s">
        <v>623</v>
      </c>
      <c r="C1998" t="s">
        <v>141</v>
      </c>
      <c r="E1998" t="s">
        <v>466</v>
      </c>
      <c r="F1998" t="s">
        <v>143</v>
      </c>
      <c r="G1998" t="s">
        <v>467</v>
      </c>
      <c r="H1998" t="s">
        <v>464</v>
      </c>
      <c r="I1998" t="s">
        <v>465</v>
      </c>
      <c r="J1998" t="s">
        <v>141</v>
      </c>
      <c r="L1998" t="s">
        <v>466</v>
      </c>
      <c r="M1998" t="s">
        <v>143</v>
      </c>
      <c r="N1998" t="s">
        <v>34</v>
      </c>
      <c r="O1998" s="1" t="s">
        <v>35</v>
      </c>
      <c r="P1998">
        <v>30</v>
      </c>
      <c r="Q1998" t="s">
        <v>115</v>
      </c>
      <c r="R1998">
        <v>20.7</v>
      </c>
      <c r="S1998">
        <v>10</v>
      </c>
      <c r="T1998" s="2">
        <v>0</v>
      </c>
      <c r="U1998">
        <v>207</v>
      </c>
      <c r="V1998">
        <v>7.56</v>
      </c>
      <c r="W1998">
        <f t="shared" si="93"/>
        <v>207</v>
      </c>
      <c r="X1998" s="2">
        <f t="shared" si="94"/>
        <v>20.7</v>
      </c>
      <c r="Y1998" s="3">
        <f t="shared" si="95"/>
        <v>214.56</v>
      </c>
    </row>
    <row r="1999" spans="1:25" x14ac:dyDescent="0.35">
      <c r="A1999">
        <v>10306</v>
      </c>
      <c r="B1999" t="s">
        <v>623</v>
      </c>
      <c r="C1999" t="s">
        <v>141</v>
      </c>
      <c r="E1999" t="s">
        <v>466</v>
      </c>
      <c r="F1999" t="s">
        <v>143</v>
      </c>
      <c r="G1999" t="s">
        <v>467</v>
      </c>
      <c r="H1999" t="s">
        <v>464</v>
      </c>
      <c r="I1999" t="s">
        <v>465</v>
      </c>
      <c r="J1999" t="s">
        <v>141</v>
      </c>
      <c r="L1999" t="s">
        <v>466</v>
      </c>
      <c r="M1999" t="s">
        <v>143</v>
      </c>
      <c r="N1999" t="s">
        <v>34</v>
      </c>
      <c r="O1999" s="1" t="s">
        <v>35</v>
      </c>
      <c r="P1999">
        <v>53</v>
      </c>
      <c r="Q1999" t="s">
        <v>69</v>
      </c>
      <c r="R1999">
        <v>26.2</v>
      </c>
      <c r="S1999">
        <v>10</v>
      </c>
      <c r="T1999" s="2">
        <v>0</v>
      </c>
      <c r="U1999">
        <v>262</v>
      </c>
      <c r="V1999">
        <v>7.56</v>
      </c>
      <c r="W1999">
        <f t="shared" si="93"/>
        <v>262</v>
      </c>
      <c r="X1999" s="2">
        <f t="shared" si="94"/>
        <v>26.2</v>
      </c>
      <c r="Y1999" s="3">
        <f t="shared" si="95"/>
        <v>269.56</v>
      </c>
    </row>
    <row r="2000" spans="1:25" x14ac:dyDescent="0.35">
      <c r="A2000">
        <v>10306</v>
      </c>
      <c r="B2000" t="s">
        <v>623</v>
      </c>
      <c r="C2000" t="s">
        <v>141</v>
      </c>
      <c r="E2000" t="s">
        <v>466</v>
      </c>
      <c r="F2000" t="s">
        <v>143</v>
      </c>
      <c r="G2000" t="s">
        <v>467</v>
      </c>
      <c r="H2000" t="s">
        <v>464</v>
      </c>
      <c r="I2000" t="s">
        <v>465</v>
      </c>
      <c r="J2000" t="s">
        <v>141</v>
      </c>
      <c r="L2000" t="s">
        <v>466</v>
      </c>
      <c r="M2000" t="s">
        <v>143</v>
      </c>
      <c r="N2000" t="s">
        <v>34</v>
      </c>
      <c r="O2000" s="1" t="s">
        <v>35</v>
      </c>
      <c r="P2000">
        <v>54</v>
      </c>
      <c r="Q2000" t="s">
        <v>113</v>
      </c>
      <c r="R2000">
        <v>5.9</v>
      </c>
      <c r="S2000">
        <v>5</v>
      </c>
      <c r="T2000" s="2">
        <v>0</v>
      </c>
      <c r="U2000">
        <v>29.5</v>
      </c>
      <c r="V2000">
        <v>7.56</v>
      </c>
      <c r="W2000">
        <f t="shared" si="93"/>
        <v>29.5</v>
      </c>
      <c r="X2000" s="2">
        <f t="shared" si="94"/>
        <v>5.9</v>
      </c>
      <c r="Y2000" s="3">
        <f t="shared" si="95"/>
        <v>37.06</v>
      </c>
    </row>
    <row r="2001" spans="1:25" x14ac:dyDescent="0.35">
      <c r="A2001">
        <v>10305</v>
      </c>
      <c r="B2001" t="s">
        <v>613</v>
      </c>
      <c r="C2001" t="s">
        <v>405</v>
      </c>
      <c r="D2001" t="s">
        <v>406</v>
      </c>
      <c r="E2001" t="s">
        <v>407</v>
      </c>
      <c r="F2001" t="s">
        <v>281</v>
      </c>
      <c r="G2001" t="s">
        <v>408</v>
      </c>
      <c r="H2001" t="s">
        <v>403</v>
      </c>
      <c r="I2001" t="s">
        <v>404</v>
      </c>
      <c r="J2001" t="s">
        <v>405</v>
      </c>
      <c r="K2001" t="s">
        <v>406</v>
      </c>
      <c r="L2001" t="s">
        <v>407</v>
      </c>
      <c r="M2001" t="s">
        <v>281</v>
      </c>
      <c r="N2001" t="s">
        <v>89</v>
      </c>
      <c r="O2001" s="1" t="s">
        <v>35</v>
      </c>
      <c r="P2001">
        <v>18</v>
      </c>
      <c r="Q2001" t="s">
        <v>129</v>
      </c>
      <c r="R2001">
        <v>50</v>
      </c>
      <c r="S2001">
        <v>25</v>
      </c>
      <c r="T2001" s="2">
        <v>0.10000000149011612</v>
      </c>
      <c r="U2001">
        <v>1125</v>
      </c>
      <c r="V2001">
        <v>257.62</v>
      </c>
      <c r="W2001">
        <f t="shared" si="93"/>
        <v>1250</v>
      </c>
      <c r="X2001" s="2">
        <f t="shared" si="94"/>
        <v>49.899999998509884</v>
      </c>
      <c r="Y2001" s="3">
        <f t="shared" si="95"/>
        <v>1505.119999962747</v>
      </c>
    </row>
    <row r="2002" spans="1:25" x14ac:dyDescent="0.35">
      <c r="A2002">
        <v>10305</v>
      </c>
      <c r="B2002" t="s">
        <v>613</v>
      </c>
      <c r="C2002" t="s">
        <v>405</v>
      </c>
      <c r="D2002" t="s">
        <v>406</v>
      </c>
      <c r="E2002" t="s">
        <v>407</v>
      </c>
      <c r="F2002" t="s">
        <v>281</v>
      </c>
      <c r="G2002" t="s">
        <v>408</v>
      </c>
      <c r="H2002" t="s">
        <v>403</v>
      </c>
      <c r="I2002" t="s">
        <v>404</v>
      </c>
      <c r="J2002" t="s">
        <v>405</v>
      </c>
      <c r="K2002" t="s">
        <v>406</v>
      </c>
      <c r="L2002" t="s">
        <v>407</v>
      </c>
      <c r="M2002" t="s">
        <v>281</v>
      </c>
      <c r="N2002" t="s">
        <v>89</v>
      </c>
      <c r="O2002" s="1" t="s">
        <v>35</v>
      </c>
      <c r="P2002">
        <v>29</v>
      </c>
      <c r="Q2002" t="s">
        <v>122</v>
      </c>
      <c r="R2002">
        <v>99</v>
      </c>
      <c r="S2002">
        <v>25</v>
      </c>
      <c r="T2002" s="2">
        <v>0.10000000149011612</v>
      </c>
      <c r="U2002">
        <v>2227.5</v>
      </c>
      <c r="V2002">
        <v>257.62</v>
      </c>
      <c r="W2002">
        <f t="shared" si="93"/>
        <v>2475</v>
      </c>
      <c r="X2002" s="2">
        <f t="shared" si="94"/>
        <v>98.899999998509884</v>
      </c>
      <c r="Y2002" s="3">
        <f t="shared" si="95"/>
        <v>2730.119999962747</v>
      </c>
    </row>
    <row r="2003" spans="1:25" x14ac:dyDescent="0.35">
      <c r="A2003">
        <v>10305</v>
      </c>
      <c r="B2003" t="s">
        <v>613</v>
      </c>
      <c r="C2003" t="s">
        <v>405</v>
      </c>
      <c r="D2003" t="s">
        <v>406</v>
      </c>
      <c r="E2003" t="s">
        <v>407</v>
      </c>
      <c r="F2003" t="s">
        <v>281</v>
      </c>
      <c r="G2003" t="s">
        <v>408</v>
      </c>
      <c r="H2003" t="s">
        <v>403</v>
      </c>
      <c r="I2003" t="s">
        <v>404</v>
      </c>
      <c r="J2003" t="s">
        <v>405</v>
      </c>
      <c r="K2003" t="s">
        <v>406</v>
      </c>
      <c r="L2003" t="s">
        <v>407</v>
      </c>
      <c r="M2003" t="s">
        <v>281</v>
      </c>
      <c r="N2003" t="s">
        <v>89</v>
      </c>
      <c r="O2003" s="1" t="s">
        <v>35</v>
      </c>
      <c r="P2003">
        <v>39</v>
      </c>
      <c r="Q2003" t="s">
        <v>44</v>
      </c>
      <c r="R2003">
        <v>14.4</v>
      </c>
      <c r="S2003">
        <v>30</v>
      </c>
      <c r="T2003" s="2">
        <v>0.10000000149011612</v>
      </c>
      <c r="U2003">
        <v>388.8</v>
      </c>
      <c r="V2003">
        <v>257.62</v>
      </c>
      <c r="W2003">
        <f t="shared" si="93"/>
        <v>432</v>
      </c>
      <c r="X2003" s="2">
        <f t="shared" si="94"/>
        <v>14.299999998509884</v>
      </c>
      <c r="Y2003" s="3">
        <f t="shared" si="95"/>
        <v>686.61999995529652</v>
      </c>
    </row>
    <row r="2004" spans="1:25" x14ac:dyDescent="0.35">
      <c r="A2004">
        <v>10304</v>
      </c>
      <c r="B2004" t="s">
        <v>584</v>
      </c>
      <c r="C2004" t="s">
        <v>48</v>
      </c>
      <c r="E2004" t="s">
        <v>416</v>
      </c>
      <c r="F2004" t="s">
        <v>50</v>
      </c>
      <c r="G2004" t="s">
        <v>523</v>
      </c>
      <c r="H2004" t="s">
        <v>521</v>
      </c>
      <c r="I2004" t="s">
        <v>522</v>
      </c>
      <c r="J2004" t="s">
        <v>48</v>
      </c>
      <c r="L2004" t="s">
        <v>416</v>
      </c>
      <c r="M2004" t="s">
        <v>50</v>
      </c>
      <c r="N2004" t="s">
        <v>34</v>
      </c>
      <c r="O2004" s="1" t="s">
        <v>29</v>
      </c>
      <c r="P2004">
        <v>49</v>
      </c>
      <c r="Q2004" t="s">
        <v>116</v>
      </c>
      <c r="R2004">
        <v>16</v>
      </c>
      <c r="S2004">
        <v>30</v>
      </c>
      <c r="T2004" s="2">
        <v>0</v>
      </c>
      <c r="U2004">
        <v>480</v>
      </c>
      <c r="V2004">
        <v>63.79</v>
      </c>
      <c r="W2004">
        <f t="shared" si="93"/>
        <v>480</v>
      </c>
      <c r="X2004" s="2">
        <f t="shared" si="94"/>
        <v>16</v>
      </c>
      <c r="Y2004" s="3">
        <f t="shared" si="95"/>
        <v>543.79</v>
      </c>
    </row>
    <row r="2005" spans="1:25" x14ac:dyDescent="0.35">
      <c r="A2005">
        <v>10304</v>
      </c>
      <c r="B2005" t="s">
        <v>584</v>
      </c>
      <c r="C2005" t="s">
        <v>48</v>
      </c>
      <c r="E2005" t="s">
        <v>416</v>
      </c>
      <c r="F2005" t="s">
        <v>50</v>
      </c>
      <c r="G2005" t="s">
        <v>523</v>
      </c>
      <c r="H2005" t="s">
        <v>521</v>
      </c>
      <c r="I2005" t="s">
        <v>522</v>
      </c>
      <c r="J2005" t="s">
        <v>48</v>
      </c>
      <c r="L2005" t="s">
        <v>416</v>
      </c>
      <c r="M2005" t="s">
        <v>50</v>
      </c>
      <c r="N2005" t="s">
        <v>34</v>
      </c>
      <c r="O2005" s="1" t="s">
        <v>29</v>
      </c>
      <c r="P2005">
        <v>59</v>
      </c>
      <c r="Q2005" t="s">
        <v>36</v>
      </c>
      <c r="R2005">
        <v>44</v>
      </c>
      <c r="S2005">
        <v>10</v>
      </c>
      <c r="T2005" s="2">
        <v>0</v>
      </c>
      <c r="U2005">
        <v>440</v>
      </c>
      <c r="V2005">
        <v>63.79</v>
      </c>
      <c r="W2005">
        <f t="shared" si="93"/>
        <v>440</v>
      </c>
      <c r="X2005" s="2">
        <f t="shared" si="94"/>
        <v>44</v>
      </c>
      <c r="Y2005" s="3">
        <f t="shared" si="95"/>
        <v>503.79</v>
      </c>
    </row>
    <row r="2006" spans="1:25" x14ac:dyDescent="0.35">
      <c r="A2006">
        <v>10304</v>
      </c>
      <c r="B2006" t="s">
        <v>584</v>
      </c>
      <c r="C2006" t="s">
        <v>48</v>
      </c>
      <c r="E2006" t="s">
        <v>416</v>
      </c>
      <c r="F2006" t="s">
        <v>50</v>
      </c>
      <c r="G2006" t="s">
        <v>523</v>
      </c>
      <c r="H2006" t="s">
        <v>521</v>
      </c>
      <c r="I2006" t="s">
        <v>522</v>
      </c>
      <c r="J2006" t="s">
        <v>48</v>
      </c>
      <c r="L2006" t="s">
        <v>416</v>
      </c>
      <c r="M2006" t="s">
        <v>50</v>
      </c>
      <c r="N2006" t="s">
        <v>34</v>
      </c>
      <c r="O2006" s="1" t="s">
        <v>29</v>
      </c>
      <c r="P2006">
        <v>71</v>
      </c>
      <c r="Q2006" t="s">
        <v>39</v>
      </c>
      <c r="R2006">
        <v>17.2</v>
      </c>
      <c r="S2006">
        <v>2</v>
      </c>
      <c r="T2006" s="2">
        <v>0</v>
      </c>
      <c r="U2006">
        <v>34.4</v>
      </c>
      <c r="V2006">
        <v>63.79</v>
      </c>
      <c r="W2006">
        <f t="shared" si="93"/>
        <v>34.4</v>
      </c>
      <c r="X2006" s="2">
        <f t="shared" si="94"/>
        <v>17.2</v>
      </c>
      <c r="Y2006" s="3">
        <f t="shared" si="95"/>
        <v>98.19</v>
      </c>
    </row>
    <row r="2007" spans="1:25" x14ac:dyDescent="0.35">
      <c r="A2007">
        <v>10303</v>
      </c>
      <c r="B2007" t="s">
        <v>612</v>
      </c>
      <c r="C2007" t="s">
        <v>268</v>
      </c>
      <c r="E2007" t="s">
        <v>269</v>
      </c>
      <c r="F2007" t="s">
        <v>143</v>
      </c>
      <c r="G2007" t="s">
        <v>270</v>
      </c>
      <c r="H2007" t="s">
        <v>266</v>
      </c>
      <c r="I2007" t="s">
        <v>267</v>
      </c>
      <c r="J2007" t="s">
        <v>268</v>
      </c>
      <c r="L2007" t="s">
        <v>269</v>
      </c>
      <c r="M2007" t="s">
        <v>143</v>
      </c>
      <c r="N2007" t="s">
        <v>52</v>
      </c>
      <c r="O2007" s="1" t="s">
        <v>29</v>
      </c>
      <c r="P2007">
        <v>40</v>
      </c>
      <c r="Q2007" t="s">
        <v>74</v>
      </c>
      <c r="R2007">
        <v>14.7</v>
      </c>
      <c r="S2007">
        <v>40</v>
      </c>
      <c r="T2007" s="2">
        <v>0.10000000149011612</v>
      </c>
      <c r="U2007">
        <v>529.20000000000005</v>
      </c>
      <c r="V2007">
        <v>107.83</v>
      </c>
      <c r="W2007">
        <f t="shared" si="93"/>
        <v>588</v>
      </c>
      <c r="X2007" s="2">
        <f t="shared" si="94"/>
        <v>14.599999998509883</v>
      </c>
      <c r="Y2007" s="3">
        <f t="shared" si="95"/>
        <v>691.8299999403954</v>
      </c>
    </row>
    <row r="2008" spans="1:25" x14ac:dyDescent="0.35">
      <c r="A2008">
        <v>10303</v>
      </c>
      <c r="B2008" t="s">
        <v>612</v>
      </c>
      <c r="C2008" t="s">
        <v>268</v>
      </c>
      <c r="E2008" t="s">
        <v>269</v>
      </c>
      <c r="F2008" t="s">
        <v>143</v>
      </c>
      <c r="G2008" t="s">
        <v>270</v>
      </c>
      <c r="H2008" t="s">
        <v>266</v>
      </c>
      <c r="I2008" t="s">
        <v>267</v>
      </c>
      <c r="J2008" t="s">
        <v>268</v>
      </c>
      <c r="L2008" t="s">
        <v>269</v>
      </c>
      <c r="M2008" t="s">
        <v>143</v>
      </c>
      <c r="N2008" t="s">
        <v>52</v>
      </c>
      <c r="O2008" s="1" t="s">
        <v>29</v>
      </c>
      <c r="P2008">
        <v>65</v>
      </c>
      <c r="Q2008" t="s">
        <v>153</v>
      </c>
      <c r="R2008">
        <v>16.8</v>
      </c>
      <c r="S2008">
        <v>30</v>
      </c>
      <c r="T2008" s="2">
        <v>0.10000000149011612</v>
      </c>
      <c r="U2008">
        <v>453.6</v>
      </c>
      <c r="V2008">
        <v>107.83</v>
      </c>
      <c r="W2008">
        <f t="shared" si="93"/>
        <v>504</v>
      </c>
      <c r="X2008" s="2">
        <f t="shared" si="94"/>
        <v>16.699999998509885</v>
      </c>
      <c r="Y2008" s="3">
        <f t="shared" si="95"/>
        <v>608.82999995529656</v>
      </c>
    </row>
    <row r="2009" spans="1:25" x14ac:dyDescent="0.35">
      <c r="A2009">
        <v>10303</v>
      </c>
      <c r="B2009" t="s">
        <v>612</v>
      </c>
      <c r="C2009" t="s">
        <v>268</v>
      </c>
      <c r="E2009" t="s">
        <v>269</v>
      </c>
      <c r="F2009" t="s">
        <v>143</v>
      </c>
      <c r="G2009" t="s">
        <v>270</v>
      </c>
      <c r="H2009" t="s">
        <v>266</v>
      </c>
      <c r="I2009" t="s">
        <v>267</v>
      </c>
      <c r="J2009" t="s">
        <v>268</v>
      </c>
      <c r="L2009" t="s">
        <v>269</v>
      </c>
      <c r="M2009" t="s">
        <v>143</v>
      </c>
      <c r="N2009" t="s">
        <v>52</v>
      </c>
      <c r="O2009" s="1" t="s">
        <v>29</v>
      </c>
      <c r="P2009">
        <v>68</v>
      </c>
      <c r="Q2009" t="s">
        <v>162</v>
      </c>
      <c r="R2009">
        <v>10</v>
      </c>
      <c r="S2009">
        <v>15</v>
      </c>
      <c r="T2009" s="2">
        <v>0.10000000149011612</v>
      </c>
      <c r="U2009">
        <v>135</v>
      </c>
      <c r="V2009">
        <v>107.83</v>
      </c>
      <c r="W2009">
        <f t="shared" si="93"/>
        <v>150</v>
      </c>
      <c r="X2009" s="2">
        <f t="shared" si="94"/>
        <v>9.8999999985098839</v>
      </c>
      <c r="Y2009" s="3">
        <f t="shared" si="95"/>
        <v>256.32999997764824</v>
      </c>
    </row>
    <row r="2010" spans="1:25" x14ac:dyDescent="0.35">
      <c r="A2010">
        <v>10302</v>
      </c>
      <c r="B2010" t="s">
        <v>611</v>
      </c>
      <c r="C2010" t="s">
        <v>503</v>
      </c>
      <c r="E2010" t="s">
        <v>504</v>
      </c>
      <c r="F2010" t="s">
        <v>383</v>
      </c>
      <c r="G2010" t="s">
        <v>505</v>
      </c>
      <c r="H2010" t="s">
        <v>501</v>
      </c>
      <c r="I2010" t="s">
        <v>502</v>
      </c>
      <c r="J2010" t="s">
        <v>503</v>
      </c>
      <c r="L2010" t="s">
        <v>504</v>
      </c>
      <c r="M2010" t="s">
        <v>383</v>
      </c>
      <c r="N2010" t="s">
        <v>28</v>
      </c>
      <c r="O2010" s="1" t="s">
        <v>29</v>
      </c>
      <c r="P2010">
        <v>17</v>
      </c>
      <c r="Q2010" t="s">
        <v>67</v>
      </c>
      <c r="R2010">
        <v>31.2</v>
      </c>
      <c r="S2010">
        <v>40</v>
      </c>
      <c r="T2010" s="2">
        <v>0</v>
      </c>
      <c r="U2010">
        <v>1248</v>
      </c>
      <c r="V2010">
        <v>6.27</v>
      </c>
      <c r="W2010">
        <f t="shared" si="93"/>
        <v>1248</v>
      </c>
      <c r="X2010" s="2">
        <f t="shared" si="94"/>
        <v>31.2</v>
      </c>
      <c r="Y2010" s="3">
        <f t="shared" si="95"/>
        <v>1254.27</v>
      </c>
    </row>
    <row r="2011" spans="1:25" x14ac:dyDescent="0.35">
      <c r="A2011">
        <v>10302</v>
      </c>
      <c r="B2011" t="s">
        <v>611</v>
      </c>
      <c r="C2011" t="s">
        <v>503</v>
      </c>
      <c r="E2011" t="s">
        <v>504</v>
      </c>
      <c r="F2011" t="s">
        <v>383</v>
      </c>
      <c r="G2011" t="s">
        <v>505</v>
      </c>
      <c r="H2011" t="s">
        <v>501</v>
      </c>
      <c r="I2011" t="s">
        <v>502</v>
      </c>
      <c r="J2011" t="s">
        <v>503</v>
      </c>
      <c r="L2011" t="s">
        <v>504</v>
      </c>
      <c r="M2011" t="s">
        <v>383</v>
      </c>
      <c r="N2011" t="s">
        <v>28</v>
      </c>
      <c r="O2011" s="1" t="s">
        <v>29</v>
      </c>
      <c r="P2011">
        <v>28</v>
      </c>
      <c r="Q2011" t="s">
        <v>37</v>
      </c>
      <c r="R2011">
        <v>36.4</v>
      </c>
      <c r="S2011">
        <v>28</v>
      </c>
      <c r="T2011" s="2">
        <v>0</v>
      </c>
      <c r="U2011">
        <v>1019.2</v>
      </c>
      <c r="V2011">
        <v>6.27</v>
      </c>
      <c r="W2011">
        <f t="shared" si="93"/>
        <v>1019.1999999999999</v>
      </c>
      <c r="X2011" s="2">
        <f t="shared" si="94"/>
        <v>36.4</v>
      </c>
      <c r="Y2011" s="3">
        <f t="shared" si="95"/>
        <v>1025.47</v>
      </c>
    </row>
    <row r="2012" spans="1:25" x14ac:dyDescent="0.35">
      <c r="A2012">
        <v>10302</v>
      </c>
      <c r="B2012" t="s">
        <v>611</v>
      </c>
      <c r="C2012" t="s">
        <v>503</v>
      </c>
      <c r="E2012" t="s">
        <v>504</v>
      </c>
      <c r="F2012" t="s">
        <v>383</v>
      </c>
      <c r="G2012" t="s">
        <v>505</v>
      </c>
      <c r="H2012" t="s">
        <v>501</v>
      </c>
      <c r="I2012" t="s">
        <v>502</v>
      </c>
      <c r="J2012" t="s">
        <v>503</v>
      </c>
      <c r="L2012" t="s">
        <v>504</v>
      </c>
      <c r="M2012" t="s">
        <v>383</v>
      </c>
      <c r="N2012" t="s">
        <v>28</v>
      </c>
      <c r="O2012" s="1" t="s">
        <v>29</v>
      </c>
      <c r="P2012">
        <v>43</v>
      </c>
      <c r="Q2012" t="s">
        <v>76</v>
      </c>
      <c r="R2012">
        <v>36.799999999999997</v>
      </c>
      <c r="S2012">
        <v>12</v>
      </c>
      <c r="T2012" s="2">
        <v>0</v>
      </c>
      <c r="U2012">
        <v>441.6</v>
      </c>
      <c r="V2012">
        <v>6.27</v>
      </c>
      <c r="W2012">
        <f t="shared" si="93"/>
        <v>441.59999999999997</v>
      </c>
      <c r="X2012" s="2">
        <f t="shared" si="94"/>
        <v>36.799999999999997</v>
      </c>
      <c r="Y2012" s="3">
        <f t="shared" si="95"/>
        <v>447.86999999999995</v>
      </c>
    </row>
    <row r="2013" spans="1:25" x14ac:dyDescent="0.35">
      <c r="A2013">
        <v>10301</v>
      </c>
      <c r="B2013" t="s">
        <v>605</v>
      </c>
      <c r="C2013" t="s">
        <v>200</v>
      </c>
      <c r="E2013" t="s">
        <v>201</v>
      </c>
      <c r="F2013" t="s">
        <v>25</v>
      </c>
      <c r="G2013" t="s">
        <v>202</v>
      </c>
      <c r="H2013" t="s">
        <v>198</v>
      </c>
      <c r="I2013" t="s">
        <v>199</v>
      </c>
      <c r="J2013" t="s">
        <v>200</v>
      </c>
      <c r="L2013" t="s">
        <v>201</v>
      </c>
      <c r="M2013" t="s">
        <v>25</v>
      </c>
      <c r="N2013" t="s">
        <v>89</v>
      </c>
      <c r="O2013" s="1" t="s">
        <v>29</v>
      </c>
      <c r="P2013">
        <v>40</v>
      </c>
      <c r="Q2013" t="s">
        <v>74</v>
      </c>
      <c r="R2013">
        <v>14.7</v>
      </c>
      <c r="S2013">
        <v>10</v>
      </c>
      <c r="T2013" s="2">
        <v>0</v>
      </c>
      <c r="U2013">
        <v>147</v>
      </c>
      <c r="V2013">
        <v>45.08</v>
      </c>
      <c r="W2013">
        <f t="shared" si="93"/>
        <v>147</v>
      </c>
      <c r="X2013" s="2">
        <f t="shared" si="94"/>
        <v>14.7</v>
      </c>
      <c r="Y2013" s="3">
        <f t="shared" si="95"/>
        <v>192.07999999999998</v>
      </c>
    </row>
    <row r="2014" spans="1:25" x14ac:dyDescent="0.35">
      <c r="A2014">
        <v>10301</v>
      </c>
      <c r="B2014" t="s">
        <v>605</v>
      </c>
      <c r="C2014" t="s">
        <v>200</v>
      </c>
      <c r="E2014" t="s">
        <v>201</v>
      </c>
      <c r="F2014" t="s">
        <v>25</v>
      </c>
      <c r="G2014" t="s">
        <v>202</v>
      </c>
      <c r="H2014" t="s">
        <v>198</v>
      </c>
      <c r="I2014" t="s">
        <v>199</v>
      </c>
      <c r="J2014" t="s">
        <v>200</v>
      </c>
      <c r="L2014" t="s">
        <v>201</v>
      </c>
      <c r="M2014" t="s">
        <v>25</v>
      </c>
      <c r="N2014" t="s">
        <v>89</v>
      </c>
      <c r="O2014" s="1" t="s">
        <v>29</v>
      </c>
      <c r="P2014">
        <v>56</v>
      </c>
      <c r="Q2014" t="s">
        <v>91</v>
      </c>
      <c r="R2014">
        <v>30.4</v>
      </c>
      <c r="S2014">
        <v>20</v>
      </c>
      <c r="T2014" s="2">
        <v>0</v>
      </c>
      <c r="U2014">
        <v>608</v>
      </c>
      <c r="V2014">
        <v>45.08</v>
      </c>
      <c r="W2014">
        <f t="shared" si="93"/>
        <v>608</v>
      </c>
      <c r="X2014" s="2">
        <f t="shared" si="94"/>
        <v>30.4</v>
      </c>
      <c r="Y2014" s="3">
        <f t="shared" si="95"/>
        <v>653.08000000000004</v>
      </c>
    </row>
    <row r="2015" spans="1:25" x14ac:dyDescent="0.35">
      <c r="A2015">
        <v>10300</v>
      </c>
      <c r="B2015" t="s">
        <v>640</v>
      </c>
      <c r="C2015" t="s">
        <v>376</v>
      </c>
      <c r="E2015" t="s">
        <v>377</v>
      </c>
      <c r="F2015" t="s">
        <v>247</v>
      </c>
      <c r="G2015" t="s">
        <v>378</v>
      </c>
      <c r="H2015" t="s">
        <v>374</v>
      </c>
      <c r="I2015" t="s">
        <v>375</v>
      </c>
      <c r="J2015" t="s">
        <v>376</v>
      </c>
      <c r="L2015" t="s">
        <v>377</v>
      </c>
      <c r="M2015" t="s">
        <v>247</v>
      </c>
      <c r="N2015" t="s">
        <v>112</v>
      </c>
      <c r="O2015" s="1" t="s">
        <v>29</v>
      </c>
      <c r="P2015">
        <v>66</v>
      </c>
      <c r="Q2015" t="s">
        <v>71</v>
      </c>
      <c r="R2015">
        <v>13.6</v>
      </c>
      <c r="S2015">
        <v>30</v>
      </c>
      <c r="T2015" s="2">
        <v>0</v>
      </c>
      <c r="U2015">
        <v>408</v>
      </c>
      <c r="V2015">
        <v>17.68</v>
      </c>
      <c r="W2015">
        <f t="shared" si="93"/>
        <v>408</v>
      </c>
      <c r="X2015" s="2">
        <f t="shared" si="94"/>
        <v>13.6</v>
      </c>
      <c r="Y2015" s="3">
        <f t="shared" si="95"/>
        <v>425.68</v>
      </c>
    </row>
    <row r="2016" spans="1:25" x14ac:dyDescent="0.35">
      <c r="A2016">
        <v>10300</v>
      </c>
      <c r="B2016" t="s">
        <v>640</v>
      </c>
      <c r="C2016" t="s">
        <v>376</v>
      </c>
      <c r="E2016" t="s">
        <v>377</v>
      </c>
      <c r="F2016" t="s">
        <v>247</v>
      </c>
      <c r="G2016" t="s">
        <v>378</v>
      </c>
      <c r="H2016" t="s">
        <v>374</v>
      </c>
      <c r="I2016" t="s">
        <v>375</v>
      </c>
      <c r="J2016" t="s">
        <v>376</v>
      </c>
      <c r="L2016" t="s">
        <v>377</v>
      </c>
      <c r="M2016" t="s">
        <v>247</v>
      </c>
      <c r="N2016" t="s">
        <v>112</v>
      </c>
      <c r="O2016" s="1" t="s">
        <v>29</v>
      </c>
      <c r="P2016">
        <v>68</v>
      </c>
      <c r="Q2016" t="s">
        <v>162</v>
      </c>
      <c r="R2016">
        <v>10</v>
      </c>
      <c r="S2016">
        <v>20</v>
      </c>
      <c r="T2016" s="2">
        <v>0</v>
      </c>
      <c r="U2016">
        <v>200</v>
      </c>
      <c r="V2016">
        <v>17.68</v>
      </c>
      <c r="W2016">
        <f t="shared" si="93"/>
        <v>200</v>
      </c>
      <c r="X2016" s="2">
        <f t="shared" si="94"/>
        <v>10</v>
      </c>
      <c r="Y2016" s="3">
        <f t="shared" si="95"/>
        <v>217.68</v>
      </c>
    </row>
    <row r="2017" spans="1:25" x14ac:dyDescent="0.35">
      <c r="A2017">
        <v>10299</v>
      </c>
      <c r="B2017" t="s">
        <v>593</v>
      </c>
      <c r="C2017" t="s">
        <v>292</v>
      </c>
      <c r="D2017" t="s">
        <v>293</v>
      </c>
      <c r="E2017" t="s">
        <v>456</v>
      </c>
      <c r="F2017" t="s">
        <v>190</v>
      </c>
      <c r="G2017" t="s">
        <v>457</v>
      </c>
      <c r="H2017" t="s">
        <v>454</v>
      </c>
      <c r="I2017" t="s">
        <v>455</v>
      </c>
      <c r="J2017" t="s">
        <v>292</v>
      </c>
      <c r="K2017" t="s">
        <v>293</v>
      </c>
      <c r="L2017" t="s">
        <v>456</v>
      </c>
      <c r="M2017" t="s">
        <v>190</v>
      </c>
      <c r="N2017" t="s">
        <v>28</v>
      </c>
      <c r="O2017" s="1" t="s">
        <v>29</v>
      </c>
      <c r="P2017">
        <v>19</v>
      </c>
      <c r="Q2017" t="s">
        <v>61</v>
      </c>
      <c r="R2017">
        <v>7.3</v>
      </c>
      <c r="S2017">
        <v>15</v>
      </c>
      <c r="T2017" s="2">
        <v>0</v>
      </c>
      <c r="U2017">
        <v>109.5</v>
      </c>
      <c r="V2017">
        <v>29.76</v>
      </c>
      <c r="W2017">
        <f t="shared" si="93"/>
        <v>109.5</v>
      </c>
      <c r="X2017" s="2">
        <f t="shared" si="94"/>
        <v>7.3</v>
      </c>
      <c r="Y2017" s="3">
        <f t="shared" si="95"/>
        <v>139.26</v>
      </c>
    </row>
    <row r="2018" spans="1:25" x14ac:dyDescent="0.35">
      <c r="A2018">
        <v>10299</v>
      </c>
      <c r="B2018" t="s">
        <v>593</v>
      </c>
      <c r="C2018" t="s">
        <v>292</v>
      </c>
      <c r="D2018" t="s">
        <v>293</v>
      </c>
      <c r="E2018" t="s">
        <v>456</v>
      </c>
      <c r="F2018" t="s">
        <v>190</v>
      </c>
      <c r="G2018" t="s">
        <v>457</v>
      </c>
      <c r="H2018" t="s">
        <v>454</v>
      </c>
      <c r="I2018" t="s">
        <v>455</v>
      </c>
      <c r="J2018" t="s">
        <v>292</v>
      </c>
      <c r="K2018" t="s">
        <v>293</v>
      </c>
      <c r="L2018" t="s">
        <v>456</v>
      </c>
      <c r="M2018" t="s">
        <v>190</v>
      </c>
      <c r="N2018" t="s">
        <v>28</v>
      </c>
      <c r="O2018" s="1" t="s">
        <v>29</v>
      </c>
      <c r="P2018">
        <v>70</v>
      </c>
      <c r="Q2018" t="s">
        <v>54</v>
      </c>
      <c r="R2018">
        <v>12</v>
      </c>
      <c r="S2018">
        <v>20</v>
      </c>
      <c r="T2018" s="2">
        <v>0</v>
      </c>
      <c r="U2018">
        <v>240</v>
      </c>
      <c r="V2018">
        <v>29.76</v>
      </c>
      <c r="W2018">
        <f t="shared" si="93"/>
        <v>240</v>
      </c>
      <c r="X2018" s="2">
        <f t="shared" si="94"/>
        <v>12</v>
      </c>
      <c r="Y2018" s="3">
        <f t="shared" si="95"/>
        <v>269.76</v>
      </c>
    </row>
    <row r="2019" spans="1:25" x14ac:dyDescent="0.35">
      <c r="A2019">
        <v>10298</v>
      </c>
      <c r="B2019" t="s">
        <v>589</v>
      </c>
      <c r="C2019" t="s">
        <v>309</v>
      </c>
      <c r="D2019" t="s">
        <v>310</v>
      </c>
      <c r="F2019" t="s">
        <v>311</v>
      </c>
      <c r="G2019" t="s">
        <v>312</v>
      </c>
      <c r="H2019" t="s">
        <v>307</v>
      </c>
      <c r="I2019" t="s">
        <v>308</v>
      </c>
      <c r="J2019" t="s">
        <v>309</v>
      </c>
      <c r="K2019" t="s">
        <v>310</v>
      </c>
      <c r="M2019" t="s">
        <v>311</v>
      </c>
      <c r="N2019" t="s">
        <v>43</v>
      </c>
      <c r="O2019" s="1" t="s">
        <v>29</v>
      </c>
      <c r="P2019">
        <v>2</v>
      </c>
      <c r="Q2019" t="s">
        <v>73</v>
      </c>
      <c r="R2019">
        <v>15.2</v>
      </c>
      <c r="S2019">
        <v>40</v>
      </c>
      <c r="T2019" s="2">
        <v>0</v>
      </c>
      <c r="U2019">
        <v>608</v>
      </c>
      <c r="V2019">
        <v>168.22</v>
      </c>
      <c r="W2019">
        <f t="shared" si="93"/>
        <v>608</v>
      </c>
      <c r="X2019" s="2">
        <f t="shared" si="94"/>
        <v>15.2</v>
      </c>
      <c r="Y2019" s="3">
        <f t="shared" si="95"/>
        <v>776.22</v>
      </c>
    </row>
    <row r="2020" spans="1:25" x14ac:dyDescent="0.35">
      <c r="A2020">
        <v>10298</v>
      </c>
      <c r="B2020" t="s">
        <v>589</v>
      </c>
      <c r="C2020" t="s">
        <v>309</v>
      </c>
      <c r="D2020" t="s">
        <v>310</v>
      </c>
      <c r="F2020" t="s">
        <v>311</v>
      </c>
      <c r="G2020" t="s">
        <v>312</v>
      </c>
      <c r="H2020" t="s">
        <v>307</v>
      </c>
      <c r="I2020" t="s">
        <v>308</v>
      </c>
      <c r="J2020" t="s">
        <v>309</v>
      </c>
      <c r="K2020" t="s">
        <v>310</v>
      </c>
      <c r="M2020" t="s">
        <v>311</v>
      </c>
      <c r="N2020" t="s">
        <v>43</v>
      </c>
      <c r="O2020" s="1" t="s">
        <v>29</v>
      </c>
      <c r="P2020">
        <v>62</v>
      </c>
      <c r="Q2020" t="s">
        <v>137</v>
      </c>
      <c r="R2020">
        <v>39.4</v>
      </c>
      <c r="S2020">
        <v>15</v>
      </c>
      <c r="T2020" s="2">
        <v>0</v>
      </c>
      <c r="U2020">
        <v>591</v>
      </c>
      <c r="V2020">
        <v>168.22</v>
      </c>
      <c r="W2020">
        <f t="shared" si="93"/>
        <v>591</v>
      </c>
      <c r="X2020" s="2">
        <f t="shared" si="94"/>
        <v>39.4</v>
      </c>
      <c r="Y2020" s="3">
        <f t="shared" si="95"/>
        <v>759.22</v>
      </c>
    </row>
    <row r="2021" spans="1:25" x14ac:dyDescent="0.35">
      <c r="A2021">
        <v>10298</v>
      </c>
      <c r="B2021" t="s">
        <v>589</v>
      </c>
      <c r="C2021" t="s">
        <v>309</v>
      </c>
      <c r="D2021" t="s">
        <v>310</v>
      </c>
      <c r="F2021" t="s">
        <v>311</v>
      </c>
      <c r="G2021" t="s">
        <v>312</v>
      </c>
      <c r="H2021" t="s">
        <v>307</v>
      </c>
      <c r="I2021" t="s">
        <v>308</v>
      </c>
      <c r="J2021" t="s">
        <v>309</v>
      </c>
      <c r="K2021" t="s">
        <v>310</v>
      </c>
      <c r="M2021" t="s">
        <v>311</v>
      </c>
      <c r="N2021" t="s">
        <v>43</v>
      </c>
      <c r="O2021" s="1" t="s">
        <v>29</v>
      </c>
      <c r="P2021">
        <v>36</v>
      </c>
      <c r="Q2021" t="s">
        <v>103</v>
      </c>
      <c r="R2021">
        <v>15.2</v>
      </c>
      <c r="S2021">
        <v>40</v>
      </c>
      <c r="T2021" s="2">
        <v>0.25</v>
      </c>
      <c r="U2021">
        <v>456</v>
      </c>
      <c r="V2021">
        <v>168.22</v>
      </c>
      <c r="W2021">
        <f t="shared" si="93"/>
        <v>608</v>
      </c>
      <c r="X2021" s="2">
        <f t="shared" si="94"/>
        <v>14.95</v>
      </c>
      <c r="Y2021" s="3">
        <f t="shared" si="95"/>
        <v>766.22</v>
      </c>
    </row>
    <row r="2022" spans="1:25" x14ac:dyDescent="0.35">
      <c r="A2022">
        <v>10298</v>
      </c>
      <c r="B2022" t="s">
        <v>589</v>
      </c>
      <c r="C2022" t="s">
        <v>309</v>
      </c>
      <c r="D2022" t="s">
        <v>310</v>
      </c>
      <c r="F2022" t="s">
        <v>311</v>
      </c>
      <c r="G2022" t="s">
        <v>312</v>
      </c>
      <c r="H2022" t="s">
        <v>307</v>
      </c>
      <c r="I2022" t="s">
        <v>308</v>
      </c>
      <c r="J2022" t="s">
        <v>309</v>
      </c>
      <c r="K2022" t="s">
        <v>310</v>
      </c>
      <c r="M2022" t="s">
        <v>311</v>
      </c>
      <c r="N2022" t="s">
        <v>43</v>
      </c>
      <c r="O2022" s="1" t="s">
        <v>29</v>
      </c>
      <c r="P2022">
        <v>59</v>
      </c>
      <c r="Q2022" t="s">
        <v>36</v>
      </c>
      <c r="R2022">
        <v>44</v>
      </c>
      <c r="S2022">
        <v>30</v>
      </c>
      <c r="T2022" s="2">
        <v>0.25</v>
      </c>
      <c r="U2022">
        <v>990</v>
      </c>
      <c r="V2022">
        <v>168.22</v>
      </c>
      <c r="W2022">
        <f t="shared" si="93"/>
        <v>1320</v>
      </c>
      <c r="X2022" s="2">
        <f t="shared" si="94"/>
        <v>43.75</v>
      </c>
      <c r="Y2022" s="3">
        <f t="shared" si="95"/>
        <v>1480.72</v>
      </c>
    </row>
    <row r="2023" spans="1:25" x14ac:dyDescent="0.35">
      <c r="A2023">
        <v>10297</v>
      </c>
      <c r="B2023" t="s">
        <v>654</v>
      </c>
      <c r="C2023" t="s">
        <v>132</v>
      </c>
      <c r="E2023" t="s">
        <v>133</v>
      </c>
      <c r="F2023" t="s">
        <v>134</v>
      </c>
      <c r="G2023" t="s">
        <v>135</v>
      </c>
      <c r="H2023" t="s">
        <v>136</v>
      </c>
      <c r="I2023" t="s">
        <v>131</v>
      </c>
      <c r="J2023" t="s">
        <v>132</v>
      </c>
      <c r="L2023" t="s">
        <v>133</v>
      </c>
      <c r="M2023" t="s">
        <v>134</v>
      </c>
      <c r="N2023" t="s">
        <v>118</v>
      </c>
      <c r="O2023" s="1" t="s">
        <v>29</v>
      </c>
      <c r="P2023">
        <v>39</v>
      </c>
      <c r="Q2023" t="s">
        <v>44</v>
      </c>
      <c r="R2023">
        <v>14.4</v>
      </c>
      <c r="S2023">
        <v>60</v>
      </c>
      <c r="T2023" s="2">
        <v>0</v>
      </c>
      <c r="U2023">
        <v>864</v>
      </c>
      <c r="V2023">
        <v>5.74</v>
      </c>
      <c r="W2023">
        <f t="shared" si="93"/>
        <v>864</v>
      </c>
      <c r="X2023" s="2">
        <f t="shared" si="94"/>
        <v>14.4</v>
      </c>
      <c r="Y2023" s="3">
        <f t="shared" si="95"/>
        <v>869.74</v>
      </c>
    </row>
    <row r="2024" spans="1:25" x14ac:dyDescent="0.35">
      <c r="A2024">
        <v>10297</v>
      </c>
      <c r="B2024" t="s">
        <v>654</v>
      </c>
      <c r="C2024" t="s">
        <v>132</v>
      </c>
      <c r="E2024" t="s">
        <v>133</v>
      </c>
      <c r="F2024" t="s">
        <v>134</v>
      </c>
      <c r="G2024" t="s">
        <v>135</v>
      </c>
      <c r="H2024" t="s">
        <v>136</v>
      </c>
      <c r="I2024" t="s">
        <v>131</v>
      </c>
      <c r="J2024" t="s">
        <v>132</v>
      </c>
      <c r="L2024" t="s">
        <v>133</v>
      </c>
      <c r="M2024" t="s">
        <v>134</v>
      </c>
      <c r="N2024" t="s">
        <v>118</v>
      </c>
      <c r="O2024" s="1" t="s">
        <v>29</v>
      </c>
      <c r="P2024">
        <v>72</v>
      </c>
      <c r="Q2024" t="s">
        <v>62</v>
      </c>
      <c r="R2024">
        <v>27.8</v>
      </c>
      <c r="S2024">
        <v>20</v>
      </c>
      <c r="T2024" s="2">
        <v>0</v>
      </c>
      <c r="U2024">
        <v>556</v>
      </c>
      <c r="V2024">
        <v>5.74</v>
      </c>
      <c r="W2024">
        <f t="shared" si="93"/>
        <v>556</v>
      </c>
      <c r="X2024" s="2">
        <f t="shared" si="94"/>
        <v>27.8</v>
      </c>
      <c r="Y2024" s="3">
        <f t="shared" si="95"/>
        <v>561.74</v>
      </c>
    </row>
    <row r="2025" spans="1:25" x14ac:dyDescent="0.35">
      <c r="A2025">
        <v>10296</v>
      </c>
      <c r="B2025" t="s">
        <v>582</v>
      </c>
      <c r="C2025" t="s">
        <v>359</v>
      </c>
      <c r="D2025" t="s">
        <v>360</v>
      </c>
      <c r="E2025" t="s">
        <v>361</v>
      </c>
      <c r="F2025" t="s">
        <v>288</v>
      </c>
      <c r="G2025" t="s">
        <v>362</v>
      </c>
      <c r="H2025" t="s">
        <v>357</v>
      </c>
      <c r="I2025" t="s">
        <v>358</v>
      </c>
      <c r="J2025" t="s">
        <v>359</v>
      </c>
      <c r="K2025" t="s">
        <v>360</v>
      </c>
      <c r="L2025" t="s">
        <v>361</v>
      </c>
      <c r="M2025" t="s">
        <v>288</v>
      </c>
      <c r="N2025" t="s">
        <v>43</v>
      </c>
      <c r="O2025" s="1" t="s">
        <v>31</v>
      </c>
      <c r="P2025">
        <v>11</v>
      </c>
      <c r="Q2025" t="s">
        <v>59</v>
      </c>
      <c r="R2025">
        <v>16.8</v>
      </c>
      <c r="S2025">
        <v>12</v>
      </c>
      <c r="T2025" s="2">
        <v>0</v>
      </c>
      <c r="U2025">
        <v>201.6</v>
      </c>
      <c r="V2025">
        <v>0.12</v>
      </c>
      <c r="W2025">
        <f t="shared" si="93"/>
        <v>201.60000000000002</v>
      </c>
      <c r="X2025" s="2">
        <f t="shared" si="94"/>
        <v>16.8</v>
      </c>
      <c r="Y2025" s="3">
        <f t="shared" si="95"/>
        <v>201.72000000000003</v>
      </c>
    </row>
    <row r="2026" spans="1:25" x14ac:dyDescent="0.35">
      <c r="A2026">
        <v>10296</v>
      </c>
      <c r="B2026" t="s">
        <v>582</v>
      </c>
      <c r="C2026" t="s">
        <v>359</v>
      </c>
      <c r="D2026" t="s">
        <v>360</v>
      </c>
      <c r="E2026" t="s">
        <v>361</v>
      </c>
      <c r="F2026" t="s">
        <v>288</v>
      </c>
      <c r="G2026" t="s">
        <v>362</v>
      </c>
      <c r="H2026" t="s">
        <v>357</v>
      </c>
      <c r="I2026" t="s">
        <v>358</v>
      </c>
      <c r="J2026" t="s">
        <v>359</v>
      </c>
      <c r="K2026" t="s">
        <v>360</v>
      </c>
      <c r="L2026" t="s">
        <v>361</v>
      </c>
      <c r="M2026" t="s">
        <v>288</v>
      </c>
      <c r="N2026" t="s">
        <v>43</v>
      </c>
      <c r="O2026" s="1" t="s">
        <v>31</v>
      </c>
      <c r="P2026">
        <v>16</v>
      </c>
      <c r="Q2026" t="s">
        <v>117</v>
      </c>
      <c r="R2026">
        <v>13.9</v>
      </c>
      <c r="S2026">
        <v>30</v>
      </c>
      <c r="T2026" s="2">
        <v>0</v>
      </c>
      <c r="U2026">
        <v>417</v>
      </c>
      <c r="V2026">
        <v>0.12</v>
      </c>
      <c r="W2026">
        <f t="shared" si="93"/>
        <v>417</v>
      </c>
      <c r="X2026" s="2">
        <f t="shared" si="94"/>
        <v>13.9</v>
      </c>
      <c r="Y2026" s="3">
        <f t="shared" si="95"/>
        <v>417.12</v>
      </c>
    </row>
    <row r="2027" spans="1:25" x14ac:dyDescent="0.35">
      <c r="A2027">
        <v>10296</v>
      </c>
      <c r="B2027" t="s">
        <v>582</v>
      </c>
      <c r="C2027" t="s">
        <v>359</v>
      </c>
      <c r="D2027" t="s">
        <v>360</v>
      </c>
      <c r="E2027" t="s">
        <v>361</v>
      </c>
      <c r="F2027" t="s">
        <v>288</v>
      </c>
      <c r="G2027" t="s">
        <v>362</v>
      </c>
      <c r="H2027" t="s">
        <v>357</v>
      </c>
      <c r="I2027" t="s">
        <v>358</v>
      </c>
      <c r="J2027" t="s">
        <v>359</v>
      </c>
      <c r="K2027" t="s">
        <v>360</v>
      </c>
      <c r="L2027" t="s">
        <v>361</v>
      </c>
      <c r="M2027" t="s">
        <v>288</v>
      </c>
      <c r="N2027" t="s">
        <v>43</v>
      </c>
      <c r="O2027" s="1" t="s">
        <v>31</v>
      </c>
      <c r="P2027">
        <v>69</v>
      </c>
      <c r="Q2027" t="s">
        <v>53</v>
      </c>
      <c r="R2027">
        <v>28.8</v>
      </c>
      <c r="S2027">
        <v>15</v>
      </c>
      <c r="T2027" s="2">
        <v>0</v>
      </c>
      <c r="U2027">
        <v>432</v>
      </c>
      <c r="V2027">
        <v>0.12</v>
      </c>
      <c r="W2027">
        <f t="shared" si="93"/>
        <v>432</v>
      </c>
      <c r="X2027" s="2">
        <f t="shared" si="94"/>
        <v>28.8</v>
      </c>
      <c r="Y2027" s="3">
        <f t="shared" si="95"/>
        <v>432.12</v>
      </c>
    </row>
    <row r="2028" spans="1:25" x14ac:dyDescent="0.35">
      <c r="A2028">
        <v>10295</v>
      </c>
      <c r="B2028" t="s">
        <v>659</v>
      </c>
      <c r="C2028" t="s">
        <v>545</v>
      </c>
      <c r="E2028" t="s">
        <v>546</v>
      </c>
      <c r="F2028" t="s">
        <v>134</v>
      </c>
      <c r="G2028" t="s">
        <v>547</v>
      </c>
      <c r="H2028" t="s">
        <v>543</v>
      </c>
      <c r="I2028" t="s">
        <v>544</v>
      </c>
      <c r="J2028" t="s">
        <v>545</v>
      </c>
      <c r="L2028" t="s">
        <v>546</v>
      </c>
      <c r="M2028" t="s">
        <v>134</v>
      </c>
      <c r="N2028" t="s">
        <v>112</v>
      </c>
      <c r="O2028" s="1" t="s">
        <v>29</v>
      </c>
      <c r="P2028">
        <v>56</v>
      </c>
      <c r="Q2028" t="s">
        <v>91</v>
      </c>
      <c r="R2028">
        <v>30.4</v>
      </c>
      <c r="S2028">
        <v>4</v>
      </c>
      <c r="T2028" s="2">
        <v>0</v>
      </c>
      <c r="U2028">
        <v>121.6</v>
      </c>
      <c r="V2028">
        <v>1.1499999999999999</v>
      </c>
      <c r="W2028">
        <f t="shared" si="93"/>
        <v>121.6</v>
      </c>
      <c r="X2028" s="2">
        <f t="shared" si="94"/>
        <v>30.4</v>
      </c>
      <c r="Y2028" s="3">
        <f t="shared" si="95"/>
        <v>122.75</v>
      </c>
    </row>
    <row r="2029" spans="1:25" x14ac:dyDescent="0.35">
      <c r="A2029">
        <v>10294</v>
      </c>
      <c r="B2029" t="s">
        <v>576</v>
      </c>
      <c r="C2029" t="s">
        <v>445</v>
      </c>
      <c r="D2029" t="s">
        <v>446</v>
      </c>
      <c r="E2029" t="s">
        <v>447</v>
      </c>
      <c r="F2029" t="s">
        <v>281</v>
      </c>
      <c r="G2029" t="s">
        <v>448</v>
      </c>
      <c r="H2029" t="s">
        <v>443</v>
      </c>
      <c r="I2029" t="s">
        <v>444</v>
      </c>
      <c r="J2029" t="s">
        <v>445</v>
      </c>
      <c r="K2029" t="s">
        <v>446</v>
      </c>
      <c r="L2029" t="s">
        <v>447</v>
      </c>
      <c r="M2029" t="s">
        <v>281</v>
      </c>
      <c r="N2029" t="s">
        <v>28</v>
      </c>
      <c r="O2029" s="1" t="s">
        <v>29</v>
      </c>
      <c r="P2029">
        <v>1</v>
      </c>
      <c r="Q2029" t="s">
        <v>121</v>
      </c>
      <c r="R2029">
        <v>14.4</v>
      </c>
      <c r="S2029">
        <v>18</v>
      </c>
      <c r="T2029" s="2">
        <v>0</v>
      </c>
      <c r="U2029">
        <v>259.2</v>
      </c>
      <c r="V2029">
        <v>147.26</v>
      </c>
      <c r="W2029">
        <f t="shared" si="93"/>
        <v>259.2</v>
      </c>
      <c r="X2029" s="2">
        <f t="shared" si="94"/>
        <v>14.4</v>
      </c>
      <c r="Y2029" s="3">
        <f t="shared" si="95"/>
        <v>406.46</v>
      </c>
    </row>
    <row r="2030" spans="1:25" x14ac:dyDescent="0.35">
      <c r="A2030">
        <v>10294</v>
      </c>
      <c r="B2030" t="s">
        <v>576</v>
      </c>
      <c r="C2030" t="s">
        <v>445</v>
      </c>
      <c r="D2030" t="s">
        <v>446</v>
      </c>
      <c r="E2030" t="s">
        <v>447</v>
      </c>
      <c r="F2030" t="s">
        <v>281</v>
      </c>
      <c r="G2030" t="s">
        <v>448</v>
      </c>
      <c r="H2030" t="s">
        <v>443</v>
      </c>
      <c r="I2030" t="s">
        <v>444</v>
      </c>
      <c r="J2030" t="s">
        <v>445</v>
      </c>
      <c r="K2030" t="s">
        <v>446</v>
      </c>
      <c r="L2030" t="s">
        <v>447</v>
      </c>
      <c r="M2030" t="s">
        <v>281</v>
      </c>
      <c r="N2030" t="s">
        <v>28</v>
      </c>
      <c r="O2030" s="1" t="s">
        <v>29</v>
      </c>
      <c r="P2030">
        <v>17</v>
      </c>
      <c r="Q2030" t="s">
        <v>67</v>
      </c>
      <c r="R2030">
        <v>31.2</v>
      </c>
      <c r="S2030">
        <v>15</v>
      </c>
      <c r="T2030" s="2">
        <v>0</v>
      </c>
      <c r="U2030">
        <v>468</v>
      </c>
      <c r="V2030">
        <v>147.26</v>
      </c>
      <c r="W2030">
        <f t="shared" si="93"/>
        <v>468</v>
      </c>
      <c r="X2030" s="2">
        <f t="shared" si="94"/>
        <v>31.2</v>
      </c>
      <c r="Y2030" s="3">
        <f t="shared" si="95"/>
        <v>615.26</v>
      </c>
    </row>
    <row r="2031" spans="1:25" x14ac:dyDescent="0.35">
      <c r="A2031">
        <v>10294</v>
      </c>
      <c r="B2031" t="s">
        <v>576</v>
      </c>
      <c r="C2031" t="s">
        <v>445</v>
      </c>
      <c r="D2031" t="s">
        <v>446</v>
      </c>
      <c r="E2031" t="s">
        <v>447</v>
      </c>
      <c r="F2031" t="s">
        <v>281</v>
      </c>
      <c r="G2031" t="s">
        <v>448</v>
      </c>
      <c r="H2031" t="s">
        <v>443</v>
      </c>
      <c r="I2031" t="s">
        <v>444</v>
      </c>
      <c r="J2031" t="s">
        <v>445</v>
      </c>
      <c r="K2031" t="s">
        <v>446</v>
      </c>
      <c r="L2031" t="s">
        <v>447</v>
      </c>
      <c r="M2031" t="s">
        <v>281</v>
      </c>
      <c r="N2031" t="s">
        <v>28</v>
      </c>
      <c r="O2031" s="1" t="s">
        <v>29</v>
      </c>
      <c r="P2031">
        <v>43</v>
      </c>
      <c r="Q2031" t="s">
        <v>76</v>
      </c>
      <c r="R2031">
        <v>36.799999999999997</v>
      </c>
      <c r="S2031">
        <v>15</v>
      </c>
      <c r="T2031" s="2">
        <v>0</v>
      </c>
      <c r="U2031">
        <v>552</v>
      </c>
      <c r="V2031">
        <v>147.26</v>
      </c>
      <c r="W2031">
        <f t="shared" si="93"/>
        <v>552</v>
      </c>
      <c r="X2031" s="2">
        <f t="shared" si="94"/>
        <v>36.799999999999997</v>
      </c>
      <c r="Y2031" s="3">
        <f t="shared" si="95"/>
        <v>699.26</v>
      </c>
    </row>
    <row r="2032" spans="1:25" x14ac:dyDescent="0.35">
      <c r="A2032">
        <v>10294</v>
      </c>
      <c r="B2032" t="s">
        <v>576</v>
      </c>
      <c r="C2032" t="s">
        <v>445</v>
      </c>
      <c r="D2032" t="s">
        <v>446</v>
      </c>
      <c r="E2032" t="s">
        <v>447</v>
      </c>
      <c r="F2032" t="s">
        <v>281</v>
      </c>
      <c r="G2032" t="s">
        <v>448</v>
      </c>
      <c r="H2032" t="s">
        <v>443</v>
      </c>
      <c r="I2032" t="s">
        <v>444</v>
      </c>
      <c r="J2032" t="s">
        <v>445</v>
      </c>
      <c r="K2032" t="s">
        <v>446</v>
      </c>
      <c r="L2032" t="s">
        <v>447</v>
      </c>
      <c r="M2032" t="s">
        <v>281</v>
      </c>
      <c r="N2032" t="s">
        <v>28</v>
      </c>
      <c r="O2032" s="1" t="s">
        <v>29</v>
      </c>
      <c r="P2032">
        <v>60</v>
      </c>
      <c r="Q2032" t="s">
        <v>57</v>
      </c>
      <c r="R2032">
        <v>27.2</v>
      </c>
      <c r="S2032">
        <v>21</v>
      </c>
      <c r="T2032" s="2">
        <v>0</v>
      </c>
      <c r="U2032">
        <v>571.20000000000005</v>
      </c>
      <c r="V2032">
        <v>147.26</v>
      </c>
      <c r="W2032">
        <f t="shared" si="93"/>
        <v>571.19999999999993</v>
      </c>
      <c r="X2032" s="2">
        <f t="shared" si="94"/>
        <v>27.2</v>
      </c>
      <c r="Y2032" s="3">
        <f t="shared" si="95"/>
        <v>718.45999999999992</v>
      </c>
    </row>
    <row r="2033" spans="1:25" x14ac:dyDescent="0.35">
      <c r="A2033">
        <v>10294</v>
      </c>
      <c r="B2033" t="s">
        <v>576</v>
      </c>
      <c r="C2033" t="s">
        <v>445</v>
      </c>
      <c r="D2033" t="s">
        <v>446</v>
      </c>
      <c r="E2033" t="s">
        <v>447</v>
      </c>
      <c r="F2033" t="s">
        <v>281</v>
      </c>
      <c r="G2033" t="s">
        <v>448</v>
      </c>
      <c r="H2033" t="s">
        <v>443</v>
      </c>
      <c r="I2033" t="s">
        <v>444</v>
      </c>
      <c r="J2033" t="s">
        <v>445</v>
      </c>
      <c r="K2033" t="s">
        <v>446</v>
      </c>
      <c r="L2033" t="s">
        <v>447</v>
      </c>
      <c r="M2033" t="s">
        <v>281</v>
      </c>
      <c r="N2033" t="s">
        <v>28</v>
      </c>
      <c r="O2033" s="1" t="s">
        <v>29</v>
      </c>
      <c r="P2033">
        <v>75</v>
      </c>
      <c r="Q2033" t="s">
        <v>72</v>
      </c>
      <c r="R2033">
        <v>6.2</v>
      </c>
      <c r="S2033">
        <v>6</v>
      </c>
      <c r="T2033" s="2">
        <v>0</v>
      </c>
      <c r="U2033">
        <v>37.200000000000003</v>
      </c>
      <c r="V2033">
        <v>147.26</v>
      </c>
      <c r="W2033">
        <f t="shared" si="93"/>
        <v>37.200000000000003</v>
      </c>
      <c r="X2033" s="2">
        <f t="shared" si="94"/>
        <v>6.2</v>
      </c>
      <c r="Y2033" s="3">
        <f t="shared" si="95"/>
        <v>184.45999999999998</v>
      </c>
    </row>
    <row r="2034" spans="1:25" x14ac:dyDescent="0.35">
      <c r="A2034">
        <v>10293</v>
      </c>
      <c r="B2034" t="s">
        <v>584</v>
      </c>
      <c r="C2034" t="s">
        <v>48</v>
      </c>
      <c r="E2034" t="s">
        <v>416</v>
      </c>
      <c r="F2034" t="s">
        <v>50</v>
      </c>
      <c r="G2034" t="s">
        <v>523</v>
      </c>
      <c r="H2034" t="s">
        <v>521</v>
      </c>
      <c r="I2034" t="s">
        <v>522</v>
      </c>
      <c r="J2034" t="s">
        <v>48</v>
      </c>
      <c r="L2034" t="s">
        <v>416</v>
      </c>
      <c r="M2034" t="s">
        <v>50</v>
      </c>
      <c r="N2034" t="s">
        <v>34</v>
      </c>
      <c r="O2034" s="1" t="s">
        <v>35</v>
      </c>
      <c r="P2034">
        <v>18</v>
      </c>
      <c r="Q2034" t="s">
        <v>129</v>
      </c>
      <c r="R2034">
        <v>50</v>
      </c>
      <c r="S2034">
        <v>12</v>
      </c>
      <c r="T2034" s="2">
        <v>0</v>
      </c>
      <c r="U2034">
        <v>600</v>
      </c>
      <c r="V2034">
        <v>21.18</v>
      </c>
      <c r="W2034">
        <f t="shared" si="93"/>
        <v>600</v>
      </c>
      <c r="X2034" s="2">
        <f t="shared" si="94"/>
        <v>50</v>
      </c>
      <c r="Y2034" s="3">
        <f t="shared" si="95"/>
        <v>621.17999999999995</v>
      </c>
    </row>
    <row r="2035" spans="1:25" x14ac:dyDescent="0.35">
      <c r="A2035">
        <v>10293</v>
      </c>
      <c r="B2035" t="s">
        <v>584</v>
      </c>
      <c r="C2035" t="s">
        <v>48</v>
      </c>
      <c r="E2035" t="s">
        <v>416</v>
      </c>
      <c r="F2035" t="s">
        <v>50</v>
      </c>
      <c r="G2035" t="s">
        <v>523</v>
      </c>
      <c r="H2035" t="s">
        <v>521</v>
      </c>
      <c r="I2035" t="s">
        <v>522</v>
      </c>
      <c r="J2035" t="s">
        <v>48</v>
      </c>
      <c r="L2035" t="s">
        <v>416</v>
      </c>
      <c r="M2035" t="s">
        <v>50</v>
      </c>
      <c r="N2035" t="s">
        <v>34</v>
      </c>
      <c r="O2035" s="1" t="s">
        <v>35</v>
      </c>
      <c r="P2035">
        <v>24</v>
      </c>
      <c r="Q2035" t="s">
        <v>88</v>
      </c>
      <c r="R2035">
        <v>3.6</v>
      </c>
      <c r="S2035">
        <v>10</v>
      </c>
      <c r="T2035" s="2">
        <v>0</v>
      </c>
      <c r="U2035">
        <v>36</v>
      </c>
      <c r="V2035">
        <v>21.18</v>
      </c>
      <c r="W2035">
        <f t="shared" si="93"/>
        <v>36</v>
      </c>
      <c r="X2035" s="2">
        <f t="shared" si="94"/>
        <v>3.6</v>
      </c>
      <c r="Y2035" s="3">
        <f t="shared" si="95"/>
        <v>57.18</v>
      </c>
    </row>
    <row r="2036" spans="1:25" x14ac:dyDescent="0.35">
      <c r="A2036">
        <v>10293</v>
      </c>
      <c r="B2036" t="s">
        <v>584</v>
      </c>
      <c r="C2036" t="s">
        <v>48</v>
      </c>
      <c r="E2036" t="s">
        <v>416</v>
      </c>
      <c r="F2036" t="s">
        <v>50</v>
      </c>
      <c r="G2036" t="s">
        <v>523</v>
      </c>
      <c r="H2036" t="s">
        <v>521</v>
      </c>
      <c r="I2036" t="s">
        <v>522</v>
      </c>
      <c r="J2036" t="s">
        <v>48</v>
      </c>
      <c r="L2036" t="s">
        <v>416</v>
      </c>
      <c r="M2036" t="s">
        <v>50</v>
      </c>
      <c r="N2036" t="s">
        <v>34</v>
      </c>
      <c r="O2036" s="1" t="s">
        <v>35</v>
      </c>
      <c r="P2036">
        <v>63</v>
      </c>
      <c r="Q2036" t="s">
        <v>30</v>
      </c>
      <c r="R2036">
        <v>35.1</v>
      </c>
      <c r="S2036">
        <v>5</v>
      </c>
      <c r="T2036" s="2">
        <v>0</v>
      </c>
      <c r="U2036">
        <v>175.5</v>
      </c>
      <c r="V2036">
        <v>21.18</v>
      </c>
      <c r="W2036">
        <f t="shared" si="93"/>
        <v>175.5</v>
      </c>
      <c r="X2036" s="2">
        <f t="shared" si="94"/>
        <v>35.1</v>
      </c>
      <c r="Y2036" s="3">
        <f t="shared" si="95"/>
        <v>196.68</v>
      </c>
    </row>
    <row r="2037" spans="1:25" x14ac:dyDescent="0.35">
      <c r="A2037">
        <v>10293</v>
      </c>
      <c r="B2037" t="s">
        <v>584</v>
      </c>
      <c r="C2037" t="s">
        <v>48</v>
      </c>
      <c r="E2037" t="s">
        <v>416</v>
      </c>
      <c r="F2037" t="s">
        <v>50</v>
      </c>
      <c r="G2037" t="s">
        <v>523</v>
      </c>
      <c r="H2037" t="s">
        <v>521</v>
      </c>
      <c r="I2037" t="s">
        <v>522</v>
      </c>
      <c r="J2037" t="s">
        <v>48</v>
      </c>
      <c r="L2037" t="s">
        <v>416</v>
      </c>
      <c r="M2037" t="s">
        <v>50</v>
      </c>
      <c r="N2037" t="s">
        <v>34</v>
      </c>
      <c r="O2037" s="1" t="s">
        <v>35</v>
      </c>
      <c r="P2037">
        <v>75</v>
      </c>
      <c r="Q2037" t="s">
        <v>72</v>
      </c>
      <c r="R2037">
        <v>6.2</v>
      </c>
      <c r="S2037">
        <v>6</v>
      </c>
      <c r="T2037" s="2">
        <v>0</v>
      </c>
      <c r="U2037">
        <v>37.200000000000003</v>
      </c>
      <c r="V2037">
        <v>21.18</v>
      </c>
      <c r="W2037">
        <f t="shared" si="93"/>
        <v>37.200000000000003</v>
      </c>
      <c r="X2037" s="2">
        <f t="shared" si="94"/>
        <v>6.2</v>
      </c>
      <c r="Y2037" s="3">
        <f t="shared" si="95"/>
        <v>58.38</v>
      </c>
    </row>
    <row r="2038" spans="1:25" x14ac:dyDescent="0.35">
      <c r="A2038">
        <v>10292</v>
      </c>
      <c r="B2038" t="s">
        <v>653</v>
      </c>
      <c r="C2038" t="s">
        <v>187</v>
      </c>
      <c r="D2038" t="s">
        <v>188</v>
      </c>
      <c r="E2038" t="s">
        <v>525</v>
      </c>
      <c r="F2038" t="s">
        <v>190</v>
      </c>
      <c r="G2038" t="s">
        <v>526</v>
      </c>
      <c r="H2038" t="s">
        <v>527</v>
      </c>
      <c r="I2038" t="s">
        <v>524</v>
      </c>
      <c r="J2038" t="s">
        <v>187</v>
      </c>
      <c r="K2038" t="s">
        <v>188</v>
      </c>
      <c r="L2038" t="s">
        <v>525</v>
      </c>
      <c r="M2038" t="s">
        <v>190</v>
      </c>
      <c r="N2038" t="s">
        <v>34</v>
      </c>
      <c r="O2038" s="1" t="s">
        <v>29</v>
      </c>
      <c r="P2038">
        <v>20</v>
      </c>
      <c r="Q2038" t="s">
        <v>104</v>
      </c>
      <c r="R2038">
        <v>64.8</v>
      </c>
      <c r="S2038">
        <v>20</v>
      </c>
      <c r="T2038" s="2">
        <v>0</v>
      </c>
      <c r="U2038">
        <v>1296</v>
      </c>
      <c r="V2038">
        <v>1.35</v>
      </c>
      <c r="W2038">
        <f t="shared" si="93"/>
        <v>1296</v>
      </c>
      <c r="X2038" s="2">
        <f t="shared" si="94"/>
        <v>64.8</v>
      </c>
      <c r="Y2038" s="3">
        <f t="shared" si="95"/>
        <v>1297.3499999999999</v>
      </c>
    </row>
    <row r="2039" spans="1:25" x14ac:dyDescent="0.35">
      <c r="A2039">
        <v>10291</v>
      </c>
      <c r="B2039" t="s">
        <v>632</v>
      </c>
      <c r="C2039" t="s">
        <v>292</v>
      </c>
      <c r="D2039" t="s">
        <v>293</v>
      </c>
      <c r="E2039" t="s">
        <v>429</v>
      </c>
      <c r="F2039" t="s">
        <v>190</v>
      </c>
      <c r="G2039" t="s">
        <v>430</v>
      </c>
      <c r="H2039" t="s">
        <v>427</v>
      </c>
      <c r="I2039" t="s">
        <v>428</v>
      </c>
      <c r="J2039" t="s">
        <v>292</v>
      </c>
      <c r="K2039" t="s">
        <v>293</v>
      </c>
      <c r="L2039" t="s">
        <v>429</v>
      </c>
      <c r="M2039" t="s">
        <v>190</v>
      </c>
      <c r="N2039" t="s">
        <v>43</v>
      </c>
      <c r="O2039" s="1" t="s">
        <v>29</v>
      </c>
      <c r="P2039">
        <v>13</v>
      </c>
      <c r="Q2039" t="s">
        <v>60</v>
      </c>
      <c r="R2039">
        <v>4.8</v>
      </c>
      <c r="S2039">
        <v>20</v>
      </c>
      <c r="T2039" s="2">
        <v>0.10000000149011612</v>
      </c>
      <c r="U2039">
        <v>86.4</v>
      </c>
      <c r="V2039">
        <v>6.4</v>
      </c>
      <c r="W2039">
        <f t="shared" si="93"/>
        <v>96</v>
      </c>
      <c r="X2039" s="2">
        <f t="shared" si="94"/>
        <v>4.6999999985098837</v>
      </c>
      <c r="Y2039" s="3">
        <f t="shared" si="95"/>
        <v>100.39999997019768</v>
      </c>
    </row>
    <row r="2040" spans="1:25" x14ac:dyDescent="0.35">
      <c r="A2040">
        <v>10291</v>
      </c>
      <c r="B2040" t="s">
        <v>632</v>
      </c>
      <c r="C2040" t="s">
        <v>292</v>
      </c>
      <c r="D2040" t="s">
        <v>293</v>
      </c>
      <c r="E2040" t="s">
        <v>429</v>
      </c>
      <c r="F2040" t="s">
        <v>190</v>
      </c>
      <c r="G2040" t="s">
        <v>430</v>
      </c>
      <c r="H2040" t="s">
        <v>427</v>
      </c>
      <c r="I2040" t="s">
        <v>428</v>
      </c>
      <c r="J2040" t="s">
        <v>292</v>
      </c>
      <c r="K2040" t="s">
        <v>293</v>
      </c>
      <c r="L2040" t="s">
        <v>429</v>
      </c>
      <c r="M2040" t="s">
        <v>190</v>
      </c>
      <c r="N2040" t="s">
        <v>43</v>
      </c>
      <c r="O2040" s="1" t="s">
        <v>29</v>
      </c>
      <c r="P2040">
        <v>44</v>
      </c>
      <c r="Q2040" t="s">
        <v>111</v>
      </c>
      <c r="R2040">
        <v>15.5</v>
      </c>
      <c r="S2040">
        <v>24</v>
      </c>
      <c r="T2040" s="2">
        <v>0.10000000149011612</v>
      </c>
      <c r="U2040">
        <v>334.8</v>
      </c>
      <c r="V2040">
        <v>6.4</v>
      </c>
      <c r="W2040">
        <f t="shared" si="93"/>
        <v>372</v>
      </c>
      <c r="X2040" s="2">
        <f t="shared" si="94"/>
        <v>15.399999998509884</v>
      </c>
      <c r="Y2040" s="3">
        <f t="shared" si="95"/>
        <v>375.99999996423719</v>
      </c>
    </row>
    <row r="2041" spans="1:25" x14ac:dyDescent="0.35">
      <c r="A2041">
        <v>10291</v>
      </c>
      <c r="B2041" t="s">
        <v>632</v>
      </c>
      <c r="C2041" t="s">
        <v>292</v>
      </c>
      <c r="D2041" t="s">
        <v>293</v>
      </c>
      <c r="E2041" t="s">
        <v>429</v>
      </c>
      <c r="F2041" t="s">
        <v>190</v>
      </c>
      <c r="G2041" t="s">
        <v>430</v>
      </c>
      <c r="H2041" t="s">
        <v>427</v>
      </c>
      <c r="I2041" t="s">
        <v>428</v>
      </c>
      <c r="J2041" t="s">
        <v>292</v>
      </c>
      <c r="K2041" t="s">
        <v>293</v>
      </c>
      <c r="L2041" t="s">
        <v>429</v>
      </c>
      <c r="M2041" t="s">
        <v>190</v>
      </c>
      <c r="N2041" t="s">
        <v>43</v>
      </c>
      <c r="O2041" s="1" t="s">
        <v>29</v>
      </c>
      <c r="P2041">
        <v>51</v>
      </c>
      <c r="Q2041" t="s">
        <v>93</v>
      </c>
      <c r="R2041">
        <v>42.4</v>
      </c>
      <c r="S2041">
        <v>2</v>
      </c>
      <c r="T2041" s="2">
        <v>0.10000000149011612</v>
      </c>
      <c r="U2041">
        <v>76.319999999999993</v>
      </c>
      <c r="V2041">
        <v>6.4</v>
      </c>
      <c r="W2041">
        <f t="shared" si="93"/>
        <v>84.8</v>
      </c>
      <c r="X2041" s="2">
        <f t="shared" si="94"/>
        <v>42.299999998509882</v>
      </c>
      <c r="Y2041" s="3">
        <f t="shared" si="95"/>
        <v>90.999999997019771</v>
      </c>
    </row>
    <row r="2042" spans="1:25" x14ac:dyDescent="0.35">
      <c r="A2042">
        <v>10290</v>
      </c>
      <c r="B2042" t="s">
        <v>608</v>
      </c>
      <c r="C2042" t="s">
        <v>187</v>
      </c>
      <c r="D2042" t="s">
        <v>188</v>
      </c>
      <c r="E2042" t="s">
        <v>189</v>
      </c>
      <c r="F2042" t="s">
        <v>190</v>
      </c>
      <c r="G2042" t="s">
        <v>191</v>
      </c>
      <c r="H2042" t="s">
        <v>185</v>
      </c>
      <c r="I2042" t="s">
        <v>186</v>
      </c>
      <c r="J2042" t="s">
        <v>187</v>
      </c>
      <c r="K2042" t="s">
        <v>188</v>
      </c>
      <c r="L2042" t="s">
        <v>189</v>
      </c>
      <c r="M2042" t="s">
        <v>190</v>
      </c>
      <c r="N2042" t="s">
        <v>89</v>
      </c>
      <c r="O2042" s="1" t="s">
        <v>31</v>
      </c>
      <c r="P2042">
        <v>5</v>
      </c>
      <c r="Q2042" t="s">
        <v>192</v>
      </c>
      <c r="R2042">
        <v>17</v>
      </c>
      <c r="S2042">
        <v>20</v>
      </c>
      <c r="T2042" s="2">
        <v>0</v>
      </c>
      <c r="U2042">
        <v>340</v>
      </c>
      <c r="V2042">
        <v>79.7</v>
      </c>
      <c r="W2042">
        <f t="shared" si="93"/>
        <v>340</v>
      </c>
      <c r="X2042" s="2">
        <f t="shared" si="94"/>
        <v>17</v>
      </c>
      <c r="Y2042" s="3">
        <f t="shared" si="95"/>
        <v>419.7</v>
      </c>
    </row>
    <row r="2043" spans="1:25" x14ac:dyDescent="0.35">
      <c r="A2043">
        <v>10290</v>
      </c>
      <c r="B2043" t="s">
        <v>608</v>
      </c>
      <c r="C2043" t="s">
        <v>187</v>
      </c>
      <c r="D2043" t="s">
        <v>188</v>
      </c>
      <c r="E2043" t="s">
        <v>189</v>
      </c>
      <c r="F2043" t="s">
        <v>190</v>
      </c>
      <c r="G2043" t="s">
        <v>191</v>
      </c>
      <c r="H2043" t="s">
        <v>185</v>
      </c>
      <c r="I2043" t="s">
        <v>186</v>
      </c>
      <c r="J2043" t="s">
        <v>187</v>
      </c>
      <c r="K2043" t="s">
        <v>188</v>
      </c>
      <c r="L2043" t="s">
        <v>189</v>
      </c>
      <c r="M2043" t="s">
        <v>190</v>
      </c>
      <c r="N2043" t="s">
        <v>89</v>
      </c>
      <c r="O2043" s="1" t="s">
        <v>31</v>
      </c>
      <c r="P2043">
        <v>29</v>
      </c>
      <c r="Q2043" t="s">
        <v>122</v>
      </c>
      <c r="R2043">
        <v>99</v>
      </c>
      <c r="S2043">
        <v>15</v>
      </c>
      <c r="T2043" s="2">
        <v>0</v>
      </c>
      <c r="U2043">
        <v>1485</v>
      </c>
      <c r="V2043">
        <v>79.7</v>
      </c>
      <c r="W2043">
        <f t="shared" si="93"/>
        <v>1485</v>
      </c>
      <c r="X2043" s="2">
        <f t="shared" si="94"/>
        <v>99</v>
      </c>
      <c r="Y2043" s="3">
        <f t="shared" si="95"/>
        <v>1564.7</v>
      </c>
    </row>
    <row r="2044" spans="1:25" x14ac:dyDescent="0.35">
      <c r="A2044">
        <v>10290</v>
      </c>
      <c r="B2044" t="s">
        <v>608</v>
      </c>
      <c r="C2044" t="s">
        <v>187</v>
      </c>
      <c r="D2044" t="s">
        <v>188</v>
      </c>
      <c r="E2044" t="s">
        <v>189</v>
      </c>
      <c r="F2044" t="s">
        <v>190</v>
      </c>
      <c r="G2044" t="s">
        <v>191</v>
      </c>
      <c r="H2044" t="s">
        <v>185</v>
      </c>
      <c r="I2044" t="s">
        <v>186</v>
      </c>
      <c r="J2044" t="s">
        <v>187</v>
      </c>
      <c r="K2044" t="s">
        <v>188</v>
      </c>
      <c r="L2044" t="s">
        <v>189</v>
      </c>
      <c r="M2044" t="s">
        <v>190</v>
      </c>
      <c r="N2044" t="s">
        <v>89</v>
      </c>
      <c r="O2044" s="1" t="s">
        <v>31</v>
      </c>
      <c r="P2044">
        <v>49</v>
      </c>
      <c r="Q2044" t="s">
        <v>116</v>
      </c>
      <c r="R2044">
        <v>16</v>
      </c>
      <c r="S2044">
        <v>15</v>
      </c>
      <c r="T2044" s="2">
        <v>0</v>
      </c>
      <c r="U2044">
        <v>240</v>
      </c>
      <c r="V2044">
        <v>79.7</v>
      </c>
      <c r="W2044">
        <f t="shared" si="93"/>
        <v>240</v>
      </c>
      <c r="X2044" s="2">
        <f t="shared" si="94"/>
        <v>16</v>
      </c>
      <c r="Y2044" s="3">
        <f t="shared" si="95"/>
        <v>319.7</v>
      </c>
    </row>
    <row r="2045" spans="1:25" x14ac:dyDescent="0.35">
      <c r="A2045">
        <v>10290</v>
      </c>
      <c r="B2045" t="s">
        <v>608</v>
      </c>
      <c r="C2045" t="s">
        <v>187</v>
      </c>
      <c r="D2045" t="s">
        <v>188</v>
      </c>
      <c r="E2045" t="s">
        <v>189</v>
      </c>
      <c r="F2045" t="s">
        <v>190</v>
      </c>
      <c r="G2045" t="s">
        <v>191</v>
      </c>
      <c r="H2045" t="s">
        <v>185</v>
      </c>
      <c r="I2045" t="s">
        <v>186</v>
      </c>
      <c r="J2045" t="s">
        <v>187</v>
      </c>
      <c r="K2045" t="s">
        <v>188</v>
      </c>
      <c r="L2045" t="s">
        <v>189</v>
      </c>
      <c r="M2045" t="s">
        <v>190</v>
      </c>
      <c r="N2045" t="s">
        <v>89</v>
      </c>
      <c r="O2045" s="1" t="s">
        <v>31</v>
      </c>
      <c r="P2045">
        <v>77</v>
      </c>
      <c r="Q2045" t="s">
        <v>42</v>
      </c>
      <c r="R2045">
        <v>10.4</v>
      </c>
      <c r="S2045">
        <v>10</v>
      </c>
      <c r="T2045" s="2">
        <v>0</v>
      </c>
      <c r="U2045">
        <v>104</v>
      </c>
      <c r="V2045">
        <v>79.7</v>
      </c>
      <c r="W2045">
        <f t="shared" si="93"/>
        <v>104</v>
      </c>
      <c r="X2045" s="2">
        <f t="shared" si="94"/>
        <v>10.4</v>
      </c>
      <c r="Y2045" s="3">
        <f t="shared" si="95"/>
        <v>183.7</v>
      </c>
    </row>
    <row r="2046" spans="1:25" x14ac:dyDescent="0.35">
      <c r="A2046">
        <v>10289</v>
      </c>
      <c r="B2046" t="s">
        <v>616</v>
      </c>
      <c r="C2046" t="s">
        <v>86</v>
      </c>
      <c r="E2046" t="s">
        <v>165</v>
      </c>
      <c r="F2046" t="s">
        <v>83</v>
      </c>
      <c r="G2046" t="s">
        <v>166</v>
      </c>
      <c r="H2046" t="s">
        <v>163</v>
      </c>
      <c r="I2046" t="s">
        <v>164</v>
      </c>
      <c r="J2046" t="s">
        <v>86</v>
      </c>
      <c r="L2046" t="s">
        <v>165</v>
      </c>
      <c r="M2046" t="s">
        <v>83</v>
      </c>
      <c r="N2046" t="s">
        <v>52</v>
      </c>
      <c r="O2046" s="1" t="s">
        <v>35</v>
      </c>
      <c r="P2046">
        <v>3</v>
      </c>
      <c r="Q2046" t="s">
        <v>32</v>
      </c>
      <c r="R2046">
        <v>8</v>
      </c>
      <c r="S2046">
        <v>30</v>
      </c>
      <c r="T2046" s="2">
        <v>0</v>
      </c>
      <c r="U2046">
        <v>240</v>
      </c>
      <c r="V2046">
        <v>22.77</v>
      </c>
      <c r="W2046">
        <f t="shared" si="93"/>
        <v>240</v>
      </c>
      <c r="X2046" s="2">
        <f t="shared" si="94"/>
        <v>8</v>
      </c>
      <c r="Y2046" s="3">
        <f t="shared" si="95"/>
        <v>262.77</v>
      </c>
    </row>
    <row r="2047" spans="1:25" x14ac:dyDescent="0.35">
      <c r="A2047">
        <v>10289</v>
      </c>
      <c r="B2047" t="s">
        <v>616</v>
      </c>
      <c r="C2047" t="s">
        <v>86</v>
      </c>
      <c r="E2047" t="s">
        <v>165</v>
      </c>
      <c r="F2047" t="s">
        <v>83</v>
      </c>
      <c r="G2047" t="s">
        <v>166</v>
      </c>
      <c r="H2047" t="s">
        <v>163</v>
      </c>
      <c r="I2047" t="s">
        <v>164</v>
      </c>
      <c r="J2047" t="s">
        <v>86</v>
      </c>
      <c r="L2047" t="s">
        <v>165</v>
      </c>
      <c r="M2047" t="s">
        <v>83</v>
      </c>
      <c r="N2047" t="s">
        <v>52</v>
      </c>
      <c r="O2047" s="1" t="s">
        <v>35</v>
      </c>
      <c r="P2047">
        <v>64</v>
      </c>
      <c r="Q2047" t="s">
        <v>138</v>
      </c>
      <c r="R2047">
        <v>26.6</v>
      </c>
      <c r="S2047">
        <v>9</v>
      </c>
      <c r="T2047" s="2">
        <v>0</v>
      </c>
      <c r="U2047">
        <v>239.4</v>
      </c>
      <c r="V2047">
        <v>22.77</v>
      </c>
      <c r="W2047">
        <f t="shared" si="93"/>
        <v>239.4</v>
      </c>
      <c r="X2047" s="2">
        <f t="shared" si="94"/>
        <v>26.6</v>
      </c>
      <c r="Y2047" s="3">
        <f t="shared" si="95"/>
        <v>262.17</v>
      </c>
    </row>
    <row r="2048" spans="1:25" x14ac:dyDescent="0.35">
      <c r="A2048">
        <v>10288</v>
      </c>
      <c r="B2048" t="s">
        <v>590</v>
      </c>
      <c r="C2048" t="s">
        <v>451</v>
      </c>
      <c r="E2048" t="s">
        <v>452</v>
      </c>
      <c r="F2048" t="s">
        <v>247</v>
      </c>
      <c r="G2048" t="s">
        <v>453</v>
      </c>
      <c r="H2048" t="s">
        <v>449</v>
      </c>
      <c r="I2048" t="s">
        <v>450</v>
      </c>
      <c r="J2048" t="s">
        <v>451</v>
      </c>
      <c r="L2048" t="s">
        <v>452</v>
      </c>
      <c r="M2048" t="s">
        <v>247</v>
      </c>
      <c r="N2048" t="s">
        <v>28</v>
      </c>
      <c r="O2048" s="1" t="s">
        <v>31</v>
      </c>
      <c r="P2048">
        <v>54</v>
      </c>
      <c r="Q2048" t="s">
        <v>113</v>
      </c>
      <c r="R2048">
        <v>5.9</v>
      </c>
      <c r="S2048">
        <v>10</v>
      </c>
      <c r="T2048" s="2">
        <v>0.10000000149011612</v>
      </c>
      <c r="U2048">
        <v>53.1</v>
      </c>
      <c r="V2048">
        <v>7.45</v>
      </c>
      <c r="W2048">
        <f t="shared" si="93"/>
        <v>59</v>
      </c>
      <c r="X2048" s="2">
        <f t="shared" si="94"/>
        <v>5.7999999985098842</v>
      </c>
      <c r="Y2048" s="3">
        <f t="shared" si="95"/>
        <v>65.449999985098842</v>
      </c>
    </row>
    <row r="2049" spans="1:25" x14ac:dyDescent="0.35">
      <c r="A2049">
        <v>10288</v>
      </c>
      <c r="B2049" t="s">
        <v>590</v>
      </c>
      <c r="C2049" t="s">
        <v>451</v>
      </c>
      <c r="E2049" t="s">
        <v>452</v>
      </c>
      <c r="F2049" t="s">
        <v>247</v>
      </c>
      <c r="G2049" t="s">
        <v>453</v>
      </c>
      <c r="H2049" t="s">
        <v>449</v>
      </c>
      <c r="I2049" t="s">
        <v>450</v>
      </c>
      <c r="J2049" t="s">
        <v>451</v>
      </c>
      <c r="L2049" t="s">
        <v>452</v>
      </c>
      <c r="M2049" t="s">
        <v>247</v>
      </c>
      <c r="N2049" t="s">
        <v>28</v>
      </c>
      <c r="O2049" s="1" t="s">
        <v>31</v>
      </c>
      <c r="P2049">
        <v>68</v>
      </c>
      <c r="Q2049" t="s">
        <v>162</v>
      </c>
      <c r="R2049">
        <v>10</v>
      </c>
      <c r="S2049">
        <v>3</v>
      </c>
      <c r="T2049" s="2">
        <v>0.10000000149011612</v>
      </c>
      <c r="U2049">
        <v>27</v>
      </c>
      <c r="V2049">
        <v>7.45</v>
      </c>
      <c r="W2049">
        <f t="shared" si="93"/>
        <v>30</v>
      </c>
      <c r="X2049" s="2">
        <f t="shared" si="94"/>
        <v>9.8999999985098839</v>
      </c>
      <c r="Y2049" s="3">
        <f t="shared" si="95"/>
        <v>37.149999995529654</v>
      </c>
    </row>
    <row r="2050" spans="1:25" x14ac:dyDescent="0.35">
      <c r="A2050">
        <v>10287</v>
      </c>
      <c r="B2050" t="s">
        <v>593</v>
      </c>
      <c r="C2050" t="s">
        <v>292</v>
      </c>
      <c r="D2050" t="s">
        <v>293</v>
      </c>
      <c r="E2050" t="s">
        <v>456</v>
      </c>
      <c r="F2050" t="s">
        <v>190</v>
      </c>
      <c r="G2050" t="s">
        <v>457</v>
      </c>
      <c r="H2050" t="s">
        <v>454</v>
      </c>
      <c r="I2050" t="s">
        <v>455</v>
      </c>
      <c r="J2050" t="s">
        <v>292</v>
      </c>
      <c r="K2050" t="s">
        <v>293</v>
      </c>
      <c r="L2050" t="s">
        <v>456</v>
      </c>
      <c r="M2050" t="s">
        <v>190</v>
      </c>
      <c r="N2050" t="s">
        <v>89</v>
      </c>
      <c r="O2050" s="1" t="s">
        <v>35</v>
      </c>
      <c r="P2050">
        <v>34</v>
      </c>
      <c r="Q2050" t="s">
        <v>68</v>
      </c>
      <c r="R2050">
        <v>11.2</v>
      </c>
      <c r="S2050">
        <v>20</v>
      </c>
      <c r="T2050" s="2">
        <v>0</v>
      </c>
      <c r="U2050">
        <v>224</v>
      </c>
      <c r="V2050">
        <v>12.76</v>
      </c>
      <c r="W2050">
        <f t="shared" ref="W2050:W2113" si="96" xml:space="preserve"> $R2050*$S2050</f>
        <v>224</v>
      </c>
      <c r="X2050" s="2">
        <f t="shared" ref="X2050:X2113" si="97" xml:space="preserve"> $R2050 - T2050</f>
        <v>11.2</v>
      </c>
      <c r="Y2050" s="3">
        <f t="shared" ref="Y2050:Y2113" si="98">(X2050*S2050)+V2050</f>
        <v>236.76</v>
      </c>
    </row>
    <row r="2051" spans="1:25" x14ac:dyDescent="0.35">
      <c r="A2051">
        <v>10287</v>
      </c>
      <c r="B2051" t="s">
        <v>593</v>
      </c>
      <c r="C2051" t="s">
        <v>292</v>
      </c>
      <c r="D2051" t="s">
        <v>293</v>
      </c>
      <c r="E2051" t="s">
        <v>456</v>
      </c>
      <c r="F2051" t="s">
        <v>190</v>
      </c>
      <c r="G2051" t="s">
        <v>457</v>
      </c>
      <c r="H2051" t="s">
        <v>454</v>
      </c>
      <c r="I2051" t="s">
        <v>455</v>
      </c>
      <c r="J2051" t="s">
        <v>292</v>
      </c>
      <c r="K2051" t="s">
        <v>293</v>
      </c>
      <c r="L2051" t="s">
        <v>456</v>
      </c>
      <c r="M2051" t="s">
        <v>190</v>
      </c>
      <c r="N2051" t="s">
        <v>89</v>
      </c>
      <c r="O2051" s="1" t="s">
        <v>35</v>
      </c>
      <c r="P2051">
        <v>16</v>
      </c>
      <c r="Q2051" t="s">
        <v>117</v>
      </c>
      <c r="R2051">
        <v>13.9</v>
      </c>
      <c r="S2051">
        <v>40</v>
      </c>
      <c r="T2051" s="2">
        <v>0.15000000596046448</v>
      </c>
      <c r="U2051">
        <v>472.6</v>
      </c>
      <c r="V2051">
        <v>12.76</v>
      </c>
      <c r="W2051">
        <f t="shared" si="96"/>
        <v>556</v>
      </c>
      <c r="X2051" s="2">
        <f t="shared" si="97"/>
        <v>13.749999994039536</v>
      </c>
      <c r="Y2051" s="3">
        <f t="shared" si="98"/>
        <v>562.75999976158141</v>
      </c>
    </row>
    <row r="2052" spans="1:25" x14ac:dyDescent="0.35">
      <c r="A2052">
        <v>10287</v>
      </c>
      <c r="B2052" t="s">
        <v>593</v>
      </c>
      <c r="C2052" t="s">
        <v>292</v>
      </c>
      <c r="D2052" t="s">
        <v>293</v>
      </c>
      <c r="E2052" t="s">
        <v>456</v>
      </c>
      <c r="F2052" t="s">
        <v>190</v>
      </c>
      <c r="G2052" t="s">
        <v>457</v>
      </c>
      <c r="H2052" t="s">
        <v>454</v>
      </c>
      <c r="I2052" t="s">
        <v>455</v>
      </c>
      <c r="J2052" t="s">
        <v>292</v>
      </c>
      <c r="K2052" t="s">
        <v>293</v>
      </c>
      <c r="L2052" t="s">
        <v>456</v>
      </c>
      <c r="M2052" t="s">
        <v>190</v>
      </c>
      <c r="N2052" t="s">
        <v>89</v>
      </c>
      <c r="O2052" s="1" t="s">
        <v>35</v>
      </c>
      <c r="P2052">
        <v>46</v>
      </c>
      <c r="Q2052" t="s">
        <v>45</v>
      </c>
      <c r="R2052">
        <v>9.6</v>
      </c>
      <c r="S2052">
        <v>15</v>
      </c>
      <c r="T2052" s="2">
        <v>0.15000000596046448</v>
      </c>
      <c r="U2052">
        <v>122.4</v>
      </c>
      <c r="V2052">
        <v>12.76</v>
      </c>
      <c r="W2052">
        <f t="shared" si="96"/>
        <v>144</v>
      </c>
      <c r="X2052" s="2">
        <f t="shared" si="97"/>
        <v>9.4499999940395352</v>
      </c>
      <c r="Y2052" s="3">
        <f t="shared" si="98"/>
        <v>154.50999991059302</v>
      </c>
    </row>
    <row r="2053" spans="1:25" x14ac:dyDescent="0.35">
      <c r="A2053">
        <v>10286</v>
      </c>
      <c r="B2053" t="s">
        <v>617</v>
      </c>
      <c r="C2053" t="s">
        <v>437</v>
      </c>
      <c r="E2053" t="s">
        <v>438</v>
      </c>
      <c r="F2053" t="s">
        <v>25</v>
      </c>
      <c r="G2053" t="s">
        <v>439</v>
      </c>
      <c r="H2053" t="s">
        <v>435</v>
      </c>
      <c r="I2053" t="s">
        <v>436</v>
      </c>
      <c r="J2053" t="s">
        <v>437</v>
      </c>
      <c r="L2053" t="s">
        <v>438</v>
      </c>
      <c r="M2053" t="s">
        <v>25</v>
      </c>
      <c r="N2053" t="s">
        <v>89</v>
      </c>
      <c r="O2053" s="1" t="s">
        <v>35</v>
      </c>
      <c r="P2053">
        <v>35</v>
      </c>
      <c r="Q2053" t="s">
        <v>100</v>
      </c>
      <c r="R2053">
        <v>14.4</v>
      </c>
      <c r="S2053">
        <v>100</v>
      </c>
      <c r="T2053" s="2">
        <v>0</v>
      </c>
      <c r="U2053">
        <v>1440</v>
      </c>
      <c r="V2053">
        <v>229.24</v>
      </c>
      <c r="W2053">
        <f t="shared" si="96"/>
        <v>1440</v>
      </c>
      <c r="X2053" s="2">
        <f t="shared" si="97"/>
        <v>14.4</v>
      </c>
      <c r="Y2053" s="3">
        <f t="shared" si="98"/>
        <v>1669.24</v>
      </c>
    </row>
    <row r="2054" spans="1:25" x14ac:dyDescent="0.35">
      <c r="A2054">
        <v>10286</v>
      </c>
      <c r="B2054" t="s">
        <v>617</v>
      </c>
      <c r="C2054" t="s">
        <v>437</v>
      </c>
      <c r="E2054" t="s">
        <v>438</v>
      </c>
      <c r="F2054" t="s">
        <v>25</v>
      </c>
      <c r="G2054" t="s">
        <v>439</v>
      </c>
      <c r="H2054" t="s">
        <v>435</v>
      </c>
      <c r="I2054" t="s">
        <v>436</v>
      </c>
      <c r="J2054" t="s">
        <v>437</v>
      </c>
      <c r="L2054" t="s">
        <v>438</v>
      </c>
      <c r="M2054" t="s">
        <v>25</v>
      </c>
      <c r="N2054" t="s">
        <v>89</v>
      </c>
      <c r="O2054" s="1" t="s">
        <v>35</v>
      </c>
      <c r="P2054">
        <v>62</v>
      </c>
      <c r="Q2054" t="s">
        <v>137</v>
      </c>
      <c r="R2054">
        <v>39.4</v>
      </c>
      <c r="S2054">
        <v>40</v>
      </c>
      <c r="T2054" s="2">
        <v>0</v>
      </c>
      <c r="U2054">
        <v>1576</v>
      </c>
      <c r="V2054">
        <v>229.24</v>
      </c>
      <c r="W2054">
        <f t="shared" si="96"/>
        <v>1576</v>
      </c>
      <c r="X2054" s="2">
        <f t="shared" si="97"/>
        <v>39.4</v>
      </c>
      <c r="Y2054" s="3">
        <f t="shared" si="98"/>
        <v>1805.24</v>
      </c>
    </row>
    <row r="2055" spans="1:25" x14ac:dyDescent="0.35">
      <c r="A2055">
        <v>10285</v>
      </c>
      <c r="B2055" t="s">
        <v>617</v>
      </c>
      <c r="C2055" t="s">
        <v>437</v>
      </c>
      <c r="E2055" t="s">
        <v>438</v>
      </c>
      <c r="F2055" t="s">
        <v>25</v>
      </c>
      <c r="G2055" t="s">
        <v>439</v>
      </c>
      <c r="H2055" t="s">
        <v>435</v>
      </c>
      <c r="I2055" t="s">
        <v>436</v>
      </c>
      <c r="J2055" t="s">
        <v>437</v>
      </c>
      <c r="L2055" t="s">
        <v>438</v>
      </c>
      <c r="M2055" t="s">
        <v>25</v>
      </c>
      <c r="N2055" t="s">
        <v>34</v>
      </c>
      <c r="O2055" s="1" t="s">
        <v>29</v>
      </c>
      <c r="P2055">
        <v>1</v>
      </c>
      <c r="Q2055" t="s">
        <v>121</v>
      </c>
      <c r="R2055">
        <v>14.4</v>
      </c>
      <c r="S2055">
        <v>45</v>
      </c>
      <c r="T2055" s="2">
        <v>0.20000000298023224</v>
      </c>
      <c r="U2055">
        <v>518.4</v>
      </c>
      <c r="V2055">
        <v>76.83</v>
      </c>
      <c r="W2055">
        <f t="shared" si="96"/>
        <v>648</v>
      </c>
      <c r="X2055" s="2">
        <f t="shared" si="97"/>
        <v>14.199999997019768</v>
      </c>
      <c r="Y2055" s="3">
        <f t="shared" si="98"/>
        <v>715.82999986588959</v>
      </c>
    </row>
    <row r="2056" spans="1:25" x14ac:dyDescent="0.35">
      <c r="A2056">
        <v>10285</v>
      </c>
      <c r="B2056" t="s">
        <v>617</v>
      </c>
      <c r="C2056" t="s">
        <v>437</v>
      </c>
      <c r="E2056" t="s">
        <v>438</v>
      </c>
      <c r="F2056" t="s">
        <v>25</v>
      </c>
      <c r="G2056" t="s">
        <v>439</v>
      </c>
      <c r="H2056" t="s">
        <v>435</v>
      </c>
      <c r="I2056" t="s">
        <v>436</v>
      </c>
      <c r="J2056" t="s">
        <v>437</v>
      </c>
      <c r="L2056" t="s">
        <v>438</v>
      </c>
      <c r="M2056" t="s">
        <v>25</v>
      </c>
      <c r="N2056" t="s">
        <v>34</v>
      </c>
      <c r="O2056" s="1" t="s">
        <v>29</v>
      </c>
      <c r="P2056">
        <v>40</v>
      </c>
      <c r="Q2056" t="s">
        <v>74</v>
      </c>
      <c r="R2056">
        <v>14.7</v>
      </c>
      <c r="S2056">
        <v>40</v>
      </c>
      <c r="T2056" s="2">
        <v>0.20000000298023224</v>
      </c>
      <c r="U2056">
        <v>470.4</v>
      </c>
      <c r="V2056">
        <v>76.83</v>
      </c>
      <c r="W2056">
        <f t="shared" si="96"/>
        <v>588</v>
      </c>
      <c r="X2056" s="2">
        <f t="shared" si="97"/>
        <v>14.499999997019767</v>
      </c>
      <c r="Y2056" s="3">
        <f t="shared" si="98"/>
        <v>656.82999988079075</v>
      </c>
    </row>
    <row r="2057" spans="1:25" x14ac:dyDescent="0.35">
      <c r="A2057">
        <v>10285</v>
      </c>
      <c r="B2057" t="s">
        <v>617</v>
      </c>
      <c r="C2057" t="s">
        <v>437</v>
      </c>
      <c r="E2057" t="s">
        <v>438</v>
      </c>
      <c r="F2057" t="s">
        <v>25</v>
      </c>
      <c r="G2057" t="s">
        <v>439</v>
      </c>
      <c r="H2057" t="s">
        <v>435</v>
      </c>
      <c r="I2057" t="s">
        <v>436</v>
      </c>
      <c r="J2057" t="s">
        <v>437</v>
      </c>
      <c r="L2057" t="s">
        <v>438</v>
      </c>
      <c r="M2057" t="s">
        <v>25</v>
      </c>
      <c r="N2057" t="s">
        <v>34</v>
      </c>
      <c r="O2057" s="1" t="s">
        <v>29</v>
      </c>
      <c r="P2057">
        <v>53</v>
      </c>
      <c r="Q2057" t="s">
        <v>69</v>
      </c>
      <c r="R2057">
        <v>26.2</v>
      </c>
      <c r="S2057">
        <v>36</v>
      </c>
      <c r="T2057" s="2">
        <v>0.20000000298023224</v>
      </c>
      <c r="U2057">
        <v>754.56</v>
      </c>
      <c r="V2057">
        <v>76.83</v>
      </c>
      <c r="W2057">
        <f t="shared" si="96"/>
        <v>943.19999999999993</v>
      </c>
      <c r="X2057" s="2">
        <f t="shared" si="97"/>
        <v>25.999999997019767</v>
      </c>
      <c r="Y2057" s="3">
        <f t="shared" si="98"/>
        <v>1012.8299998927116</v>
      </c>
    </row>
    <row r="2058" spans="1:25" x14ac:dyDescent="0.35">
      <c r="A2058">
        <v>10284</v>
      </c>
      <c r="B2058" t="s">
        <v>583</v>
      </c>
      <c r="C2058" t="s">
        <v>348</v>
      </c>
      <c r="E2058" t="s">
        <v>349</v>
      </c>
      <c r="F2058" t="s">
        <v>25</v>
      </c>
      <c r="G2058" t="s">
        <v>350</v>
      </c>
      <c r="H2058" t="s">
        <v>346</v>
      </c>
      <c r="I2058" t="s">
        <v>347</v>
      </c>
      <c r="J2058" t="s">
        <v>348</v>
      </c>
      <c r="L2058" t="s">
        <v>349</v>
      </c>
      <c r="M2058" t="s">
        <v>25</v>
      </c>
      <c r="N2058" t="s">
        <v>28</v>
      </c>
      <c r="O2058" s="1" t="s">
        <v>31</v>
      </c>
      <c r="P2058">
        <v>44</v>
      </c>
      <c r="Q2058" t="s">
        <v>111</v>
      </c>
      <c r="R2058">
        <v>15.5</v>
      </c>
      <c r="S2058">
        <v>21</v>
      </c>
      <c r="T2058" s="2">
        <v>0</v>
      </c>
      <c r="U2058">
        <v>325.5</v>
      </c>
      <c r="V2058">
        <v>76.56</v>
      </c>
      <c r="W2058">
        <f t="shared" si="96"/>
        <v>325.5</v>
      </c>
      <c r="X2058" s="2">
        <f t="shared" si="97"/>
        <v>15.5</v>
      </c>
      <c r="Y2058" s="3">
        <f t="shared" si="98"/>
        <v>402.06</v>
      </c>
    </row>
    <row r="2059" spans="1:25" x14ac:dyDescent="0.35">
      <c r="A2059">
        <v>10284</v>
      </c>
      <c r="B2059" t="s">
        <v>583</v>
      </c>
      <c r="C2059" t="s">
        <v>348</v>
      </c>
      <c r="E2059" t="s">
        <v>349</v>
      </c>
      <c r="F2059" t="s">
        <v>25</v>
      </c>
      <c r="G2059" t="s">
        <v>350</v>
      </c>
      <c r="H2059" t="s">
        <v>346</v>
      </c>
      <c r="I2059" t="s">
        <v>347</v>
      </c>
      <c r="J2059" t="s">
        <v>348</v>
      </c>
      <c r="L2059" t="s">
        <v>349</v>
      </c>
      <c r="M2059" t="s">
        <v>25</v>
      </c>
      <c r="N2059" t="s">
        <v>28</v>
      </c>
      <c r="O2059" s="1" t="s">
        <v>31</v>
      </c>
      <c r="P2059">
        <v>27</v>
      </c>
      <c r="Q2059" t="s">
        <v>224</v>
      </c>
      <c r="R2059">
        <v>35.1</v>
      </c>
      <c r="S2059">
        <v>15</v>
      </c>
      <c r="T2059" s="2">
        <v>0.25</v>
      </c>
      <c r="U2059">
        <v>394.88</v>
      </c>
      <c r="V2059">
        <v>76.56</v>
      </c>
      <c r="W2059">
        <f t="shared" si="96"/>
        <v>526.5</v>
      </c>
      <c r="X2059" s="2">
        <f t="shared" si="97"/>
        <v>34.85</v>
      </c>
      <c r="Y2059" s="3">
        <f t="shared" si="98"/>
        <v>599.30999999999995</v>
      </c>
    </row>
    <row r="2060" spans="1:25" x14ac:dyDescent="0.35">
      <c r="A2060">
        <v>10284</v>
      </c>
      <c r="B2060" t="s">
        <v>583</v>
      </c>
      <c r="C2060" t="s">
        <v>348</v>
      </c>
      <c r="E2060" t="s">
        <v>349</v>
      </c>
      <c r="F2060" t="s">
        <v>25</v>
      </c>
      <c r="G2060" t="s">
        <v>350</v>
      </c>
      <c r="H2060" t="s">
        <v>346</v>
      </c>
      <c r="I2060" t="s">
        <v>347</v>
      </c>
      <c r="J2060" t="s">
        <v>348</v>
      </c>
      <c r="L2060" t="s">
        <v>349</v>
      </c>
      <c r="M2060" t="s">
        <v>25</v>
      </c>
      <c r="N2060" t="s">
        <v>28</v>
      </c>
      <c r="O2060" s="1" t="s">
        <v>31</v>
      </c>
      <c r="P2060">
        <v>60</v>
      </c>
      <c r="Q2060" t="s">
        <v>57</v>
      </c>
      <c r="R2060">
        <v>27.2</v>
      </c>
      <c r="S2060">
        <v>20</v>
      </c>
      <c r="T2060" s="2">
        <v>0.25</v>
      </c>
      <c r="U2060">
        <v>408</v>
      </c>
      <c r="V2060">
        <v>76.56</v>
      </c>
      <c r="W2060">
        <f t="shared" si="96"/>
        <v>544</v>
      </c>
      <c r="X2060" s="2">
        <f t="shared" si="97"/>
        <v>26.95</v>
      </c>
      <c r="Y2060" s="3">
        <f t="shared" si="98"/>
        <v>615.55999999999995</v>
      </c>
    </row>
    <row r="2061" spans="1:25" x14ac:dyDescent="0.35">
      <c r="A2061">
        <v>10284</v>
      </c>
      <c r="B2061" t="s">
        <v>583</v>
      </c>
      <c r="C2061" t="s">
        <v>348</v>
      </c>
      <c r="E2061" t="s">
        <v>349</v>
      </c>
      <c r="F2061" t="s">
        <v>25</v>
      </c>
      <c r="G2061" t="s">
        <v>350</v>
      </c>
      <c r="H2061" t="s">
        <v>346</v>
      </c>
      <c r="I2061" t="s">
        <v>347</v>
      </c>
      <c r="J2061" t="s">
        <v>348</v>
      </c>
      <c r="L2061" t="s">
        <v>349</v>
      </c>
      <c r="M2061" t="s">
        <v>25</v>
      </c>
      <c r="N2061" t="s">
        <v>28</v>
      </c>
      <c r="O2061" s="1" t="s">
        <v>31</v>
      </c>
      <c r="P2061">
        <v>67</v>
      </c>
      <c r="Q2061" t="s">
        <v>101</v>
      </c>
      <c r="R2061">
        <v>11.2</v>
      </c>
      <c r="S2061">
        <v>5</v>
      </c>
      <c r="T2061" s="2">
        <v>0.25</v>
      </c>
      <c r="U2061">
        <v>42</v>
      </c>
      <c r="V2061">
        <v>76.56</v>
      </c>
      <c r="W2061">
        <f t="shared" si="96"/>
        <v>56</v>
      </c>
      <c r="X2061" s="2">
        <f t="shared" si="97"/>
        <v>10.95</v>
      </c>
      <c r="Y2061" s="3">
        <f t="shared" si="98"/>
        <v>131.31</v>
      </c>
    </row>
    <row r="2062" spans="1:25" x14ac:dyDescent="0.35">
      <c r="A2062">
        <v>10283</v>
      </c>
      <c r="B2062" t="s">
        <v>582</v>
      </c>
      <c r="C2062" t="s">
        <v>359</v>
      </c>
      <c r="D2062" t="s">
        <v>360</v>
      </c>
      <c r="E2062" t="s">
        <v>361</v>
      </c>
      <c r="F2062" t="s">
        <v>288</v>
      </c>
      <c r="G2062" t="s">
        <v>362</v>
      </c>
      <c r="H2062" t="s">
        <v>357</v>
      </c>
      <c r="I2062" t="s">
        <v>358</v>
      </c>
      <c r="J2062" t="s">
        <v>359</v>
      </c>
      <c r="K2062" t="s">
        <v>360</v>
      </c>
      <c r="L2062" t="s">
        <v>361</v>
      </c>
      <c r="M2062" t="s">
        <v>288</v>
      </c>
      <c r="N2062" t="s">
        <v>38</v>
      </c>
      <c r="O2062" s="1" t="s">
        <v>35</v>
      </c>
      <c r="P2062">
        <v>15</v>
      </c>
      <c r="Q2062" t="s">
        <v>324</v>
      </c>
      <c r="R2062">
        <v>12.4</v>
      </c>
      <c r="S2062">
        <v>20</v>
      </c>
      <c r="T2062" s="2">
        <v>0</v>
      </c>
      <c r="U2062">
        <v>248</v>
      </c>
      <c r="V2062">
        <v>84.81</v>
      </c>
      <c r="W2062">
        <f t="shared" si="96"/>
        <v>248</v>
      </c>
      <c r="X2062" s="2">
        <f t="shared" si="97"/>
        <v>12.4</v>
      </c>
      <c r="Y2062" s="3">
        <f t="shared" si="98"/>
        <v>332.81</v>
      </c>
    </row>
    <row r="2063" spans="1:25" x14ac:dyDescent="0.35">
      <c r="A2063">
        <v>10283</v>
      </c>
      <c r="B2063" t="s">
        <v>582</v>
      </c>
      <c r="C2063" t="s">
        <v>359</v>
      </c>
      <c r="D2063" t="s">
        <v>360</v>
      </c>
      <c r="E2063" t="s">
        <v>361</v>
      </c>
      <c r="F2063" t="s">
        <v>288</v>
      </c>
      <c r="G2063" t="s">
        <v>362</v>
      </c>
      <c r="H2063" t="s">
        <v>357</v>
      </c>
      <c r="I2063" t="s">
        <v>358</v>
      </c>
      <c r="J2063" t="s">
        <v>359</v>
      </c>
      <c r="K2063" t="s">
        <v>360</v>
      </c>
      <c r="L2063" t="s">
        <v>361</v>
      </c>
      <c r="M2063" t="s">
        <v>288</v>
      </c>
      <c r="N2063" t="s">
        <v>38</v>
      </c>
      <c r="O2063" s="1" t="s">
        <v>35</v>
      </c>
      <c r="P2063">
        <v>19</v>
      </c>
      <c r="Q2063" t="s">
        <v>61</v>
      </c>
      <c r="R2063">
        <v>7.3</v>
      </c>
      <c r="S2063">
        <v>18</v>
      </c>
      <c r="T2063" s="2">
        <v>0</v>
      </c>
      <c r="U2063">
        <v>131.4</v>
      </c>
      <c r="V2063">
        <v>84.81</v>
      </c>
      <c r="W2063">
        <f t="shared" si="96"/>
        <v>131.4</v>
      </c>
      <c r="X2063" s="2">
        <f t="shared" si="97"/>
        <v>7.3</v>
      </c>
      <c r="Y2063" s="3">
        <f t="shared" si="98"/>
        <v>216.21</v>
      </c>
    </row>
    <row r="2064" spans="1:25" x14ac:dyDescent="0.35">
      <c r="A2064">
        <v>10283</v>
      </c>
      <c r="B2064" t="s">
        <v>582</v>
      </c>
      <c r="C2064" t="s">
        <v>359</v>
      </c>
      <c r="D2064" t="s">
        <v>360</v>
      </c>
      <c r="E2064" t="s">
        <v>361</v>
      </c>
      <c r="F2064" t="s">
        <v>288</v>
      </c>
      <c r="G2064" t="s">
        <v>362</v>
      </c>
      <c r="H2064" t="s">
        <v>357</v>
      </c>
      <c r="I2064" t="s">
        <v>358</v>
      </c>
      <c r="J2064" t="s">
        <v>359</v>
      </c>
      <c r="K2064" t="s">
        <v>360</v>
      </c>
      <c r="L2064" t="s">
        <v>361</v>
      </c>
      <c r="M2064" t="s">
        <v>288</v>
      </c>
      <c r="N2064" t="s">
        <v>38</v>
      </c>
      <c r="O2064" s="1" t="s">
        <v>35</v>
      </c>
      <c r="P2064">
        <v>60</v>
      </c>
      <c r="Q2064" t="s">
        <v>57</v>
      </c>
      <c r="R2064">
        <v>27.2</v>
      </c>
      <c r="S2064">
        <v>35</v>
      </c>
      <c r="T2064" s="2">
        <v>0</v>
      </c>
      <c r="U2064">
        <v>952</v>
      </c>
      <c r="V2064">
        <v>84.81</v>
      </c>
      <c r="W2064">
        <f t="shared" si="96"/>
        <v>952</v>
      </c>
      <c r="X2064" s="2">
        <f t="shared" si="97"/>
        <v>27.2</v>
      </c>
      <c r="Y2064" s="3">
        <f t="shared" si="98"/>
        <v>1036.81</v>
      </c>
    </row>
    <row r="2065" spans="1:25" x14ac:dyDescent="0.35">
      <c r="A2065">
        <v>10283</v>
      </c>
      <c r="B2065" t="s">
        <v>582</v>
      </c>
      <c r="C2065" t="s">
        <v>359</v>
      </c>
      <c r="D2065" t="s">
        <v>360</v>
      </c>
      <c r="E2065" t="s">
        <v>361</v>
      </c>
      <c r="F2065" t="s">
        <v>288</v>
      </c>
      <c r="G2065" t="s">
        <v>362</v>
      </c>
      <c r="H2065" t="s">
        <v>357</v>
      </c>
      <c r="I2065" t="s">
        <v>358</v>
      </c>
      <c r="J2065" t="s">
        <v>359</v>
      </c>
      <c r="K2065" t="s">
        <v>360</v>
      </c>
      <c r="L2065" t="s">
        <v>361</v>
      </c>
      <c r="M2065" t="s">
        <v>288</v>
      </c>
      <c r="N2065" t="s">
        <v>38</v>
      </c>
      <c r="O2065" s="1" t="s">
        <v>35</v>
      </c>
      <c r="P2065">
        <v>72</v>
      </c>
      <c r="Q2065" t="s">
        <v>62</v>
      </c>
      <c r="R2065">
        <v>27.8</v>
      </c>
      <c r="S2065">
        <v>3</v>
      </c>
      <c r="T2065" s="2">
        <v>0</v>
      </c>
      <c r="U2065">
        <v>83.4</v>
      </c>
      <c r="V2065">
        <v>84.81</v>
      </c>
      <c r="W2065">
        <f t="shared" si="96"/>
        <v>83.4</v>
      </c>
      <c r="X2065" s="2">
        <f t="shared" si="97"/>
        <v>27.8</v>
      </c>
      <c r="Y2065" s="3">
        <f t="shared" si="98"/>
        <v>168.21</v>
      </c>
    </row>
    <row r="2066" spans="1:25" x14ac:dyDescent="0.35">
      <c r="A2066">
        <v>10282</v>
      </c>
      <c r="B2066" t="s">
        <v>623</v>
      </c>
      <c r="C2066" t="s">
        <v>141</v>
      </c>
      <c r="E2066" t="s">
        <v>466</v>
      </c>
      <c r="F2066" t="s">
        <v>143</v>
      </c>
      <c r="G2066" t="s">
        <v>467</v>
      </c>
      <c r="H2066" t="s">
        <v>464</v>
      </c>
      <c r="I2066" t="s">
        <v>465</v>
      </c>
      <c r="J2066" t="s">
        <v>141</v>
      </c>
      <c r="L2066" t="s">
        <v>466</v>
      </c>
      <c r="M2066" t="s">
        <v>143</v>
      </c>
      <c r="N2066" t="s">
        <v>28</v>
      </c>
      <c r="O2066" s="1" t="s">
        <v>31</v>
      </c>
      <c r="P2066">
        <v>30</v>
      </c>
      <c r="Q2066" t="s">
        <v>115</v>
      </c>
      <c r="R2066">
        <v>20.7</v>
      </c>
      <c r="S2066">
        <v>6</v>
      </c>
      <c r="T2066" s="2">
        <v>0</v>
      </c>
      <c r="U2066">
        <v>124.2</v>
      </c>
      <c r="V2066">
        <v>12.69</v>
      </c>
      <c r="W2066">
        <f t="shared" si="96"/>
        <v>124.19999999999999</v>
      </c>
      <c r="X2066" s="2">
        <f t="shared" si="97"/>
        <v>20.7</v>
      </c>
      <c r="Y2066" s="3">
        <f t="shared" si="98"/>
        <v>136.88999999999999</v>
      </c>
    </row>
    <row r="2067" spans="1:25" x14ac:dyDescent="0.35">
      <c r="A2067">
        <v>10282</v>
      </c>
      <c r="B2067" t="s">
        <v>623</v>
      </c>
      <c r="C2067" t="s">
        <v>141</v>
      </c>
      <c r="E2067" t="s">
        <v>466</v>
      </c>
      <c r="F2067" t="s">
        <v>143</v>
      </c>
      <c r="G2067" t="s">
        <v>467</v>
      </c>
      <c r="H2067" t="s">
        <v>464</v>
      </c>
      <c r="I2067" t="s">
        <v>465</v>
      </c>
      <c r="J2067" t="s">
        <v>141</v>
      </c>
      <c r="L2067" t="s">
        <v>466</v>
      </c>
      <c r="M2067" t="s">
        <v>143</v>
      </c>
      <c r="N2067" t="s">
        <v>28</v>
      </c>
      <c r="O2067" s="1" t="s">
        <v>31</v>
      </c>
      <c r="P2067">
        <v>57</v>
      </c>
      <c r="Q2067" t="s">
        <v>75</v>
      </c>
      <c r="R2067">
        <v>15.6</v>
      </c>
      <c r="S2067">
        <v>2</v>
      </c>
      <c r="T2067" s="2">
        <v>0</v>
      </c>
      <c r="U2067">
        <v>31.2</v>
      </c>
      <c r="V2067">
        <v>12.69</v>
      </c>
      <c r="W2067">
        <f t="shared" si="96"/>
        <v>31.2</v>
      </c>
      <c r="X2067" s="2">
        <f t="shared" si="97"/>
        <v>15.6</v>
      </c>
      <c r="Y2067" s="3">
        <f t="shared" si="98"/>
        <v>43.89</v>
      </c>
    </row>
    <row r="2068" spans="1:25" x14ac:dyDescent="0.35">
      <c r="A2068">
        <v>10281</v>
      </c>
      <c r="B2068" t="s">
        <v>623</v>
      </c>
      <c r="C2068" t="s">
        <v>141</v>
      </c>
      <c r="E2068" t="s">
        <v>466</v>
      </c>
      <c r="F2068" t="s">
        <v>143</v>
      </c>
      <c r="G2068" t="s">
        <v>467</v>
      </c>
      <c r="H2068" t="s">
        <v>464</v>
      </c>
      <c r="I2068" t="s">
        <v>465</v>
      </c>
      <c r="J2068" t="s">
        <v>141</v>
      </c>
      <c r="L2068" t="s">
        <v>466</v>
      </c>
      <c r="M2068" t="s">
        <v>143</v>
      </c>
      <c r="N2068" t="s">
        <v>28</v>
      </c>
      <c r="O2068" s="1" t="s">
        <v>31</v>
      </c>
      <c r="P2068">
        <v>19</v>
      </c>
      <c r="Q2068" t="s">
        <v>61</v>
      </c>
      <c r="R2068">
        <v>7.3</v>
      </c>
      <c r="S2068">
        <v>1</v>
      </c>
      <c r="T2068" s="2">
        <v>0</v>
      </c>
      <c r="U2068">
        <v>7.3</v>
      </c>
      <c r="V2068">
        <v>2.94</v>
      </c>
      <c r="W2068">
        <f t="shared" si="96"/>
        <v>7.3</v>
      </c>
      <c r="X2068" s="2">
        <f t="shared" si="97"/>
        <v>7.3</v>
      </c>
      <c r="Y2068" s="3">
        <f t="shared" si="98"/>
        <v>10.24</v>
      </c>
    </row>
    <row r="2069" spans="1:25" x14ac:dyDescent="0.35">
      <c r="A2069">
        <v>10281</v>
      </c>
      <c r="B2069" t="s">
        <v>623</v>
      </c>
      <c r="C2069" t="s">
        <v>141</v>
      </c>
      <c r="E2069" t="s">
        <v>466</v>
      </c>
      <c r="F2069" t="s">
        <v>143</v>
      </c>
      <c r="G2069" t="s">
        <v>467</v>
      </c>
      <c r="H2069" t="s">
        <v>464</v>
      </c>
      <c r="I2069" t="s">
        <v>465</v>
      </c>
      <c r="J2069" t="s">
        <v>141</v>
      </c>
      <c r="L2069" t="s">
        <v>466</v>
      </c>
      <c r="M2069" t="s">
        <v>143</v>
      </c>
      <c r="N2069" t="s">
        <v>28</v>
      </c>
      <c r="O2069" s="1" t="s">
        <v>31</v>
      </c>
      <c r="P2069">
        <v>24</v>
      </c>
      <c r="Q2069" t="s">
        <v>88</v>
      </c>
      <c r="R2069">
        <v>3.6</v>
      </c>
      <c r="S2069">
        <v>6</v>
      </c>
      <c r="T2069" s="2">
        <v>0</v>
      </c>
      <c r="U2069">
        <v>21.6</v>
      </c>
      <c r="V2069">
        <v>2.94</v>
      </c>
      <c r="W2069">
        <f t="shared" si="96"/>
        <v>21.6</v>
      </c>
      <c r="X2069" s="2">
        <f t="shared" si="97"/>
        <v>3.6</v>
      </c>
      <c r="Y2069" s="3">
        <f t="shared" si="98"/>
        <v>24.540000000000003</v>
      </c>
    </row>
    <row r="2070" spans="1:25" x14ac:dyDescent="0.35">
      <c r="A2070">
        <v>10281</v>
      </c>
      <c r="B2070" t="s">
        <v>623</v>
      </c>
      <c r="C2070" t="s">
        <v>141</v>
      </c>
      <c r="E2070" t="s">
        <v>466</v>
      </c>
      <c r="F2070" t="s">
        <v>143</v>
      </c>
      <c r="G2070" t="s">
        <v>467</v>
      </c>
      <c r="H2070" t="s">
        <v>464</v>
      </c>
      <c r="I2070" t="s">
        <v>465</v>
      </c>
      <c r="J2070" t="s">
        <v>141</v>
      </c>
      <c r="L2070" t="s">
        <v>466</v>
      </c>
      <c r="M2070" t="s">
        <v>143</v>
      </c>
      <c r="N2070" t="s">
        <v>28</v>
      </c>
      <c r="O2070" s="1" t="s">
        <v>31</v>
      </c>
      <c r="P2070">
        <v>35</v>
      </c>
      <c r="Q2070" t="s">
        <v>100</v>
      </c>
      <c r="R2070">
        <v>14.4</v>
      </c>
      <c r="S2070">
        <v>4</v>
      </c>
      <c r="T2070" s="2">
        <v>0</v>
      </c>
      <c r="U2070">
        <v>57.6</v>
      </c>
      <c r="V2070">
        <v>2.94</v>
      </c>
      <c r="W2070">
        <f t="shared" si="96"/>
        <v>57.6</v>
      </c>
      <c r="X2070" s="2">
        <f t="shared" si="97"/>
        <v>14.4</v>
      </c>
      <c r="Y2070" s="3">
        <f t="shared" si="98"/>
        <v>60.54</v>
      </c>
    </row>
    <row r="2071" spans="1:25" x14ac:dyDescent="0.35">
      <c r="A2071">
        <v>10280</v>
      </c>
      <c r="B2071" t="s">
        <v>646</v>
      </c>
      <c r="C2071" t="s">
        <v>107</v>
      </c>
      <c r="E2071" t="s">
        <v>108</v>
      </c>
      <c r="F2071" t="s">
        <v>109</v>
      </c>
      <c r="G2071" t="s">
        <v>110</v>
      </c>
      <c r="H2071" t="s">
        <v>105</v>
      </c>
      <c r="I2071" t="s">
        <v>106</v>
      </c>
      <c r="J2071" t="s">
        <v>107</v>
      </c>
      <c r="L2071" t="s">
        <v>108</v>
      </c>
      <c r="M2071" t="s">
        <v>109</v>
      </c>
      <c r="N2071" t="s">
        <v>112</v>
      </c>
      <c r="O2071" s="1" t="s">
        <v>31</v>
      </c>
      <c r="P2071">
        <v>24</v>
      </c>
      <c r="Q2071" t="s">
        <v>88</v>
      </c>
      <c r="R2071">
        <v>3.6</v>
      </c>
      <c r="S2071">
        <v>12</v>
      </c>
      <c r="T2071" s="2">
        <v>0</v>
      </c>
      <c r="U2071">
        <v>43.2</v>
      </c>
      <c r="V2071">
        <v>8.98</v>
      </c>
      <c r="W2071">
        <f t="shared" si="96"/>
        <v>43.2</v>
      </c>
      <c r="X2071" s="2">
        <f t="shared" si="97"/>
        <v>3.6</v>
      </c>
      <c r="Y2071" s="3">
        <f t="shared" si="98"/>
        <v>52.180000000000007</v>
      </c>
    </row>
    <row r="2072" spans="1:25" x14ac:dyDescent="0.35">
      <c r="A2072">
        <v>10280</v>
      </c>
      <c r="B2072" t="s">
        <v>646</v>
      </c>
      <c r="C2072" t="s">
        <v>107</v>
      </c>
      <c r="E2072" t="s">
        <v>108</v>
      </c>
      <c r="F2072" t="s">
        <v>109</v>
      </c>
      <c r="G2072" t="s">
        <v>110</v>
      </c>
      <c r="H2072" t="s">
        <v>105</v>
      </c>
      <c r="I2072" t="s">
        <v>106</v>
      </c>
      <c r="J2072" t="s">
        <v>107</v>
      </c>
      <c r="L2072" t="s">
        <v>108</v>
      </c>
      <c r="M2072" t="s">
        <v>109</v>
      </c>
      <c r="N2072" t="s">
        <v>112</v>
      </c>
      <c r="O2072" s="1" t="s">
        <v>31</v>
      </c>
      <c r="P2072">
        <v>55</v>
      </c>
      <c r="Q2072" t="s">
        <v>96</v>
      </c>
      <c r="R2072">
        <v>19.2</v>
      </c>
      <c r="S2072">
        <v>20</v>
      </c>
      <c r="T2072" s="2">
        <v>0</v>
      </c>
      <c r="U2072">
        <v>384</v>
      </c>
      <c r="V2072">
        <v>8.98</v>
      </c>
      <c r="W2072">
        <f t="shared" si="96"/>
        <v>384</v>
      </c>
      <c r="X2072" s="2">
        <f t="shared" si="97"/>
        <v>19.2</v>
      </c>
      <c r="Y2072" s="3">
        <f t="shared" si="98"/>
        <v>392.98</v>
      </c>
    </row>
    <row r="2073" spans="1:25" x14ac:dyDescent="0.35">
      <c r="A2073">
        <v>10280</v>
      </c>
      <c r="B2073" t="s">
        <v>646</v>
      </c>
      <c r="C2073" t="s">
        <v>107</v>
      </c>
      <c r="E2073" t="s">
        <v>108</v>
      </c>
      <c r="F2073" t="s">
        <v>109</v>
      </c>
      <c r="G2073" t="s">
        <v>110</v>
      </c>
      <c r="H2073" t="s">
        <v>105</v>
      </c>
      <c r="I2073" t="s">
        <v>106</v>
      </c>
      <c r="J2073" t="s">
        <v>107</v>
      </c>
      <c r="L2073" t="s">
        <v>108</v>
      </c>
      <c r="M2073" t="s">
        <v>109</v>
      </c>
      <c r="N2073" t="s">
        <v>112</v>
      </c>
      <c r="O2073" s="1" t="s">
        <v>31</v>
      </c>
      <c r="P2073">
        <v>75</v>
      </c>
      <c r="Q2073" t="s">
        <v>72</v>
      </c>
      <c r="R2073">
        <v>6.2</v>
      </c>
      <c r="S2073">
        <v>30</v>
      </c>
      <c r="T2073" s="2">
        <v>0</v>
      </c>
      <c r="U2073">
        <v>186</v>
      </c>
      <c r="V2073">
        <v>8.98</v>
      </c>
      <c r="W2073">
        <f t="shared" si="96"/>
        <v>186</v>
      </c>
      <c r="X2073" s="2">
        <f t="shared" si="97"/>
        <v>6.2</v>
      </c>
      <c r="Y2073" s="3">
        <f t="shared" si="98"/>
        <v>194.98</v>
      </c>
    </row>
    <row r="2074" spans="1:25" x14ac:dyDescent="0.35">
      <c r="A2074">
        <v>10279</v>
      </c>
      <c r="B2074" t="s">
        <v>583</v>
      </c>
      <c r="C2074" t="s">
        <v>348</v>
      </c>
      <c r="E2074" t="s">
        <v>349</v>
      </c>
      <c r="F2074" t="s">
        <v>25</v>
      </c>
      <c r="G2074" t="s">
        <v>350</v>
      </c>
      <c r="H2074" t="s">
        <v>346</v>
      </c>
      <c r="I2074" t="s">
        <v>347</v>
      </c>
      <c r="J2074" t="s">
        <v>348</v>
      </c>
      <c r="L2074" t="s">
        <v>349</v>
      </c>
      <c r="M2074" t="s">
        <v>25</v>
      </c>
      <c r="N2074" t="s">
        <v>89</v>
      </c>
      <c r="O2074" s="1" t="s">
        <v>29</v>
      </c>
      <c r="P2074">
        <v>17</v>
      </c>
      <c r="Q2074" t="s">
        <v>67</v>
      </c>
      <c r="R2074">
        <v>31.2</v>
      </c>
      <c r="S2074">
        <v>15</v>
      </c>
      <c r="T2074" s="2">
        <v>0.25</v>
      </c>
      <c r="U2074">
        <v>351</v>
      </c>
      <c r="V2074">
        <v>25.83</v>
      </c>
      <c r="W2074">
        <f t="shared" si="96"/>
        <v>468</v>
      </c>
      <c r="X2074" s="2">
        <f t="shared" si="97"/>
        <v>30.95</v>
      </c>
      <c r="Y2074" s="3">
        <f t="shared" si="98"/>
        <v>490.08</v>
      </c>
    </row>
    <row r="2075" spans="1:25" x14ac:dyDescent="0.35">
      <c r="A2075">
        <v>10278</v>
      </c>
      <c r="B2075" t="s">
        <v>646</v>
      </c>
      <c r="C2075" t="s">
        <v>107</v>
      </c>
      <c r="E2075" t="s">
        <v>108</v>
      </c>
      <c r="F2075" t="s">
        <v>109</v>
      </c>
      <c r="G2075" t="s">
        <v>110</v>
      </c>
      <c r="H2075" t="s">
        <v>105</v>
      </c>
      <c r="I2075" t="s">
        <v>106</v>
      </c>
      <c r="J2075" t="s">
        <v>107</v>
      </c>
      <c r="L2075" t="s">
        <v>108</v>
      </c>
      <c r="M2075" t="s">
        <v>109</v>
      </c>
      <c r="N2075" t="s">
        <v>89</v>
      </c>
      <c r="O2075" s="1" t="s">
        <v>29</v>
      </c>
      <c r="P2075">
        <v>44</v>
      </c>
      <c r="Q2075" t="s">
        <v>111</v>
      </c>
      <c r="R2075">
        <v>15.5</v>
      </c>
      <c r="S2075">
        <v>16</v>
      </c>
      <c r="T2075" s="2">
        <v>0</v>
      </c>
      <c r="U2075">
        <v>248</v>
      </c>
      <c r="V2075">
        <v>92.69</v>
      </c>
      <c r="W2075">
        <f t="shared" si="96"/>
        <v>248</v>
      </c>
      <c r="X2075" s="2">
        <f t="shared" si="97"/>
        <v>15.5</v>
      </c>
      <c r="Y2075" s="3">
        <f t="shared" si="98"/>
        <v>340.69</v>
      </c>
    </row>
    <row r="2076" spans="1:25" x14ac:dyDescent="0.35">
      <c r="A2076">
        <v>10278</v>
      </c>
      <c r="B2076" t="s">
        <v>646</v>
      </c>
      <c r="C2076" t="s">
        <v>107</v>
      </c>
      <c r="E2076" t="s">
        <v>108</v>
      </c>
      <c r="F2076" t="s">
        <v>109</v>
      </c>
      <c r="G2076" t="s">
        <v>110</v>
      </c>
      <c r="H2076" t="s">
        <v>105</v>
      </c>
      <c r="I2076" t="s">
        <v>106</v>
      </c>
      <c r="J2076" t="s">
        <v>107</v>
      </c>
      <c r="L2076" t="s">
        <v>108</v>
      </c>
      <c r="M2076" t="s">
        <v>109</v>
      </c>
      <c r="N2076" t="s">
        <v>89</v>
      </c>
      <c r="O2076" s="1" t="s">
        <v>29</v>
      </c>
      <c r="P2076">
        <v>59</v>
      </c>
      <c r="Q2076" t="s">
        <v>36</v>
      </c>
      <c r="R2076">
        <v>44</v>
      </c>
      <c r="S2076">
        <v>15</v>
      </c>
      <c r="T2076" s="2">
        <v>0</v>
      </c>
      <c r="U2076">
        <v>660</v>
      </c>
      <c r="V2076">
        <v>92.69</v>
      </c>
      <c r="W2076">
        <f t="shared" si="96"/>
        <v>660</v>
      </c>
      <c r="X2076" s="2">
        <f t="shared" si="97"/>
        <v>44</v>
      </c>
      <c r="Y2076" s="3">
        <f t="shared" si="98"/>
        <v>752.69</v>
      </c>
    </row>
    <row r="2077" spans="1:25" x14ac:dyDescent="0.35">
      <c r="A2077">
        <v>10278</v>
      </c>
      <c r="B2077" t="s">
        <v>646</v>
      </c>
      <c r="C2077" t="s">
        <v>107</v>
      </c>
      <c r="E2077" t="s">
        <v>108</v>
      </c>
      <c r="F2077" t="s">
        <v>109</v>
      </c>
      <c r="G2077" t="s">
        <v>110</v>
      </c>
      <c r="H2077" t="s">
        <v>105</v>
      </c>
      <c r="I2077" t="s">
        <v>106</v>
      </c>
      <c r="J2077" t="s">
        <v>107</v>
      </c>
      <c r="L2077" t="s">
        <v>108</v>
      </c>
      <c r="M2077" t="s">
        <v>109</v>
      </c>
      <c r="N2077" t="s">
        <v>89</v>
      </c>
      <c r="O2077" s="1" t="s">
        <v>29</v>
      </c>
      <c r="P2077">
        <v>63</v>
      </c>
      <c r="Q2077" t="s">
        <v>30</v>
      </c>
      <c r="R2077">
        <v>35.1</v>
      </c>
      <c r="S2077">
        <v>8</v>
      </c>
      <c r="T2077" s="2">
        <v>0</v>
      </c>
      <c r="U2077">
        <v>280.8</v>
      </c>
      <c r="V2077">
        <v>92.69</v>
      </c>
      <c r="W2077">
        <f t="shared" si="96"/>
        <v>280.8</v>
      </c>
      <c r="X2077" s="2">
        <f t="shared" si="97"/>
        <v>35.1</v>
      </c>
      <c r="Y2077" s="3">
        <f t="shared" si="98"/>
        <v>373.49</v>
      </c>
    </row>
    <row r="2078" spans="1:25" x14ac:dyDescent="0.35">
      <c r="A2078">
        <v>10278</v>
      </c>
      <c r="B2078" t="s">
        <v>646</v>
      </c>
      <c r="C2078" t="s">
        <v>107</v>
      </c>
      <c r="E2078" t="s">
        <v>108</v>
      </c>
      <c r="F2078" t="s">
        <v>109</v>
      </c>
      <c r="G2078" t="s">
        <v>110</v>
      </c>
      <c r="H2078" t="s">
        <v>105</v>
      </c>
      <c r="I2078" t="s">
        <v>106</v>
      </c>
      <c r="J2078" t="s">
        <v>107</v>
      </c>
      <c r="L2078" t="s">
        <v>108</v>
      </c>
      <c r="M2078" t="s">
        <v>109</v>
      </c>
      <c r="N2078" t="s">
        <v>89</v>
      </c>
      <c r="O2078" s="1" t="s">
        <v>29</v>
      </c>
      <c r="P2078">
        <v>73</v>
      </c>
      <c r="Q2078" t="s">
        <v>95</v>
      </c>
      <c r="R2078">
        <v>12</v>
      </c>
      <c r="S2078">
        <v>25</v>
      </c>
      <c r="T2078" s="2">
        <v>0</v>
      </c>
      <c r="U2078">
        <v>300</v>
      </c>
      <c r="V2078">
        <v>92.69</v>
      </c>
      <c r="W2078">
        <f t="shared" si="96"/>
        <v>300</v>
      </c>
      <c r="X2078" s="2">
        <f t="shared" si="97"/>
        <v>12</v>
      </c>
      <c r="Y2078" s="3">
        <f t="shared" si="98"/>
        <v>392.69</v>
      </c>
    </row>
    <row r="2079" spans="1:25" x14ac:dyDescent="0.35">
      <c r="A2079">
        <v>10277</v>
      </c>
      <c r="B2079" t="s">
        <v>641</v>
      </c>
      <c r="C2079" t="s">
        <v>393</v>
      </c>
      <c r="E2079" t="s">
        <v>394</v>
      </c>
      <c r="F2079" t="s">
        <v>25</v>
      </c>
      <c r="G2079" t="s">
        <v>395</v>
      </c>
      <c r="H2079" t="s">
        <v>391</v>
      </c>
      <c r="I2079" t="s">
        <v>392</v>
      </c>
      <c r="J2079" t="s">
        <v>393</v>
      </c>
      <c r="L2079" t="s">
        <v>394</v>
      </c>
      <c r="M2079" t="s">
        <v>25</v>
      </c>
      <c r="N2079" t="s">
        <v>112</v>
      </c>
      <c r="O2079" s="1" t="s">
        <v>35</v>
      </c>
      <c r="P2079">
        <v>28</v>
      </c>
      <c r="Q2079" t="s">
        <v>37</v>
      </c>
      <c r="R2079">
        <v>36.4</v>
      </c>
      <c r="S2079">
        <v>20</v>
      </c>
      <c r="T2079" s="2">
        <v>0</v>
      </c>
      <c r="U2079">
        <v>728</v>
      </c>
      <c r="V2079">
        <v>125.77</v>
      </c>
      <c r="W2079">
        <f t="shared" si="96"/>
        <v>728</v>
      </c>
      <c r="X2079" s="2">
        <f t="shared" si="97"/>
        <v>36.4</v>
      </c>
      <c r="Y2079" s="3">
        <f t="shared" si="98"/>
        <v>853.77</v>
      </c>
    </row>
    <row r="2080" spans="1:25" x14ac:dyDescent="0.35">
      <c r="A2080">
        <v>10277</v>
      </c>
      <c r="B2080" t="s">
        <v>641</v>
      </c>
      <c r="C2080" t="s">
        <v>393</v>
      </c>
      <c r="E2080" t="s">
        <v>394</v>
      </c>
      <c r="F2080" t="s">
        <v>25</v>
      </c>
      <c r="G2080" t="s">
        <v>395</v>
      </c>
      <c r="H2080" t="s">
        <v>391</v>
      </c>
      <c r="I2080" t="s">
        <v>392</v>
      </c>
      <c r="J2080" t="s">
        <v>393</v>
      </c>
      <c r="L2080" t="s">
        <v>394</v>
      </c>
      <c r="M2080" t="s">
        <v>25</v>
      </c>
      <c r="N2080" t="s">
        <v>112</v>
      </c>
      <c r="O2080" s="1" t="s">
        <v>35</v>
      </c>
      <c r="P2080">
        <v>62</v>
      </c>
      <c r="Q2080" t="s">
        <v>137</v>
      </c>
      <c r="R2080">
        <v>39.4</v>
      </c>
      <c r="S2080">
        <v>12</v>
      </c>
      <c r="T2080" s="2">
        <v>0</v>
      </c>
      <c r="U2080">
        <v>472.8</v>
      </c>
      <c r="V2080">
        <v>125.77</v>
      </c>
      <c r="W2080">
        <f t="shared" si="96"/>
        <v>472.79999999999995</v>
      </c>
      <c r="X2080" s="2">
        <f t="shared" si="97"/>
        <v>39.4</v>
      </c>
      <c r="Y2080" s="3">
        <f t="shared" si="98"/>
        <v>598.56999999999994</v>
      </c>
    </row>
    <row r="2081" spans="1:25" x14ac:dyDescent="0.35">
      <c r="A2081">
        <v>10276</v>
      </c>
      <c r="B2081" t="s">
        <v>584</v>
      </c>
      <c r="C2081" t="s">
        <v>48</v>
      </c>
      <c r="E2081" t="s">
        <v>416</v>
      </c>
      <c r="F2081" t="s">
        <v>50</v>
      </c>
      <c r="G2081" t="s">
        <v>523</v>
      </c>
      <c r="H2081" t="s">
        <v>521</v>
      </c>
      <c r="I2081" t="s">
        <v>522</v>
      </c>
      <c r="J2081" t="s">
        <v>48</v>
      </c>
      <c r="L2081" t="s">
        <v>416</v>
      </c>
      <c r="M2081" t="s">
        <v>50</v>
      </c>
      <c r="N2081" t="s">
        <v>89</v>
      </c>
      <c r="O2081" s="1" t="s">
        <v>35</v>
      </c>
      <c r="P2081">
        <v>10</v>
      </c>
      <c r="Q2081" t="s">
        <v>114</v>
      </c>
      <c r="R2081">
        <v>24.8</v>
      </c>
      <c r="S2081">
        <v>15</v>
      </c>
      <c r="T2081" s="2">
        <v>0</v>
      </c>
      <c r="U2081">
        <v>372</v>
      </c>
      <c r="V2081">
        <v>13.84</v>
      </c>
      <c r="W2081">
        <f t="shared" si="96"/>
        <v>372</v>
      </c>
      <c r="X2081" s="2">
        <f t="shared" si="97"/>
        <v>24.8</v>
      </c>
      <c r="Y2081" s="3">
        <f t="shared" si="98"/>
        <v>385.84</v>
      </c>
    </row>
    <row r="2082" spans="1:25" x14ac:dyDescent="0.35">
      <c r="A2082">
        <v>10276</v>
      </c>
      <c r="B2082" t="s">
        <v>584</v>
      </c>
      <c r="C2082" t="s">
        <v>48</v>
      </c>
      <c r="E2082" t="s">
        <v>416</v>
      </c>
      <c r="F2082" t="s">
        <v>50</v>
      </c>
      <c r="G2082" t="s">
        <v>523</v>
      </c>
      <c r="H2082" t="s">
        <v>521</v>
      </c>
      <c r="I2082" t="s">
        <v>522</v>
      </c>
      <c r="J2082" t="s">
        <v>48</v>
      </c>
      <c r="L2082" t="s">
        <v>416</v>
      </c>
      <c r="M2082" t="s">
        <v>50</v>
      </c>
      <c r="N2082" t="s">
        <v>89</v>
      </c>
      <c r="O2082" s="1" t="s">
        <v>35</v>
      </c>
      <c r="P2082">
        <v>13</v>
      </c>
      <c r="Q2082" t="s">
        <v>60</v>
      </c>
      <c r="R2082">
        <v>4.8</v>
      </c>
      <c r="S2082">
        <v>10</v>
      </c>
      <c r="T2082" s="2">
        <v>0</v>
      </c>
      <c r="U2082">
        <v>48</v>
      </c>
      <c r="V2082">
        <v>13.84</v>
      </c>
      <c r="W2082">
        <f t="shared" si="96"/>
        <v>48</v>
      </c>
      <c r="X2082" s="2">
        <f t="shared" si="97"/>
        <v>4.8</v>
      </c>
      <c r="Y2082" s="3">
        <f t="shared" si="98"/>
        <v>61.84</v>
      </c>
    </row>
    <row r="2083" spans="1:25" x14ac:dyDescent="0.35">
      <c r="A2083">
        <v>10275</v>
      </c>
      <c r="B2083" t="s">
        <v>640</v>
      </c>
      <c r="C2083" t="s">
        <v>376</v>
      </c>
      <c r="E2083" t="s">
        <v>377</v>
      </c>
      <c r="F2083" t="s">
        <v>247</v>
      </c>
      <c r="G2083" t="s">
        <v>378</v>
      </c>
      <c r="H2083" t="s">
        <v>374</v>
      </c>
      <c r="I2083" t="s">
        <v>375</v>
      </c>
      <c r="J2083" t="s">
        <v>376</v>
      </c>
      <c r="L2083" t="s">
        <v>377</v>
      </c>
      <c r="M2083" t="s">
        <v>247</v>
      </c>
      <c r="N2083" t="s">
        <v>34</v>
      </c>
      <c r="O2083" s="1" t="s">
        <v>31</v>
      </c>
      <c r="P2083">
        <v>24</v>
      </c>
      <c r="Q2083" t="s">
        <v>88</v>
      </c>
      <c r="R2083">
        <v>3.6</v>
      </c>
      <c r="S2083">
        <v>12</v>
      </c>
      <c r="T2083" s="2">
        <v>5.000000074505806E-2</v>
      </c>
      <c r="U2083">
        <v>41.04</v>
      </c>
      <c r="V2083">
        <v>26.93</v>
      </c>
      <c r="W2083">
        <f t="shared" si="96"/>
        <v>43.2</v>
      </c>
      <c r="X2083" s="2">
        <f t="shared" si="97"/>
        <v>3.549999999254942</v>
      </c>
      <c r="Y2083" s="3">
        <f t="shared" si="98"/>
        <v>69.529999991059299</v>
      </c>
    </row>
    <row r="2084" spans="1:25" x14ac:dyDescent="0.35">
      <c r="A2084">
        <v>10275</v>
      </c>
      <c r="B2084" t="s">
        <v>640</v>
      </c>
      <c r="C2084" t="s">
        <v>376</v>
      </c>
      <c r="E2084" t="s">
        <v>377</v>
      </c>
      <c r="F2084" t="s">
        <v>247</v>
      </c>
      <c r="G2084" t="s">
        <v>378</v>
      </c>
      <c r="H2084" t="s">
        <v>374</v>
      </c>
      <c r="I2084" t="s">
        <v>375</v>
      </c>
      <c r="J2084" t="s">
        <v>376</v>
      </c>
      <c r="L2084" t="s">
        <v>377</v>
      </c>
      <c r="M2084" t="s">
        <v>247</v>
      </c>
      <c r="N2084" t="s">
        <v>34</v>
      </c>
      <c r="O2084" s="1" t="s">
        <v>31</v>
      </c>
      <c r="P2084">
        <v>59</v>
      </c>
      <c r="Q2084" t="s">
        <v>36</v>
      </c>
      <c r="R2084">
        <v>44</v>
      </c>
      <c r="S2084">
        <v>6</v>
      </c>
      <c r="T2084" s="2">
        <v>5.000000074505806E-2</v>
      </c>
      <c r="U2084">
        <v>250.8</v>
      </c>
      <c r="V2084">
        <v>26.93</v>
      </c>
      <c r="W2084">
        <f t="shared" si="96"/>
        <v>264</v>
      </c>
      <c r="X2084" s="2">
        <f t="shared" si="97"/>
        <v>43.949999999254942</v>
      </c>
      <c r="Y2084" s="3">
        <f t="shared" si="98"/>
        <v>290.62999999552966</v>
      </c>
    </row>
    <row r="2085" spans="1:25" x14ac:dyDescent="0.35">
      <c r="A2085">
        <v>10274</v>
      </c>
      <c r="B2085" t="s">
        <v>659</v>
      </c>
      <c r="C2085" t="s">
        <v>545</v>
      </c>
      <c r="E2085" t="s">
        <v>546</v>
      </c>
      <c r="F2085" t="s">
        <v>134</v>
      </c>
      <c r="G2085" t="s">
        <v>547</v>
      </c>
      <c r="H2085" t="s">
        <v>543</v>
      </c>
      <c r="I2085" t="s">
        <v>544</v>
      </c>
      <c r="J2085" t="s">
        <v>545</v>
      </c>
      <c r="L2085" t="s">
        <v>546</v>
      </c>
      <c r="M2085" t="s">
        <v>134</v>
      </c>
      <c r="N2085" t="s">
        <v>43</v>
      </c>
      <c r="O2085" s="1" t="s">
        <v>31</v>
      </c>
      <c r="P2085">
        <v>71</v>
      </c>
      <c r="Q2085" t="s">
        <v>39</v>
      </c>
      <c r="R2085">
        <v>17.2</v>
      </c>
      <c r="S2085">
        <v>20</v>
      </c>
      <c r="T2085" s="2">
        <v>0</v>
      </c>
      <c r="U2085">
        <v>344</v>
      </c>
      <c r="V2085">
        <v>6.01</v>
      </c>
      <c r="W2085">
        <f t="shared" si="96"/>
        <v>344</v>
      </c>
      <c r="X2085" s="2">
        <f t="shared" si="97"/>
        <v>17.2</v>
      </c>
      <c r="Y2085" s="3">
        <f t="shared" si="98"/>
        <v>350.01</v>
      </c>
    </row>
    <row r="2086" spans="1:25" x14ac:dyDescent="0.35">
      <c r="A2086">
        <v>10274</v>
      </c>
      <c r="B2086" t="s">
        <v>659</v>
      </c>
      <c r="C2086" t="s">
        <v>545</v>
      </c>
      <c r="E2086" t="s">
        <v>546</v>
      </c>
      <c r="F2086" t="s">
        <v>134</v>
      </c>
      <c r="G2086" t="s">
        <v>547</v>
      </c>
      <c r="H2086" t="s">
        <v>543</v>
      </c>
      <c r="I2086" t="s">
        <v>544</v>
      </c>
      <c r="J2086" t="s">
        <v>545</v>
      </c>
      <c r="L2086" t="s">
        <v>546</v>
      </c>
      <c r="M2086" t="s">
        <v>134</v>
      </c>
      <c r="N2086" t="s">
        <v>43</v>
      </c>
      <c r="O2086" s="1" t="s">
        <v>31</v>
      </c>
      <c r="P2086">
        <v>72</v>
      </c>
      <c r="Q2086" t="s">
        <v>62</v>
      </c>
      <c r="R2086">
        <v>27.8</v>
      </c>
      <c r="S2086">
        <v>7</v>
      </c>
      <c r="T2086" s="2">
        <v>0</v>
      </c>
      <c r="U2086">
        <v>194.6</v>
      </c>
      <c r="V2086">
        <v>6.01</v>
      </c>
      <c r="W2086">
        <f t="shared" si="96"/>
        <v>194.6</v>
      </c>
      <c r="X2086" s="2">
        <f t="shared" si="97"/>
        <v>27.8</v>
      </c>
      <c r="Y2086" s="3">
        <f t="shared" si="98"/>
        <v>200.60999999999999</v>
      </c>
    </row>
    <row r="2087" spans="1:25" x14ac:dyDescent="0.35">
      <c r="A2087">
        <v>10273</v>
      </c>
      <c r="B2087" t="s">
        <v>617</v>
      </c>
      <c r="C2087" t="s">
        <v>437</v>
      </c>
      <c r="E2087" t="s">
        <v>438</v>
      </c>
      <c r="F2087" t="s">
        <v>25</v>
      </c>
      <c r="G2087" t="s">
        <v>439</v>
      </c>
      <c r="H2087" t="s">
        <v>435</v>
      </c>
      <c r="I2087" t="s">
        <v>436</v>
      </c>
      <c r="J2087" t="s">
        <v>437</v>
      </c>
      <c r="L2087" t="s">
        <v>438</v>
      </c>
      <c r="M2087" t="s">
        <v>25</v>
      </c>
      <c r="N2087" t="s">
        <v>38</v>
      </c>
      <c r="O2087" s="1" t="s">
        <v>35</v>
      </c>
      <c r="P2087">
        <v>33</v>
      </c>
      <c r="Q2087" t="s">
        <v>70</v>
      </c>
      <c r="R2087">
        <v>2</v>
      </c>
      <c r="S2087">
        <v>20</v>
      </c>
      <c r="T2087" s="2">
        <v>0</v>
      </c>
      <c r="U2087">
        <v>40</v>
      </c>
      <c r="V2087">
        <v>76.069999999999993</v>
      </c>
      <c r="W2087">
        <f t="shared" si="96"/>
        <v>40</v>
      </c>
      <c r="X2087" s="2">
        <f t="shared" si="97"/>
        <v>2</v>
      </c>
      <c r="Y2087" s="3">
        <f t="shared" si="98"/>
        <v>116.07</v>
      </c>
    </row>
    <row r="2088" spans="1:25" x14ac:dyDescent="0.35">
      <c r="A2088">
        <v>10273</v>
      </c>
      <c r="B2088" t="s">
        <v>617</v>
      </c>
      <c r="C2088" t="s">
        <v>437</v>
      </c>
      <c r="E2088" t="s">
        <v>438</v>
      </c>
      <c r="F2088" t="s">
        <v>25</v>
      </c>
      <c r="G2088" t="s">
        <v>439</v>
      </c>
      <c r="H2088" t="s">
        <v>435</v>
      </c>
      <c r="I2088" t="s">
        <v>436</v>
      </c>
      <c r="J2088" t="s">
        <v>437</v>
      </c>
      <c r="L2088" t="s">
        <v>438</v>
      </c>
      <c r="M2088" t="s">
        <v>25</v>
      </c>
      <c r="N2088" t="s">
        <v>38</v>
      </c>
      <c r="O2088" s="1" t="s">
        <v>35</v>
      </c>
      <c r="P2088">
        <v>10</v>
      </c>
      <c r="Q2088" t="s">
        <v>114</v>
      </c>
      <c r="R2088">
        <v>24.8</v>
      </c>
      <c r="S2088">
        <v>24</v>
      </c>
      <c r="T2088" s="2">
        <v>5.000000074505806E-2</v>
      </c>
      <c r="U2088">
        <v>565.44000000000005</v>
      </c>
      <c r="V2088">
        <v>76.069999999999993</v>
      </c>
      <c r="W2088">
        <f t="shared" si="96"/>
        <v>595.20000000000005</v>
      </c>
      <c r="X2088" s="2">
        <f t="shared" si="97"/>
        <v>24.749999999254943</v>
      </c>
      <c r="Y2088" s="3">
        <f t="shared" si="98"/>
        <v>670.06999998211859</v>
      </c>
    </row>
    <row r="2089" spans="1:25" x14ac:dyDescent="0.35">
      <c r="A2089">
        <v>10273</v>
      </c>
      <c r="B2089" t="s">
        <v>617</v>
      </c>
      <c r="C2089" t="s">
        <v>437</v>
      </c>
      <c r="E2089" t="s">
        <v>438</v>
      </c>
      <c r="F2089" t="s">
        <v>25</v>
      </c>
      <c r="G2089" t="s">
        <v>439</v>
      </c>
      <c r="H2089" t="s">
        <v>435</v>
      </c>
      <c r="I2089" t="s">
        <v>436</v>
      </c>
      <c r="J2089" t="s">
        <v>437</v>
      </c>
      <c r="L2089" t="s">
        <v>438</v>
      </c>
      <c r="M2089" t="s">
        <v>25</v>
      </c>
      <c r="N2089" t="s">
        <v>38</v>
      </c>
      <c r="O2089" s="1" t="s">
        <v>35</v>
      </c>
      <c r="P2089">
        <v>31</v>
      </c>
      <c r="Q2089" t="s">
        <v>98</v>
      </c>
      <c r="R2089">
        <v>10</v>
      </c>
      <c r="S2089">
        <v>15</v>
      </c>
      <c r="T2089" s="2">
        <v>5.000000074505806E-2</v>
      </c>
      <c r="U2089">
        <v>142.5</v>
      </c>
      <c r="V2089">
        <v>76.069999999999993</v>
      </c>
      <c r="W2089">
        <f t="shared" si="96"/>
        <v>150</v>
      </c>
      <c r="X2089" s="2">
        <f t="shared" si="97"/>
        <v>9.9499999992549419</v>
      </c>
      <c r="Y2089" s="3">
        <f t="shared" si="98"/>
        <v>225.31999998882412</v>
      </c>
    </row>
    <row r="2090" spans="1:25" x14ac:dyDescent="0.35">
      <c r="A2090">
        <v>10273</v>
      </c>
      <c r="B2090" t="s">
        <v>617</v>
      </c>
      <c r="C2090" t="s">
        <v>437</v>
      </c>
      <c r="E2090" t="s">
        <v>438</v>
      </c>
      <c r="F2090" t="s">
        <v>25</v>
      </c>
      <c r="G2090" t="s">
        <v>439</v>
      </c>
      <c r="H2090" t="s">
        <v>435</v>
      </c>
      <c r="I2090" t="s">
        <v>436</v>
      </c>
      <c r="J2090" t="s">
        <v>437</v>
      </c>
      <c r="L2090" t="s">
        <v>438</v>
      </c>
      <c r="M2090" t="s">
        <v>25</v>
      </c>
      <c r="N2090" t="s">
        <v>38</v>
      </c>
      <c r="O2090" s="1" t="s">
        <v>35</v>
      </c>
      <c r="P2090">
        <v>40</v>
      </c>
      <c r="Q2090" t="s">
        <v>74</v>
      </c>
      <c r="R2090">
        <v>14.7</v>
      </c>
      <c r="S2090">
        <v>60</v>
      </c>
      <c r="T2090" s="2">
        <v>5.000000074505806E-2</v>
      </c>
      <c r="U2090">
        <v>837.9</v>
      </c>
      <c r="V2090">
        <v>76.069999999999993</v>
      </c>
      <c r="W2090">
        <f t="shared" si="96"/>
        <v>882</v>
      </c>
      <c r="X2090" s="2">
        <f t="shared" si="97"/>
        <v>14.649999999254941</v>
      </c>
      <c r="Y2090" s="3">
        <f t="shared" si="98"/>
        <v>955.06999995529645</v>
      </c>
    </row>
    <row r="2091" spans="1:25" x14ac:dyDescent="0.35">
      <c r="A2091">
        <v>10273</v>
      </c>
      <c r="B2091" t="s">
        <v>617</v>
      </c>
      <c r="C2091" t="s">
        <v>437</v>
      </c>
      <c r="E2091" t="s">
        <v>438</v>
      </c>
      <c r="F2091" t="s">
        <v>25</v>
      </c>
      <c r="G2091" t="s">
        <v>439</v>
      </c>
      <c r="H2091" t="s">
        <v>435</v>
      </c>
      <c r="I2091" t="s">
        <v>436</v>
      </c>
      <c r="J2091" t="s">
        <v>437</v>
      </c>
      <c r="L2091" t="s">
        <v>438</v>
      </c>
      <c r="M2091" t="s">
        <v>25</v>
      </c>
      <c r="N2091" t="s">
        <v>38</v>
      </c>
      <c r="O2091" s="1" t="s">
        <v>35</v>
      </c>
      <c r="P2091">
        <v>76</v>
      </c>
      <c r="Q2091" t="s">
        <v>33</v>
      </c>
      <c r="R2091">
        <v>14.4</v>
      </c>
      <c r="S2091">
        <v>33</v>
      </c>
      <c r="T2091" s="2">
        <v>5.000000074505806E-2</v>
      </c>
      <c r="U2091">
        <v>451.44</v>
      </c>
      <c r="V2091">
        <v>76.069999999999993</v>
      </c>
      <c r="W2091">
        <f t="shared" si="96"/>
        <v>475.2</v>
      </c>
      <c r="X2091" s="2">
        <f t="shared" si="97"/>
        <v>14.349999999254942</v>
      </c>
      <c r="Y2091" s="3">
        <f t="shared" si="98"/>
        <v>549.61999997541307</v>
      </c>
    </row>
    <row r="2092" spans="1:25" x14ac:dyDescent="0.35">
      <c r="A2092">
        <v>10272</v>
      </c>
      <c r="B2092" t="s">
        <v>576</v>
      </c>
      <c r="C2092" t="s">
        <v>445</v>
      </c>
      <c r="D2092" t="s">
        <v>446</v>
      </c>
      <c r="E2092" t="s">
        <v>447</v>
      </c>
      <c r="F2092" t="s">
        <v>281</v>
      </c>
      <c r="G2092" t="s">
        <v>448</v>
      </c>
      <c r="H2092" t="s">
        <v>443</v>
      </c>
      <c r="I2092" t="s">
        <v>444</v>
      </c>
      <c r="J2092" t="s">
        <v>445</v>
      </c>
      <c r="K2092" t="s">
        <v>446</v>
      </c>
      <c r="L2092" t="s">
        <v>447</v>
      </c>
      <c r="M2092" t="s">
        <v>281</v>
      </c>
      <c r="N2092" t="s">
        <v>43</v>
      </c>
      <c r="O2092" s="1" t="s">
        <v>29</v>
      </c>
      <c r="P2092">
        <v>20</v>
      </c>
      <c r="Q2092" t="s">
        <v>104</v>
      </c>
      <c r="R2092">
        <v>64.8</v>
      </c>
      <c r="S2092">
        <v>6</v>
      </c>
      <c r="T2092" s="2">
        <v>0</v>
      </c>
      <c r="U2092">
        <v>388.8</v>
      </c>
      <c r="V2092">
        <v>98.03</v>
      </c>
      <c r="W2092">
        <f t="shared" si="96"/>
        <v>388.79999999999995</v>
      </c>
      <c r="X2092" s="2">
        <f t="shared" si="97"/>
        <v>64.8</v>
      </c>
      <c r="Y2092" s="3">
        <f t="shared" si="98"/>
        <v>486.82999999999993</v>
      </c>
    </row>
    <row r="2093" spans="1:25" x14ac:dyDescent="0.35">
      <c r="A2093">
        <v>10272</v>
      </c>
      <c r="B2093" t="s">
        <v>576</v>
      </c>
      <c r="C2093" t="s">
        <v>445</v>
      </c>
      <c r="D2093" t="s">
        <v>446</v>
      </c>
      <c r="E2093" t="s">
        <v>447</v>
      </c>
      <c r="F2093" t="s">
        <v>281</v>
      </c>
      <c r="G2093" t="s">
        <v>448</v>
      </c>
      <c r="H2093" t="s">
        <v>443</v>
      </c>
      <c r="I2093" t="s">
        <v>444</v>
      </c>
      <c r="J2093" t="s">
        <v>445</v>
      </c>
      <c r="K2093" t="s">
        <v>446</v>
      </c>
      <c r="L2093" t="s">
        <v>447</v>
      </c>
      <c r="M2093" t="s">
        <v>281</v>
      </c>
      <c r="N2093" t="s">
        <v>43</v>
      </c>
      <c r="O2093" s="1" t="s">
        <v>29</v>
      </c>
      <c r="P2093">
        <v>31</v>
      </c>
      <c r="Q2093" t="s">
        <v>98</v>
      </c>
      <c r="R2093">
        <v>10</v>
      </c>
      <c r="S2093">
        <v>40</v>
      </c>
      <c r="T2093" s="2">
        <v>0</v>
      </c>
      <c r="U2093">
        <v>400</v>
      </c>
      <c r="V2093">
        <v>98.03</v>
      </c>
      <c r="W2093">
        <f t="shared" si="96"/>
        <v>400</v>
      </c>
      <c r="X2093" s="2">
        <f t="shared" si="97"/>
        <v>10</v>
      </c>
      <c r="Y2093" s="3">
        <f t="shared" si="98"/>
        <v>498.03</v>
      </c>
    </row>
    <row r="2094" spans="1:25" x14ac:dyDescent="0.35">
      <c r="A2094">
        <v>10272</v>
      </c>
      <c r="B2094" t="s">
        <v>576</v>
      </c>
      <c r="C2094" t="s">
        <v>445</v>
      </c>
      <c r="D2094" t="s">
        <v>446</v>
      </c>
      <c r="E2094" t="s">
        <v>447</v>
      </c>
      <c r="F2094" t="s">
        <v>281</v>
      </c>
      <c r="G2094" t="s">
        <v>448</v>
      </c>
      <c r="H2094" t="s">
        <v>443</v>
      </c>
      <c r="I2094" t="s">
        <v>444</v>
      </c>
      <c r="J2094" t="s">
        <v>445</v>
      </c>
      <c r="K2094" t="s">
        <v>446</v>
      </c>
      <c r="L2094" t="s">
        <v>447</v>
      </c>
      <c r="M2094" t="s">
        <v>281</v>
      </c>
      <c r="N2094" t="s">
        <v>43</v>
      </c>
      <c r="O2094" s="1" t="s">
        <v>29</v>
      </c>
      <c r="P2094">
        <v>72</v>
      </c>
      <c r="Q2094" t="s">
        <v>62</v>
      </c>
      <c r="R2094">
        <v>27.8</v>
      </c>
      <c r="S2094">
        <v>24</v>
      </c>
      <c r="T2094" s="2">
        <v>0</v>
      </c>
      <c r="U2094">
        <v>667.2</v>
      </c>
      <c r="V2094">
        <v>98.03</v>
      </c>
      <c r="W2094">
        <f t="shared" si="96"/>
        <v>667.2</v>
      </c>
      <c r="X2094" s="2">
        <f t="shared" si="97"/>
        <v>27.8</v>
      </c>
      <c r="Y2094" s="3">
        <f t="shared" si="98"/>
        <v>765.23</v>
      </c>
    </row>
    <row r="2095" spans="1:25" x14ac:dyDescent="0.35">
      <c r="A2095">
        <v>10271</v>
      </c>
      <c r="B2095" t="s">
        <v>634</v>
      </c>
      <c r="C2095" t="s">
        <v>497</v>
      </c>
      <c r="D2095" t="s">
        <v>498</v>
      </c>
      <c r="E2095" t="s">
        <v>499</v>
      </c>
      <c r="F2095" t="s">
        <v>281</v>
      </c>
      <c r="G2095" t="s">
        <v>500</v>
      </c>
      <c r="H2095" t="s">
        <v>495</v>
      </c>
      <c r="I2095" t="s">
        <v>496</v>
      </c>
      <c r="J2095" t="s">
        <v>497</v>
      </c>
      <c r="K2095" t="s">
        <v>498</v>
      </c>
      <c r="L2095" t="s">
        <v>499</v>
      </c>
      <c r="M2095" t="s">
        <v>281</v>
      </c>
      <c r="N2095" t="s">
        <v>43</v>
      </c>
      <c r="O2095" s="1" t="s">
        <v>29</v>
      </c>
      <c r="P2095">
        <v>33</v>
      </c>
      <c r="Q2095" t="s">
        <v>70</v>
      </c>
      <c r="R2095">
        <v>2</v>
      </c>
      <c r="S2095">
        <v>24</v>
      </c>
      <c r="T2095" s="2">
        <v>0</v>
      </c>
      <c r="U2095">
        <v>48</v>
      </c>
      <c r="V2095">
        <v>4.54</v>
      </c>
      <c r="W2095">
        <f t="shared" si="96"/>
        <v>48</v>
      </c>
      <c r="X2095" s="2">
        <f t="shared" si="97"/>
        <v>2</v>
      </c>
      <c r="Y2095" s="3">
        <f t="shared" si="98"/>
        <v>52.54</v>
      </c>
    </row>
    <row r="2096" spans="1:25" x14ac:dyDescent="0.35">
      <c r="A2096">
        <v>10270</v>
      </c>
      <c r="B2096" t="s">
        <v>615</v>
      </c>
      <c r="C2096" t="s">
        <v>550</v>
      </c>
      <c r="E2096" t="s">
        <v>551</v>
      </c>
      <c r="F2096" t="s">
        <v>552</v>
      </c>
      <c r="G2096" t="s">
        <v>553</v>
      </c>
      <c r="H2096" t="s">
        <v>548</v>
      </c>
      <c r="I2096" t="s">
        <v>549</v>
      </c>
      <c r="J2096" t="s">
        <v>550</v>
      </c>
      <c r="L2096" t="s">
        <v>551</v>
      </c>
      <c r="M2096" t="s">
        <v>552</v>
      </c>
      <c r="N2096" t="s">
        <v>34</v>
      </c>
      <c r="O2096" s="1" t="s">
        <v>31</v>
      </c>
      <c r="P2096">
        <v>36</v>
      </c>
      <c r="Q2096" t="s">
        <v>103</v>
      </c>
      <c r="R2096">
        <v>15.2</v>
      </c>
      <c r="S2096">
        <v>30</v>
      </c>
      <c r="T2096" s="2">
        <v>0</v>
      </c>
      <c r="U2096">
        <v>456</v>
      </c>
      <c r="V2096">
        <v>136.54</v>
      </c>
      <c r="W2096">
        <f t="shared" si="96"/>
        <v>456</v>
      </c>
      <c r="X2096" s="2">
        <f t="shared" si="97"/>
        <v>15.2</v>
      </c>
      <c r="Y2096" s="3">
        <f t="shared" si="98"/>
        <v>592.54</v>
      </c>
    </row>
    <row r="2097" spans="1:25" x14ac:dyDescent="0.35">
      <c r="A2097">
        <v>10270</v>
      </c>
      <c r="B2097" t="s">
        <v>615</v>
      </c>
      <c r="C2097" t="s">
        <v>550</v>
      </c>
      <c r="E2097" t="s">
        <v>551</v>
      </c>
      <c r="F2097" t="s">
        <v>552</v>
      </c>
      <c r="G2097" t="s">
        <v>553</v>
      </c>
      <c r="H2097" t="s">
        <v>548</v>
      </c>
      <c r="I2097" t="s">
        <v>549</v>
      </c>
      <c r="J2097" t="s">
        <v>550</v>
      </c>
      <c r="L2097" t="s">
        <v>551</v>
      </c>
      <c r="M2097" t="s">
        <v>552</v>
      </c>
      <c r="N2097" t="s">
        <v>34</v>
      </c>
      <c r="O2097" s="1" t="s">
        <v>31</v>
      </c>
      <c r="P2097">
        <v>43</v>
      </c>
      <c r="Q2097" t="s">
        <v>76</v>
      </c>
      <c r="R2097">
        <v>36.799999999999997</v>
      </c>
      <c r="S2097">
        <v>25</v>
      </c>
      <c r="T2097" s="2">
        <v>0</v>
      </c>
      <c r="U2097">
        <v>920</v>
      </c>
      <c r="V2097">
        <v>136.54</v>
      </c>
      <c r="W2097">
        <f t="shared" si="96"/>
        <v>919.99999999999989</v>
      </c>
      <c r="X2097" s="2">
        <f t="shared" si="97"/>
        <v>36.799999999999997</v>
      </c>
      <c r="Y2097" s="3">
        <f t="shared" si="98"/>
        <v>1056.54</v>
      </c>
    </row>
    <row r="2098" spans="1:25" x14ac:dyDescent="0.35">
      <c r="A2098">
        <v>10269</v>
      </c>
      <c r="B2098" t="s">
        <v>587</v>
      </c>
      <c r="C2098" t="s">
        <v>560</v>
      </c>
      <c r="D2098" t="s">
        <v>343</v>
      </c>
      <c r="E2098" t="s">
        <v>561</v>
      </c>
      <c r="F2098" t="s">
        <v>281</v>
      </c>
      <c r="G2098" t="s">
        <v>562</v>
      </c>
      <c r="H2098" t="s">
        <v>559</v>
      </c>
      <c r="I2098" t="s">
        <v>563</v>
      </c>
      <c r="J2098" t="s">
        <v>560</v>
      </c>
      <c r="K2098" t="s">
        <v>343</v>
      </c>
      <c r="L2098" t="s">
        <v>564</v>
      </c>
      <c r="M2098" t="s">
        <v>281</v>
      </c>
      <c r="N2098" t="s">
        <v>118</v>
      </c>
      <c r="O2098" s="1" t="s">
        <v>31</v>
      </c>
      <c r="P2098">
        <v>33</v>
      </c>
      <c r="Q2098" t="s">
        <v>70</v>
      </c>
      <c r="R2098">
        <v>2</v>
      </c>
      <c r="S2098">
        <v>60</v>
      </c>
      <c r="T2098" s="2">
        <v>5.000000074505806E-2</v>
      </c>
      <c r="U2098">
        <v>114</v>
      </c>
      <c r="V2098">
        <v>4.5599999999999996</v>
      </c>
      <c r="W2098">
        <f t="shared" si="96"/>
        <v>120</v>
      </c>
      <c r="X2098" s="2">
        <f t="shared" si="97"/>
        <v>1.9499999992549419</v>
      </c>
      <c r="Y2098" s="3">
        <f t="shared" si="98"/>
        <v>121.55999995529652</v>
      </c>
    </row>
    <row r="2099" spans="1:25" x14ac:dyDescent="0.35">
      <c r="A2099">
        <v>10269</v>
      </c>
      <c r="B2099" t="s">
        <v>587</v>
      </c>
      <c r="C2099" t="s">
        <v>560</v>
      </c>
      <c r="D2099" t="s">
        <v>343</v>
      </c>
      <c r="E2099" t="s">
        <v>561</v>
      </c>
      <c r="F2099" t="s">
        <v>281</v>
      </c>
      <c r="G2099" t="s">
        <v>562</v>
      </c>
      <c r="H2099" t="s">
        <v>559</v>
      </c>
      <c r="I2099" t="s">
        <v>563</v>
      </c>
      <c r="J2099" t="s">
        <v>560</v>
      </c>
      <c r="K2099" t="s">
        <v>343</v>
      </c>
      <c r="L2099" t="s">
        <v>564</v>
      </c>
      <c r="M2099" t="s">
        <v>281</v>
      </c>
      <c r="N2099" t="s">
        <v>118</v>
      </c>
      <c r="O2099" s="1" t="s">
        <v>31</v>
      </c>
      <c r="P2099">
        <v>72</v>
      </c>
      <c r="Q2099" t="s">
        <v>62</v>
      </c>
      <c r="R2099">
        <v>27.8</v>
      </c>
      <c r="S2099">
        <v>20</v>
      </c>
      <c r="T2099" s="2">
        <v>5.000000074505806E-2</v>
      </c>
      <c r="U2099">
        <v>528.20000000000005</v>
      </c>
      <c r="V2099">
        <v>4.5599999999999996</v>
      </c>
      <c r="W2099">
        <f t="shared" si="96"/>
        <v>556</v>
      </c>
      <c r="X2099" s="2">
        <f t="shared" si="97"/>
        <v>27.749999999254943</v>
      </c>
      <c r="Y2099" s="3">
        <f t="shared" si="98"/>
        <v>559.55999998509878</v>
      </c>
    </row>
    <row r="2100" spans="1:25" x14ac:dyDescent="0.35">
      <c r="A2100">
        <v>10268</v>
      </c>
      <c r="B2100" t="s">
        <v>658</v>
      </c>
      <c r="C2100" t="s">
        <v>285</v>
      </c>
      <c r="D2100" t="s">
        <v>286</v>
      </c>
      <c r="E2100" t="s">
        <v>287</v>
      </c>
      <c r="F2100" t="s">
        <v>288</v>
      </c>
      <c r="G2100" t="s">
        <v>289</v>
      </c>
      <c r="H2100" t="s">
        <v>283</v>
      </c>
      <c r="I2100" t="s">
        <v>284</v>
      </c>
      <c r="J2100" t="s">
        <v>285</v>
      </c>
      <c r="K2100" t="s">
        <v>286</v>
      </c>
      <c r="L2100" t="s">
        <v>287</v>
      </c>
      <c r="M2100" t="s">
        <v>288</v>
      </c>
      <c r="N2100" t="s">
        <v>89</v>
      </c>
      <c r="O2100" s="1" t="s">
        <v>35</v>
      </c>
      <c r="P2100">
        <v>29</v>
      </c>
      <c r="Q2100" t="s">
        <v>122</v>
      </c>
      <c r="R2100">
        <v>99</v>
      </c>
      <c r="S2100">
        <v>10</v>
      </c>
      <c r="T2100" s="2">
        <v>0</v>
      </c>
      <c r="U2100">
        <v>990</v>
      </c>
      <c r="V2100">
        <v>66.290000000000006</v>
      </c>
      <c r="W2100">
        <f t="shared" si="96"/>
        <v>990</v>
      </c>
      <c r="X2100" s="2">
        <f t="shared" si="97"/>
        <v>99</v>
      </c>
      <c r="Y2100" s="3">
        <f t="shared" si="98"/>
        <v>1056.29</v>
      </c>
    </row>
    <row r="2101" spans="1:25" x14ac:dyDescent="0.35">
      <c r="A2101">
        <v>10268</v>
      </c>
      <c r="B2101" t="s">
        <v>658</v>
      </c>
      <c r="C2101" t="s">
        <v>285</v>
      </c>
      <c r="D2101" t="s">
        <v>286</v>
      </c>
      <c r="E2101" t="s">
        <v>287</v>
      </c>
      <c r="F2101" t="s">
        <v>288</v>
      </c>
      <c r="G2101" t="s">
        <v>289</v>
      </c>
      <c r="H2101" t="s">
        <v>283</v>
      </c>
      <c r="I2101" t="s">
        <v>284</v>
      </c>
      <c r="J2101" t="s">
        <v>285</v>
      </c>
      <c r="K2101" t="s">
        <v>286</v>
      </c>
      <c r="L2101" t="s">
        <v>287</v>
      </c>
      <c r="M2101" t="s">
        <v>288</v>
      </c>
      <c r="N2101" t="s">
        <v>89</v>
      </c>
      <c r="O2101" s="1" t="s">
        <v>35</v>
      </c>
      <c r="P2101">
        <v>72</v>
      </c>
      <c r="Q2101" t="s">
        <v>62</v>
      </c>
      <c r="R2101">
        <v>27.8</v>
      </c>
      <c r="S2101">
        <v>4</v>
      </c>
      <c r="T2101" s="2">
        <v>0</v>
      </c>
      <c r="U2101">
        <v>111.2</v>
      </c>
      <c r="V2101">
        <v>66.290000000000006</v>
      </c>
      <c r="W2101">
        <f t="shared" si="96"/>
        <v>111.2</v>
      </c>
      <c r="X2101" s="2">
        <f t="shared" si="97"/>
        <v>27.8</v>
      </c>
      <c r="Y2101" s="3">
        <f t="shared" si="98"/>
        <v>177.49</v>
      </c>
    </row>
    <row r="2102" spans="1:25" x14ac:dyDescent="0.35">
      <c r="A2102">
        <v>10267</v>
      </c>
      <c r="B2102" t="s">
        <v>624</v>
      </c>
      <c r="C2102" t="s">
        <v>251</v>
      </c>
      <c r="E2102" t="s">
        <v>252</v>
      </c>
      <c r="F2102" t="s">
        <v>25</v>
      </c>
      <c r="G2102" t="s">
        <v>253</v>
      </c>
      <c r="H2102" t="s">
        <v>249</v>
      </c>
      <c r="I2102" t="s">
        <v>250</v>
      </c>
      <c r="J2102" t="s">
        <v>251</v>
      </c>
      <c r="L2102" t="s">
        <v>252</v>
      </c>
      <c r="M2102" t="s">
        <v>25</v>
      </c>
      <c r="N2102" t="s">
        <v>28</v>
      </c>
      <c r="O2102" s="1" t="s">
        <v>31</v>
      </c>
      <c r="P2102">
        <v>40</v>
      </c>
      <c r="Q2102" t="s">
        <v>74</v>
      </c>
      <c r="R2102">
        <v>14.7</v>
      </c>
      <c r="S2102">
        <v>50</v>
      </c>
      <c r="T2102" s="2">
        <v>0</v>
      </c>
      <c r="U2102">
        <v>735</v>
      </c>
      <c r="V2102">
        <v>208.58</v>
      </c>
      <c r="W2102">
        <f t="shared" si="96"/>
        <v>735</v>
      </c>
      <c r="X2102" s="2">
        <f t="shared" si="97"/>
        <v>14.7</v>
      </c>
      <c r="Y2102" s="3">
        <f t="shared" si="98"/>
        <v>943.58</v>
      </c>
    </row>
    <row r="2103" spans="1:25" x14ac:dyDescent="0.35">
      <c r="A2103">
        <v>10267</v>
      </c>
      <c r="B2103" t="s">
        <v>624</v>
      </c>
      <c r="C2103" t="s">
        <v>251</v>
      </c>
      <c r="E2103" t="s">
        <v>252</v>
      </c>
      <c r="F2103" t="s">
        <v>25</v>
      </c>
      <c r="G2103" t="s">
        <v>253</v>
      </c>
      <c r="H2103" t="s">
        <v>249</v>
      </c>
      <c r="I2103" t="s">
        <v>250</v>
      </c>
      <c r="J2103" t="s">
        <v>251</v>
      </c>
      <c r="L2103" t="s">
        <v>252</v>
      </c>
      <c r="M2103" t="s">
        <v>25</v>
      </c>
      <c r="N2103" t="s">
        <v>28</v>
      </c>
      <c r="O2103" s="1" t="s">
        <v>31</v>
      </c>
      <c r="P2103">
        <v>59</v>
      </c>
      <c r="Q2103" t="s">
        <v>36</v>
      </c>
      <c r="R2103">
        <v>44</v>
      </c>
      <c r="S2103">
        <v>70</v>
      </c>
      <c r="T2103" s="2">
        <v>0.15000000596046448</v>
      </c>
      <c r="U2103">
        <v>2618</v>
      </c>
      <c r="V2103">
        <v>208.58</v>
      </c>
      <c r="W2103">
        <f t="shared" si="96"/>
        <v>3080</v>
      </c>
      <c r="X2103" s="2">
        <f t="shared" si="97"/>
        <v>43.849999994039536</v>
      </c>
      <c r="Y2103" s="3">
        <f t="shared" si="98"/>
        <v>3278.0799995827674</v>
      </c>
    </row>
    <row r="2104" spans="1:25" x14ac:dyDescent="0.35">
      <c r="A2104">
        <v>10267</v>
      </c>
      <c r="B2104" t="s">
        <v>624</v>
      </c>
      <c r="C2104" t="s">
        <v>251</v>
      </c>
      <c r="E2104" t="s">
        <v>252</v>
      </c>
      <c r="F2104" t="s">
        <v>25</v>
      </c>
      <c r="G2104" t="s">
        <v>253</v>
      </c>
      <c r="H2104" t="s">
        <v>249</v>
      </c>
      <c r="I2104" t="s">
        <v>250</v>
      </c>
      <c r="J2104" t="s">
        <v>251</v>
      </c>
      <c r="L2104" t="s">
        <v>252</v>
      </c>
      <c r="M2104" t="s">
        <v>25</v>
      </c>
      <c r="N2104" t="s">
        <v>28</v>
      </c>
      <c r="O2104" s="1" t="s">
        <v>31</v>
      </c>
      <c r="P2104">
        <v>76</v>
      </c>
      <c r="Q2104" t="s">
        <v>33</v>
      </c>
      <c r="R2104">
        <v>14.4</v>
      </c>
      <c r="S2104">
        <v>15</v>
      </c>
      <c r="T2104" s="2">
        <v>0.15000000596046448</v>
      </c>
      <c r="U2104">
        <v>183.6</v>
      </c>
      <c r="V2104">
        <v>208.58</v>
      </c>
      <c r="W2104">
        <f t="shared" si="96"/>
        <v>216</v>
      </c>
      <c r="X2104" s="2">
        <f t="shared" si="97"/>
        <v>14.249999994039536</v>
      </c>
      <c r="Y2104" s="3">
        <f t="shared" si="98"/>
        <v>422.32999991059307</v>
      </c>
    </row>
    <row r="2105" spans="1:25" x14ac:dyDescent="0.35">
      <c r="A2105">
        <v>10266</v>
      </c>
      <c r="B2105" t="s">
        <v>615</v>
      </c>
      <c r="C2105" t="s">
        <v>550</v>
      </c>
      <c r="E2105" t="s">
        <v>551</v>
      </c>
      <c r="F2105" t="s">
        <v>552</v>
      </c>
      <c r="G2105" t="s">
        <v>553</v>
      </c>
      <c r="H2105" t="s">
        <v>548</v>
      </c>
      <c r="I2105" t="s">
        <v>549</v>
      </c>
      <c r="J2105" t="s">
        <v>550</v>
      </c>
      <c r="L2105" t="s">
        <v>551</v>
      </c>
      <c r="M2105" t="s">
        <v>552</v>
      </c>
      <c r="N2105" t="s">
        <v>38</v>
      </c>
      <c r="O2105" s="1" t="s">
        <v>35</v>
      </c>
      <c r="P2105">
        <v>12</v>
      </c>
      <c r="Q2105" t="s">
        <v>203</v>
      </c>
      <c r="R2105">
        <v>30.4</v>
      </c>
      <c r="S2105">
        <v>12</v>
      </c>
      <c r="T2105" s="2">
        <v>5.000000074505806E-2</v>
      </c>
      <c r="U2105">
        <v>346.56</v>
      </c>
      <c r="V2105">
        <v>25.73</v>
      </c>
      <c r="W2105">
        <f t="shared" si="96"/>
        <v>364.79999999999995</v>
      </c>
      <c r="X2105" s="2">
        <f t="shared" si="97"/>
        <v>30.349999999254941</v>
      </c>
      <c r="Y2105" s="3">
        <f t="shared" si="98"/>
        <v>389.92999999105928</v>
      </c>
    </row>
    <row r="2106" spans="1:25" x14ac:dyDescent="0.35">
      <c r="A2106">
        <v>10265</v>
      </c>
      <c r="B2106" t="s">
        <v>654</v>
      </c>
      <c r="C2106" t="s">
        <v>132</v>
      </c>
      <c r="E2106" t="s">
        <v>133</v>
      </c>
      <c r="F2106" t="s">
        <v>134</v>
      </c>
      <c r="G2106" t="s">
        <v>135</v>
      </c>
      <c r="H2106" t="s">
        <v>136</v>
      </c>
      <c r="I2106" t="s">
        <v>131</v>
      </c>
      <c r="J2106" t="s">
        <v>132</v>
      </c>
      <c r="L2106" t="s">
        <v>133</v>
      </c>
      <c r="M2106" t="s">
        <v>134</v>
      </c>
      <c r="N2106" t="s">
        <v>112</v>
      </c>
      <c r="O2106" s="1" t="s">
        <v>31</v>
      </c>
      <c r="P2106">
        <v>17</v>
      </c>
      <c r="Q2106" t="s">
        <v>67</v>
      </c>
      <c r="R2106">
        <v>31.2</v>
      </c>
      <c r="S2106">
        <v>30</v>
      </c>
      <c r="T2106" s="2">
        <v>0</v>
      </c>
      <c r="U2106">
        <v>936</v>
      </c>
      <c r="V2106">
        <v>55.28</v>
      </c>
      <c r="W2106">
        <f t="shared" si="96"/>
        <v>936</v>
      </c>
      <c r="X2106" s="2">
        <f t="shared" si="97"/>
        <v>31.2</v>
      </c>
      <c r="Y2106" s="3">
        <f t="shared" si="98"/>
        <v>991.28</v>
      </c>
    </row>
    <row r="2107" spans="1:25" x14ac:dyDescent="0.35">
      <c r="A2107">
        <v>10265</v>
      </c>
      <c r="B2107" t="s">
        <v>654</v>
      </c>
      <c r="C2107" t="s">
        <v>132</v>
      </c>
      <c r="E2107" t="s">
        <v>133</v>
      </c>
      <c r="F2107" t="s">
        <v>134</v>
      </c>
      <c r="G2107" t="s">
        <v>135</v>
      </c>
      <c r="H2107" t="s">
        <v>136</v>
      </c>
      <c r="I2107" t="s">
        <v>131</v>
      </c>
      <c r="J2107" t="s">
        <v>132</v>
      </c>
      <c r="L2107" t="s">
        <v>133</v>
      </c>
      <c r="M2107" t="s">
        <v>134</v>
      </c>
      <c r="N2107" t="s">
        <v>112</v>
      </c>
      <c r="O2107" s="1" t="s">
        <v>31</v>
      </c>
      <c r="P2107">
        <v>70</v>
      </c>
      <c r="Q2107" t="s">
        <v>54</v>
      </c>
      <c r="R2107">
        <v>12</v>
      </c>
      <c r="S2107">
        <v>20</v>
      </c>
      <c r="T2107" s="2">
        <v>0</v>
      </c>
      <c r="U2107">
        <v>240</v>
      </c>
      <c r="V2107">
        <v>55.28</v>
      </c>
      <c r="W2107">
        <f t="shared" si="96"/>
        <v>240</v>
      </c>
      <c r="X2107" s="2">
        <f t="shared" si="97"/>
        <v>12</v>
      </c>
      <c r="Y2107" s="3">
        <f t="shared" si="98"/>
        <v>295.27999999999997</v>
      </c>
    </row>
    <row r="2108" spans="1:25" x14ac:dyDescent="0.35">
      <c r="A2108">
        <v>10264</v>
      </c>
      <c r="B2108" t="s">
        <v>602</v>
      </c>
      <c r="C2108" t="s">
        <v>237</v>
      </c>
      <c r="E2108" t="s">
        <v>238</v>
      </c>
      <c r="F2108" t="s">
        <v>109</v>
      </c>
      <c r="G2108" t="s">
        <v>239</v>
      </c>
      <c r="H2108" t="s">
        <v>235</v>
      </c>
      <c r="I2108" t="s">
        <v>236</v>
      </c>
      <c r="J2108" t="s">
        <v>237</v>
      </c>
      <c r="L2108" t="s">
        <v>238</v>
      </c>
      <c r="M2108" t="s">
        <v>109</v>
      </c>
      <c r="N2108" t="s">
        <v>43</v>
      </c>
      <c r="O2108" s="1" t="s">
        <v>35</v>
      </c>
      <c r="P2108">
        <v>2</v>
      </c>
      <c r="Q2108" t="s">
        <v>73</v>
      </c>
      <c r="R2108">
        <v>15.2</v>
      </c>
      <c r="S2108">
        <v>35</v>
      </c>
      <c r="T2108" s="2">
        <v>0</v>
      </c>
      <c r="U2108">
        <v>532</v>
      </c>
      <c r="V2108">
        <v>3.67</v>
      </c>
      <c r="W2108">
        <f t="shared" si="96"/>
        <v>532</v>
      </c>
      <c r="X2108" s="2">
        <f t="shared" si="97"/>
        <v>15.2</v>
      </c>
      <c r="Y2108" s="3">
        <f t="shared" si="98"/>
        <v>535.66999999999996</v>
      </c>
    </row>
    <row r="2109" spans="1:25" x14ac:dyDescent="0.35">
      <c r="A2109">
        <v>10264</v>
      </c>
      <c r="B2109" t="s">
        <v>602</v>
      </c>
      <c r="C2109" t="s">
        <v>237</v>
      </c>
      <c r="E2109" t="s">
        <v>238</v>
      </c>
      <c r="F2109" t="s">
        <v>109</v>
      </c>
      <c r="G2109" t="s">
        <v>239</v>
      </c>
      <c r="H2109" t="s">
        <v>235</v>
      </c>
      <c r="I2109" t="s">
        <v>236</v>
      </c>
      <c r="J2109" t="s">
        <v>237</v>
      </c>
      <c r="L2109" t="s">
        <v>238</v>
      </c>
      <c r="M2109" t="s">
        <v>109</v>
      </c>
      <c r="N2109" t="s">
        <v>43</v>
      </c>
      <c r="O2109" s="1" t="s">
        <v>35</v>
      </c>
      <c r="P2109">
        <v>41</v>
      </c>
      <c r="Q2109" t="s">
        <v>99</v>
      </c>
      <c r="R2109">
        <v>7.7</v>
      </c>
      <c r="S2109">
        <v>25</v>
      </c>
      <c r="T2109" s="2">
        <v>0.15000000596046448</v>
      </c>
      <c r="U2109">
        <v>163.63</v>
      </c>
      <c r="V2109">
        <v>3.67</v>
      </c>
      <c r="W2109">
        <f t="shared" si="96"/>
        <v>192.5</v>
      </c>
      <c r="X2109" s="2">
        <f t="shared" si="97"/>
        <v>7.5499999940395357</v>
      </c>
      <c r="Y2109" s="3">
        <f t="shared" si="98"/>
        <v>192.41999985098838</v>
      </c>
    </row>
    <row r="2110" spans="1:25" x14ac:dyDescent="0.35">
      <c r="A2110">
        <v>10263</v>
      </c>
      <c r="B2110" t="s">
        <v>581</v>
      </c>
      <c r="C2110" t="s">
        <v>220</v>
      </c>
      <c r="E2110" t="s">
        <v>221</v>
      </c>
      <c r="F2110" t="s">
        <v>222</v>
      </c>
      <c r="G2110" t="s">
        <v>223</v>
      </c>
      <c r="H2110" t="s">
        <v>218</v>
      </c>
      <c r="I2110" t="s">
        <v>219</v>
      </c>
      <c r="J2110" t="s">
        <v>220</v>
      </c>
      <c r="L2110" t="s">
        <v>221</v>
      </c>
      <c r="M2110" t="s">
        <v>222</v>
      </c>
      <c r="N2110" t="s">
        <v>102</v>
      </c>
      <c r="O2110" s="1" t="s">
        <v>35</v>
      </c>
      <c r="P2110">
        <v>24</v>
      </c>
      <c r="Q2110" t="s">
        <v>88</v>
      </c>
      <c r="R2110">
        <v>3.6</v>
      </c>
      <c r="S2110">
        <v>28</v>
      </c>
      <c r="T2110" s="2">
        <v>0</v>
      </c>
      <c r="U2110">
        <v>100.8</v>
      </c>
      <c r="V2110">
        <v>146.06</v>
      </c>
      <c r="W2110">
        <f t="shared" si="96"/>
        <v>100.8</v>
      </c>
      <c r="X2110" s="2">
        <f t="shared" si="97"/>
        <v>3.6</v>
      </c>
      <c r="Y2110" s="3">
        <f t="shared" si="98"/>
        <v>246.86</v>
      </c>
    </row>
    <row r="2111" spans="1:25" x14ac:dyDescent="0.35">
      <c r="A2111">
        <v>10263</v>
      </c>
      <c r="B2111" t="s">
        <v>581</v>
      </c>
      <c r="C2111" t="s">
        <v>220</v>
      </c>
      <c r="E2111" t="s">
        <v>221</v>
      </c>
      <c r="F2111" t="s">
        <v>222</v>
      </c>
      <c r="G2111" t="s">
        <v>223</v>
      </c>
      <c r="H2111" t="s">
        <v>218</v>
      </c>
      <c r="I2111" t="s">
        <v>219</v>
      </c>
      <c r="J2111" t="s">
        <v>220</v>
      </c>
      <c r="L2111" t="s">
        <v>221</v>
      </c>
      <c r="M2111" t="s">
        <v>222</v>
      </c>
      <c r="N2111" t="s">
        <v>102</v>
      </c>
      <c r="O2111" s="1" t="s">
        <v>35</v>
      </c>
      <c r="P2111">
        <v>16</v>
      </c>
      <c r="Q2111" t="s">
        <v>117</v>
      </c>
      <c r="R2111">
        <v>13.9</v>
      </c>
      <c r="S2111">
        <v>60</v>
      </c>
      <c r="T2111" s="2">
        <v>0.25</v>
      </c>
      <c r="U2111">
        <v>625.5</v>
      </c>
      <c r="V2111">
        <v>146.06</v>
      </c>
      <c r="W2111">
        <f t="shared" si="96"/>
        <v>834</v>
      </c>
      <c r="X2111" s="2">
        <f t="shared" si="97"/>
        <v>13.65</v>
      </c>
      <c r="Y2111" s="3">
        <f t="shared" si="98"/>
        <v>965.06</v>
      </c>
    </row>
    <row r="2112" spans="1:25" x14ac:dyDescent="0.35">
      <c r="A2112">
        <v>10263</v>
      </c>
      <c r="B2112" t="s">
        <v>581</v>
      </c>
      <c r="C2112" t="s">
        <v>220</v>
      </c>
      <c r="E2112" t="s">
        <v>221</v>
      </c>
      <c r="F2112" t="s">
        <v>222</v>
      </c>
      <c r="G2112" t="s">
        <v>223</v>
      </c>
      <c r="H2112" t="s">
        <v>218</v>
      </c>
      <c r="I2112" t="s">
        <v>219</v>
      </c>
      <c r="J2112" t="s">
        <v>220</v>
      </c>
      <c r="L2112" t="s">
        <v>221</v>
      </c>
      <c r="M2112" t="s">
        <v>222</v>
      </c>
      <c r="N2112" t="s">
        <v>102</v>
      </c>
      <c r="O2112" s="1" t="s">
        <v>35</v>
      </c>
      <c r="P2112">
        <v>30</v>
      </c>
      <c r="Q2112" t="s">
        <v>115</v>
      </c>
      <c r="R2112">
        <v>20.7</v>
      </c>
      <c r="S2112">
        <v>60</v>
      </c>
      <c r="T2112" s="2">
        <v>0.25</v>
      </c>
      <c r="U2112">
        <v>931.5</v>
      </c>
      <c r="V2112">
        <v>146.06</v>
      </c>
      <c r="W2112">
        <f t="shared" si="96"/>
        <v>1242</v>
      </c>
      <c r="X2112" s="2">
        <f t="shared" si="97"/>
        <v>20.45</v>
      </c>
      <c r="Y2112" s="3">
        <f t="shared" si="98"/>
        <v>1373.06</v>
      </c>
    </row>
    <row r="2113" spans="1:25" x14ac:dyDescent="0.35">
      <c r="A2113">
        <v>10263</v>
      </c>
      <c r="B2113" t="s">
        <v>581</v>
      </c>
      <c r="C2113" t="s">
        <v>220</v>
      </c>
      <c r="E2113" t="s">
        <v>221</v>
      </c>
      <c r="F2113" t="s">
        <v>222</v>
      </c>
      <c r="G2113" t="s">
        <v>223</v>
      </c>
      <c r="H2113" t="s">
        <v>218</v>
      </c>
      <c r="I2113" t="s">
        <v>219</v>
      </c>
      <c r="J2113" t="s">
        <v>220</v>
      </c>
      <c r="L2113" t="s">
        <v>221</v>
      </c>
      <c r="M2113" t="s">
        <v>222</v>
      </c>
      <c r="N2113" t="s">
        <v>102</v>
      </c>
      <c r="O2113" s="1" t="s">
        <v>35</v>
      </c>
      <c r="P2113">
        <v>74</v>
      </c>
      <c r="Q2113" t="s">
        <v>184</v>
      </c>
      <c r="R2113">
        <v>8</v>
      </c>
      <c r="S2113">
        <v>36</v>
      </c>
      <c r="T2113" s="2">
        <v>0.25</v>
      </c>
      <c r="U2113">
        <v>216</v>
      </c>
      <c r="V2113">
        <v>146.06</v>
      </c>
      <c r="W2113">
        <f t="shared" si="96"/>
        <v>288</v>
      </c>
      <c r="X2113" s="2">
        <f t="shared" si="97"/>
        <v>7.75</v>
      </c>
      <c r="Y2113" s="3">
        <f t="shared" si="98"/>
        <v>425.06</v>
      </c>
    </row>
    <row r="2114" spans="1:25" x14ac:dyDescent="0.35">
      <c r="A2114">
        <v>10262</v>
      </c>
      <c r="B2114" t="s">
        <v>576</v>
      </c>
      <c r="C2114" t="s">
        <v>445</v>
      </c>
      <c r="D2114" t="s">
        <v>446</v>
      </c>
      <c r="E2114" t="s">
        <v>447</v>
      </c>
      <c r="F2114" t="s">
        <v>281</v>
      </c>
      <c r="G2114" t="s">
        <v>448</v>
      </c>
      <c r="H2114" t="s">
        <v>443</v>
      </c>
      <c r="I2114" t="s">
        <v>444</v>
      </c>
      <c r="J2114" t="s">
        <v>445</v>
      </c>
      <c r="K2114" t="s">
        <v>446</v>
      </c>
      <c r="L2114" t="s">
        <v>447</v>
      </c>
      <c r="M2114" t="s">
        <v>281</v>
      </c>
      <c r="N2114" t="s">
        <v>89</v>
      </c>
      <c r="O2114" s="1" t="s">
        <v>35</v>
      </c>
      <c r="P2114">
        <v>7</v>
      </c>
      <c r="Q2114" t="s">
        <v>152</v>
      </c>
      <c r="R2114">
        <v>24</v>
      </c>
      <c r="S2114">
        <v>15</v>
      </c>
      <c r="T2114" s="2">
        <v>0</v>
      </c>
      <c r="U2114">
        <v>360</v>
      </c>
      <c r="V2114">
        <v>48.29</v>
      </c>
      <c r="W2114">
        <f t="shared" ref="W2114:W2177" si="99" xml:space="preserve"> $R2114*$S2114</f>
        <v>360</v>
      </c>
      <c r="X2114" s="2">
        <f t="shared" ref="X2114:X2177" si="100" xml:space="preserve"> $R2114 - T2114</f>
        <v>24</v>
      </c>
      <c r="Y2114" s="3">
        <f t="shared" ref="Y2114:Y2177" si="101">(X2114*S2114)+V2114</f>
        <v>408.29</v>
      </c>
    </row>
    <row r="2115" spans="1:25" x14ac:dyDescent="0.35">
      <c r="A2115">
        <v>10262</v>
      </c>
      <c r="B2115" t="s">
        <v>576</v>
      </c>
      <c r="C2115" t="s">
        <v>445</v>
      </c>
      <c r="D2115" t="s">
        <v>446</v>
      </c>
      <c r="E2115" t="s">
        <v>447</v>
      </c>
      <c r="F2115" t="s">
        <v>281</v>
      </c>
      <c r="G2115" t="s">
        <v>448</v>
      </c>
      <c r="H2115" t="s">
        <v>443</v>
      </c>
      <c r="I2115" t="s">
        <v>444</v>
      </c>
      <c r="J2115" t="s">
        <v>445</v>
      </c>
      <c r="K2115" t="s">
        <v>446</v>
      </c>
      <c r="L2115" t="s">
        <v>447</v>
      </c>
      <c r="M2115" t="s">
        <v>281</v>
      </c>
      <c r="N2115" t="s">
        <v>89</v>
      </c>
      <c r="O2115" s="1" t="s">
        <v>35</v>
      </c>
      <c r="P2115">
        <v>56</v>
      </c>
      <c r="Q2115" t="s">
        <v>91</v>
      </c>
      <c r="R2115">
        <v>30.4</v>
      </c>
      <c r="S2115">
        <v>2</v>
      </c>
      <c r="T2115" s="2">
        <v>0</v>
      </c>
      <c r="U2115">
        <v>60.8</v>
      </c>
      <c r="V2115">
        <v>48.29</v>
      </c>
      <c r="W2115">
        <f t="shared" si="99"/>
        <v>60.8</v>
      </c>
      <c r="X2115" s="2">
        <f t="shared" si="100"/>
        <v>30.4</v>
      </c>
      <c r="Y2115" s="3">
        <f t="shared" si="101"/>
        <v>109.09</v>
      </c>
    </row>
    <row r="2116" spans="1:25" x14ac:dyDescent="0.35">
      <c r="A2116">
        <v>10262</v>
      </c>
      <c r="B2116" t="s">
        <v>576</v>
      </c>
      <c r="C2116" t="s">
        <v>445</v>
      </c>
      <c r="D2116" t="s">
        <v>446</v>
      </c>
      <c r="E2116" t="s">
        <v>447</v>
      </c>
      <c r="F2116" t="s">
        <v>281</v>
      </c>
      <c r="G2116" t="s">
        <v>448</v>
      </c>
      <c r="H2116" t="s">
        <v>443</v>
      </c>
      <c r="I2116" t="s">
        <v>444</v>
      </c>
      <c r="J2116" t="s">
        <v>445</v>
      </c>
      <c r="K2116" t="s">
        <v>446</v>
      </c>
      <c r="L2116" t="s">
        <v>447</v>
      </c>
      <c r="M2116" t="s">
        <v>281</v>
      </c>
      <c r="N2116" t="s">
        <v>89</v>
      </c>
      <c r="O2116" s="1" t="s">
        <v>35</v>
      </c>
      <c r="P2116">
        <v>5</v>
      </c>
      <c r="Q2116" t="s">
        <v>192</v>
      </c>
      <c r="R2116">
        <v>17</v>
      </c>
      <c r="S2116">
        <v>12</v>
      </c>
      <c r="T2116" s="2">
        <v>0.20000000298023224</v>
      </c>
      <c r="U2116">
        <v>163.19999999999999</v>
      </c>
      <c r="V2116">
        <v>48.29</v>
      </c>
      <c r="W2116">
        <f t="shared" si="99"/>
        <v>204</v>
      </c>
      <c r="X2116" s="2">
        <f t="shared" si="100"/>
        <v>16.799999997019768</v>
      </c>
      <c r="Y2116" s="3">
        <f t="shared" si="101"/>
        <v>249.88999996423721</v>
      </c>
    </row>
    <row r="2117" spans="1:25" x14ac:dyDescent="0.35">
      <c r="A2117">
        <v>10261</v>
      </c>
      <c r="B2117" t="s">
        <v>632</v>
      </c>
      <c r="C2117" t="s">
        <v>292</v>
      </c>
      <c r="D2117" t="s">
        <v>293</v>
      </c>
      <c r="E2117" t="s">
        <v>429</v>
      </c>
      <c r="F2117" t="s">
        <v>190</v>
      </c>
      <c r="G2117" t="s">
        <v>430</v>
      </c>
      <c r="H2117" t="s">
        <v>427</v>
      </c>
      <c r="I2117" t="s">
        <v>428</v>
      </c>
      <c r="J2117" t="s">
        <v>292</v>
      </c>
      <c r="K2117" t="s">
        <v>293</v>
      </c>
      <c r="L2117" t="s">
        <v>429</v>
      </c>
      <c r="M2117" t="s">
        <v>190</v>
      </c>
      <c r="N2117" t="s">
        <v>28</v>
      </c>
      <c r="O2117" s="1" t="s">
        <v>29</v>
      </c>
      <c r="P2117">
        <v>21</v>
      </c>
      <c r="Q2117" t="s">
        <v>128</v>
      </c>
      <c r="R2117">
        <v>8</v>
      </c>
      <c r="S2117">
        <v>20</v>
      </c>
      <c r="T2117" s="2">
        <v>0</v>
      </c>
      <c r="U2117">
        <v>160</v>
      </c>
      <c r="V2117">
        <v>3.05</v>
      </c>
      <c r="W2117">
        <f t="shared" si="99"/>
        <v>160</v>
      </c>
      <c r="X2117" s="2">
        <f t="shared" si="100"/>
        <v>8</v>
      </c>
      <c r="Y2117" s="3">
        <f t="shared" si="101"/>
        <v>163.05000000000001</v>
      </c>
    </row>
    <row r="2118" spans="1:25" x14ac:dyDescent="0.35">
      <c r="A2118">
        <v>10261</v>
      </c>
      <c r="B2118" t="s">
        <v>632</v>
      </c>
      <c r="C2118" t="s">
        <v>292</v>
      </c>
      <c r="D2118" t="s">
        <v>293</v>
      </c>
      <c r="E2118" t="s">
        <v>429</v>
      </c>
      <c r="F2118" t="s">
        <v>190</v>
      </c>
      <c r="G2118" t="s">
        <v>430</v>
      </c>
      <c r="H2118" t="s">
        <v>427</v>
      </c>
      <c r="I2118" t="s">
        <v>428</v>
      </c>
      <c r="J2118" t="s">
        <v>292</v>
      </c>
      <c r="K2118" t="s">
        <v>293</v>
      </c>
      <c r="L2118" t="s">
        <v>429</v>
      </c>
      <c r="M2118" t="s">
        <v>190</v>
      </c>
      <c r="N2118" t="s">
        <v>28</v>
      </c>
      <c r="O2118" s="1" t="s">
        <v>29</v>
      </c>
      <c r="P2118">
        <v>35</v>
      </c>
      <c r="Q2118" t="s">
        <v>100</v>
      </c>
      <c r="R2118">
        <v>14.4</v>
      </c>
      <c r="S2118">
        <v>20</v>
      </c>
      <c r="T2118" s="2">
        <v>0</v>
      </c>
      <c r="U2118">
        <v>288</v>
      </c>
      <c r="V2118">
        <v>3.05</v>
      </c>
      <c r="W2118">
        <f t="shared" si="99"/>
        <v>288</v>
      </c>
      <c r="X2118" s="2">
        <f t="shared" si="100"/>
        <v>14.4</v>
      </c>
      <c r="Y2118" s="3">
        <f t="shared" si="101"/>
        <v>291.05</v>
      </c>
    </row>
    <row r="2119" spans="1:25" x14ac:dyDescent="0.35">
      <c r="A2119">
        <v>10260</v>
      </c>
      <c r="B2119" t="s">
        <v>618</v>
      </c>
      <c r="C2119" t="s">
        <v>411</v>
      </c>
      <c r="E2119" t="s">
        <v>412</v>
      </c>
      <c r="F2119" t="s">
        <v>25</v>
      </c>
      <c r="G2119" t="s">
        <v>413</v>
      </c>
      <c r="H2119" t="s">
        <v>409</v>
      </c>
      <c r="I2119" t="s">
        <v>410</v>
      </c>
      <c r="J2119" t="s">
        <v>411</v>
      </c>
      <c r="L2119" t="s">
        <v>412</v>
      </c>
      <c r="M2119" t="s">
        <v>25</v>
      </c>
      <c r="N2119" t="s">
        <v>28</v>
      </c>
      <c r="O2119" s="1" t="s">
        <v>31</v>
      </c>
      <c r="P2119">
        <v>57</v>
      </c>
      <c r="Q2119" t="s">
        <v>75</v>
      </c>
      <c r="R2119">
        <v>15.6</v>
      </c>
      <c r="S2119">
        <v>50</v>
      </c>
      <c r="T2119" s="2">
        <v>0</v>
      </c>
      <c r="U2119">
        <v>780</v>
      </c>
      <c r="V2119">
        <v>55.09</v>
      </c>
      <c r="W2119">
        <f t="shared" si="99"/>
        <v>780</v>
      </c>
      <c r="X2119" s="2">
        <f t="shared" si="100"/>
        <v>15.6</v>
      </c>
      <c r="Y2119" s="3">
        <f t="shared" si="101"/>
        <v>835.09</v>
      </c>
    </row>
    <row r="2120" spans="1:25" x14ac:dyDescent="0.35">
      <c r="A2120">
        <v>10260</v>
      </c>
      <c r="B2120" t="s">
        <v>618</v>
      </c>
      <c r="C2120" t="s">
        <v>411</v>
      </c>
      <c r="E2120" t="s">
        <v>412</v>
      </c>
      <c r="F2120" t="s">
        <v>25</v>
      </c>
      <c r="G2120" t="s">
        <v>413</v>
      </c>
      <c r="H2120" t="s">
        <v>409</v>
      </c>
      <c r="I2120" t="s">
        <v>410</v>
      </c>
      <c r="J2120" t="s">
        <v>411</v>
      </c>
      <c r="L2120" t="s">
        <v>412</v>
      </c>
      <c r="M2120" t="s">
        <v>25</v>
      </c>
      <c r="N2120" t="s">
        <v>28</v>
      </c>
      <c r="O2120" s="1" t="s">
        <v>31</v>
      </c>
      <c r="P2120">
        <v>41</v>
      </c>
      <c r="Q2120" t="s">
        <v>99</v>
      </c>
      <c r="R2120">
        <v>7.7</v>
      </c>
      <c r="S2120">
        <v>16</v>
      </c>
      <c r="T2120" s="2">
        <v>0.25</v>
      </c>
      <c r="U2120">
        <v>92.4</v>
      </c>
      <c r="V2120">
        <v>55.09</v>
      </c>
      <c r="W2120">
        <f t="shared" si="99"/>
        <v>123.2</v>
      </c>
      <c r="X2120" s="2">
        <f t="shared" si="100"/>
        <v>7.45</v>
      </c>
      <c r="Y2120" s="3">
        <f t="shared" si="101"/>
        <v>174.29000000000002</v>
      </c>
    </row>
    <row r="2121" spans="1:25" x14ac:dyDescent="0.35">
      <c r="A2121">
        <v>10260</v>
      </c>
      <c r="B2121" t="s">
        <v>618</v>
      </c>
      <c r="C2121" t="s">
        <v>411</v>
      </c>
      <c r="E2121" t="s">
        <v>412</v>
      </c>
      <c r="F2121" t="s">
        <v>25</v>
      </c>
      <c r="G2121" t="s">
        <v>413</v>
      </c>
      <c r="H2121" t="s">
        <v>409</v>
      </c>
      <c r="I2121" t="s">
        <v>410</v>
      </c>
      <c r="J2121" t="s">
        <v>411</v>
      </c>
      <c r="L2121" t="s">
        <v>412</v>
      </c>
      <c r="M2121" t="s">
        <v>25</v>
      </c>
      <c r="N2121" t="s">
        <v>28</v>
      </c>
      <c r="O2121" s="1" t="s">
        <v>31</v>
      </c>
      <c r="P2121">
        <v>62</v>
      </c>
      <c r="Q2121" t="s">
        <v>137</v>
      </c>
      <c r="R2121">
        <v>39.4</v>
      </c>
      <c r="S2121">
        <v>15</v>
      </c>
      <c r="T2121" s="2">
        <v>0.25</v>
      </c>
      <c r="U2121">
        <v>443.25</v>
      </c>
      <c r="V2121">
        <v>55.09</v>
      </c>
      <c r="W2121">
        <f t="shared" si="99"/>
        <v>591</v>
      </c>
      <c r="X2121" s="2">
        <f t="shared" si="100"/>
        <v>39.15</v>
      </c>
      <c r="Y2121" s="3">
        <f t="shared" si="101"/>
        <v>642.34</v>
      </c>
    </row>
    <row r="2122" spans="1:25" x14ac:dyDescent="0.35">
      <c r="A2122">
        <v>10260</v>
      </c>
      <c r="B2122" t="s">
        <v>618</v>
      </c>
      <c r="C2122" t="s">
        <v>411</v>
      </c>
      <c r="E2122" t="s">
        <v>412</v>
      </c>
      <c r="F2122" t="s">
        <v>25</v>
      </c>
      <c r="G2122" t="s">
        <v>413</v>
      </c>
      <c r="H2122" t="s">
        <v>409</v>
      </c>
      <c r="I2122" t="s">
        <v>410</v>
      </c>
      <c r="J2122" t="s">
        <v>411</v>
      </c>
      <c r="L2122" t="s">
        <v>412</v>
      </c>
      <c r="M2122" t="s">
        <v>25</v>
      </c>
      <c r="N2122" t="s">
        <v>28</v>
      </c>
      <c r="O2122" s="1" t="s">
        <v>31</v>
      </c>
      <c r="P2122">
        <v>70</v>
      </c>
      <c r="Q2122" t="s">
        <v>54</v>
      </c>
      <c r="R2122">
        <v>12</v>
      </c>
      <c r="S2122">
        <v>21</v>
      </c>
      <c r="T2122" s="2">
        <v>0.25</v>
      </c>
      <c r="U2122">
        <v>189</v>
      </c>
      <c r="V2122">
        <v>55.09</v>
      </c>
      <c r="W2122">
        <f t="shared" si="99"/>
        <v>252</v>
      </c>
      <c r="X2122" s="2">
        <f t="shared" si="100"/>
        <v>11.75</v>
      </c>
      <c r="Y2122" s="3">
        <f t="shared" si="101"/>
        <v>301.84000000000003</v>
      </c>
    </row>
    <row r="2123" spans="1:25" x14ac:dyDescent="0.35">
      <c r="A2123">
        <v>10259</v>
      </c>
      <c r="B2123" t="s">
        <v>665</v>
      </c>
      <c r="C2123" t="s">
        <v>48</v>
      </c>
      <c r="E2123" t="s">
        <v>175</v>
      </c>
      <c r="F2123" t="s">
        <v>50</v>
      </c>
      <c r="G2123" t="s">
        <v>176</v>
      </c>
      <c r="H2123" t="s">
        <v>173</v>
      </c>
      <c r="I2123" t="s">
        <v>174</v>
      </c>
      <c r="J2123" t="s">
        <v>48</v>
      </c>
      <c r="L2123" t="s">
        <v>175</v>
      </c>
      <c r="M2123" t="s">
        <v>50</v>
      </c>
      <c r="N2123" t="s">
        <v>28</v>
      </c>
      <c r="O2123" s="1" t="s">
        <v>35</v>
      </c>
      <c r="P2123">
        <v>21</v>
      </c>
      <c r="Q2123" t="s">
        <v>128</v>
      </c>
      <c r="R2123">
        <v>8</v>
      </c>
      <c r="S2123">
        <v>10</v>
      </c>
      <c r="T2123" s="2">
        <v>0</v>
      </c>
      <c r="U2123">
        <v>80</v>
      </c>
      <c r="V2123">
        <v>3.25</v>
      </c>
      <c r="W2123">
        <f t="shared" si="99"/>
        <v>80</v>
      </c>
      <c r="X2123" s="2">
        <f t="shared" si="100"/>
        <v>8</v>
      </c>
      <c r="Y2123" s="3">
        <f t="shared" si="101"/>
        <v>83.25</v>
      </c>
    </row>
    <row r="2124" spans="1:25" x14ac:dyDescent="0.35">
      <c r="A2124">
        <v>10259</v>
      </c>
      <c r="B2124" t="s">
        <v>665</v>
      </c>
      <c r="C2124" t="s">
        <v>48</v>
      </c>
      <c r="E2124" t="s">
        <v>175</v>
      </c>
      <c r="F2124" t="s">
        <v>50</v>
      </c>
      <c r="G2124" t="s">
        <v>176</v>
      </c>
      <c r="H2124" t="s">
        <v>173</v>
      </c>
      <c r="I2124" t="s">
        <v>174</v>
      </c>
      <c r="J2124" t="s">
        <v>48</v>
      </c>
      <c r="L2124" t="s">
        <v>175</v>
      </c>
      <c r="M2124" t="s">
        <v>50</v>
      </c>
      <c r="N2124" t="s">
        <v>28</v>
      </c>
      <c r="O2124" s="1" t="s">
        <v>35</v>
      </c>
      <c r="P2124">
        <v>37</v>
      </c>
      <c r="Q2124" t="s">
        <v>177</v>
      </c>
      <c r="R2124">
        <v>20.8</v>
      </c>
      <c r="S2124">
        <v>1</v>
      </c>
      <c r="T2124" s="2">
        <v>0</v>
      </c>
      <c r="U2124">
        <v>20.8</v>
      </c>
      <c r="V2124">
        <v>3.25</v>
      </c>
      <c r="W2124">
        <f t="shared" si="99"/>
        <v>20.8</v>
      </c>
      <c r="X2124" s="2">
        <f t="shared" si="100"/>
        <v>20.8</v>
      </c>
      <c r="Y2124" s="3">
        <f t="shared" si="101"/>
        <v>24.05</v>
      </c>
    </row>
    <row r="2125" spans="1:25" x14ac:dyDescent="0.35">
      <c r="A2125">
        <v>10258</v>
      </c>
      <c r="B2125" t="s">
        <v>581</v>
      </c>
      <c r="C2125" t="s">
        <v>220</v>
      </c>
      <c r="E2125" t="s">
        <v>221</v>
      </c>
      <c r="F2125" t="s">
        <v>222</v>
      </c>
      <c r="G2125" t="s">
        <v>223</v>
      </c>
      <c r="H2125" t="s">
        <v>218</v>
      </c>
      <c r="I2125" t="s">
        <v>219</v>
      </c>
      <c r="J2125" t="s">
        <v>220</v>
      </c>
      <c r="L2125" t="s">
        <v>221</v>
      </c>
      <c r="M2125" t="s">
        <v>222</v>
      </c>
      <c r="N2125" t="s">
        <v>34</v>
      </c>
      <c r="O2125" s="1" t="s">
        <v>31</v>
      </c>
      <c r="P2125">
        <v>2</v>
      </c>
      <c r="Q2125" t="s">
        <v>73</v>
      </c>
      <c r="R2125">
        <v>15.2</v>
      </c>
      <c r="S2125">
        <v>50</v>
      </c>
      <c r="T2125" s="2">
        <v>0.20000000298023224</v>
      </c>
      <c r="U2125">
        <v>608</v>
      </c>
      <c r="V2125">
        <v>140.51</v>
      </c>
      <c r="W2125">
        <f t="shared" si="99"/>
        <v>760</v>
      </c>
      <c r="X2125" s="2">
        <f t="shared" si="100"/>
        <v>14.999999997019767</v>
      </c>
      <c r="Y2125" s="3">
        <f t="shared" si="101"/>
        <v>890.50999985098838</v>
      </c>
    </row>
    <row r="2126" spans="1:25" x14ac:dyDescent="0.35">
      <c r="A2126">
        <v>10258</v>
      </c>
      <c r="B2126" t="s">
        <v>581</v>
      </c>
      <c r="C2126" t="s">
        <v>220</v>
      </c>
      <c r="E2126" t="s">
        <v>221</v>
      </c>
      <c r="F2126" t="s">
        <v>222</v>
      </c>
      <c r="G2126" t="s">
        <v>223</v>
      </c>
      <c r="H2126" t="s">
        <v>218</v>
      </c>
      <c r="I2126" t="s">
        <v>219</v>
      </c>
      <c r="J2126" t="s">
        <v>220</v>
      </c>
      <c r="L2126" t="s">
        <v>221</v>
      </c>
      <c r="M2126" t="s">
        <v>222</v>
      </c>
      <c r="N2126" t="s">
        <v>34</v>
      </c>
      <c r="O2126" s="1" t="s">
        <v>31</v>
      </c>
      <c r="P2126">
        <v>5</v>
      </c>
      <c r="Q2126" t="s">
        <v>192</v>
      </c>
      <c r="R2126">
        <v>17</v>
      </c>
      <c r="S2126">
        <v>65</v>
      </c>
      <c r="T2126" s="2">
        <v>0.20000000298023224</v>
      </c>
      <c r="U2126">
        <v>884</v>
      </c>
      <c r="V2126">
        <v>140.51</v>
      </c>
      <c r="W2126">
        <f t="shared" si="99"/>
        <v>1105</v>
      </c>
      <c r="X2126" s="2">
        <f t="shared" si="100"/>
        <v>16.799999997019768</v>
      </c>
      <c r="Y2126" s="3">
        <f t="shared" si="101"/>
        <v>1232.5099998062849</v>
      </c>
    </row>
    <row r="2127" spans="1:25" x14ac:dyDescent="0.35">
      <c r="A2127">
        <v>10258</v>
      </c>
      <c r="B2127" t="s">
        <v>581</v>
      </c>
      <c r="C2127" t="s">
        <v>220</v>
      </c>
      <c r="E2127" t="s">
        <v>221</v>
      </c>
      <c r="F2127" t="s">
        <v>222</v>
      </c>
      <c r="G2127" t="s">
        <v>223</v>
      </c>
      <c r="H2127" t="s">
        <v>218</v>
      </c>
      <c r="I2127" t="s">
        <v>219</v>
      </c>
      <c r="J2127" t="s">
        <v>220</v>
      </c>
      <c r="L2127" t="s">
        <v>221</v>
      </c>
      <c r="M2127" t="s">
        <v>222</v>
      </c>
      <c r="N2127" t="s">
        <v>34</v>
      </c>
      <c r="O2127" s="1" t="s">
        <v>31</v>
      </c>
      <c r="P2127">
        <v>32</v>
      </c>
      <c r="Q2127" t="s">
        <v>58</v>
      </c>
      <c r="R2127">
        <v>25.6</v>
      </c>
      <c r="S2127">
        <v>6</v>
      </c>
      <c r="T2127" s="2">
        <v>0.20000000298023224</v>
      </c>
      <c r="U2127">
        <v>122.88</v>
      </c>
      <c r="V2127">
        <v>140.51</v>
      </c>
      <c r="W2127">
        <f t="shared" si="99"/>
        <v>153.60000000000002</v>
      </c>
      <c r="X2127" s="2">
        <f t="shared" si="100"/>
        <v>25.399999997019769</v>
      </c>
      <c r="Y2127" s="3">
        <f t="shared" si="101"/>
        <v>292.90999998211862</v>
      </c>
    </row>
    <row r="2128" spans="1:25" x14ac:dyDescent="0.35">
      <c r="A2128">
        <v>10257</v>
      </c>
      <c r="B2128" t="s">
        <v>597</v>
      </c>
      <c r="C2128" t="s">
        <v>298</v>
      </c>
      <c r="D2128" t="s">
        <v>299</v>
      </c>
      <c r="E2128" t="s">
        <v>300</v>
      </c>
      <c r="F2128" t="s">
        <v>288</v>
      </c>
      <c r="G2128" t="s">
        <v>301</v>
      </c>
      <c r="H2128" t="s">
        <v>296</v>
      </c>
      <c r="I2128" t="s">
        <v>297</v>
      </c>
      <c r="J2128" t="s">
        <v>298</v>
      </c>
      <c r="K2128" t="s">
        <v>299</v>
      </c>
      <c r="L2128" t="s">
        <v>300</v>
      </c>
      <c r="M2128" t="s">
        <v>288</v>
      </c>
      <c r="N2128" t="s">
        <v>28</v>
      </c>
      <c r="O2128" s="1" t="s">
        <v>35</v>
      </c>
      <c r="P2128">
        <v>27</v>
      </c>
      <c r="Q2128" t="s">
        <v>224</v>
      </c>
      <c r="R2128">
        <v>35.1</v>
      </c>
      <c r="S2128">
        <v>25</v>
      </c>
      <c r="T2128" s="2">
        <v>0</v>
      </c>
      <c r="U2128">
        <v>877.5</v>
      </c>
      <c r="V2128">
        <v>81.91</v>
      </c>
      <c r="W2128">
        <f t="shared" si="99"/>
        <v>877.5</v>
      </c>
      <c r="X2128" s="2">
        <f t="shared" si="100"/>
        <v>35.1</v>
      </c>
      <c r="Y2128" s="3">
        <f t="shared" si="101"/>
        <v>959.41</v>
      </c>
    </row>
    <row r="2129" spans="1:25" x14ac:dyDescent="0.35">
      <c r="A2129">
        <v>10257</v>
      </c>
      <c r="B2129" t="s">
        <v>597</v>
      </c>
      <c r="C2129" t="s">
        <v>298</v>
      </c>
      <c r="D2129" t="s">
        <v>299</v>
      </c>
      <c r="E2129" t="s">
        <v>300</v>
      </c>
      <c r="F2129" t="s">
        <v>288</v>
      </c>
      <c r="G2129" t="s">
        <v>301</v>
      </c>
      <c r="H2129" t="s">
        <v>296</v>
      </c>
      <c r="I2129" t="s">
        <v>297</v>
      </c>
      <c r="J2129" t="s">
        <v>298</v>
      </c>
      <c r="K2129" t="s">
        <v>299</v>
      </c>
      <c r="L2129" t="s">
        <v>300</v>
      </c>
      <c r="M2129" t="s">
        <v>288</v>
      </c>
      <c r="N2129" t="s">
        <v>28</v>
      </c>
      <c r="O2129" s="1" t="s">
        <v>35</v>
      </c>
      <c r="P2129">
        <v>39</v>
      </c>
      <c r="Q2129" t="s">
        <v>44</v>
      </c>
      <c r="R2129">
        <v>14.4</v>
      </c>
      <c r="S2129">
        <v>6</v>
      </c>
      <c r="T2129" s="2">
        <v>0</v>
      </c>
      <c r="U2129">
        <v>86.4</v>
      </c>
      <c r="V2129">
        <v>81.91</v>
      </c>
      <c r="W2129">
        <f t="shared" si="99"/>
        <v>86.4</v>
      </c>
      <c r="X2129" s="2">
        <f t="shared" si="100"/>
        <v>14.4</v>
      </c>
      <c r="Y2129" s="3">
        <f t="shared" si="101"/>
        <v>168.31</v>
      </c>
    </row>
    <row r="2130" spans="1:25" x14ac:dyDescent="0.35">
      <c r="A2130">
        <v>10257</v>
      </c>
      <c r="B2130" t="s">
        <v>597</v>
      </c>
      <c r="C2130" t="s">
        <v>298</v>
      </c>
      <c r="D2130" t="s">
        <v>299</v>
      </c>
      <c r="E2130" t="s">
        <v>300</v>
      </c>
      <c r="F2130" t="s">
        <v>288</v>
      </c>
      <c r="G2130" t="s">
        <v>301</v>
      </c>
      <c r="H2130" t="s">
        <v>296</v>
      </c>
      <c r="I2130" t="s">
        <v>297</v>
      </c>
      <c r="J2130" t="s">
        <v>298</v>
      </c>
      <c r="K2130" t="s">
        <v>299</v>
      </c>
      <c r="L2130" t="s">
        <v>300</v>
      </c>
      <c r="M2130" t="s">
        <v>288</v>
      </c>
      <c r="N2130" t="s">
        <v>28</v>
      </c>
      <c r="O2130" s="1" t="s">
        <v>35</v>
      </c>
      <c r="P2130">
        <v>77</v>
      </c>
      <c r="Q2130" t="s">
        <v>42</v>
      </c>
      <c r="R2130">
        <v>10.4</v>
      </c>
      <c r="S2130">
        <v>15</v>
      </c>
      <c r="T2130" s="2">
        <v>0</v>
      </c>
      <c r="U2130">
        <v>156</v>
      </c>
      <c r="V2130">
        <v>81.91</v>
      </c>
      <c r="W2130">
        <f t="shared" si="99"/>
        <v>156</v>
      </c>
      <c r="X2130" s="2">
        <f t="shared" si="100"/>
        <v>10.4</v>
      </c>
      <c r="Y2130" s="3">
        <f t="shared" si="101"/>
        <v>237.91</v>
      </c>
    </row>
    <row r="2131" spans="1:25" x14ac:dyDescent="0.35">
      <c r="A2131">
        <v>10256</v>
      </c>
      <c r="B2131" t="s">
        <v>642</v>
      </c>
      <c r="C2131" t="s">
        <v>556</v>
      </c>
      <c r="D2131" t="s">
        <v>188</v>
      </c>
      <c r="E2131" t="s">
        <v>557</v>
      </c>
      <c r="F2131" t="s">
        <v>190</v>
      </c>
      <c r="G2131" t="s">
        <v>558</v>
      </c>
      <c r="H2131" t="s">
        <v>554</v>
      </c>
      <c r="I2131" t="s">
        <v>555</v>
      </c>
      <c r="J2131" t="s">
        <v>556</v>
      </c>
      <c r="K2131" t="s">
        <v>188</v>
      </c>
      <c r="L2131" t="s">
        <v>557</v>
      </c>
      <c r="M2131" t="s">
        <v>190</v>
      </c>
      <c r="N2131" t="s">
        <v>38</v>
      </c>
      <c r="O2131" s="1" t="s">
        <v>29</v>
      </c>
      <c r="P2131">
        <v>53</v>
      </c>
      <c r="Q2131" t="s">
        <v>69</v>
      </c>
      <c r="R2131">
        <v>26.2</v>
      </c>
      <c r="S2131">
        <v>15</v>
      </c>
      <c r="T2131" s="2">
        <v>0</v>
      </c>
      <c r="U2131">
        <v>393</v>
      </c>
      <c r="V2131">
        <v>13.97</v>
      </c>
      <c r="W2131">
        <f t="shared" si="99"/>
        <v>393</v>
      </c>
      <c r="X2131" s="2">
        <f t="shared" si="100"/>
        <v>26.2</v>
      </c>
      <c r="Y2131" s="3">
        <f t="shared" si="101"/>
        <v>406.97</v>
      </c>
    </row>
    <row r="2132" spans="1:25" x14ac:dyDescent="0.35">
      <c r="A2132">
        <v>10256</v>
      </c>
      <c r="B2132" t="s">
        <v>642</v>
      </c>
      <c r="C2132" t="s">
        <v>556</v>
      </c>
      <c r="D2132" t="s">
        <v>188</v>
      </c>
      <c r="E2132" t="s">
        <v>557</v>
      </c>
      <c r="F2132" t="s">
        <v>190</v>
      </c>
      <c r="G2132" t="s">
        <v>558</v>
      </c>
      <c r="H2132" t="s">
        <v>554</v>
      </c>
      <c r="I2132" t="s">
        <v>555</v>
      </c>
      <c r="J2132" t="s">
        <v>556</v>
      </c>
      <c r="K2132" t="s">
        <v>188</v>
      </c>
      <c r="L2132" t="s">
        <v>557</v>
      </c>
      <c r="M2132" t="s">
        <v>190</v>
      </c>
      <c r="N2132" t="s">
        <v>38</v>
      </c>
      <c r="O2132" s="1" t="s">
        <v>29</v>
      </c>
      <c r="P2132">
        <v>77</v>
      </c>
      <c r="Q2132" t="s">
        <v>42</v>
      </c>
      <c r="R2132">
        <v>10.4</v>
      </c>
      <c r="S2132">
        <v>12</v>
      </c>
      <c r="T2132" s="2">
        <v>0</v>
      </c>
      <c r="U2132">
        <v>124.8</v>
      </c>
      <c r="V2132">
        <v>13.97</v>
      </c>
      <c r="W2132">
        <f t="shared" si="99"/>
        <v>124.80000000000001</v>
      </c>
      <c r="X2132" s="2">
        <f t="shared" si="100"/>
        <v>10.4</v>
      </c>
      <c r="Y2132" s="3">
        <f t="shared" si="101"/>
        <v>138.77000000000001</v>
      </c>
    </row>
    <row r="2133" spans="1:25" x14ac:dyDescent="0.35">
      <c r="A2133">
        <v>10255</v>
      </c>
      <c r="B2133" t="s">
        <v>578</v>
      </c>
      <c r="C2133" t="s">
        <v>459</v>
      </c>
      <c r="E2133" t="s">
        <v>460</v>
      </c>
      <c r="F2133" t="s">
        <v>181</v>
      </c>
      <c r="G2133" t="s">
        <v>461</v>
      </c>
      <c r="H2133" t="s">
        <v>458</v>
      </c>
      <c r="I2133" t="s">
        <v>462</v>
      </c>
      <c r="J2133" t="s">
        <v>459</v>
      </c>
      <c r="L2133" t="s">
        <v>463</v>
      </c>
      <c r="M2133" t="s">
        <v>181</v>
      </c>
      <c r="N2133" t="s">
        <v>102</v>
      </c>
      <c r="O2133" s="1" t="s">
        <v>35</v>
      </c>
      <c r="P2133">
        <v>2</v>
      </c>
      <c r="Q2133" t="s">
        <v>73</v>
      </c>
      <c r="R2133">
        <v>15.2</v>
      </c>
      <c r="S2133">
        <v>20</v>
      </c>
      <c r="T2133" s="2">
        <v>0</v>
      </c>
      <c r="U2133">
        <v>304</v>
      </c>
      <c r="V2133">
        <v>148.33000000000001</v>
      </c>
      <c r="W2133">
        <f t="shared" si="99"/>
        <v>304</v>
      </c>
      <c r="X2133" s="2">
        <f t="shared" si="100"/>
        <v>15.2</v>
      </c>
      <c r="Y2133" s="3">
        <f t="shared" si="101"/>
        <v>452.33000000000004</v>
      </c>
    </row>
    <row r="2134" spans="1:25" x14ac:dyDescent="0.35">
      <c r="A2134">
        <v>10255</v>
      </c>
      <c r="B2134" t="s">
        <v>578</v>
      </c>
      <c r="C2134" t="s">
        <v>459</v>
      </c>
      <c r="E2134" t="s">
        <v>460</v>
      </c>
      <c r="F2134" t="s">
        <v>181</v>
      </c>
      <c r="G2134" t="s">
        <v>461</v>
      </c>
      <c r="H2134" t="s">
        <v>458</v>
      </c>
      <c r="I2134" t="s">
        <v>462</v>
      </c>
      <c r="J2134" t="s">
        <v>459</v>
      </c>
      <c r="L2134" t="s">
        <v>463</v>
      </c>
      <c r="M2134" t="s">
        <v>181</v>
      </c>
      <c r="N2134" t="s">
        <v>102</v>
      </c>
      <c r="O2134" s="1" t="s">
        <v>35</v>
      </c>
      <c r="P2134">
        <v>16</v>
      </c>
      <c r="Q2134" t="s">
        <v>117</v>
      </c>
      <c r="R2134">
        <v>13.9</v>
      </c>
      <c r="S2134">
        <v>35</v>
      </c>
      <c r="T2134" s="2">
        <v>0</v>
      </c>
      <c r="U2134">
        <v>486.5</v>
      </c>
      <c r="V2134">
        <v>148.33000000000001</v>
      </c>
      <c r="W2134">
        <f t="shared" si="99"/>
        <v>486.5</v>
      </c>
      <c r="X2134" s="2">
        <f t="shared" si="100"/>
        <v>13.9</v>
      </c>
      <c r="Y2134" s="3">
        <f t="shared" si="101"/>
        <v>634.83000000000004</v>
      </c>
    </row>
    <row r="2135" spans="1:25" x14ac:dyDescent="0.35">
      <c r="A2135">
        <v>10255</v>
      </c>
      <c r="B2135" t="s">
        <v>578</v>
      </c>
      <c r="C2135" t="s">
        <v>459</v>
      </c>
      <c r="E2135" t="s">
        <v>460</v>
      </c>
      <c r="F2135" t="s">
        <v>181</v>
      </c>
      <c r="G2135" t="s">
        <v>461</v>
      </c>
      <c r="H2135" t="s">
        <v>458</v>
      </c>
      <c r="I2135" t="s">
        <v>462</v>
      </c>
      <c r="J2135" t="s">
        <v>459</v>
      </c>
      <c r="L2135" t="s">
        <v>463</v>
      </c>
      <c r="M2135" t="s">
        <v>181</v>
      </c>
      <c r="N2135" t="s">
        <v>102</v>
      </c>
      <c r="O2135" s="1" t="s">
        <v>35</v>
      </c>
      <c r="P2135">
        <v>36</v>
      </c>
      <c r="Q2135" t="s">
        <v>103</v>
      </c>
      <c r="R2135">
        <v>15.2</v>
      </c>
      <c r="S2135">
        <v>25</v>
      </c>
      <c r="T2135" s="2">
        <v>0</v>
      </c>
      <c r="U2135">
        <v>380</v>
      </c>
      <c r="V2135">
        <v>148.33000000000001</v>
      </c>
      <c r="W2135">
        <f t="shared" si="99"/>
        <v>380</v>
      </c>
      <c r="X2135" s="2">
        <f t="shared" si="100"/>
        <v>15.2</v>
      </c>
      <c r="Y2135" s="3">
        <f t="shared" si="101"/>
        <v>528.33000000000004</v>
      </c>
    </row>
    <row r="2136" spans="1:25" x14ac:dyDescent="0.35">
      <c r="A2136">
        <v>10255</v>
      </c>
      <c r="B2136" t="s">
        <v>578</v>
      </c>
      <c r="C2136" t="s">
        <v>459</v>
      </c>
      <c r="E2136" t="s">
        <v>460</v>
      </c>
      <c r="F2136" t="s">
        <v>181</v>
      </c>
      <c r="G2136" t="s">
        <v>461</v>
      </c>
      <c r="H2136" t="s">
        <v>458</v>
      </c>
      <c r="I2136" t="s">
        <v>462</v>
      </c>
      <c r="J2136" t="s">
        <v>459</v>
      </c>
      <c r="L2136" t="s">
        <v>463</v>
      </c>
      <c r="M2136" t="s">
        <v>181</v>
      </c>
      <c r="N2136" t="s">
        <v>102</v>
      </c>
      <c r="O2136" s="1" t="s">
        <v>35</v>
      </c>
      <c r="P2136">
        <v>59</v>
      </c>
      <c r="Q2136" t="s">
        <v>36</v>
      </c>
      <c r="R2136">
        <v>44</v>
      </c>
      <c r="S2136">
        <v>30</v>
      </c>
      <c r="T2136" s="2">
        <v>0</v>
      </c>
      <c r="U2136">
        <v>1320</v>
      </c>
      <c r="V2136">
        <v>148.33000000000001</v>
      </c>
      <c r="W2136">
        <f t="shared" si="99"/>
        <v>1320</v>
      </c>
      <c r="X2136" s="2">
        <f t="shared" si="100"/>
        <v>44</v>
      </c>
      <c r="Y2136" s="3">
        <f t="shared" si="101"/>
        <v>1468.33</v>
      </c>
    </row>
    <row r="2137" spans="1:25" x14ac:dyDescent="0.35">
      <c r="A2137">
        <v>10254</v>
      </c>
      <c r="B2137" t="s">
        <v>609</v>
      </c>
      <c r="C2137" t="s">
        <v>179</v>
      </c>
      <c r="E2137" t="s">
        <v>180</v>
      </c>
      <c r="F2137" t="s">
        <v>181</v>
      </c>
      <c r="G2137" t="s">
        <v>182</v>
      </c>
      <c r="H2137" t="s">
        <v>178</v>
      </c>
      <c r="I2137" t="s">
        <v>183</v>
      </c>
      <c r="J2137" t="s">
        <v>179</v>
      </c>
      <c r="L2137" t="s">
        <v>180</v>
      </c>
      <c r="M2137" t="s">
        <v>181</v>
      </c>
      <c r="N2137" t="s">
        <v>118</v>
      </c>
      <c r="O2137" s="1" t="s">
        <v>29</v>
      </c>
      <c r="P2137">
        <v>74</v>
      </c>
      <c r="Q2137" t="s">
        <v>184</v>
      </c>
      <c r="R2137">
        <v>8</v>
      </c>
      <c r="S2137">
        <v>21</v>
      </c>
      <c r="T2137" s="2">
        <v>0</v>
      </c>
      <c r="U2137">
        <v>168</v>
      </c>
      <c r="V2137">
        <v>22.98</v>
      </c>
      <c r="W2137">
        <f t="shared" si="99"/>
        <v>168</v>
      </c>
      <c r="X2137" s="2">
        <f t="shared" si="100"/>
        <v>8</v>
      </c>
      <c r="Y2137" s="3">
        <f t="shared" si="101"/>
        <v>190.98</v>
      </c>
    </row>
    <row r="2138" spans="1:25" x14ac:dyDescent="0.35">
      <c r="A2138">
        <v>10254</v>
      </c>
      <c r="B2138" t="s">
        <v>609</v>
      </c>
      <c r="C2138" t="s">
        <v>179</v>
      </c>
      <c r="E2138" t="s">
        <v>180</v>
      </c>
      <c r="F2138" t="s">
        <v>181</v>
      </c>
      <c r="G2138" t="s">
        <v>182</v>
      </c>
      <c r="H2138" t="s">
        <v>178</v>
      </c>
      <c r="I2138" t="s">
        <v>183</v>
      </c>
      <c r="J2138" t="s">
        <v>179</v>
      </c>
      <c r="L2138" t="s">
        <v>180</v>
      </c>
      <c r="M2138" t="s">
        <v>181</v>
      </c>
      <c r="N2138" t="s">
        <v>118</v>
      </c>
      <c r="O2138" s="1" t="s">
        <v>29</v>
      </c>
      <c r="P2138">
        <v>24</v>
      </c>
      <c r="Q2138" t="s">
        <v>88</v>
      </c>
      <c r="R2138">
        <v>3.6</v>
      </c>
      <c r="S2138">
        <v>15</v>
      </c>
      <c r="T2138" s="2">
        <v>0.15000000596046448</v>
      </c>
      <c r="U2138">
        <v>45.9</v>
      </c>
      <c r="V2138">
        <v>22.98</v>
      </c>
      <c r="W2138">
        <f t="shared" si="99"/>
        <v>54</v>
      </c>
      <c r="X2138" s="2">
        <f t="shared" si="100"/>
        <v>3.4499999940395356</v>
      </c>
      <c r="Y2138" s="3">
        <f t="shared" si="101"/>
        <v>74.729999910593037</v>
      </c>
    </row>
    <row r="2139" spans="1:25" x14ac:dyDescent="0.35">
      <c r="A2139">
        <v>10254</v>
      </c>
      <c r="B2139" t="s">
        <v>609</v>
      </c>
      <c r="C2139" t="s">
        <v>179</v>
      </c>
      <c r="E2139" t="s">
        <v>180</v>
      </c>
      <c r="F2139" t="s">
        <v>181</v>
      </c>
      <c r="G2139" t="s">
        <v>182</v>
      </c>
      <c r="H2139" t="s">
        <v>178</v>
      </c>
      <c r="I2139" t="s">
        <v>183</v>
      </c>
      <c r="J2139" t="s">
        <v>179</v>
      </c>
      <c r="L2139" t="s">
        <v>180</v>
      </c>
      <c r="M2139" t="s">
        <v>181</v>
      </c>
      <c r="N2139" t="s">
        <v>118</v>
      </c>
      <c r="O2139" s="1" t="s">
        <v>29</v>
      </c>
      <c r="P2139">
        <v>55</v>
      </c>
      <c r="Q2139" t="s">
        <v>96</v>
      </c>
      <c r="R2139">
        <v>19.2</v>
      </c>
      <c r="S2139">
        <v>21</v>
      </c>
      <c r="T2139" s="2">
        <v>0.15000000596046448</v>
      </c>
      <c r="U2139">
        <v>342.72</v>
      </c>
      <c r="V2139">
        <v>22.98</v>
      </c>
      <c r="W2139">
        <f t="shared" si="99"/>
        <v>403.2</v>
      </c>
      <c r="X2139" s="2">
        <f t="shared" si="100"/>
        <v>19.049999994039535</v>
      </c>
      <c r="Y2139" s="3">
        <f t="shared" si="101"/>
        <v>423.02999987483025</v>
      </c>
    </row>
    <row r="2140" spans="1:25" x14ac:dyDescent="0.35">
      <c r="A2140">
        <v>10253</v>
      </c>
      <c r="B2140" t="s">
        <v>600</v>
      </c>
      <c r="C2140" t="s">
        <v>292</v>
      </c>
      <c r="D2140" t="s">
        <v>293</v>
      </c>
      <c r="E2140" t="s">
        <v>294</v>
      </c>
      <c r="F2140" t="s">
        <v>190</v>
      </c>
      <c r="G2140" t="s">
        <v>295</v>
      </c>
      <c r="H2140" t="s">
        <v>290</v>
      </c>
      <c r="I2140" t="s">
        <v>291</v>
      </c>
      <c r="J2140" t="s">
        <v>292</v>
      </c>
      <c r="K2140" t="s">
        <v>293</v>
      </c>
      <c r="L2140" t="s">
        <v>294</v>
      </c>
      <c r="M2140" t="s">
        <v>190</v>
      </c>
      <c r="N2140" t="s">
        <v>38</v>
      </c>
      <c r="O2140" s="1" t="s">
        <v>29</v>
      </c>
      <c r="P2140">
        <v>31</v>
      </c>
      <c r="Q2140" t="s">
        <v>98</v>
      </c>
      <c r="R2140">
        <v>10</v>
      </c>
      <c r="S2140">
        <v>20</v>
      </c>
      <c r="T2140" s="2">
        <v>0</v>
      </c>
      <c r="U2140">
        <v>200</v>
      </c>
      <c r="V2140">
        <v>58.17</v>
      </c>
      <c r="W2140">
        <f t="shared" si="99"/>
        <v>200</v>
      </c>
      <c r="X2140" s="2">
        <f t="shared" si="100"/>
        <v>10</v>
      </c>
      <c r="Y2140" s="3">
        <f t="shared" si="101"/>
        <v>258.17</v>
      </c>
    </row>
    <row r="2141" spans="1:25" x14ac:dyDescent="0.35">
      <c r="A2141">
        <v>10253</v>
      </c>
      <c r="B2141" t="s">
        <v>600</v>
      </c>
      <c r="C2141" t="s">
        <v>292</v>
      </c>
      <c r="D2141" t="s">
        <v>293</v>
      </c>
      <c r="E2141" t="s">
        <v>294</v>
      </c>
      <c r="F2141" t="s">
        <v>190</v>
      </c>
      <c r="G2141" t="s">
        <v>295</v>
      </c>
      <c r="H2141" t="s">
        <v>290</v>
      </c>
      <c r="I2141" t="s">
        <v>291</v>
      </c>
      <c r="J2141" t="s">
        <v>292</v>
      </c>
      <c r="K2141" t="s">
        <v>293</v>
      </c>
      <c r="L2141" t="s">
        <v>294</v>
      </c>
      <c r="M2141" t="s">
        <v>190</v>
      </c>
      <c r="N2141" t="s">
        <v>38</v>
      </c>
      <c r="O2141" s="1" t="s">
        <v>29</v>
      </c>
      <c r="P2141">
        <v>39</v>
      </c>
      <c r="Q2141" t="s">
        <v>44</v>
      </c>
      <c r="R2141">
        <v>14.4</v>
      </c>
      <c r="S2141">
        <v>42</v>
      </c>
      <c r="T2141" s="2">
        <v>0</v>
      </c>
      <c r="U2141">
        <v>604.79999999999995</v>
      </c>
      <c r="V2141">
        <v>58.17</v>
      </c>
      <c r="W2141">
        <f t="shared" si="99"/>
        <v>604.80000000000007</v>
      </c>
      <c r="X2141" s="2">
        <f t="shared" si="100"/>
        <v>14.4</v>
      </c>
      <c r="Y2141" s="3">
        <f t="shared" si="101"/>
        <v>662.97</v>
      </c>
    </row>
    <row r="2142" spans="1:25" x14ac:dyDescent="0.35">
      <c r="A2142">
        <v>10253</v>
      </c>
      <c r="B2142" t="s">
        <v>600</v>
      </c>
      <c r="C2142" t="s">
        <v>292</v>
      </c>
      <c r="D2142" t="s">
        <v>293</v>
      </c>
      <c r="E2142" t="s">
        <v>294</v>
      </c>
      <c r="F2142" t="s">
        <v>190</v>
      </c>
      <c r="G2142" t="s">
        <v>295</v>
      </c>
      <c r="H2142" t="s">
        <v>290</v>
      </c>
      <c r="I2142" t="s">
        <v>291</v>
      </c>
      <c r="J2142" t="s">
        <v>292</v>
      </c>
      <c r="K2142" t="s">
        <v>293</v>
      </c>
      <c r="L2142" t="s">
        <v>294</v>
      </c>
      <c r="M2142" t="s">
        <v>190</v>
      </c>
      <c r="N2142" t="s">
        <v>38</v>
      </c>
      <c r="O2142" s="1" t="s">
        <v>29</v>
      </c>
      <c r="P2142">
        <v>49</v>
      </c>
      <c r="Q2142" t="s">
        <v>116</v>
      </c>
      <c r="R2142">
        <v>16</v>
      </c>
      <c r="S2142">
        <v>40</v>
      </c>
      <c r="T2142" s="2">
        <v>0</v>
      </c>
      <c r="U2142">
        <v>640</v>
      </c>
      <c r="V2142">
        <v>58.17</v>
      </c>
      <c r="W2142">
        <f t="shared" si="99"/>
        <v>640</v>
      </c>
      <c r="X2142" s="2">
        <f t="shared" si="100"/>
        <v>16</v>
      </c>
      <c r="Y2142" s="3">
        <f t="shared" si="101"/>
        <v>698.17</v>
      </c>
    </row>
    <row r="2143" spans="1:25" x14ac:dyDescent="0.35">
      <c r="A2143">
        <v>10252</v>
      </c>
      <c r="B2143" t="s">
        <v>611</v>
      </c>
      <c r="C2143" t="s">
        <v>503</v>
      </c>
      <c r="E2143" t="s">
        <v>504</v>
      </c>
      <c r="F2143" t="s">
        <v>383</v>
      </c>
      <c r="G2143" t="s">
        <v>505</v>
      </c>
      <c r="H2143" t="s">
        <v>501</v>
      </c>
      <c r="I2143" t="s">
        <v>502</v>
      </c>
      <c r="J2143" t="s">
        <v>503</v>
      </c>
      <c r="L2143" t="s">
        <v>504</v>
      </c>
      <c r="M2143" t="s">
        <v>383</v>
      </c>
      <c r="N2143" t="s">
        <v>28</v>
      </c>
      <c r="O2143" s="1" t="s">
        <v>29</v>
      </c>
      <c r="P2143">
        <v>60</v>
      </c>
      <c r="Q2143" t="s">
        <v>57</v>
      </c>
      <c r="R2143">
        <v>27.2</v>
      </c>
      <c r="S2143">
        <v>40</v>
      </c>
      <c r="T2143" s="2">
        <v>0</v>
      </c>
      <c r="U2143">
        <v>1088</v>
      </c>
      <c r="V2143">
        <v>51.3</v>
      </c>
      <c r="W2143">
        <f t="shared" si="99"/>
        <v>1088</v>
      </c>
      <c r="X2143" s="2">
        <f t="shared" si="100"/>
        <v>27.2</v>
      </c>
      <c r="Y2143" s="3">
        <f t="shared" si="101"/>
        <v>1139.3</v>
      </c>
    </row>
    <row r="2144" spans="1:25" x14ac:dyDescent="0.35">
      <c r="A2144">
        <v>10252</v>
      </c>
      <c r="B2144" t="s">
        <v>611</v>
      </c>
      <c r="C2144" t="s">
        <v>503</v>
      </c>
      <c r="E2144" t="s">
        <v>504</v>
      </c>
      <c r="F2144" t="s">
        <v>383</v>
      </c>
      <c r="G2144" t="s">
        <v>505</v>
      </c>
      <c r="H2144" t="s">
        <v>501</v>
      </c>
      <c r="I2144" t="s">
        <v>502</v>
      </c>
      <c r="J2144" t="s">
        <v>503</v>
      </c>
      <c r="L2144" t="s">
        <v>504</v>
      </c>
      <c r="M2144" t="s">
        <v>383</v>
      </c>
      <c r="N2144" t="s">
        <v>28</v>
      </c>
      <c r="O2144" s="1" t="s">
        <v>29</v>
      </c>
      <c r="P2144">
        <v>20</v>
      </c>
      <c r="Q2144" t="s">
        <v>104</v>
      </c>
      <c r="R2144">
        <v>64.8</v>
      </c>
      <c r="S2144">
        <v>40</v>
      </c>
      <c r="T2144" s="2">
        <v>5.000000074505806E-2</v>
      </c>
      <c r="U2144">
        <v>2462.4</v>
      </c>
      <c r="V2144">
        <v>51.3</v>
      </c>
      <c r="W2144">
        <f t="shared" si="99"/>
        <v>2592</v>
      </c>
      <c r="X2144" s="2">
        <f t="shared" si="100"/>
        <v>64.749999999254939</v>
      </c>
      <c r="Y2144" s="3">
        <f t="shared" si="101"/>
        <v>2641.2999999701979</v>
      </c>
    </row>
    <row r="2145" spans="1:25" x14ac:dyDescent="0.35">
      <c r="A2145">
        <v>10252</v>
      </c>
      <c r="B2145" t="s">
        <v>611</v>
      </c>
      <c r="C2145" t="s">
        <v>503</v>
      </c>
      <c r="E2145" t="s">
        <v>504</v>
      </c>
      <c r="F2145" t="s">
        <v>383</v>
      </c>
      <c r="G2145" t="s">
        <v>505</v>
      </c>
      <c r="H2145" t="s">
        <v>501</v>
      </c>
      <c r="I2145" t="s">
        <v>502</v>
      </c>
      <c r="J2145" t="s">
        <v>503</v>
      </c>
      <c r="L2145" t="s">
        <v>504</v>
      </c>
      <c r="M2145" t="s">
        <v>383</v>
      </c>
      <c r="N2145" t="s">
        <v>28</v>
      </c>
      <c r="O2145" s="1" t="s">
        <v>29</v>
      </c>
      <c r="P2145">
        <v>33</v>
      </c>
      <c r="Q2145" t="s">
        <v>70</v>
      </c>
      <c r="R2145">
        <v>2</v>
      </c>
      <c r="S2145">
        <v>25</v>
      </c>
      <c r="T2145" s="2">
        <v>5.000000074505806E-2</v>
      </c>
      <c r="U2145">
        <v>47.5</v>
      </c>
      <c r="V2145">
        <v>51.3</v>
      </c>
      <c r="W2145">
        <f t="shared" si="99"/>
        <v>50</v>
      </c>
      <c r="X2145" s="2">
        <f t="shared" si="100"/>
        <v>1.9499999992549419</v>
      </c>
      <c r="Y2145" s="3">
        <f t="shared" si="101"/>
        <v>100.04999998137355</v>
      </c>
    </row>
    <row r="2146" spans="1:25" x14ac:dyDescent="0.35">
      <c r="A2146">
        <v>10251</v>
      </c>
      <c r="B2146" t="s">
        <v>651</v>
      </c>
      <c r="C2146" t="s">
        <v>540</v>
      </c>
      <c r="E2146" t="s">
        <v>541</v>
      </c>
      <c r="F2146" t="s">
        <v>134</v>
      </c>
      <c r="G2146" t="s">
        <v>542</v>
      </c>
      <c r="H2146" t="s">
        <v>538</v>
      </c>
      <c r="I2146" t="s">
        <v>539</v>
      </c>
      <c r="J2146" t="s">
        <v>540</v>
      </c>
      <c r="L2146" t="s">
        <v>541</v>
      </c>
      <c r="M2146" t="s">
        <v>134</v>
      </c>
      <c r="N2146" t="s">
        <v>38</v>
      </c>
      <c r="O2146" s="1" t="s">
        <v>31</v>
      </c>
      <c r="P2146">
        <v>65</v>
      </c>
      <c r="Q2146" t="s">
        <v>153</v>
      </c>
      <c r="R2146">
        <v>16.8</v>
      </c>
      <c r="S2146">
        <v>20</v>
      </c>
      <c r="T2146" s="2">
        <v>0</v>
      </c>
      <c r="U2146">
        <v>336</v>
      </c>
      <c r="V2146">
        <v>41.34</v>
      </c>
      <c r="W2146">
        <f t="shared" si="99"/>
        <v>336</v>
      </c>
      <c r="X2146" s="2">
        <f t="shared" si="100"/>
        <v>16.8</v>
      </c>
      <c r="Y2146" s="3">
        <f t="shared" si="101"/>
        <v>377.34000000000003</v>
      </c>
    </row>
    <row r="2147" spans="1:25" x14ac:dyDescent="0.35">
      <c r="A2147">
        <v>10251</v>
      </c>
      <c r="B2147" t="s">
        <v>651</v>
      </c>
      <c r="C2147" t="s">
        <v>540</v>
      </c>
      <c r="E2147" t="s">
        <v>541</v>
      </c>
      <c r="F2147" t="s">
        <v>134</v>
      </c>
      <c r="G2147" t="s">
        <v>542</v>
      </c>
      <c r="H2147" t="s">
        <v>538</v>
      </c>
      <c r="I2147" t="s">
        <v>539</v>
      </c>
      <c r="J2147" t="s">
        <v>540</v>
      </c>
      <c r="L2147" t="s">
        <v>541</v>
      </c>
      <c r="M2147" t="s">
        <v>134</v>
      </c>
      <c r="N2147" t="s">
        <v>38</v>
      </c>
      <c r="O2147" s="1" t="s">
        <v>31</v>
      </c>
      <c r="P2147">
        <v>22</v>
      </c>
      <c r="Q2147" t="s">
        <v>97</v>
      </c>
      <c r="R2147">
        <v>16.8</v>
      </c>
      <c r="S2147">
        <v>6</v>
      </c>
      <c r="T2147" s="2">
        <v>5.000000074505806E-2</v>
      </c>
      <c r="U2147">
        <v>95.76</v>
      </c>
      <c r="V2147">
        <v>41.34</v>
      </c>
      <c r="W2147">
        <f t="shared" si="99"/>
        <v>100.80000000000001</v>
      </c>
      <c r="X2147" s="2">
        <f t="shared" si="100"/>
        <v>16.749999999254943</v>
      </c>
      <c r="Y2147" s="3">
        <f t="shared" si="101"/>
        <v>141.83999999552967</v>
      </c>
    </row>
    <row r="2148" spans="1:25" x14ac:dyDescent="0.35">
      <c r="A2148">
        <v>10251</v>
      </c>
      <c r="B2148" t="s">
        <v>651</v>
      </c>
      <c r="C2148" t="s">
        <v>540</v>
      </c>
      <c r="E2148" t="s">
        <v>541</v>
      </c>
      <c r="F2148" t="s">
        <v>134</v>
      </c>
      <c r="G2148" t="s">
        <v>542</v>
      </c>
      <c r="H2148" t="s">
        <v>538</v>
      </c>
      <c r="I2148" t="s">
        <v>539</v>
      </c>
      <c r="J2148" t="s">
        <v>540</v>
      </c>
      <c r="L2148" t="s">
        <v>541</v>
      </c>
      <c r="M2148" t="s">
        <v>134</v>
      </c>
      <c r="N2148" t="s">
        <v>38</v>
      </c>
      <c r="O2148" s="1" t="s">
        <v>31</v>
      </c>
      <c r="P2148">
        <v>57</v>
      </c>
      <c r="Q2148" t="s">
        <v>75</v>
      </c>
      <c r="R2148">
        <v>15.6</v>
      </c>
      <c r="S2148">
        <v>15</v>
      </c>
      <c r="T2148" s="2">
        <v>5.000000074505806E-2</v>
      </c>
      <c r="U2148">
        <v>222.3</v>
      </c>
      <c r="V2148">
        <v>41.34</v>
      </c>
      <c r="W2148">
        <f t="shared" si="99"/>
        <v>234</v>
      </c>
      <c r="X2148" s="2">
        <f t="shared" si="100"/>
        <v>15.549999999254942</v>
      </c>
      <c r="Y2148" s="3">
        <f t="shared" si="101"/>
        <v>274.58999998882416</v>
      </c>
    </row>
    <row r="2149" spans="1:25" x14ac:dyDescent="0.35">
      <c r="A2149">
        <v>10250</v>
      </c>
      <c r="B2149" t="s">
        <v>600</v>
      </c>
      <c r="C2149" t="s">
        <v>292</v>
      </c>
      <c r="D2149" t="s">
        <v>293</v>
      </c>
      <c r="E2149" t="s">
        <v>294</v>
      </c>
      <c r="F2149" t="s">
        <v>190</v>
      </c>
      <c r="G2149" t="s">
        <v>295</v>
      </c>
      <c r="H2149" t="s">
        <v>290</v>
      </c>
      <c r="I2149" t="s">
        <v>291</v>
      </c>
      <c r="J2149" t="s">
        <v>292</v>
      </c>
      <c r="K2149" t="s">
        <v>293</v>
      </c>
      <c r="L2149" t="s">
        <v>294</v>
      </c>
      <c r="M2149" t="s">
        <v>190</v>
      </c>
      <c r="N2149" t="s">
        <v>28</v>
      </c>
      <c r="O2149" s="1" t="s">
        <v>29</v>
      </c>
      <c r="P2149">
        <v>41</v>
      </c>
      <c r="Q2149" t="s">
        <v>99</v>
      </c>
      <c r="R2149">
        <v>7.7</v>
      </c>
      <c r="S2149">
        <v>10</v>
      </c>
      <c r="T2149" s="2">
        <v>0</v>
      </c>
      <c r="U2149">
        <v>77</v>
      </c>
      <c r="V2149">
        <v>65.83</v>
      </c>
      <c r="W2149">
        <f t="shared" si="99"/>
        <v>77</v>
      </c>
      <c r="X2149" s="2">
        <f t="shared" si="100"/>
        <v>7.7</v>
      </c>
      <c r="Y2149" s="3">
        <f t="shared" si="101"/>
        <v>142.82999999999998</v>
      </c>
    </row>
    <row r="2150" spans="1:25" x14ac:dyDescent="0.35">
      <c r="A2150">
        <v>10250</v>
      </c>
      <c r="B2150" t="s">
        <v>600</v>
      </c>
      <c r="C2150" t="s">
        <v>292</v>
      </c>
      <c r="D2150" t="s">
        <v>293</v>
      </c>
      <c r="E2150" t="s">
        <v>294</v>
      </c>
      <c r="F2150" t="s">
        <v>190</v>
      </c>
      <c r="G2150" t="s">
        <v>295</v>
      </c>
      <c r="H2150" t="s">
        <v>290</v>
      </c>
      <c r="I2150" t="s">
        <v>291</v>
      </c>
      <c r="J2150" t="s">
        <v>292</v>
      </c>
      <c r="K2150" t="s">
        <v>293</v>
      </c>
      <c r="L2150" t="s">
        <v>294</v>
      </c>
      <c r="M2150" t="s">
        <v>190</v>
      </c>
      <c r="N2150" t="s">
        <v>28</v>
      </c>
      <c r="O2150" s="1" t="s">
        <v>29</v>
      </c>
      <c r="P2150">
        <v>51</v>
      </c>
      <c r="Q2150" t="s">
        <v>93</v>
      </c>
      <c r="R2150">
        <v>42.4</v>
      </c>
      <c r="S2150">
        <v>35</v>
      </c>
      <c r="T2150" s="2">
        <v>0.15000000596046448</v>
      </c>
      <c r="U2150">
        <v>1261.4000000000001</v>
      </c>
      <c r="V2150">
        <v>65.83</v>
      </c>
      <c r="W2150">
        <f t="shared" si="99"/>
        <v>1484</v>
      </c>
      <c r="X2150" s="2">
        <f t="shared" si="100"/>
        <v>42.249999994039534</v>
      </c>
      <c r="Y2150" s="3">
        <f t="shared" si="101"/>
        <v>1544.5799997913837</v>
      </c>
    </row>
    <row r="2151" spans="1:25" x14ac:dyDescent="0.35">
      <c r="A2151">
        <v>10250</v>
      </c>
      <c r="B2151" t="s">
        <v>600</v>
      </c>
      <c r="C2151" t="s">
        <v>292</v>
      </c>
      <c r="D2151" t="s">
        <v>293</v>
      </c>
      <c r="E2151" t="s">
        <v>294</v>
      </c>
      <c r="F2151" t="s">
        <v>190</v>
      </c>
      <c r="G2151" t="s">
        <v>295</v>
      </c>
      <c r="H2151" t="s">
        <v>290</v>
      </c>
      <c r="I2151" t="s">
        <v>291</v>
      </c>
      <c r="J2151" t="s">
        <v>292</v>
      </c>
      <c r="K2151" t="s">
        <v>293</v>
      </c>
      <c r="L2151" t="s">
        <v>294</v>
      </c>
      <c r="M2151" t="s">
        <v>190</v>
      </c>
      <c r="N2151" t="s">
        <v>28</v>
      </c>
      <c r="O2151" s="1" t="s">
        <v>29</v>
      </c>
      <c r="P2151">
        <v>65</v>
      </c>
      <c r="Q2151" t="s">
        <v>153</v>
      </c>
      <c r="R2151">
        <v>16.8</v>
      </c>
      <c r="S2151">
        <v>15</v>
      </c>
      <c r="T2151" s="2">
        <v>0.15000000596046448</v>
      </c>
      <c r="U2151">
        <v>214.2</v>
      </c>
      <c r="V2151">
        <v>65.83</v>
      </c>
      <c r="W2151">
        <f t="shared" si="99"/>
        <v>252</v>
      </c>
      <c r="X2151" s="2">
        <f t="shared" si="100"/>
        <v>16.649999994039536</v>
      </c>
      <c r="Y2151" s="3">
        <f t="shared" si="101"/>
        <v>315.57999991059302</v>
      </c>
    </row>
    <row r="2152" spans="1:25" x14ac:dyDescent="0.35">
      <c r="A2152">
        <v>10249</v>
      </c>
      <c r="B2152" t="s">
        <v>638</v>
      </c>
      <c r="C2152" t="s">
        <v>518</v>
      </c>
      <c r="E2152" t="s">
        <v>519</v>
      </c>
      <c r="F2152" t="s">
        <v>25</v>
      </c>
      <c r="G2152" t="s">
        <v>520</v>
      </c>
      <c r="H2152" t="s">
        <v>516</v>
      </c>
      <c r="I2152" t="s">
        <v>517</v>
      </c>
      <c r="J2152" t="s">
        <v>518</v>
      </c>
      <c r="L2152" t="s">
        <v>519</v>
      </c>
      <c r="M2152" t="s">
        <v>25</v>
      </c>
      <c r="N2152" t="s">
        <v>43</v>
      </c>
      <c r="O2152" s="1" t="s">
        <v>31</v>
      </c>
      <c r="P2152">
        <v>14</v>
      </c>
      <c r="Q2152" t="s">
        <v>55</v>
      </c>
      <c r="R2152">
        <v>18.600000000000001</v>
      </c>
      <c r="S2152">
        <v>9</v>
      </c>
      <c r="T2152" s="2">
        <v>0</v>
      </c>
      <c r="U2152">
        <v>167.4</v>
      </c>
      <c r="V2152">
        <v>11.61</v>
      </c>
      <c r="W2152">
        <f t="shared" si="99"/>
        <v>167.4</v>
      </c>
      <c r="X2152" s="2">
        <f t="shared" si="100"/>
        <v>18.600000000000001</v>
      </c>
      <c r="Y2152" s="3">
        <f t="shared" si="101"/>
        <v>179.01</v>
      </c>
    </row>
    <row r="2153" spans="1:25" x14ac:dyDescent="0.35">
      <c r="A2153">
        <v>10249</v>
      </c>
      <c r="B2153" t="s">
        <v>638</v>
      </c>
      <c r="C2153" t="s">
        <v>518</v>
      </c>
      <c r="E2153" t="s">
        <v>519</v>
      </c>
      <c r="F2153" t="s">
        <v>25</v>
      </c>
      <c r="G2153" t="s">
        <v>520</v>
      </c>
      <c r="H2153" t="s">
        <v>516</v>
      </c>
      <c r="I2153" t="s">
        <v>517</v>
      </c>
      <c r="J2153" t="s">
        <v>518</v>
      </c>
      <c r="L2153" t="s">
        <v>519</v>
      </c>
      <c r="M2153" t="s">
        <v>25</v>
      </c>
      <c r="N2153" t="s">
        <v>43</v>
      </c>
      <c r="O2153" s="1" t="s">
        <v>31</v>
      </c>
      <c r="P2153">
        <v>51</v>
      </c>
      <c r="Q2153" t="s">
        <v>93</v>
      </c>
      <c r="R2153">
        <v>42.4</v>
      </c>
      <c r="S2153">
        <v>40</v>
      </c>
      <c r="T2153" s="2">
        <v>0</v>
      </c>
      <c r="U2153">
        <v>1696</v>
      </c>
      <c r="V2153">
        <v>11.61</v>
      </c>
      <c r="W2153">
        <f t="shared" si="99"/>
        <v>1696</v>
      </c>
      <c r="X2153" s="2">
        <f t="shared" si="100"/>
        <v>42.4</v>
      </c>
      <c r="Y2153" s="3">
        <f t="shared" si="101"/>
        <v>1707.61</v>
      </c>
    </row>
    <row r="2154" spans="1:25" x14ac:dyDescent="0.35">
      <c r="A2154">
        <v>10248</v>
      </c>
      <c r="B2154" t="s">
        <v>659</v>
      </c>
      <c r="C2154" t="s">
        <v>545</v>
      </c>
      <c r="E2154" t="s">
        <v>546</v>
      </c>
      <c r="F2154" t="s">
        <v>134</v>
      </c>
      <c r="G2154" t="s">
        <v>547</v>
      </c>
      <c r="H2154" t="s">
        <v>543</v>
      </c>
      <c r="I2154" t="s">
        <v>544</v>
      </c>
      <c r="J2154" t="s">
        <v>545</v>
      </c>
      <c r="L2154" t="s">
        <v>546</v>
      </c>
      <c r="M2154" t="s">
        <v>134</v>
      </c>
      <c r="N2154" t="s">
        <v>118</v>
      </c>
      <c r="O2154" s="1" t="s">
        <v>35</v>
      </c>
      <c r="P2154">
        <v>11</v>
      </c>
      <c r="Q2154" t="s">
        <v>59</v>
      </c>
      <c r="R2154">
        <v>14</v>
      </c>
      <c r="S2154">
        <v>12</v>
      </c>
      <c r="T2154" s="2">
        <v>0</v>
      </c>
      <c r="U2154">
        <v>168</v>
      </c>
      <c r="V2154">
        <v>32.380000000000003</v>
      </c>
      <c r="W2154">
        <f t="shared" si="99"/>
        <v>168</v>
      </c>
      <c r="X2154" s="2">
        <f t="shared" si="100"/>
        <v>14</v>
      </c>
      <c r="Y2154" s="3">
        <f t="shared" si="101"/>
        <v>200.38</v>
      </c>
    </row>
    <row r="2155" spans="1:25" x14ac:dyDescent="0.35">
      <c r="A2155">
        <v>10248</v>
      </c>
      <c r="B2155" t="s">
        <v>659</v>
      </c>
      <c r="C2155" t="s">
        <v>545</v>
      </c>
      <c r="E2155" t="s">
        <v>546</v>
      </c>
      <c r="F2155" t="s">
        <v>134</v>
      </c>
      <c r="G2155" t="s">
        <v>547</v>
      </c>
      <c r="H2155" t="s">
        <v>543</v>
      </c>
      <c r="I2155" t="s">
        <v>544</v>
      </c>
      <c r="J2155" t="s">
        <v>545</v>
      </c>
      <c r="L2155" t="s">
        <v>546</v>
      </c>
      <c r="M2155" t="s">
        <v>134</v>
      </c>
      <c r="N2155" t="s">
        <v>118</v>
      </c>
      <c r="O2155" s="1" t="s">
        <v>35</v>
      </c>
      <c r="P2155">
        <v>42</v>
      </c>
      <c r="Q2155" t="s">
        <v>56</v>
      </c>
      <c r="R2155">
        <v>9.8000000000000007</v>
      </c>
      <c r="S2155">
        <v>10</v>
      </c>
      <c r="T2155" s="2">
        <v>0</v>
      </c>
      <c r="U2155">
        <v>98</v>
      </c>
      <c r="V2155">
        <v>32.380000000000003</v>
      </c>
      <c r="W2155">
        <f t="shared" si="99"/>
        <v>98</v>
      </c>
      <c r="X2155" s="2">
        <f t="shared" si="100"/>
        <v>9.8000000000000007</v>
      </c>
      <c r="Y2155" s="3">
        <f t="shared" si="101"/>
        <v>130.38</v>
      </c>
    </row>
    <row r="2156" spans="1:25" x14ac:dyDescent="0.35">
      <c r="A2156">
        <v>10248</v>
      </c>
      <c r="B2156" t="s">
        <v>659</v>
      </c>
      <c r="C2156" t="s">
        <v>545</v>
      </c>
      <c r="E2156" t="s">
        <v>546</v>
      </c>
      <c r="F2156" t="s">
        <v>134</v>
      </c>
      <c r="G2156" t="s">
        <v>547</v>
      </c>
      <c r="H2156" t="s">
        <v>543</v>
      </c>
      <c r="I2156" t="s">
        <v>544</v>
      </c>
      <c r="J2156" t="s">
        <v>545</v>
      </c>
      <c r="L2156" t="s">
        <v>546</v>
      </c>
      <c r="M2156" t="s">
        <v>134</v>
      </c>
      <c r="N2156" t="s">
        <v>118</v>
      </c>
      <c r="O2156" s="1" t="s">
        <v>35</v>
      </c>
      <c r="P2156">
        <v>72</v>
      </c>
      <c r="Q2156" t="s">
        <v>62</v>
      </c>
      <c r="R2156">
        <v>34.799999999999997</v>
      </c>
      <c r="S2156">
        <v>5</v>
      </c>
      <c r="T2156" s="2">
        <v>0</v>
      </c>
      <c r="U2156">
        <v>174</v>
      </c>
      <c r="V2156">
        <v>32.380000000000003</v>
      </c>
      <c r="W2156">
        <f t="shared" si="99"/>
        <v>174</v>
      </c>
      <c r="X2156" s="2">
        <f t="shared" si="100"/>
        <v>34.799999999999997</v>
      </c>
      <c r="Y2156" s="3">
        <f t="shared" si="101"/>
        <v>206.38</v>
      </c>
    </row>
    <row r="2157" spans="1:25" x14ac:dyDescent="0.35">
      <c r="W2157">
        <f t="shared" si="99"/>
        <v>0</v>
      </c>
      <c r="X2157" s="2">
        <f t="shared" si="100"/>
        <v>0</v>
      </c>
      <c r="Y2157" s="3">
        <f t="shared" si="101"/>
        <v>0</v>
      </c>
    </row>
    <row r="2158" spans="1:25" x14ac:dyDescent="0.35">
      <c r="W2158">
        <f t="shared" si="99"/>
        <v>0</v>
      </c>
      <c r="X2158" s="2">
        <f t="shared" si="100"/>
        <v>0</v>
      </c>
      <c r="Y2158" s="3">
        <f t="shared" si="101"/>
        <v>0</v>
      </c>
    </row>
    <row r="2159" spans="1:25" x14ac:dyDescent="0.35">
      <c r="W2159">
        <f t="shared" si="99"/>
        <v>0</v>
      </c>
      <c r="X2159" s="2">
        <f t="shared" si="100"/>
        <v>0</v>
      </c>
      <c r="Y2159" s="3">
        <f t="shared" si="101"/>
        <v>0</v>
      </c>
    </row>
    <row r="2160" spans="1:25" x14ac:dyDescent="0.35">
      <c r="W2160">
        <f t="shared" si="99"/>
        <v>0</v>
      </c>
      <c r="X2160" s="2">
        <f t="shared" si="100"/>
        <v>0</v>
      </c>
      <c r="Y2160" s="3">
        <f t="shared" si="101"/>
        <v>0</v>
      </c>
    </row>
    <row r="2161" spans="23:25" x14ac:dyDescent="0.35">
      <c r="W2161">
        <f t="shared" si="99"/>
        <v>0</v>
      </c>
      <c r="X2161" s="2">
        <f t="shared" si="100"/>
        <v>0</v>
      </c>
      <c r="Y2161" s="3">
        <f t="shared" si="101"/>
        <v>0</v>
      </c>
    </row>
    <row r="2162" spans="23:25" x14ac:dyDescent="0.35">
      <c r="W2162">
        <f t="shared" si="99"/>
        <v>0</v>
      </c>
      <c r="X2162" s="2">
        <f t="shared" si="100"/>
        <v>0</v>
      </c>
      <c r="Y2162" s="3">
        <f t="shared" si="101"/>
        <v>0</v>
      </c>
    </row>
    <row r="2163" spans="23:25" x14ac:dyDescent="0.35">
      <c r="W2163">
        <f t="shared" si="99"/>
        <v>0</v>
      </c>
      <c r="X2163" s="2">
        <f t="shared" si="100"/>
        <v>0</v>
      </c>
      <c r="Y2163" s="3">
        <f t="shared" si="101"/>
        <v>0</v>
      </c>
    </row>
    <row r="2164" spans="23:25" x14ac:dyDescent="0.35">
      <c r="W2164">
        <f t="shared" si="99"/>
        <v>0</v>
      </c>
      <c r="X2164" s="2">
        <f t="shared" si="100"/>
        <v>0</v>
      </c>
      <c r="Y2164" s="3">
        <f t="shared" si="101"/>
        <v>0</v>
      </c>
    </row>
    <row r="2165" spans="23:25" x14ac:dyDescent="0.35">
      <c r="W2165">
        <f t="shared" si="99"/>
        <v>0</v>
      </c>
      <c r="X2165" s="2">
        <f t="shared" si="100"/>
        <v>0</v>
      </c>
      <c r="Y2165" s="3">
        <f t="shared" si="101"/>
        <v>0</v>
      </c>
    </row>
    <row r="2166" spans="23:25" x14ac:dyDescent="0.35">
      <c r="W2166">
        <f t="shared" si="99"/>
        <v>0</v>
      </c>
      <c r="X2166" s="2">
        <f t="shared" si="100"/>
        <v>0</v>
      </c>
      <c r="Y2166" s="3">
        <f t="shared" si="101"/>
        <v>0</v>
      </c>
    </row>
    <row r="2167" spans="23:25" x14ac:dyDescent="0.35">
      <c r="W2167">
        <f t="shared" si="99"/>
        <v>0</v>
      </c>
      <c r="X2167" s="2">
        <f t="shared" si="100"/>
        <v>0</v>
      </c>
      <c r="Y2167" s="3">
        <f t="shared" si="101"/>
        <v>0</v>
      </c>
    </row>
    <row r="2168" spans="23:25" x14ac:dyDescent="0.35">
      <c r="W2168">
        <f t="shared" si="99"/>
        <v>0</v>
      </c>
      <c r="X2168" s="2">
        <f t="shared" si="100"/>
        <v>0</v>
      </c>
      <c r="Y2168" s="3">
        <f t="shared" si="101"/>
        <v>0</v>
      </c>
    </row>
    <row r="2169" spans="23:25" x14ac:dyDescent="0.35">
      <c r="W2169">
        <f t="shared" si="99"/>
        <v>0</v>
      </c>
      <c r="X2169" s="2">
        <f t="shared" si="100"/>
        <v>0</v>
      </c>
      <c r="Y2169" s="3">
        <f t="shared" si="101"/>
        <v>0</v>
      </c>
    </row>
    <row r="2170" spans="23:25" x14ac:dyDescent="0.35">
      <c r="W2170">
        <f t="shared" si="99"/>
        <v>0</v>
      </c>
      <c r="X2170" s="2">
        <f t="shared" si="100"/>
        <v>0</v>
      </c>
      <c r="Y2170" s="3">
        <f t="shared" si="101"/>
        <v>0</v>
      </c>
    </row>
    <row r="2171" spans="23:25" x14ac:dyDescent="0.35">
      <c r="W2171">
        <f t="shared" si="99"/>
        <v>0</v>
      </c>
      <c r="X2171" s="2">
        <f t="shared" si="100"/>
        <v>0</v>
      </c>
      <c r="Y2171" s="3">
        <f t="shared" si="101"/>
        <v>0</v>
      </c>
    </row>
    <row r="2172" spans="23:25" x14ac:dyDescent="0.35">
      <c r="W2172">
        <f t="shared" si="99"/>
        <v>0</v>
      </c>
      <c r="X2172" s="2">
        <f t="shared" si="100"/>
        <v>0</v>
      </c>
      <c r="Y2172" s="3">
        <f t="shared" si="101"/>
        <v>0</v>
      </c>
    </row>
    <row r="2173" spans="23:25" x14ac:dyDescent="0.35">
      <c r="W2173">
        <f t="shared" si="99"/>
        <v>0</v>
      </c>
      <c r="X2173" s="2">
        <f t="shared" si="100"/>
        <v>0</v>
      </c>
      <c r="Y2173" s="3">
        <f t="shared" si="101"/>
        <v>0</v>
      </c>
    </row>
    <row r="2174" spans="23:25" x14ac:dyDescent="0.35">
      <c r="W2174">
        <f t="shared" si="99"/>
        <v>0</v>
      </c>
      <c r="X2174" s="2">
        <f t="shared" si="100"/>
        <v>0</v>
      </c>
      <c r="Y2174" s="3">
        <f t="shared" si="101"/>
        <v>0</v>
      </c>
    </row>
    <row r="2175" spans="23:25" x14ac:dyDescent="0.35">
      <c r="W2175">
        <f t="shared" si="99"/>
        <v>0</v>
      </c>
      <c r="X2175" s="2">
        <f t="shared" si="100"/>
        <v>0</v>
      </c>
      <c r="Y2175" s="3">
        <f t="shared" si="101"/>
        <v>0</v>
      </c>
    </row>
    <row r="2176" spans="23:25" x14ac:dyDescent="0.35">
      <c r="W2176">
        <f t="shared" si="99"/>
        <v>0</v>
      </c>
      <c r="X2176" s="2">
        <f t="shared" si="100"/>
        <v>0</v>
      </c>
      <c r="Y2176" s="3">
        <f t="shared" si="101"/>
        <v>0</v>
      </c>
    </row>
    <row r="2177" spans="23:25" x14ac:dyDescent="0.35">
      <c r="W2177">
        <f t="shared" si="99"/>
        <v>0</v>
      </c>
      <c r="X2177" s="2">
        <f t="shared" si="100"/>
        <v>0</v>
      </c>
      <c r="Y2177" s="3">
        <f t="shared" si="101"/>
        <v>0</v>
      </c>
    </row>
    <row r="2178" spans="23:25" x14ac:dyDescent="0.35">
      <c r="W2178">
        <f t="shared" ref="W2178:W2216" si="102" xml:space="preserve"> $R2178*$S2178</f>
        <v>0</v>
      </c>
      <c r="X2178" s="2">
        <f t="shared" ref="X2178:X2216" si="103" xml:space="preserve"> $R2178 - T2178</f>
        <v>0</v>
      </c>
      <c r="Y2178" s="3">
        <f t="shared" ref="Y2178:Y2241" si="104">(X2178*S2178)+V2178</f>
        <v>0</v>
      </c>
    </row>
    <row r="2179" spans="23:25" x14ac:dyDescent="0.35">
      <c r="W2179">
        <f t="shared" si="102"/>
        <v>0</v>
      </c>
      <c r="X2179" s="2">
        <f t="shared" si="103"/>
        <v>0</v>
      </c>
      <c r="Y2179" s="3">
        <f t="shared" si="104"/>
        <v>0</v>
      </c>
    </row>
    <row r="2180" spans="23:25" x14ac:dyDescent="0.35">
      <c r="W2180">
        <f t="shared" si="102"/>
        <v>0</v>
      </c>
      <c r="X2180" s="2">
        <f t="shared" si="103"/>
        <v>0</v>
      </c>
      <c r="Y2180" s="3">
        <f t="shared" si="104"/>
        <v>0</v>
      </c>
    </row>
    <row r="2181" spans="23:25" x14ac:dyDescent="0.35">
      <c r="W2181">
        <f t="shared" si="102"/>
        <v>0</v>
      </c>
      <c r="X2181" s="2">
        <f t="shared" si="103"/>
        <v>0</v>
      </c>
      <c r="Y2181" s="3">
        <f t="shared" si="104"/>
        <v>0</v>
      </c>
    </row>
    <row r="2182" spans="23:25" x14ac:dyDescent="0.35">
      <c r="W2182">
        <f t="shared" si="102"/>
        <v>0</v>
      </c>
      <c r="X2182" s="2">
        <f t="shared" si="103"/>
        <v>0</v>
      </c>
      <c r="Y2182" s="3">
        <f t="shared" si="104"/>
        <v>0</v>
      </c>
    </row>
    <row r="2183" spans="23:25" x14ac:dyDescent="0.35">
      <c r="W2183">
        <f t="shared" si="102"/>
        <v>0</v>
      </c>
      <c r="X2183" s="2">
        <f t="shared" si="103"/>
        <v>0</v>
      </c>
      <c r="Y2183" s="3">
        <f t="shared" si="104"/>
        <v>0</v>
      </c>
    </row>
    <row r="2184" spans="23:25" x14ac:dyDescent="0.35">
      <c r="W2184">
        <f t="shared" si="102"/>
        <v>0</v>
      </c>
      <c r="X2184" s="2">
        <f t="shared" si="103"/>
        <v>0</v>
      </c>
      <c r="Y2184" s="3">
        <f t="shared" si="104"/>
        <v>0</v>
      </c>
    </row>
    <row r="2185" spans="23:25" x14ac:dyDescent="0.35">
      <c r="W2185">
        <f t="shared" si="102"/>
        <v>0</v>
      </c>
      <c r="X2185" s="2">
        <f t="shared" si="103"/>
        <v>0</v>
      </c>
      <c r="Y2185" s="3">
        <f t="shared" si="104"/>
        <v>0</v>
      </c>
    </row>
    <row r="2186" spans="23:25" x14ac:dyDescent="0.35">
      <c r="W2186">
        <f t="shared" si="102"/>
        <v>0</v>
      </c>
      <c r="X2186" s="2">
        <f t="shared" si="103"/>
        <v>0</v>
      </c>
      <c r="Y2186" s="3">
        <f t="shared" si="104"/>
        <v>0</v>
      </c>
    </row>
    <row r="2187" spans="23:25" x14ac:dyDescent="0.35">
      <c r="W2187">
        <f t="shared" si="102"/>
        <v>0</v>
      </c>
      <c r="X2187" s="2">
        <f t="shared" si="103"/>
        <v>0</v>
      </c>
      <c r="Y2187" s="3">
        <f t="shared" si="104"/>
        <v>0</v>
      </c>
    </row>
    <row r="2188" spans="23:25" x14ac:dyDescent="0.35">
      <c r="W2188">
        <f t="shared" si="102"/>
        <v>0</v>
      </c>
      <c r="X2188" s="2">
        <f t="shared" si="103"/>
        <v>0</v>
      </c>
      <c r="Y2188" s="3">
        <f t="shared" si="104"/>
        <v>0</v>
      </c>
    </row>
    <row r="2189" spans="23:25" x14ac:dyDescent="0.35">
      <c r="W2189">
        <f t="shared" si="102"/>
        <v>0</v>
      </c>
      <c r="X2189" s="2">
        <f t="shared" si="103"/>
        <v>0</v>
      </c>
      <c r="Y2189" s="3">
        <f t="shared" si="104"/>
        <v>0</v>
      </c>
    </row>
    <row r="2190" spans="23:25" x14ac:dyDescent="0.35">
      <c r="W2190">
        <f t="shared" si="102"/>
        <v>0</v>
      </c>
      <c r="X2190" s="2">
        <f t="shared" si="103"/>
        <v>0</v>
      </c>
      <c r="Y2190" s="3">
        <f t="shared" si="104"/>
        <v>0</v>
      </c>
    </row>
    <row r="2191" spans="23:25" x14ac:dyDescent="0.35">
      <c r="W2191">
        <f t="shared" si="102"/>
        <v>0</v>
      </c>
      <c r="X2191" s="2">
        <f t="shared" si="103"/>
        <v>0</v>
      </c>
      <c r="Y2191" s="3">
        <f t="shared" si="104"/>
        <v>0</v>
      </c>
    </row>
    <row r="2192" spans="23:25" x14ac:dyDescent="0.35">
      <c r="W2192">
        <f t="shared" si="102"/>
        <v>0</v>
      </c>
      <c r="X2192" s="2">
        <f t="shared" si="103"/>
        <v>0</v>
      </c>
      <c r="Y2192" s="3">
        <f t="shared" si="104"/>
        <v>0</v>
      </c>
    </row>
    <row r="2193" spans="23:25" x14ac:dyDescent="0.35">
      <c r="W2193">
        <f t="shared" si="102"/>
        <v>0</v>
      </c>
      <c r="X2193" s="2">
        <f t="shared" si="103"/>
        <v>0</v>
      </c>
      <c r="Y2193" s="3">
        <f t="shared" si="104"/>
        <v>0</v>
      </c>
    </row>
    <row r="2194" spans="23:25" x14ac:dyDescent="0.35">
      <c r="W2194">
        <f t="shared" si="102"/>
        <v>0</v>
      </c>
      <c r="X2194" s="2">
        <f t="shared" si="103"/>
        <v>0</v>
      </c>
      <c r="Y2194" s="3">
        <f t="shared" si="104"/>
        <v>0</v>
      </c>
    </row>
    <row r="2195" spans="23:25" x14ac:dyDescent="0.35">
      <c r="W2195">
        <f t="shared" si="102"/>
        <v>0</v>
      </c>
      <c r="X2195" s="2">
        <f t="shared" si="103"/>
        <v>0</v>
      </c>
      <c r="Y2195" s="3">
        <f t="shared" si="104"/>
        <v>0</v>
      </c>
    </row>
    <row r="2196" spans="23:25" x14ac:dyDescent="0.35">
      <c r="W2196">
        <f t="shared" si="102"/>
        <v>0</v>
      </c>
      <c r="X2196" s="2">
        <f t="shared" si="103"/>
        <v>0</v>
      </c>
      <c r="Y2196" s="3">
        <f t="shared" si="104"/>
        <v>0</v>
      </c>
    </row>
    <row r="2197" spans="23:25" x14ac:dyDescent="0.35">
      <c r="W2197">
        <f t="shared" si="102"/>
        <v>0</v>
      </c>
      <c r="X2197" s="2">
        <f t="shared" si="103"/>
        <v>0</v>
      </c>
      <c r="Y2197" s="3">
        <f t="shared" si="104"/>
        <v>0</v>
      </c>
    </row>
    <row r="2198" spans="23:25" x14ac:dyDescent="0.35">
      <c r="W2198">
        <f t="shared" si="102"/>
        <v>0</v>
      </c>
      <c r="X2198" s="2">
        <f t="shared" si="103"/>
        <v>0</v>
      </c>
      <c r="Y2198" s="3">
        <f t="shared" si="104"/>
        <v>0</v>
      </c>
    </row>
    <row r="2199" spans="23:25" x14ac:dyDescent="0.35">
      <c r="W2199">
        <f t="shared" si="102"/>
        <v>0</v>
      </c>
      <c r="X2199" s="2">
        <f t="shared" si="103"/>
        <v>0</v>
      </c>
      <c r="Y2199" s="3">
        <f t="shared" si="104"/>
        <v>0</v>
      </c>
    </row>
    <row r="2200" spans="23:25" x14ac:dyDescent="0.35">
      <c r="W2200">
        <f t="shared" si="102"/>
        <v>0</v>
      </c>
      <c r="X2200" s="2">
        <f t="shared" si="103"/>
        <v>0</v>
      </c>
      <c r="Y2200" s="3">
        <f t="shared" si="104"/>
        <v>0</v>
      </c>
    </row>
    <row r="2201" spans="23:25" x14ac:dyDescent="0.35">
      <c r="W2201">
        <f t="shared" si="102"/>
        <v>0</v>
      </c>
      <c r="X2201" s="2">
        <f t="shared" si="103"/>
        <v>0</v>
      </c>
      <c r="Y2201" s="3">
        <f t="shared" si="104"/>
        <v>0</v>
      </c>
    </row>
    <row r="2202" spans="23:25" x14ac:dyDescent="0.35">
      <c r="W2202">
        <f t="shared" si="102"/>
        <v>0</v>
      </c>
      <c r="X2202" s="2">
        <f t="shared" si="103"/>
        <v>0</v>
      </c>
      <c r="Y2202" s="3">
        <f t="shared" si="104"/>
        <v>0</v>
      </c>
    </row>
    <row r="2203" spans="23:25" x14ac:dyDescent="0.35">
      <c r="W2203">
        <f t="shared" si="102"/>
        <v>0</v>
      </c>
      <c r="X2203" s="2">
        <f t="shared" si="103"/>
        <v>0</v>
      </c>
      <c r="Y2203" s="3">
        <f t="shared" si="104"/>
        <v>0</v>
      </c>
    </row>
    <row r="2204" spans="23:25" x14ac:dyDescent="0.35">
      <c r="W2204">
        <f t="shared" si="102"/>
        <v>0</v>
      </c>
      <c r="X2204" s="2">
        <f t="shared" si="103"/>
        <v>0</v>
      </c>
      <c r="Y2204" s="3">
        <f t="shared" si="104"/>
        <v>0</v>
      </c>
    </row>
    <row r="2205" spans="23:25" x14ac:dyDescent="0.35">
      <c r="W2205">
        <f t="shared" si="102"/>
        <v>0</v>
      </c>
      <c r="X2205" s="2">
        <f t="shared" si="103"/>
        <v>0</v>
      </c>
      <c r="Y2205" s="3">
        <f t="shared" si="104"/>
        <v>0</v>
      </c>
    </row>
    <row r="2206" spans="23:25" x14ac:dyDescent="0.35">
      <c r="W2206">
        <f t="shared" si="102"/>
        <v>0</v>
      </c>
      <c r="X2206" s="2">
        <f t="shared" si="103"/>
        <v>0</v>
      </c>
      <c r="Y2206" s="3">
        <f t="shared" si="104"/>
        <v>0</v>
      </c>
    </row>
    <row r="2207" spans="23:25" x14ac:dyDescent="0.35">
      <c r="W2207">
        <f t="shared" si="102"/>
        <v>0</v>
      </c>
      <c r="X2207" s="2">
        <f t="shared" si="103"/>
        <v>0</v>
      </c>
      <c r="Y2207" s="3">
        <f t="shared" si="104"/>
        <v>0</v>
      </c>
    </row>
    <row r="2208" spans="23:25" x14ac:dyDescent="0.35">
      <c r="W2208">
        <f t="shared" si="102"/>
        <v>0</v>
      </c>
      <c r="X2208" s="2">
        <f t="shared" si="103"/>
        <v>0</v>
      </c>
      <c r="Y2208" s="3">
        <f t="shared" si="104"/>
        <v>0</v>
      </c>
    </row>
    <row r="2209" spans="23:25" x14ac:dyDescent="0.35">
      <c r="W2209">
        <f t="shared" si="102"/>
        <v>0</v>
      </c>
      <c r="X2209" s="2">
        <f t="shared" si="103"/>
        <v>0</v>
      </c>
      <c r="Y2209" s="3">
        <f t="shared" si="104"/>
        <v>0</v>
      </c>
    </row>
    <row r="2210" spans="23:25" x14ac:dyDescent="0.35">
      <c r="W2210">
        <f t="shared" si="102"/>
        <v>0</v>
      </c>
      <c r="X2210" s="2">
        <f t="shared" si="103"/>
        <v>0</v>
      </c>
      <c r="Y2210" s="3">
        <f t="shared" si="104"/>
        <v>0</v>
      </c>
    </row>
    <row r="2211" spans="23:25" x14ac:dyDescent="0.35">
      <c r="W2211">
        <f t="shared" si="102"/>
        <v>0</v>
      </c>
      <c r="X2211" s="2">
        <f t="shared" si="103"/>
        <v>0</v>
      </c>
      <c r="Y2211" s="3">
        <f t="shared" si="104"/>
        <v>0</v>
      </c>
    </row>
    <row r="2212" spans="23:25" x14ac:dyDescent="0.35">
      <c r="W2212">
        <f t="shared" si="102"/>
        <v>0</v>
      </c>
      <c r="X2212" s="2">
        <f t="shared" si="103"/>
        <v>0</v>
      </c>
      <c r="Y2212" s="3">
        <f t="shared" si="104"/>
        <v>0</v>
      </c>
    </row>
    <row r="2213" spans="23:25" x14ac:dyDescent="0.35">
      <c r="W2213">
        <f t="shared" si="102"/>
        <v>0</v>
      </c>
      <c r="X2213" s="2">
        <f t="shared" si="103"/>
        <v>0</v>
      </c>
      <c r="Y2213" s="3">
        <f t="shared" si="104"/>
        <v>0</v>
      </c>
    </row>
    <row r="2214" spans="23:25" x14ac:dyDescent="0.35">
      <c r="W2214">
        <f t="shared" si="102"/>
        <v>0</v>
      </c>
      <c r="X2214" s="2">
        <f t="shared" si="103"/>
        <v>0</v>
      </c>
      <c r="Y2214" s="3">
        <f t="shared" si="104"/>
        <v>0</v>
      </c>
    </row>
    <row r="2215" spans="23:25" x14ac:dyDescent="0.35">
      <c r="W2215">
        <f t="shared" si="102"/>
        <v>0</v>
      </c>
      <c r="X2215" s="2">
        <f t="shared" si="103"/>
        <v>0</v>
      </c>
      <c r="Y2215" s="3">
        <f t="shared" si="104"/>
        <v>0</v>
      </c>
    </row>
    <row r="2216" spans="23:25" x14ac:dyDescent="0.35">
      <c r="W2216">
        <f t="shared" si="102"/>
        <v>0</v>
      </c>
      <c r="X2216" s="2">
        <f t="shared" si="103"/>
        <v>0</v>
      </c>
      <c r="Y2216" s="3">
        <f t="shared" si="104"/>
        <v>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8D569-D4C4-4697-BB23-7B2DB8C9760F}">
  <dimension ref="A1:H92"/>
  <sheetViews>
    <sheetView tabSelected="1" zoomScale="109" workbookViewId="0">
      <selection activeCell="K25" sqref="K25"/>
    </sheetView>
  </sheetViews>
  <sheetFormatPr defaultRowHeight="14.5" x14ac:dyDescent="0.35"/>
  <cols>
    <col min="1" max="1" width="13.08984375" bestFit="1" customWidth="1"/>
    <col min="2" max="2" width="19.36328125" customWidth="1"/>
    <col min="3" max="3" width="20.453125" bestFit="1" customWidth="1"/>
    <col min="4" max="4" width="26.1796875" bestFit="1" customWidth="1"/>
    <col min="5" max="5" width="13.1796875" bestFit="1" customWidth="1"/>
    <col min="6" max="6" width="12.54296875" bestFit="1" customWidth="1"/>
    <col min="7" max="7" width="10.453125" bestFit="1" customWidth="1"/>
    <col min="8" max="8" width="15" bestFit="1" customWidth="1"/>
  </cols>
  <sheetData>
    <row r="1" spans="1:8" x14ac:dyDescent="0.35">
      <c r="A1" t="s">
        <v>5</v>
      </c>
      <c r="B1" t="s">
        <v>669</v>
      </c>
      <c r="C1" t="s">
        <v>670</v>
      </c>
      <c r="D1" t="s">
        <v>671</v>
      </c>
      <c r="E1" t="s">
        <v>8</v>
      </c>
      <c r="F1" t="s">
        <v>10</v>
      </c>
      <c r="G1" t="s">
        <v>11</v>
      </c>
      <c r="H1" t="s">
        <v>672</v>
      </c>
    </row>
    <row r="2" spans="1:8" x14ac:dyDescent="0.35">
      <c r="A2" s="4" t="s">
        <v>26</v>
      </c>
      <c r="B2" s="4" t="s">
        <v>27</v>
      </c>
      <c r="C2" s="4" t="s">
        <v>673</v>
      </c>
      <c r="D2" s="4" t="s">
        <v>674</v>
      </c>
      <c r="E2" s="4" t="s">
        <v>23</v>
      </c>
      <c r="F2" s="4" t="s">
        <v>24</v>
      </c>
      <c r="G2" s="4" t="s">
        <v>25</v>
      </c>
      <c r="H2" s="4" t="s">
        <v>675</v>
      </c>
    </row>
    <row r="3" spans="1:8" x14ac:dyDescent="0.35">
      <c r="A3" s="4" t="s">
        <v>51</v>
      </c>
      <c r="B3" s="4" t="s">
        <v>46</v>
      </c>
      <c r="C3" s="4" t="s">
        <v>676</v>
      </c>
      <c r="D3" s="4" t="s">
        <v>677</v>
      </c>
      <c r="E3" s="4" t="s">
        <v>48</v>
      </c>
      <c r="F3" s="4" t="s">
        <v>49</v>
      </c>
      <c r="G3" s="4" t="s">
        <v>50</v>
      </c>
      <c r="H3" s="4" t="s">
        <v>678</v>
      </c>
    </row>
    <row r="4" spans="1:8" x14ac:dyDescent="0.35">
      <c r="A4" s="4" t="s">
        <v>66</v>
      </c>
      <c r="B4" s="4" t="s">
        <v>63</v>
      </c>
      <c r="C4" s="4" t="s">
        <v>679</v>
      </c>
      <c r="D4" s="4" t="s">
        <v>677</v>
      </c>
      <c r="E4" s="4" t="s">
        <v>48</v>
      </c>
      <c r="F4" s="4" t="s">
        <v>65</v>
      </c>
      <c r="G4" s="4" t="s">
        <v>50</v>
      </c>
      <c r="H4" s="4" t="s">
        <v>680</v>
      </c>
    </row>
    <row r="5" spans="1:8" x14ac:dyDescent="0.35">
      <c r="A5" s="4" t="s">
        <v>84</v>
      </c>
      <c r="B5" s="4" t="s">
        <v>79</v>
      </c>
      <c r="C5" s="4" t="s">
        <v>681</v>
      </c>
      <c r="D5" s="4" t="s">
        <v>674</v>
      </c>
      <c r="E5" s="4" t="s">
        <v>86</v>
      </c>
      <c r="F5" s="4" t="s">
        <v>87</v>
      </c>
      <c r="G5" s="4" t="s">
        <v>83</v>
      </c>
      <c r="H5" s="4" t="s">
        <v>682</v>
      </c>
    </row>
    <row r="6" spans="1:8" x14ac:dyDescent="0.35">
      <c r="A6" s="4" t="s">
        <v>110</v>
      </c>
      <c r="B6" s="4" t="s">
        <v>105</v>
      </c>
      <c r="C6" s="4" t="s">
        <v>683</v>
      </c>
      <c r="D6" s="4" t="s">
        <v>684</v>
      </c>
      <c r="E6" s="4" t="s">
        <v>107</v>
      </c>
      <c r="F6" s="4" t="s">
        <v>108</v>
      </c>
      <c r="G6" s="4" t="s">
        <v>109</v>
      </c>
      <c r="H6" s="4" t="s">
        <v>685</v>
      </c>
    </row>
    <row r="7" spans="1:8" x14ac:dyDescent="0.35">
      <c r="A7" s="4" t="s">
        <v>127</v>
      </c>
      <c r="B7" s="4" t="s">
        <v>123</v>
      </c>
      <c r="C7" s="4" t="s">
        <v>686</v>
      </c>
      <c r="D7" s="4" t="s">
        <v>674</v>
      </c>
      <c r="E7" s="4" t="s">
        <v>125</v>
      </c>
      <c r="F7" s="4" t="s">
        <v>126</v>
      </c>
      <c r="G7" s="4" t="s">
        <v>25</v>
      </c>
      <c r="H7" s="4" t="s">
        <v>687</v>
      </c>
    </row>
    <row r="8" spans="1:8" x14ac:dyDescent="0.35">
      <c r="A8" s="4" t="s">
        <v>135</v>
      </c>
      <c r="B8" s="4" t="s">
        <v>136</v>
      </c>
      <c r="C8" s="4" t="s">
        <v>688</v>
      </c>
      <c r="D8" s="4" t="s">
        <v>689</v>
      </c>
      <c r="E8" s="4" t="s">
        <v>132</v>
      </c>
      <c r="F8" s="4" t="s">
        <v>133</v>
      </c>
      <c r="G8" s="4" t="s">
        <v>134</v>
      </c>
      <c r="H8" s="4" t="s">
        <v>690</v>
      </c>
    </row>
    <row r="9" spans="1:8" x14ac:dyDescent="0.35">
      <c r="A9" s="4" t="s">
        <v>144</v>
      </c>
      <c r="B9" s="4" t="s">
        <v>139</v>
      </c>
      <c r="C9" s="4" t="s">
        <v>691</v>
      </c>
      <c r="D9" s="4" t="s">
        <v>677</v>
      </c>
      <c r="E9" s="4" t="s">
        <v>141</v>
      </c>
      <c r="F9" s="4" t="s">
        <v>142</v>
      </c>
      <c r="G9" s="4" t="s">
        <v>143</v>
      </c>
      <c r="H9" s="4" t="s">
        <v>692</v>
      </c>
    </row>
    <row r="10" spans="1:8" x14ac:dyDescent="0.35">
      <c r="A10" s="4" t="s">
        <v>149</v>
      </c>
      <c r="B10" s="4" t="s">
        <v>145</v>
      </c>
      <c r="C10" s="4" t="s">
        <v>693</v>
      </c>
      <c r="D10" s="4" t="s">
        <v>677</v>
      </c>
      <c r="E10" s="4" t="s">
        <v>147</v>
      </c>
      <c r="F10" s="4" t="s">
        <v>148</v>
      </c>
      <c r="G10" s="4" t="s">
        <v>134</v>
      </c>
      <c r="H10" s="4" t="s">
        <v>694</v>
      </c>
    </row>
    <row r="11" spans="1:8" x14ac:dyDescent="0.35">
      <c r="A11" s="4" t="s">
        <v>161</v>
      </c>
      <c r="B11" s="4" t="s">
        <v>155</v>
      </c>
      <c r="C11" s="4" t="s">
        <v>695</v>
      </c>
      <c r="D11" s="4" t="s">
        <v>696</v>
      </c>
      <c r="E11" s="4" t="s">
        <v>157</v>
      </c>
      <c r="F11" s="4" t="s">
        <v>159</v>
      </c>
      <c r="G11" s="4" t="s">
        <v>160</v>
      </c>
      <c r="H11" s="4" t="s">
        <v>697</v>
      </c>
    </row>
    <row r="12" spans="1:8" x14ac:dyDescent="0.35">
      <c r="A12" s="4" t="s">
        <v>166</v>
      </c>
      <c r="B12" s="4" t="s">
        <v>163</v>
      </c>
      <c r="C12" s="4" t="s">
        <v>698</v>
      </c>
      <c r="D12" s="4" t="s">
        <v>674</v>
      </c>
      <c r="E12" s="4" t="s">
        <v>86</v>
      </c>
      <c r="F12" s="4" t="s">
        <v>165</v>
      </c>
      <c r="G12" s="4" t="s">
        <v>83</v>
      </c>
      <c r="H12" s="4" t="s">
        <v>699</v>
      </c>
    </row>
    <row r="13" spans="1:8" x14ac:dyDescent="0.35">
      <c r="A13" s="4" t="s">
        <v>172</v>
      </c>
      <c r="B13" s="4" t="s">
        <v>167</v>
      </c>
      <c r="C13" s="4" t="s">
        <v>700</v>
      </c>
      <c r="D13" s="4" t="s">
        <v>701</v>
      </c>
      <c r="E13" s="4" t="s">
        <v>169</v>
      </c>
      <c r="F13" s="4" t="s">
        <v>170</v>
      </c>
      <c r="G13" s="4" t="s">
        <v>171</v>
      </c>
      <c r="H13" s="4" t="s">
        <v>702</v>
      </c>
    </row>
    <row r="14" spans="1:8" x14ac:dyDescent="0.35">
      <c r="A14" s="4" t="s">
        <v>176</v>
      </c>
      <c r="B14" s="4" t="s">
        <v>173</v>
      </c>
      <c r="C14" s="4" t="s">
        <v>703</v>
      </c>
      <c r="D14" s="4" t="s">
        <v>689</v>
      </c>
      <c r="E14" s="4" t="s">
        <v>48</v>
      </c>
      <c r="F14" s="4" t="s">
        <v>175</v>
      </c>
      <c r="G14" s="4" t="s">
        <v>50</v>
      </c>
      <c r="H14" s="4" t="s">
        <v>704</v>
      </c>
    </row>
    <row r="15" spans="1:8" x14ac:dyDescent="0.35">
      <c r="A15" s="4" t="s">
        <v>182</v>
      </c>
      <c r="B15" s="4" t="s">
        <v>178</v>
      </c>
      <c r="C15" s="4" t="s">
        <v>705</v>
      </c>
      <c r="D15" s="4" t="s">
        <v>677</v>
      </c>
      <c r="E15" s="4" t="s">
        <v>179</v>
      </c>
      <c r="F15" s="4" t="s">
        <v>180</v>
      </c>
      <c r="G15" s="4" t="s">
        <v>181</v>
      </c>
      <c r="H15" s="4" t="s">
        <v>706</v>
      </c>
    </row>
    <row r="16" spans="1:8" x14ac:dyDescent="0.35">
      <c r="A16" s="4" t="s">
        <v>191</v>
      </c>
      <c r="B16" s="4" t="s">
        <v>185</v>
      </c>
      <c r="C16" s="4" t="s">
        <v>707</v>
      </c>
      <c r="D16" s="4" t="s">
        <v>708</v>
      </c>
      <c r="E16" s="4" t="s">
        <v>187</v>
      </c>
      <c r="F16" s="4" t="s">
        <v>189</v>
      </c>
      <c r="G16" s="4" t="s">
        <v>190</v>
      </c>
      <c r="H16" s="4" t="s">
        <v>709</v>
      </c>
    </row>
    <row r="17" spans="1:8" x14ac:dyDescent="0.35">
      <c r="A17" s="4" t="s">
        <v>196</v>
      </c>
      <c r="B17" s="4" t="s">
        <v>193</v>
      </c>
      <c r="C17" s="4" t="s">
        <v>710</v>
      </c>
      <c r="D17" s="4" t="s">
        <v>674</v>
      </c>
      <c r="E17" s="4" t="s">
        <v>86</v>
      </c>
      <c r="F17" s="4" t="s">
        <v>195</v>
      </c>
      <c r="G17" s="4" t="s">
        <v>83</v>
      </c>
      <c r="H17" s="4" t="s">
        <v>711</v>
      </c>
    </row>
    <row r="18" spans="1:8" x14ac:dyDescent="0.35">
      <c r="A18" s="4" t="s">
        <v>208</v>
      </c>
      <c r="B18" s="4" t="s">
        <v>204</v>
      </c>
      <c r="C18" s="4" t="s">
        <v>712</v>
      </c>
      <c r="D18" s="4" t="s">
        <v>684</v>
      </c>
      <c r="E18" s="4" t="s">
        <v>206</v>
      </c>
      <c r="F18" s="4" t="s">
        <v>207</v>
      </c>
      <c r="G18" s="4" t="s">
        <v>25</v>
      </c>
      <c r="H18" s="4" t="s">
        <v>713</v>
      </c>
    </row>
    <row r="19" spans="1:8" x14ac:dyDescent="0.35">
      <c r="A19" s="4" t="s">
        <v>213</v>
      </c>
      <c r="B19" s="4" t="s">
        <v>209</v>
      </c>
      <c r="C19" s="4" t="s">
        <v>714</v>
      </c>
      <c r="D19" s="4" t="s">
        <v>677</v>
      </c>
      <c r="E19" s="4" t="s">
        <v>211</v>
      </c>
      <c r="F19" s="4" t="s">
        <v>212</v>
      </c>
      <c r="G19" s="4" t="s">
        <v>134</v>
      </c>
      <c r="H19" s="4" t="s">
        <v>715</v>
      </c>
    </row>
    <row r="20" spans="1:8" x14ac:dyDescent="0.35">
      <c r="A20" s="4" t="s">
        <v>217</v>
      </c>
      <c r="B20" s="4" t="s">
        <v>214</v>
      </c>
      <c r="C20" s="4" t="s">
        <v>716</v>
      </c>
      <c r="D20" s="4" t="s">
        <v>701</v>
      </c>
      <c r="E20" s="4" t="s">
        <v>86</v>
      </c>
      <c r="F20" s="4" t="s">
        <v>216</v>
      </c>
      <c r="G20" s="4" t="s">
        <v>83</v>
      </c>
      <c r="H20" s="4" t="s">
        <v>717</v>
      </c>
    </row>
    <row r="21" spans="1:8" x14ac:dyDescent="0.35">
      <c r="A21" s="4" t="s">
        <v>223</v>
      </c>
      <c r="B21" s="4" t="s">
        <v>218</v>
      </c>
      <c r="C21" s="4" t="s">
        <v>718</v>
      </c>
      <c r="D21" s="4" t="s">
        <v>719</v>
      </c>
      <c r="E21" s="4" t="s">
        <v>220</v>
      </c>
      <c r="F21" s="4" t="s">
        <v>221</v>
      </c>
      <c r="G21" s="4" t="s">
        <v>222</v>
      </c>
      <c r="H21" s="4" t="s">
        <v>720</v>
      </c>
    </row>
    <row r="22" spans="1:8" x14ac:dyDescent="0.35">
      <c r="A22" s="4" t="s">
        <v>229</v>
      </c>
      <c r="B22" s="4" t="s">
        <v>226</v>
      </c>
      <c r="C22" s="4" t="s">
        <v>721</v>
      </c>
      <c r="D22" s="4" t="s">
        <v>722</v>
      </c>
      <c r="E22" s="4" t="s">
        <v>187</v>
      </c>
      <c r="F22" s="4" t="s">
        <v>228</v>
      </c>
      <c r="G22" s="4" t="s">
        <v>190</v>
      </c>
      <c r="H22" s="4" t="s">
        <v>723</v>
      </c>
    </row>
    <row r="23" spans="1:8" x14ac:dyDescent="0.35">
      <c r="A23" s="4" t="s">
        <v>724</v>
      </c>
      <c r="B23" s="4" t="s">
        <v>725</v>
      </c>
      <c r="C23" s="4" t="s">
        <v>726</v>
      </c>
      <c r="D23" s="4" t="s">
        <v>696</v>
      </c>
      <c r="E23" s="4" t="s">
        <v>141</v>
      </c>
      <c r="F23" s="4" t="s">
        <v>727</v>
      </c>
      <c r="G23" s="4" t="s">
        <v>143</v>
      </c>
      <c r="H23" s="4" t="s">
        <v>728</v>
      </c>
    </row>
    <row r="24" spans="1:8" x14ac:dyDescent="0.35">
      <c r="A24" s="4" t="s">
        <v>234</v>
      </c>
      <c r="B24" s="4" t="s">
        <v>230</v>
      </c>
      <c r="C24" s="4" t="s">
        <v>729</v>
      </c>
      <c r="D24" s="4" t="s">
        <v>730</v>
      </c>
      <c r="E24" s="4" t="s">
        <v>232</v>
      </c>
      <c r="F24" s="4" t="s">
        <v>233</v>
      </c>
      <c r="G24" s="4" t="s">
        <v>134</v>
      </c>
      <c r="H24" s="4" t="s">
        <v>731</v>
      </c>
    </row>
    <row r="25" spans="1:8" x14ac:dyDescent="0.35">
      <c r="A25" s="4" t="s">
        <v>239</v>
      </c>
      <c r="B25" s="4" t="s">
        <v>235</v>
      </c>
      <c r="C25" s="4" t="s">
        <v>732</v>
      </c>
      <c r="D25" s="4" t="s">
        <v>677</v>
      </c>
      <c r="E25" s="4" t="s">
        <v>237</v>
      </c>
      <c r="F25" s="4" t="s">
        <v>238</v>
      </c>
      <c r="G25" s="4" t="s">
        <v>109</v>
      </c>
      <c r="H25" s="4" t="s">
        <v>733</v>
      </c>
    </row>
    <row r="26" spans="1:8" x14ac:dyDescent="0.35">
      <c r="A26" s="4" t="s">
        <v>253</v>
      </c>
      <c r="B26" s="4" t="s">
        <v>249</v>
      </c>
      <c r="C26" s="4" t="s">
        <v>734</v>
      </c>
      <c r="D26" s="4" t="s">
        <v>689</v>
      </c>
      <c r="E26" s="4" t="s">
        <v>251</v>
      </c>
      <c r="F26" s="4" t="s">
        <v>252</v>
      </c>
      <c r="G26" s="4" t="s">
        <v>25</v>
      </c>
      <c r="H26" s="4" t="s">
        <v>735</v>
      </c>
    </row>
    <row r="27" spans="1:8" x14ac:dyDescent="0.35">
      <c r="A27" s="4" t="s">
        <v>242</v>
      </c>
      <c r="B27" s="4" t="s">
        <v>240</v>
      </c>
      <c r="C27" s="4" t="s">
        <v>736</v>
      </c>
      <c r="D27" s="4" t="s">
        <v>689</v>
      </c>
      <c r="E27" s="4" t="s">
        <v>211</v>
      </c>
      <c r="F27" s="4" t="s">
        <v>212</v>
      </c>
      <c r="G27" s="4" t="s">
        <v>134</v>
      </c>
      <c r="H27" s="4" t="s">
        <v>737</v>
      </c>
    </row>
    <row r="28" spans="1:8" x14ac:dyDescent="0.35">
      <c r="A28" s="4" t="s">
        <v>248</v>
      </c>
      <c r="B28" s="4" t="s">
        <v>243</v>
      </c>
      <c r="C28" s="4" t="s">
        <v>738</v>
      </c>
      <c r="D28" s="4" t="s">
        <v>674</v>
      </c>
      <c r="E28" s="4" t="s">
        <v>245</v>
      </c>
      <c r="F28" s="4" t="s">
        <v>246</v>
      </c>
      <c r="G28" s="4" t="s">
        <v>247</v>
      </c>
      <c r="H28" s="4" t="s">
        <v>739</v>
      </c>
    </row>
    <row r="29" spans="1:8" x14ac:dyDescent="0.35">
      <c r="A29" s="4" t="s">
        <v>259</v>
      </c>
      <c r="B29" s="4" t="s">
        <v>254</v>
      </c>
      <c r="C29" s="4" t="s">
        <v>740</v>
      </c>
      <c r="D29" s="4" t="s">
        <v>719</v>
      </c>
      <c r="E29" s="4" t="s">
        <v>256</v>
      </c>
      <c r="F29" s="4" t="s">
        <v>257</v>
      </c>
      <c r="G29" s="4" t="s">
        <v>258</v>
      </c>
      <c r="H29" s="4" t="s">
        <v>741</v>
      </c>
    </row>
    <row r="30" spans="1:8" x14ac:dyDescent="0.35">
      <c r="A30" s="4" t="s">
        <v>263</v>
      </c>
      <c r="B30" s="4" t="s">
        <v>264</v>
      </c>
      <c r="C30" s="4" t="s">
        <v>742</v>
      </c>
      <c r="D30" s="4" t="s">
        <v>689</v>
      </c>
      <c r="E30" s="4" t="s">
        <v>261</v>
      </c>
      <c r="F30" s="4" t="s">
        <v>265</v>
      </c>
      <c r="G30" s="4" t="s">
        <v>143</v>
      </c>
      <c r="H30" s="4" t="s">
        <v>743</v>
      </c>
    </row>
    <row r="31" spans="1:8" x14ac:dyDescent="0.35">
      <c r="A31" s="4" t="s">
        <v>270</v>
      </c>
      <c r="B31" s="4" t="s">
        <v>266</v>
      </c>
      <c r="C31" s="4" t="s">
        <v>744</v>
      </c>
      <c r="D31" s="4" t="s">
        <v>719</v>
      </c>
      <c r="E31" s="4" t="s">
        <v>268</v>
      </c>
      <c r="F31" s="4" t="s">
        <v>269</v>
      </c>
      <c r="G31" s="4" t="s">
        <v>143</v>
      </c>
      <c r="H31" s="4" t="s">
        <v>745</v>
      </c>
    </row>
    <row r="32" spans="1:8" x14ac:dyDescent="0.35">
      <c r="A32" s="4" t="s">
        <v>275</v>
      </c>
      <c r="B32" s="4" t="s">
        <v>271</v>
      </c>
      <c r="C32" s="4" t="s">
        <v>746</v>
      </c>
      <c r="D32" s="4" t="s">
        <v>708</v>
      </c>
      <c r="E32" s="4" t="s">
        <v>273</v>
      </c>
      <c r="F32" s="4" t="s">
        <v>274</v>
      </c>
      <c r="G32" s="4" t="s">
        <v>190</v>
      </c>
      <c r="H32" s="4" t="s">
        <v>747</v>
      </c>
    </row>
    <row r="33" spans="1:8" x14ac:dyDescent="0.35">
      <c r="A33" s="4" t="s">
        <v>282</v>
      </c>
      <c r="B33" s="4" t="s">
        <v>276</v>
      </c>
      <c r="C33" s="4" t="s">
        <v>748</v>
      </c>
      <c r="D33" s="4" t="s">
        <v>689</v>
      </c>
      <c r="E33" s="4" t="s">
        <v>278</v>
      </c>
      <c r="F33" s="4" t="s">
        <v>280</v>
      </c>
      <c r="G33" s="4" t="s">
        <v>281</v>
      </c>
      <c r="H33" s="4" t="s">
        <v>749</v>
      </c>
    </row>
    <row r="34" spans="1:8" x14ac:dyDescent="0.35">
      <c r="A34" s="4" t="s">
        <v>289</v>
      </c>
      <c r="B34" s="4" t="s">
        <v>283</v>
      </c>
      <c r="C34" s="4" t="s">
        <v>750</v>
      </c>
      <c r="D34" s="4" t="s">
        <v>677</v>
      </c>
      <c r="E34" s="4" t="s">
        <v>285</v>
      </c>
      <c r="F34" s="4" t="s">
        <v>287</v>
      </c>
      <c r="G34" s="4" t="s">
        <v>288</v>
      </c>
      <c r="H34" s="4" t="s">
        <v>751</v>
      </c>
    </row>
    <row r="35" spans="1:8" x14ac:dyDescent="0.35">
      <c r="A35" s="4" t="s">
        <v>295</v>
      </c>
      <c r="B35" s="4" t="s">
        <v>290</v>
      </c>
      <c r="C35" s="4" t="s">
        <v>752</v>
      </c>
      <c r="D35" s="4" t="s">
        <v>696</v>
      </c>
      <c r="E35" s="4" t="s">
        <v>292</v>
      </c>
      <c r="F35" s="4" t="s">
        <v>294</v>
      </c>
      <c r="G35" s="4" t="s">
        <v>190</v>
      </c>
      <c r="H35" s="4" t="s">
        <v>753</v>
      </c>
    </row>
    <row r="36" spans="1:8" x14ac:dyDescent="0.35">
      <c r="A36" s="4" t="s">
        <v>301</v>
      </c>
      <c r="B36" s="4" t="s">
        <v>296</v>
      </c>
      <c r="C36" s="4" t="s">
        <v>754</v>
      </c>
      <c r="D36" s="4" t="s">
        <v>674</v>
      </c>
      <c r="E36" s="4" t="s">
        <v>298</v>
      </c>
      <c r="F36" s="4" t="s">
        <v>300</v>
      </c>
      <c r="G36" s="4" t="s">
        <v>288</v>
      </c>
      <c r="H36" s="4" t="s">
        <v>755</v>
      </c>
    </row>
    <row r="37" spans="1:8" x14ac:dyDescent="0.35">
      <c r="A37" s="4" t="s">
        <v>306</v>
      </c>
      <c r="B37" s="4" t="s">
        <v>302</v>
      </c>
      <c r="C37" s="4" t="s">
        <v>756</v>
      </c>
      <c r="D37" s="4" t="s">
        <v>674</v>
      </c>
      <c r="E37" s="4" t="s">
        <v>304</v>
      </c>
      <c r="F37" s="4" t="s">
        <v>305</v>
      </c>
      <c r="G37" s="4" t="s">
        <v>281</v>
      </c>
      <c r="H37" s="4" t="s">
        <v>757</v>
      </c>
    </row>
    <row r="38" spans="1:8" x14ac:dyDescent="0.35">
      <c r="A38" s="4" t="s">
        <v>312</v>
      </c>
      <c r="B38" s="4" t="s">
        <v>307</v>
      </c>
      <c r="C38" s="4" t="s">
        <v>758</v>
      </c>
      <c r="D38" s="4" t="s">
        <v>708</v>
      </c>
      <c r="E38" s="4" t="s">
        <v>309</v>
      </c>
      <c r="F38" s="4"/>
      <c r="G38" s="4" t="s">
        <v>311</v>
      </c>
      <c r="H38" s="4" t="s">
        <v>759</v>
      </c>
    </row>
    <row r="39" spans="1:8" x14ac:dyDescent="0.35">
      <c r="A39" s="4" t="s">
        <v>318</v>
      </c>
      <c r="B39" s="4" t="s">
        <v>313</v>
      </c>
      <c r="C39" s="4" t="s">
        <v>760</v>
      </c>
      <c r="D39" s="4" t="s">
        <v>689</v>
      </c>
      <c r="E39" s="4" t="s">
        <v>315</v>
      </c>
      <c r="F39" s="4" t="s">
        <v>317</v>
      </c>
      <c r="G39" s="4" t="s">
        <v>83</v>
      </c>
      <c r="H39" s="4" t="s">
        <v>761</v>
      </c>
    </row>
    <row r="40" spans="1:8" x14ac:dyDescent="0.35">
      <c r="A40" s="4" t="s">
        <v>323</v>
      </c>
      <c r="B40" s="4" t="s">
        <v>319</v>
      </c>
      <c r="C40" s="4" t="s">
        <v>762</v>
      </c>
      <c r="D40" s="4" t="s">
        <v>708</v>
      </c>
      <c r="E40" s="4" t="s">
        <v>321</v>
      </c>
      <c r="F40" s="4" t="s">
        <v>322</v>
      </c>
      <c r="G40" s="4" t="s">
        <v>25</v>
      </c>
      <c r="H40" s="4" t="s">
        <v>763</v>
      </c>
    </row>
    <row r="41" spans="1:8" x14ac:dyDescent="0.35">
      <c r="A41" s="4" t="s">
        <v>329</v>
      </c>
      <c r="B41" s="4" t="s">
        <v>325</v>
      </c>
      <c r="C41" s="4" t="s">
        <v>764</v>
      </c>
      <c r="D41" s="4" t="s">
        <v>674</v>
      </c>
      <c r="E41" s="4" t="s">
        <v>327</v>
      </c>
      <c r="F41" s="4" t="s">
        <v>328</v>
      </c>
      <c r="G41" s="4" t="s">
        <v>134</v>
      </c>
      <c r="H41" s="4" t="s">
        <v>765</v>
      </c>
    </row>
    <row r="42" spans="1:8" x14ac:dyDescent="0.35">
      <c r="A42" s="4" t="s">
        <v>334</v>
      </c>
      <c r="B42" s="4" t="s">
        <v>330</v>
      </c>
      <c r="C42" s="4" t="s">
        <v>766</v>
      </c>
      <c r="D42" s="4" t="s">
        <v>719</v>
      </c>
      <c r="E42" s="4" t="s">
        <v>332</v>
      </c>
      <c r="F42" s="4" t="s">
        <v>333</v>
      </c>
      <c r="G42" s="4" t="s">
        <v>134</v>
      </c>
      <c r="H42" s="4" t="s">
        <v>767</v>
      </c>
    </row>
    <row r="43" spans="1:8" x14ac:dyDescent="0.35">
      <c r="A43" s="4" t="s">
        <v>338</v>
      </c>
      <c r="B43" s="4" t="s">
        <v>335</v>
      </c>
      <c r="C43" s="4" t="s">
        <v>768</v>
      </c>
      <c r="D43" s="4" t="s">
        <v>722</v>
      </c>
      <c r="E43" s="4" t="s">
        <v>336</v>
      </c>
      <c r="F43" s="4" t="s">
        <v>337</v>
      </c>
      <c r="G43" s="4" t="s">
        <v>160</v>
      </c>
      <c r="H43" s="4" t="s">
        <v>769</v>
      </c>
    </row>
    <row r="44" spans="1:8" x14ac:dyDescent="0.35">
      <c r="A44" s="4" t="s">
        <v>345</v>
      </c>
      <c r="B44" s="4" t="s">
        <v>340</v>
      </c>
      <c r="C44" s="4" t="s">
        <v>770</v>
      </c>
      <c r="D44" s="4" t="s">
        <v>689</v>
      </c>
      <c r="E44" s="4" t="s">
        <v>342</v>
      </c>
      <c r="F44" s="4" t="s">
        <v>344</v>
      </c>
      <c r="G44" s="4" t="s">
        <v>281</v>
      </c>
      <c r="H44" s="4" t="s">
        <v>771</v>
      </c>
    </row>
    <row r="45" spans="1:8" x14ac:dyDescent="0.35">
      <c r="A45" s="4" t="s">
        <v>350</v>
      </c>
      <c r="B45" s="4" t="s">
        <v>346</v>
      </c>
      <c r="C45" s="4" t="s">
        <v>772</v>
      </c>
      <c r="D45" s="4" t="s">
        <v>674</v>
      </c>
      <c r="E45" s="4" t="s">
        <v>348</v>
      </c>
      <c r="F45" s="4" t="s">
        <v>349</v>
      </c>
      <c r="G45" s="4" t="s">
        <v>25</v>
      </c>
      <c r="H45" s="4" t="s">
        <v>773</v>
      </c>
    </row>
    <row r="46" spans="1:8" x14ac:dyDescent="0.35">
      <c r="A46" s="4" t="s">
        <v>356</v>
      </c>
      <c r="B46" s="4" t="s">
        <v>351</v>
      </c>
      <c r="C46" s="4" t="s">
        <v>774</v>
      </c>
      <c r="D46" s="4" t="s">
        <v>677</v>
      </c>
      <c r="E46" s="4" t="s">
        <v>353</v>
      </c>
      <c r="F46" s="4" t="s">
        <v>355</v>
      </c>
      <c r="G46" s="4" t="s">
        <v>281</v>
      </c>
      <c r="H46" s="4" t="s">
        <v>775</v>
      </c>
    </row>
    <row r="47" spans="1:8" x14ac:dyDescent="0.35">
      <c r="A47" s="4" t="s">
        <v>362</v>
      </c>
      <c r="B47" s="4" t="s">
        <v>357</v>
      </c>
      <c r="C47" s="4" t="s">
        <v>776</v>
      </c>
      <c r="D47" s="4" t="s">
        <v>696</v>
      </c>
      <c r="E47" s="4" t="s">
        <v>359</v>
      </c>
      <c r="F47" s="4" t="s">
        <v>361</v>
      </c>
      <c r="G47" s="4" t="s">
        <v>288</v>
      </c>
      <c r="H47" s="4" t="s">
        <v>777</v>
      </c>
    </row>
    <row r="48" spans="1:8" x14ac:dyDescent="0.35">
      <c r="A48" s="4" t="s">
        <v>368</v>
      </c>
      <c r="B48" s="4" t="s">
        <v>363</v>
      </c>
      <c r="C48" s="4" t="s">
        <v>778</v>
      </c>
      <c r="D48" s="4" t="s">
        <v>677</v>
      </c>
      <c r="E48" s="4" t="s">
        <v>365</v>
      </c>
      <c r="F48" s="4" t="s">
        <v>367</v>
      </c>
      <c r="G48" s="4" t="s">
        <v>288</v>
      </c>
      <c r="H48" s="4" t="s">
        <v>779</v>
      </c>
    </row>
    <row r="49" spans="1:8" x14ac:dyDescent="0.35">
      <c r="A49" s="4" t="s">
        <v>373</v>
      </c>
      <c r="B49" s="4" t="s">
        <v>369</v>
      </c>
      <c r="C49" s="4" t="s">
        <v>780</v>
      </c>
      <c r="D49" s="4" t="s">
        <v>719</v>
      </c>
      <c r="E49" s="4" t="s">
        <v>371</v>
      </c>
      <c r="F49" s="4" t="s">
        <v>372</v>
      </c>
      <c r="G49" s="4" t="s">
        <v>281</v>
      </c>
      <c r="H49" s="4" t="s">
        <v>781</v>
      </c>
    </row>
    <row r="50" spans="1:8" x14ac:dyDescent="0.35">
      <c r="A50" s="4" t="s">
        <v>378</v>
      </c>
      <c r="B50" s="4" t="s">
        <v>374</v>
      </c>
      <c r="C50" s="4" t="s">
        <v>782</v>
      </c>
      <c r="D50" s="4" t="s">
        <v>689</v>
      </c>
      <c r="E50" s="4" t="s">
        <v>376</v>
      </c>
      <c r="F50" s="4" t="s">
        <v>377</v>
      </c>
      <c r="G50" s="4" t="s">
        <v>247</v>
      </c>
      <c r="H50" s="4" t="s">
        <v>783</v>
      </c>
    </row>
    <row r="51" spans="1:8" x14ac:dyDescent="0.35">
      <c r="A51" s="4" t="s">
        <v>384</v>
      </c>
      <c r="B51" s="4" t="s">
        <v>379</v>
      </c>
      <c r="C51" s="4" t="s">
        <v>784</v>
      </c>
      <c r="D51" s="4" t="s">
        <v>701</v>
      </c>
      <c r="E51" s="4" t="s">
        <v>381</v>
      </c>
      <c r="F51" s="4" t="s">
        <v>382</v>
      </c>
      <c r="G51" s="4" t="s">
        <v>383</v>
      </c>
      <c r="H51" s="4" t="s">
        <v>785</v>
      </c>
    </row>
    <row r="52" spans="1:8" x14ac:dyDescent="0.35">
      <c r="A52" s="4" t="s">
        <v>390</v>
      </c>
      <c r="B52" s="4" t="s">
        <v>385</v>
      </c>
      <c r="C52" s="4" t="s">
        <v>786</v>
      </c>
      <c r="D52" s="4" t="s">
        <v>722</v>
      </c>
      <c r="E52" s="4" t="s">
        <v>387</v>
      </c>
      <c r="F52" s="4" t="s">
        <v>389</v>
      </c>
      <c r="G52" s="4" t="s">
        <v>160</v>
      </c>
      <c r="H52" s="4" t="s">
        <v>787</v>
      </c>
    </row>
    <row r="53" spans="1:8" x14ac:dyDescent="0.35">
      <c r="A53" s="4" t="s">
        <v>395</v>
      </c>
      <c r="B53" s="4" t="s">
        <v>391</v>
      </c>
      <c r="C53" s="4" t="s">
        <v>788</v>
      </c>
      <c r="D53" s="4" t="s">
        <v>722</v>
      </c>
      <c r="E53" s="4" t="s">
        <v>393</v>
      </c>
      <c r="F53" s="4" t="s">
        <v>394</v>
      </c>
      <c r="G53" s="4" t="s">
        <v>25</v>
      </c>
      <c r="H53" s="4" t="s">
        <v>789</v>
      </c>
    </row>
    <row r="54" spans="1:8" x14ac:dyDescent="0.35">
      <c r="A54" s="4" t="s">
        <v>399</v>
      </c>
      <c r="B54" s="4" t="s">
        <v>396</v>
      </c>
      <c r="C54" s="4" t="s">
        <v>790</v>
      </c>
      <c r="D54" s="4" t="s">
        <v>708</v>
      </c>
      <c r="E54" s="4" t="s">
        <v>86</v>
      </c>
      <c r="F54" s="4" t="s">
        <v>398</v>
      </c>
      <c r="G54" s="4" t="s">
        <v>83</v>
      </c>
      <c r="H54" s="4" t="s">
        <v>791</v>
      </c>
    </row>
    <row r="55" spans="1:8" x14ac:dyDescent="0.35">
      <c r="A55" s="4" t="s">
        <v>402</v>
      </c>
      <c r="B55" s="4" t="s">
        <v>400</v>
      </c>
      <c r="C55" s="4" t="s">
        <v>792</v>
      </c>
      <c r="D55" s="4" t="s">
        <v>701</v>
      </c>
      <c r="E55" s="4" t="s">
        <v>169</v>
      </c>
      <c r="F55" s="4" t="s">
        <v>170</v>
      </c>
      <c r="G55" s="4" t="s">
        <v>171</v>
      </c>
      <c r="H55" s="4" t="s">
        <v>793</v>
      </c>
    </row>
    <row r="56" spans="1:8" x14ac:dyDescent="0.35">
      <c r="A56" s="4" t="s">
        <v>408</v>
      </c>
      <c r="B56" s="4" t="s">
        <v>403</v>
      </c>
      <c r="C56" s="4" t="s">
        <v>794</v>
      </c>
      <c r="D56" s="4" t="s">
        <v>674</v>
      </c>
      <c r="E56" s="4" t="s">
        <v>405</v>
      </c>
      <c r="F56" s="4" t="s">
        <v>407</v>
      </c>
      <c r="G56" s="4" t="s">
        <v>281</v>
      </c>
      <c r="H56" s="4" t="s">
        <v>795</v>
      </c>
    </row>
    <row r="57" spans="1:8" x14ac:dyDescent="0.35">
      <c r="A57" s="4" t="s">
        <v>413</v>
      </c>
      <c r="B57" s="4" t="s">
        <v>409</v>
      </c>
      <c r="C57" s="4" t="s">
        <v>796</v>
      </c>
      <c r="D57" s="4" t="s">
        <v>677</v>
      </c>
      <c r="E57" s="4" t="s">
        <v>411</v>
      </c>
      <c r="F57" s="4" t="s">
        <v>412</v>
      </c>
      <c r="G57" s="4" t="s">
        <v>25</v>
      </c>
      <c r="H57" s="4" t="s">
        <v>797</v>
      </c>
    </row>
    <row r="58" spans="1:8" x14ac:dyDescent="0.35">
      <c r="A58" s="4" t="s">
        <v>798</v>
      </c>
      <c r="B58" s="4" t="s">
        <v>799</v>
      </c>
      <c r="C58" s="4" t="s">
        <v>800</v>
      </c>
      <c r="D58" s="4" t="s">
        <v>677</v>
      </c>
      <c r="E58" s="4" t="s">
        <v>492</v>
      </c>
      <c r="F58" s="4" t="s">
        <v>801</v>
      </c>
      <c r="G58" s="4" t="s">
        <v>134</v>
      </c>
      <c r="H58" s="4" t="s">
        <v>802</v>
      </c>
    </row>
    <row r="59" spans="1:8" x14ac:dyDescent="0.35">
      <c r="A59" s="4" t="s">
        <v>417</v>
      </c>
      <c r="B59" s="4" t="s">
        <v>414</v>
      </c>
      <c r="C59" s="4" t="s">
        <v>803</v>
      </c>
      <c r="D59" s="4" t="s">
        <v>674</v>
      </c>
      <c r="E59" s="4" t="s">
        <v>48</v>
      </c>
      <c r="F59" s="4" t="s">
        <v>416</v>
      </c>
      <c r="G59" s="4" t="s">
        <v>50</v>
      </c>
      <c r="H59" s="4" t="s">
        <v>804</v>
      </c>
    </row>
    <row r="60" spans="1:8" x14ac:dyDescent="0.35">
      <c r="A60" s="4" t="s">
        <v>422</v>
      </c>
      <c r="B60" s="4" t="s">
        <v>418</v>
      </c>
      <c r="C60" s="4" t="s">
        <v>805</v>
      </c>
      <c r="D60" s="4" t="s">
        <v>719</v>
      </c>
      <c r="E60" s="4" t="s">
        <v>420</v>
      </c>
      <c r="F60" s="4" t="s">
        <v>421</v>
      </c>
      <c r="G60" s="4" t="s">
        <v>222</v>
      </c>
      <c r="H60" s="4" t="s">
        <v>806</v>
      </c>
    </row>
    <row r="61" spans="1:8" x14ac:dyDescent="0.35">
      <c r="A61" s="4" t="s">
        <v>426</v>
      </c>
      <c r="B61" s="4" t="s">
        <v>423</v>
      </c>
      <c r="C61" s="4" t="s">
        <v>807</v>
      </c>
      <c r="D61" s="4" t="s">
        <v>674</v>
      </c>
      <c r="E61" s="4" t="s">
        <v>256</v>
      </c>
      <c r="F61" s="4" t="s">
        <v>425</v>
      </c>
      <c r="G61" s="4" t="s">
        <v>258</v>
      </c>
      <c r="H61" s="4" t="s">
        <v>808</v>
      </c>
    </row>
    <row r="62" spans="1:8" x14ac:dyDescent="0.35">
      <c r="A62" s="4" t="s">
        <v>430</v>
      </c>
      <c r="B62" s="4" t="s">
        <v>427</v>
      </c>
      <c r="C62" s="4" t="s">
        <v>809</v>
      </c>
      <c r="D62" s="4" t="s">
        <v>696</v>
      </c>
      <c r="E62" s="4" t="s">
        <v>292</v>
      </c>
      <c r="F62" s="4" t="s">
        <v>429</v>
      </c>
      <c r="G62" s="4" t="s">
        <v>190</v>
      </c>
      <c r="H62" s="4" t="s">
        <v>810</v>
      </c>
    </row>
    <row r="63" spans="1:8" x14ac:dyDescent="0.35">
      <c r="A63" s="4" t="s">
        <v>434</v>
      </c>
      <c r="B63" s="4" t="s">
        <v>431</v>
      </c>
      <c r="C63" s="4" t="s">
        <v>811</v>
      </c>
      <c r="D63" s="4" t="s">
        <v>722</v>
      </c>
      <c r="E63" s="4" t="s">
        <v>187</v>
      </c>
      <c r="F63" s="4" t="s">
        <v>433</v>
      </c>
      <c r="G63" s="4" t="s">
        <v>190</v>
      </c>
      <c r="H63" s="4" t="s">
        <v>812</v>
      </c>
    </row>
    <row r="64" spans="1:8" x14ac:dyDescent="0.35">
      <c r="A64" s="4" t="s">
        <v>439</v>
      </c>
      <c r="B64" s="4" t="s">
        <v>435</v>
      </c>
      <c r="C64" s="4" t="s">
        <v>813</v>
      </c>
      <c r="D64" s="4" t="s">
        <v>696</v>
      </c>
      <c r="E64" s="4" t="s">
        <v>437</v>
      </c>
      <c r="F64" s="4" t="s">
        <v>438</v>
      </c>
      <c r="G64" s="4" t="s">
        <v>25</v>
      </c>
      <c r="H64" s="4" t="s">
        <v>814</v>
      </c>
    </row>
    <row r="65" spans="1:8" x14ac:dyDescent="0.35">
      <c r="A65" s="4" t="s">
        <v>442</v>
      </c>
      <c r="B65" s="4" t="s">
        <v>440</v>
      </c>
      <c r="C65" s="4" t="s">
        <v>815</v>
      </c>
      <c r="D65" s="4" t="s">
        <v>674</v>
      </c>
      <c r="E65" s="4" t="s">
        <v>169</v>
      </c>
      <c r="F65" s="4" t="s">
        <v>170</v>
      </c>
      <c r="G65" s="4" t="s">
        <v>171</v>
      </c>
      <c r="H65" s="4" t="s">
        <v>816</v>
      </c>
    </row>
    <row r="66" spans="1:8" x14ac:dyDescent="0.35">
      <c r="A66" s="4" t="s">
        <v>448</v>
      </c>
      <c r="B66" s="4" t="s">
        <v>443</v>
      </c>
      <c r="C66" s="4" t="s">
        <v>817</v>
      </c>
      <c r="D66" s="4" t="s">
        <v>818</v>
      </c>
      <c r="E66" s="4" t="s">
        <v>445</v>
      </c>
      <c r="F66" s="4" t="s">
        <v>447</v>
      </c>
      <c r="G66" s="4" t="s">
        <v>281</v>
      </c>
      <c r="H66" s="4" t="s">
        <v>819</v>
      </c>
    </row>
    <row r="67" spans="1:8" x14ac:dyDescent="0.35">
      <c r="A67" s="4" t="s">
        <v>453</v>
      </c>
      <c r="B67" s="4" t="s">
        <v>449</v>
      </c>
      <c r="C67" s="4" t="s">
        <v>820</v>
      </c>
      <c r="D67" s="4" t="s">
        <v>708</v>
      </c>
      <c r="E67" s="4" t="s">
        <v>451</v>
      </c>
      <c r="F67" s="4" t="s">
        <v>452</v>
      </c>
      <c r="G67" s="4" t="s">
        <v>247</v>
      </c>
      <c r="H67" s="4" t="s">
        <v>821</v>
      </c>
    </row>
    <row r="68" spans="1:8" x14ac:dyDescent="0.35">
      <c r="A68" s="4" t="s">
        <v>457</v>
      </c>
      <c r="B68" s="4" t="s">
        <v>454</v>
      </c>
      <c r="C68" s="4" t="s">
        <v>822</v>
      </c>
      <c r="D68" s="4" t="s">
        <v>730</v>
      </c>
      <c r="E68" s="4" t="s">
        <v>292</v>
      </c>
      <c r="F68" s="4" t="s">
        <v>456</v>
      </c>
      <c r="G68" s="4" t="s">
        <v>190</v>
      </c>
      <c r="H68" s="4" t="s">
        <v>823</v>
      </c>
    </row>
    <row r="69" spans="1:8" x14ac:dyDescent="0.35">
      <c r="A69" s="4" t="s">
        <v>461</v>
      </c>
      <c r="B69" s="4" t="s">
        <v>458</v>
      </c>
      <c r="C69" s="4" t="s">
        <v>824</v>
      </c>
      <c r="D69" s="4" t="s">
        <v>719</v>
      </c>
      <c r="E69" s="4" t="s">
        <v>459</v>
      </c>
      <c r="F69" s="4" t="s">
        <v>463</v>
      </c>
      <c r="G69" s="4" t="s">
        <v>181</v>
      </c>
      <c r="H69" s="4" t="s">
        <v>825</v>
      </c>
    </row>
    <row r="70" spans="1:8" x14ac:dyDescent="0.35">
      <c r="A70" s="4" t="s">
        <v>467</v>
      </c>
      <c r="B70" s="4" t="s">
        <v>464</v>
      </c>
      <c r="C70" s="4" t="s">
        <v>826</v>
      </c>
      <c r="D70" s="4" t="s">
        <v>696</v>
      </c>
      <c r="E70" s="4" t="s">
        <v>141</v>
      </c>
      <c r="F70" s="4" t="s">
        <v>466</v>
      </c>
      <c r="G70" s="4" t="s">
        <v>143</v>
      </c>
      <c r="H70" s="4" t="s">
        <v>827</v>
      </c>
    </row>
    <row r="71" spans="1:8" x14ac:dyDescent="0.35">
      <c r="A71" s="4" t="s">
        <v>473</v>
      </c>
      <c r="B71" s="4" t="s">
        <v>468</v>
      </c>
      <c r="C71" s="4" t="s">
        <v>828</v>
      </c>
      <c r="D71" s="4" t="s">
        <v>677</v>
      </c>
      <c r="E71" s="4" t="s">
        <v>470</v>
      </c>
      <c r="F71" s="4" t="s">
        <v>471</v>
      </c>
      <c r="G71" s="4" t="s">
        <v>472</v>
      </c>
      <c r="H71" s="4" t="s">
        <v>829</v>
      </c>
    </row>
    <row r="72" spans="1:8" x14ac:dyDescent="0.35">
      <c r="A72" s="4" t="s">
        <v>479</v>
      </c>
      <c r="B72" s="4" t="s">
        <v>474</v>
      </c>
      <c r="C72" s="4" t="s">
        <v>830</v>
      </c>
      <c r="D72" s="4" t="s">
        <v>674</v>
      </c>
      <c r="E72" s="4" t="s">
        <v>476</v>
      </c>
      <c r="F72" s="4" t="s">
        <v>478</v>
      </c>
      <c r="G72" s="4" t="s">
        <v>281</v>
      </c>
      <c r="H72" s="4" t="s">
        <v>831</v>
      </c>
    </row>
    <row r="73" spans="1:8" x14ac:dyDescent="0.35">
      <c r="A73" s="4" t="s">
        <v>483</v>
      </c>
      <c r="B73" s="4" t="s">
        <v>480</v>
      </c>
      <c r="C73" s="4" t="s">
        <v>832</v>
      </c>
      <c r="D73" s="4" t="s">
        <v>719</v>
      </c>
      <c r="E73" s="4" t="s">
        <v>86</v>
      </c>
      <c r="F73" s="4" t="s">
        <v>482</v>
      </c>
      <c r="G73" s="4" t="s">
        <v>83</v>
      </c>
      <c r="H73" s="4" t="s">
        <v>833</v>
      </c>
    </row>
    <row r="74" spans="1:8" x14ac:dyDescent="0.35">
      <c r="A74" s="4" t="s">
        <v>489</v>
      </c>
      <c r="B74" s="4" t="s">
        <v>484</v>
      </c>
      <c r="C74" s="4" t="s">
        <v>834</v>
      </c>
      <c r="D74" s="4" t="s">
        <v>677</v>
      </c>
      <c r="E74" s="4" t="s">
        <v>486</v>
      </c>
      <c r="F74" s="4" t="s">
        <v>487</v>
      </c>
      <c r="G74" s="4" t="s">
        <v>488</v>
      </c>
      <c r="H74" s="4" t="s">
        <v>835</v>
      </c>
    </row>
    <row r="75" spans="1:8" x14ac:dyDescent="0.35">
      <c r="A75" s="4" t="s">
        <v>494</v>
      </c>
      <c r="B75" s="4" t="s">
        <v>490</v>
      </c>
      <c r="C75" s="4" t="s">
        <v>836</v>
      </c>
      <c r="D75" s="4" t="s">
        <v>689</v>
      </c>
      <c r="E75" s="4" t="s">
        <v>492</v>
      </c>
      <c r="F75" s="4" t="s">
        <v>493</v>
      </c>
      <c r="G75" s="4" t="s">
        <v>134</v>
      </c>
      <c r="H75" s="4" t="s">
        <v>837</v>
      </c>
    </row>
    <row r="76" spans="1:8" x14ac:dyDescent="0.35">
      <c r="A76" s="4" t="s">
        <v>500</v>
      </c>
      <c r="B76" s="4" t="s">
        <v>495</v>
      </c>
      <c r="C76" s="4" t="s">
        <v>838</v>
      </c>
      <c r="D76" s="4" t="s">
        <v>719</v>
      </c>
      <c r="E76" s="4" t="s">
        <v>497</v>
      </c>
      <c r="F76" s="4" t="s">
        <v>499</v>
      </c>
      <c r="G76" s="4" t="s">
        <v>281</v>
      </c>
      <c r="H76" s="4" t="s">
        <v>839</v>
      </c>
    </row>
    <row r="77" spans="1:8" x14ac:dyDescent="0.35">
      <c r="A77" s="4" t="s">
        <v>505</v>
      </c>
      <c r="B77" s="4" t="s">
        <v>501</v>
      </c>
      <c r="C77" s="4" t="s">
        <v>840</v>
      </c>
      <c r="D77" s="4" t="s">
        <v>696</v>
      </c>
      <c r="E77" s="4" t="s">
        <v>503</v>
      </c>
      <c r="F77" s="4" t="s">
        <v>504</v>
      </c>
      <c r="G77" s="4" t="s">
        <v>383</v>
      </c>
      <c r="H77" s="4" t="s">
        <v>841</v>
      </c>
    </row>
    <row r="78" spans="1:8" x14ac:dyDescent="0.35">
      <c r="A78" s="4" t="s">
        <v>509</v>
      </c>
      <c r="B78" s="4" t="s">
        <v>506</v>
      </c>
      <c r="C78" s="4" t="s">
        <v>842</v>
      </c>
      <c r="D78" s="4" t="s">
        <v>689</v>
      </c>
      <c r="E78" s="4" t="s">
        <v>371</v>
      </c>
      <c r="F78" s="4" t="s">
        <v>508</v>
      </c>
      <c r="G78" s="4" t="s">
        <v>281</v>
      </c>
      <c r="H78" s="4" t="s">
        <v>843</v>
      </c>
    </row>
    <row r="79" spans="1:8" x14ac:dyDescent="0.35">
      <c r="A79" s="4" t="s">
        <v>515</v>
      </c>
      <c r="B79" s="4" t="s">
        <v>510</v>
      </c>
      <c r="C79" s="4" t="s">
        <v>844</v>
      </c>
      <c r="D79" s="4" t="s">
        <v>722</v>
      </c>
      <c r="E79" s="4" t="s">
        <v>512</v>
      </c>
      <c r="F79" s="4" t="s">
        <v>514</v>
      </c>
      <c r="G79" s="4" t="s">
        <v>281</v>
      </c>
      <c r="H79" s="4" t="s">
        <v>845</v>
      </c>
    </row>
    <row r="80" spans="1:8" x14ac:dyDescent="0.35">
      <c r="A80" s="4" t="s">
        <v>520</v>
      </c>
      <c r="B80" s="4" t="s">
        <v>516</v>
      </c>
      <c r="C80" s="4" t="s">
        <v>846</v>
      </c>
      <c r="D80" s="4" t="s">
        <v>689</v>
      </c>
      <c r="E80" s="4" t="s">
        <v>518</v>
      </c>
      <c r="F80" s="4" t="s">
        <v>519</v>
      </c>
      <c r="G80" s="4" t="s">
        <v>25</v>
      </c>
      <c r="H80" s="4" t="s">
        <v>847</v>
      </c>
    </row>
    <row r="81" spans="1:8" x14ac:dyDescent="0.35">
      <c r="A81" s="4" t="s">
        <v>523</v>
      </c>
      <c r="B81" s="4" t="s">
        <v>521</v>
      </c>
      <c r="C81" s="4" t="s">
        <v>848</v>
      </c>
      <c r="D81" s="4" t="s">
        <v>677</v>
      </c>
      <c r="E81" s="4" t="s">
        <v>48</v>
      </c>
      <c r="F81" s="4" t="s">
        <v>416</v>
      </c>
      <c r="G81" s="4" t="s">
        <v>50</v>
      </c>
      <c r="H81" s="4" t="s">
        <v>849</v>
      </c>
    </row>
    <row r="82" spans="1:8" x14ac:dyDescent="0.35">
      <c r="A82" s="4" t="s">
        <v>526</v>
      </c>
      <c r="B82" s="4" t="s">
        <v>527</v>
      </c>
      <c r="C82" s="4" t="s">
        <v>850</v>
      </c>
      <c r="D82" s="4" t="s">
        <v>674</v>
      </c>
      <c r="E82" s="4" t="s">
        <v>187</v>
      </c>
      <c r="F82" s="4" t="s">
        <v>525</v>
      </c>
      <c r="G82" s="4" t="s">
        <v>190</v>
      </c>
      <c r="H82" s="4" t="s">
        <v>851</v>
      </c>
    </row>
    <row r="83" spans="1:8" x14ac:dyDescent="0.35">
      <c r="A83" s="4" t="s">
        <v>532</v>
      </c>
      <c r="B83" s="4" t="s">
        <v>528</v>
      </c>
      <c r="C83" s="4" t="s">
        <v>852</v>
      </c>
      <c r="D83" s="4" t="s">
        <v>708</v>
      </c>
      <c r="E83" s="4" t="s">
        <v>530</v>
      </c>
      <c r="F83" s="4" t="s">
        <v>531</v>
      </c>
      <c r="G83" s="4" t="s">
        <v>281</v>
      </c>
      <c r="H83" s="4" t="s">
        <v>853</v>
      </c>
    </row>
    <row r="84" spans="1:8" x14ac:dyDescent="0.35">
      <c r="A84" s="4" t="s">
        <v>537</v>
      </c>
      <c r="B84" s="4" t="s">
        <v>533</v>
      </c>
      <c r="C84" s="4" t="s">
        <v>854</v>
      </c>
      <c r="D84" s="4" t="s">
        <v>719</v>
      </c>
      <c r="E84" s="4" t="s">
        <v>535</v>
      </c>
      <c r="F84" s="4" t="s">
        <v>536</v>
      </c>
      <c r="G84" s="4" t="s">
        <v>488</v>
      </c>
      <c r="H84" s="4" t="s">
        <v>855</v>
      </c>
    </row>
    <row r="85" spans="1:8" x14ac:dyDescent="0.35">
      <c r="A85" s="4" t="s">
        <v>542</v>
      </c>
      <c r="B85" s="4" t="s">
        <v>538</v>
      </c>
      <c r="C85" s="4" t="s">
        <v>856</v>
      </c>
      <c r="D85" s="4" t="s">
        <v>701</v>
      </c>
      <c r="E85" s="4" t="s">
        <v>540</v>
      </c>
      <c r="F85" s="4" t="s">
        <v>541</v>
      </c>
      <c r="G85" s="4" t="s">
        <v>134</v>
      </c>
      <c r="H85" s="4" t="s">
        <v>857</v>
      </c>
    </row>
    <row r="86" spans="1:8" x14ac:dyDescent="0.35">
      <c r="A86" s="4" t="s">
        <v>547</v>
      </c>
      <c r="B86" s="4" t="s">
        <v>543</v>
      </c>
      <c r="C86" s="4" t="s">
        <v>858</v>
      </c>
      <c r="D86" s="4" t="s">
        <v>696</v>
      </c>
      <c r="E86" s="4" t="s">
        <v>545</v>
      </c>
      <c r="F86" s="4" t="s">
        <v>546</v>
      </c>
      <c r="G86" s="4" t="s">
        <v>134</v>
      </c>
      <c r="H86" s="4" t="s">
        <v>859</v>
      </c>
    </row>
    <row r="87" spans="1:8" x14ac:dyDescent="0.35">
      <c r="A87" s="4" t="s">
        <v>202</v>
      </c>
      <c r="B87" s="4" t="s">
        <v>198</v>
      </c>
      <c r="C87" s="4" t="s">
        <v>860</v>
      </c>
      <c r="D87" s="4" t="s">
        <v>674</v>
      </c>
      <c r="E87" s="4" t="s">
        <v>200</v>
      </c>
      <c r="F87" s="4" t="s">
        <v>201</v>
      </c>
      <c r="G87" s="4" t="s">
        <v>25</v>
      </c>
      <c r="H87" s="4" t="s">
        <v>861</v>
      </c>
    </row>
    <row r="88" spans="1:8" x14ac:dyDescent="0.35">
      <c r="A88" s="4" t="s">
        <v>553</v>
      </c>
      <c r="B88" s="4" t="s">
        <v>548</v>
      </c>
      <c r="C88" s="4" t="s">
        <v>862</v>
      </c>
      <c r="D88" s="4" t="s">
        <v>696</v>
      </c>
      <c r="E88" s="4" t="s">
        <v>550</v>
      </c>
      <c r="F88" s="4" t="s">
        <v>551</v>
      </c>
      <c r="G88" s="4" t="s">
        <v>552</v>
      </c>
      <c r="H88" s="4" t="s">
        <v>863</v>
      </c>
    </row>
    <row r="89" spans="1:8" x14ac:dyDescent="0.35">
      <c r="A89" s="4" t="s">
        <v>558</v>
      </c>
      <c r="B89" s="4" t="s">
        <v>554</v>
      </c>
      <c r="C89" s="4" t="s">
        <v>864</v>
      </c>
      <c r="D89" s="4" t="s">
        <v>719</v>
      </c>
      <c r="E89" s="4" t="s">
        <v>556</v>
      </c>
      <c r="F89" s="4" t="s">
        <v>557</v>
      </c>
      <c r="G89" s="4" t="s">
        <v>190</v>
      </c>
      <c r="H89" s="4" t="s">
        <v>865</v>
      </c>
    </row>
    <row r="90" spans="1:8" x14ac:dyDescent="0.35">
      <c r="A90" s="4" t="s">
        <v>562</v>
      </c>
      <c r="B90" s="4" t="s">
        <v>559</v>
      </c>
      <c r="C90" s="4" t="s">
        <v>866</v>
      </c>
      <c r="D90" s="4" t="s">
        <v>677</v>
      </c>
      <c r="E90" s="4" t="s">
        <v>560</v>
      </c>
      <c r="F90" s="4" t="s">
        <v>564</v>
      </c>
      <c r="G90" s="4" t="s">
        <v>281</v>
      </c>
      <c r="H90" s="4" t="s">
        <v>867</v>
      </c>
    </row>
    <row r="91" spans="1:8" x14ac:dyDescent="0.35">
      <c r="A91" s="4" t="s">
        <v>569</v>
      </c>
      <c r="B91" s="4" t="s">
        <v>565</v>
      </c>
      <c r="C91" s="4" t="s">
        <v>868</v>
      </c>
      <c r="D91" s="4" t="s">
        <v>869</v>
      </c>
      <c r="E91" s="4" t="s">
        <v>567</v>
      </c>
      <c r="F91" s="4" t="s">
        <v>568</v>
      </c>
      <c r="G91" s="4" t="s">
        <v>552</v>
      </c>
      <c r="H91" s="4" t="s">
        <v>870</v>
      </c>
    </row>
    <row r="92" spans="1:8" x14ac:dyDescent="0.35">
      <c r="A92" s="4" t="s">
        <v>574</v>
      </c>
      <c r="B92" s="4" t="s">
        <v>575</v>
      </c>
      <c r="C92" s="4" t="s">
        <v>871</v>
      </c>
      <c r="D92" s="4" t="s">
        <v>677</v>
      </c>
      <c r="E92" s="4" t="s">
        <v>571</v>
      </c>
      <c r="F92" s="4" t="s">
        <v>572</v>
      </c>
      <c r="G92" s="4" t="s">
        <v>573</v>
      </c>
      <c r="H92" s="4" t="s">
        <v>872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I D A A B Q S w M E F A A C A A g A A 4 6 K V o L e b K W k A A A A 9 g A A A B I A H A B D b 2 5 m a W c v U G F j a 2 F n Z S 5 4 b W w g o h g A K K A U A A A A A A A A A A A A A A A A A A A A A A A A A A A A h Y 9 B D o I w F E S v Q r q n L U U T Q 0 q J Y S u J i Y l x 2 5 Q K j f A x t F j u 5 s I j e Q U x i r p z O W / e Y u Z + v f F s b J v g o n t r O k h R h C k K N K i u N F C l a H D H c I U y w b d S n W S l g 0 k G m 4 y 2 T F H t 3 D k h x H u P f Y y 7 v i K M 0 o g c i s 1 O 1 b q V 6 C O b / 3 J o w D o J S i P B 9 6 8 x g u E o W m K 2 i D H l Z I a 8 M P A V 2 L T 3 2 f 5 A n g + N G 3 o t N I T 5 m p M 5 c v L + I B 5 Q S w M E F A A C A A g A A 4 6 K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O O i l Y S j G y z z A A A A O U B A A A T A B w A R m 9 y b X V s Y X M v U 2 V j d G l v b j E u b S C i G A A o o B Q A A A A A A A A A A A A A A A A A A A A A A A A A A A C V j 0 E L g k A Q h e + C / 2 H Z U 4 F o d U w 8 F Y G X O n g U i U 0 H X V h 3 Z X e 0 Q / T f c x M t o s D m M s O 8 Y d 7 7 D O T I l S T J 0 N e h 6 7 i O q Z i G g s S y U z w H Q y I i A F 2 H 9 J W o V u f Q b 0 5 7 h s w / A B Q L W i E 2 2 y A w o D t 7 7 6 v C a k q X g V Q a q y u X x W v y T Z d T j 8 h W C I + k c d 0 I q E E i s / Y R 3 f g r m i 2 9 w W w M c E Z 2 E d Z 0 c L + l R 1 Z D R E e Z e g k v J c N W 9 8 v n K c 3 u q c 2 X u Q 6 X 3 3 6 9 Y + 5 a g 6 o G P Y / T / A U a z C S d M v x A n f R Z r B / f w g d Q S w E C L Q A U A A I A C A A D j o p W g t 5 s p a Q A A A D 2 A A A A E g A A A A A A A A A A A A A A A A A A A A A A Q 2 9 u Z m l n L 1 B h Y 2 t h Z 2 U u e G 1 s U E s B A i 0 A F A A C A A g A A 4 6 K V g / K 6 a u k A A A A 6 Q A A A B M A A A A A A A A A A A A A A A A A 8 A A A A F t D b 2 5 0 Z W 5 0 X 1 R 5 c G V z X S 5 4 b W x Q S w E C L Q A U A A I A C A A D j o p W E o x s s 8 w A A A D l A Q A A E w A A A A A A A A A A A A A A A A D h A Q A A R m 9 y b X V s Y X M v U 2 V j d G l v b j E u b V B L B Q Y A A A A A A w A D A M I A A A D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I w A A A A A A A C 0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n Z v a W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l u d m 9 p Y 2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B U M T Y 6 N D M 6 M D M u N z g 3 N j E 5 M l o i I C 8 + P E V u d H J 5 I F R 5 c G U 9 I k Z p b G x D b 2 x 1 b W 5 U e X B l c y I g V m F s d W U 9 I n N C Z 1 l H Q m d Z R 0 J n W U d C Z 1 l H Q m d Z Q 0 J 3 Y 0 h C Z 0 l H Q k F 3 T 0 J B U T 0 i I C 8 + P E V u d H J 5 I F R 5 c G U 9 I k Z p b G x D b 2 x 1 b W 5 O Y W 1 l c y I g V m F s d W U 9 I n N b J n F 1 b 3 Q 7 U 2 h p c E 5 h b W U m c X V v d D s s J n F 1 b 3 Q 7 U 2 h p c E F k Z H J l c 3 M m c X V v d D s s J n F 1 b 3 Q 7 U 2 h p c E N p d H k m c X V v d D s s J n F 1 b 3 Q 7 U 2 h p c F J l Z 2 l v b i Z x d W 9 0 O y w m c X V v d D t T a G l w U G 9 z d G F s Q 2 9 k Z S Z x d W 9 0 O y w m c X V v d D t T a G l w Q 2 9 1 b n R y e S Z x d W 9 0 O y w m c X V v d D t D d X N 0 b 2 1 l c k l E J n F 1 b 3 Q 7 L C Z x d W 9 0 O 0 N 1 c 3 R v b W V y T m F t Z S Z x d W 9 0 O y w m c X V v d D t B Z G R y Z X N z J n F 1 b 3 Q 7 L C Z x d W 9 0 O 0 N p d H k m c X V v d D s s J n F 1 b 3 Q 7 U m V n a W 9 u J n F 1 b 3 Q 7 L C Z x d W 9 0 O 1 B v c 3 R h b E N v Z G U m c X V v d D s s J n F 1 b 3 Q 7 Q 2 9 1 b n R y e S Z x d W 9 0 O y w m c X V v d D t T Y W x l c 3 B l c n N v b i Z x d W 9 0 O y w m c X V v d D t P c m R l c k l E J n F 1 b 3 Q 7 L C Z x d W 9 0 O 0 9 y Z G V y R G F 0 Z S Z x d W 9 0 O y w m c X V v d D t S Z X F 1 a X J l Z E R h d G U m c X V v d D s s J n F 1 b 3 Q 7 U 2 h p c H B l Z E R h d G U m c X V v d D s s J n F 1 b 3 Q 7 U 2 h p c H B l c k 5 h b W U m c X V v d D s s J n F 1 b 3 Q 7 U H J v Z H V j d E l E J n F 1 b 3 Q 7 L C Z x d W 9 0 O 1 B y b 2 R 1 Y 3 R O Y W 1 l J n F 1 b 3 Q 7 L C Z x d W 9 0 O 1 V u a X R Q c m l j Z S Z x d W 9 0 O y w m c X V v d D t R d W F u d G l 0 e S Z x d W 9 0 O y w m c X V v d D t E a X N j b 3 V u d C Z x d W 9 0 O y w m c X V v d D t F e H R l b m R l Z F B y a W N l J n F 1 b 3 Q 7 L C Z x d W 9 0 O 0 Z y Z W l n a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2 b 2 l j Z X M v Q X V 0 b 1 J l b W 9 2 Z W R D b 2 x 1 b W 5 z M S 5 7 U 2 h p c E 5 h b W U s M H 0 m c X V v d D s s J n F 1 b 3 Q 7 U 2 V j d G l v b j E v S W 5 2 b 2 l j Z X M v Q X V 0 b 1 J l b W 9 2 Z W R D b 2 x 1 b W 5 z M S 5 7 U 2 h p c E F k Z H J l c 3 M s M X 0 m c X V v d D s s J n F 1 b 3 Q 7 U 2 V j d G l v b j E v S W 5 2 b 2 l j Z X M v Q X V 0 b 1 J l b W 9 2 Z W R D b 2 x 1 b W 5 z M S 5 7 U 2 h p c E N p d H k s M n 0 m c X V v d D s s J n F 1 b 3 Q 7 U 2 V j d G l v b j E v S W 5 2 b 2 l j Z X M v Q X V 0 b 1 J l b W 9 2 Z W R D b 2 x 1 b W 5 z M S 5 7 U 2 h p c F J l Z 2 l v b i w z f S Z x d W 9 0 O y w m c X V v d D t T Z W N 0 a W 9 u M S 9 J b n Z v a W N l c y 9 B d X R v U m V t b 3 Z l Z E N v b H V t b n M x L n t T a G l w U G 9 z d G F s Q 2 9 k Z S w 0 f S Z x d W 9 0 O y w m c X V v d D t T Z W N 0 a W 9 u M S 9 J b n Z v a W N l c y 9 B d X R v U m V t b 3 Z l Z E N v b H V t b n M x L n t T a G l w Q 2 9 1 b n R y e S w 1 f S Z x d W 9 0 O y w m c X V v d D t T Z W N 0 a W 9 u M S 9 J b n Z v a W N l c y 9 B d X R v U m V t b 3 Z l Z E N v b H V t b n M x L n t D d X N 0 b 2 1 l c k l E L D Z 9 J n F 1 b 3 Q 7 L C Z x d W 9 0 O 1 N l Y 3 R p b 2 4 x L 0 l u d m 9 p Y 2 V z L 0 F 1 d G 9 S Z W 1 v d m V k Q 2 9 s d W 1 u c z E u e 0 N 1 c 3 R v b W V y T m F t Z S w 3 f S Z x d W 9 0 O y w m c X V v d D t T Z W N 0 a W 9 u M S 9 J b n Z v a W N l c y 9 B d X R v U m V t b 3 Z l Z E N v b H V t b n M x L n t B Z G R y Z X N z L D h 9 J n F 1 b 3 Q 7 L C Z x d W 9 0 O 1 N l Y 3 R p b 2 4 x L 0 l u d m 9 p Y 2 V z L 0 F 1 d G 9 S Z W 1 v d m V k Q 2 9 s d W 1 u c z E u e 0 N p d H k s O X 0 m c X V v d D s s J n F 1 b 3 Q 7 U 2 V j d G l v b j E v S W 5 2 b 2 l j Z X M v Q X V 0 b 1 J l b W 9 2 Z W R D b 2 x 1 b W 5 z M S 5 7 U m V n a W 9 u L D E w f S Z x d W 9 0 O y w m c X V v d D t T Z W N 0 a W 9 u M S 9 J b n Z v a W N l c y 9 B d X R v U m V t b 3 Z l Z E N v b H V t b n M x L n t Q b 3 N 0 Y W x D b 2 R l L D E x f S Z x d W 9 0 O y w m c X V v d D t T Z W N 0 a W 9 u M S 9 J b n Z v a W N l c y 9 B d X R v U m V t b 3 Z l Z E N v b H V t b n M x L n t D b 3 V u d H J 5 L D E y f S Z x d W 9 0 O y w m c X V v d D t T Z W N 0 a W 9 u M S 9 J b n Z v a W N l c y 9 B d X R v U m V t b 3 Z l Z E N v b H V t b n M x L n t T Y W x l c 3 B l c n N v b i w x M 3 0 m c X V v d D s s J n F 1 b 3 Q 7 U 2 V j d G l v b j E v S W 5 2 b 2 l j Z X M v Q X V 0 b 1 J l b W 9 2 Z W R D b 2 x 1 b W 5 z M S 5 7 T 3 J k Z X J J R C w x N H 0 m c X V v d D s s J n F 1 b 3 Q 7 U 2 V j d G l v b j E v S W 5 2 b 2 l j Z X M v Q X V 0 b 1 J l b W 9 2 Z W R D b 2 x 1 b W 5 z M S 5 7 T 3 J k Z X J E Y X R l L D E 1 f S Z x d W 9 0 O y w m c X V v d D t T Z W N 0 a W 9 u M S 9 J b n Z v a W N l c y 9 B d X R v U m V t b 3 Z l Z E N v b H V t b n M x L n t S Z X F 1 a X J l Z E R h d G U s M T Z 9 J n F 1 b 3 Q 7 L C Z x d W 9 0 O 1 N l Y 3 R p b 2 4 x L 0 l u d m 9 p Y 2 V z L 0 F 1 d G 9 S Z W 1 v d m V k Q 2 9 s d W 1 u c z E u e 1 N o a X B w Z W R E Y X R l L D E 3 f S Z x d W 9 0 O y w m c X V v d D t T Z W N 0 a W 9 u M S 9 J b n Z v a W N l c y 9 B d X R v U m V t b 3 Z l Z E N v b H V t b n M x L n t T a G l w c G V y T m F t Z S w x O H 0 m c X V v d D s s J n F 1 b 3 Q 7 U 2 V j d G l v b j E v S W 5 2 b 2 l j Z X M v Q X V 0 b 1 J l b W 9 2 Z W R D b 2 x 1 b W 5 z M S 5 7 U H J v Z H V j d E l E L D E 5 f S Z x d W 9 0 O y w m c X V v d D t T Z W N 0 a W 9 u M S 9 J b n Z v a W N l c y 9 B d X R v U m V t b 3 Z l Z E N v b H V t b n M x L n t Q c m 9 k d W N 0 T m F t Z S w y M H 0 m c X V v d D s s J n F 1 b 3 Q 7 U 2 V j d G l v b j E v S W 5 2 b 2 l j Z X M v Q X V 0 b 1 J l b W 9 2 Z W R D b 2 x 1 b W 5 z M S 5 7 V W 5 p d F B y a W N l L D I x f S Z x d W 9 0 O y w m c X V v d D t T Z W N 0 a W 9 u M S 9 J b n Z v a W N l c y 9 B d X R v U m V t b 3 Z l Z E N v b H V t b n M x L n t R d W F u d G l 0 e S w y M n 0 m c X V v d D s s J n F 1 b 3 Q 7 U 2 V j d G l v b j E v S W 5 2 b 2 l j Z X M v Q X V 0 b 1 J l b W 9 2 Z W R D b 2 x 1 b W 5 z M S 5 7 R G l z Y 2 9 1 b n Q s M j N 9 J n F 1 b 3 Q 7 L C Z x d W 9 0 O 1 N l Y 3 R p b 2 4 x L 0 l u d m 9 p Y 2 V z L 0 F 1 d G 9 S Z W 1 v d m V k Q 2 9 s d W 1 u c z E u e 0 V 4 d G V u Z G V k U H J p Y 2 U s M j R 9 J n F 1 b 3 Q 7 L C Z x d W 9 0 O 1 N l Y 3 R p b 2 4 x L 0 l u d m 9 p Y 2 V z L 0 F 1 d G 9 S Z W 1 v d m V k Q 2 9 s d W 1 u c z E u e 0 Z y Z W l n a H Q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J b n Z v a W N l c y 9 B d X R v U m V t b 3 Z l Z E N v b H V t b n M x L n t T a G l w T m F t Z S w w f S Z x d W 9 0 O y w m c X V v d D t T Z W N 0 a W 9 u M S 9 J b n Z v a W N l c y 9 B d X R v U m V t b 3 Z l Z E N v b H V t b n M x L n t T a G l w Q W R k c m V z c y w x f S Z x d W 9 0 O y w m c X V v d D t T Z W N 0 a W 9 u M S 9 J b n Z v a W N l c y 9 B d X R v U m V t b 3 Z l Z E N v b H V t b n M x L n t T a G l w Q 2 l 0 e S w y f S Z x d W 9 0 O y w m c X V v d D t T Z W N 0 a W 9 u M S 9 J b n Z v a W N l c y 9 B d X R v U m V t b 3 Z l Z E N v b H V t b n M x L n t T a G l w U m V n a W 9 u L D N 9 J n F 1 b 3 Q 7 L C Z x d W 9 0 O 1 N l Y 3 R p b 2 4 x L 0 l u d m 9 p Y 2 V z L 0 F 1 d G 9 S Z W 1 v d m V k Q 2 9 s d W 1 u c z E u e 1 N o a X B Q b 3 N 0 Y W x D b 2 R l L D R 9 J n F 1 b 3 Q 7 L C Z x d W 9 0 O 1 N l Y 3 R p b 2 4 x L 0 l u d m 9 p Y 2 V z L 0 F 1 d G 9 S Z W 1 v d m V k Q 2 9 s d W 1 u c z E u e 1 N o a X B D b 3 V u d H J 5 L D V 9 J n F 1 b 3 Q 7 L C Z x d W 9 0 O 1 N l Y 3 R p b 2 4 x L 0 l u d m 9 p Y 2 V z L 0 F 1 d G 9 S Z W 1 v d m V k Q 2 9 s d W 1 u c z E u e 0 N 1 c 3 R v b W V y S U Q s N n 0 m c X V v d D s s J n F 1 b 3 Q 7 U 2 V j d G l v b j E v S W 5 2 b 2 l j Z X M v Q X V 0 b 1 J l b W 9 2 Z W R D b 2 x 1 b W 5 z M S 5 7 Q 3 V z d G 9 t Z X J O Y W 1 l L D d 9 J n F 1 b 3 Q 7 L C Z x d W 9 0 O 1 N l Y 3 R p b 2 4 x L 0 l u d m 9 p Y 2 V z L 0 F 1 d G 9 S Z W 1 v d m V k Q 2 9 s d W 1 u c z E u e 0 F k Z H J l c 3 M s O H 0 m c X V v d D s s J n F 1 b 3 Q 7 U 2 V j d G l v b j E v S W 5 2 b 2 l j Z X M v Q X V 0 b 1 J l b W 9 2 Z W R D b 2 x 1 b W 5 z M S 5 7 Q 2 l 0 e S w 5 f S Z x d W 9 0 O y w m c X V v d D t T Z W N 0 a W 9 u M S 9 J b n Z v a W N l c y 9 B d X R v U m V t b 3 Z l Z E N v b H V t b n M x L n t S Z W d p b 2 4 s M T B 9 J n F 1 b 3 Q 7 L C Z x d W 9 0 O 1 N l Y 3 R p b 2 4 x L 0 l u d m 9 p Y 2 V z L 0 F 1 d G 9 S Z W 1 v d m V k Q 2 9 s d W 1 u c z E u e 1 B v c 3 R h b E N v Z G U s M T F 9 J n F 1 b 3 Q 7 L C Z x d W 9 0 O 1 N l Y 3 R p b 2 4 x L 0 l u d m 9 p Y 2 V z L 0 F 1 d G 9 S Z W 1 v d m V k Q 2 9 s d W 1 u c z E u e 0 N v d W 5 0 c n k s M T J 9 J n F 1 b 3 Q 7 L C Z x d W 9 0 O 1 N l Y 3 R p b 2 4 x L 0 l u d m 9 p Y 2 V z L 0 F 1 d G 9 S Z W 1 v d m V k Q 2 9 s d W 1 u c z E u e 1 N h b G V z c G V y c 2 9 u L D E z f S Z x d W 9 0 O y w m c X V v d D t T Z W N 0 a W 9 u M S 9 J b n Z v a W N l c y 9 B d X R v U m V t b 3 Z l Z E N v b H V t b n M x L n t P c m R l c k l E L D E 0 f S Z x d W 9 0 O y w m c X V v d D t T Z W N 0 a W 9 u M S 9 J b n Z v a W N l c y 9 B d X R v U m V t b 3 Z l Z E N v b H V t b n M x L n t P c m R l c k R h d G U s M T V 9 J n F 1 b 3 Q 7 L C Z x d W 9 0 O 1 N l Y 3 R p b 2 4 x L 0 l u d m 9 p Y 2 V z L 0 F 1 d G 9 S Z W 1 v d m V k Q 2 9 s d W 1 u c z E u e 1 J l c X V p c m V k R G F 0 Z S w x N n 0 m c X V v d D s s J n F 1 b 3 Q 7 U 2 V j d G l v b j E v S W 5 2 b 2 l j Z X M v Q X V 0 b 1 J l b W 9 2 Z W R D b 2 x 1 b W 5 z M S 5 7 U 2 h p c H B l Z E R h d G U s M T d 9 J n F 1 b 3 Q 7 L C Z x d W 9 0 O 1 N l Y 3 R p b 2 4 x L 0 l u d m 9 p Y 2 V z L 0 F 1 d G 9 S Z W 1 v d m V k Q 2 9 s d W 1 u c z E u e 1 N o a X B w Z X J O Y W 1 l L D E 4 f S Z x d W 9 0 O y w m c X V v d D t T Z W N 0 a W 9 u M S 9 J b n Z v a W N l c y 9 B d X R v U m V t b 3 Z l Z E N v b H V t b n M x L n t Q c m 9 k d W N 0 S U Q s M T l 9 J n F 1 b 3 Q 7 L C Z x d W 9 0 O 1 N l Y 3 R p b 2 4 x L 0 l u d m 9 p Y 2 V z L 0 F 1 d G 9 S Z W 1 v d m V k Q 2 9 s d W 1 u c z E u e 1 B y b 2 R 1 Y 3 R O Y W 1 l L D I w f S Z x d W 9 0 O y w m c X V v d D t T Z W N 0 a W 9 u M S 9 J b n Z v a W N l c y 9 B d X R v U m V t b 3 Z l Z E N v b H V t b n M x L n t V b m l 0 U H J p Y 2 U s M j F 9 J n F 1 b 3 Q 7 L C Z x d W 9 0 O 1 N l Y 3 R p b 2 4 x L 0 l u d m 9 p Y 2 V z L 0 F 1 d G 9 S Z W 1 v d m V k Q 2 9 s d W 1 u c z E u e 1 F 1 Y W 5 0 a X R 5 L D I y f S Z x d W 9 0 O y w m c X V v d D t T Z W N 0 a W 9 u M S 9 J b n Z v a W N l c y 9 B d X R v U m V t b 3 Z l Z E N v b H V t b n M x L n t E a X N j b 3 V u d C w y M 3 0 m c X V v d D s s J n F 1 b 3 Q 7 U 2 V j d G l v b j E v S W 5 2 b 2 l j Z X M v Q X V 0 b 1 J l b W 9 2 Z W R D b 2 x 1 b W 5 z M S 5 7 R X h 0 Z W 5 k Z W R Q c m l j Z S w y N H 0 m c X V v d D s s J n F 1 b 3 Q 7 U 2 V j d G l v b j E v S W 5 2 b 2 l j Z X M v Q X V 0 b 1 J l b W 9 2 Z W R D b 2 x 1 b W 5 z M S 5 7 R n J l a W d o d C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d m 9 p Y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9 p Y 2 V z L 0 l u d m 9 p Y 2 V z X 3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3 V z d G 9 t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w V D I x O j Q 4 O j A 3 L j I y M T E w O D J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d X N 0 b 2 1 l c k l E J n F 1 b 3 Q 7 L C Z x d W 9 0 O 0 N v b X B h b n l O Y W 1 l J n F 1 b 3 Q 7 L C Z x d W 9 0 O 0 N v b n R h Y 3 R O Y W 1 l J n F 1 b 3 Q 7 L C Z x d W 9 0 O 0 N v b n R h Y 3 R U a X R s Z S Z x d W 9 0 O y w m c X V v d D t B Z G R y Z X N z J n F 1 b 3 Q 7 L C Z x d W 9 0 O 0 N p d H k m c X V v d D s s J n F 1 b 3 Q 7 U m V n a W 9 u J n F 1 b 3 Q 7 L C Z x d W 9 0 O 1 B v c 3 R h b E N v Z G U m c X V v d D s s J n F 1 b 3 Q 7 Q 2 9 1 b n R y e S Z x d W 9 0 O y w m c X V v d D t Q a G 9 u Z S Z x d W 9 0 O y w m c X V v d D t G Y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z d G 9 t Z X J z L 0 F 1 d G 9 S Z W 1 v d m V k Q 2 9 s d W 1 u c z E u e 0 N 1 c 3 R v b W V y S U Q s M H 0 m c X V v d D s s J n F 1 b 3 Q 7 U 2 V j d G l v b j E v Q 3 V z d G 9 t Z X J z L 0 F 1 d G 9 S Z W 1 v d m V k Q 2 9 s d W 1 u c z E u e 0 N v b X B h b n l O Y W 1 l L D F 9 J n F 1 b 3 Q 7 L C Z x d W 9 0 O 1 N l Y 3 R p b 2 4 x L 0 N 1 c 3 R v b W V y c y 9 B d X R v U m V t b 3 Z l Z E N v b H V t b n M x L n t D b 2 5 0 Y W N 0 T m F t Z S w y f S Z x d W 9 0 O y w m c X V v d D t T Z W N 0 a W 9 u M S 9 D d X N 0 b 2 1 l c n M v Q X V 0 b 1 J l b W 9 2 Z W R D b 2 x 1 b W 5 z M S 5 7 Q 2 9 u d G F j d F R p d G x l L D N 9 J n F 1 b 3 Q 7 L C Z x d W 9 0 O 1 N l Y 3 R p b 2 4 x L 0 N 1 c 3 R v b W V y c y 9 B d X R v U m V t b 3 Z l Z E N v b H V t b n M x L n t B Z G R y Z X N z L D R 9 J n F 1 b 3 Q 7 L C Z x d W 9 0 O 1 N l Y 3 R p b 2 4 x L 0 N 1 c 3 R v b W V y c y 9 B d X R v U m V t b 3 Z l Z E N v b H V t b n M x L n t D a X R 5 L D V 9 J n F 1 b 3 Q 7 L C Z x d W 9 0 O 1 N l Y 3 R p b 2 4 x L 0 N 1 c 3 R v b W V y c y 9 B d X R v U m V t b 3 Z l Z E N v b H V t b n M x L n t S Z W d p b 2 4 s N n 0 m c X V v d D s s J n F 1 b 3 Q 7 U 2 V j d G l v b j E v Q 3 V z d G 9 t Z X J z L 0 F 1 d G 9 S Z W 1 v d m V k Q 2 9 s d W 1 u c z E u e 1 B v c 3 R h b E N v Z G U s N 3 0 m c X V v d D s s J n F 1 b 3 Q 7 U 2 V j d G l v b j E v Q 3 V z d G 9 t Z X J z L 0 F 1 d G 9 S Z W 1 v d m V k Q 2 9 s d W 1 u c z E u e 0 N v d W 5 0 c n k s O H 0 m c X V v d D s s J n F 1 b 3 Q 7 U 2 V j d G l v b j E v Q 3 V z d G 9 t Z X J z L 0 F 1 d G 9 S Z W 1 v d m V k Q 2 9 s d W 1 u c z E u e 1 B o b 2 5 l L D l 9 J n F 1 b 3 Q 7 L C Z x d W 9 0 O 1 N l Y 3 R p b 2 4 x L 0 N 1 c 3 R v b W V y c y 9 B d X R v U m V t b 3 Z l Z E N v b H V t b n M x L n t G Y X g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D d X N 0 b 2 1 l c n M v Q X V 0 b 1 J l b W 9 2 Z W R D b 2 x 1 b W 5 z M S 5 7 Q 3 V z d G 9 t Z X J J R C w w f S Z x d W 9 0 O y w m c X V v d D t T Z W N 0 a W 9 u M S 9 D d X N 0 b 2 1 l c n M v Q X V 0 b 1 J l b W 9 2 Z W R D b 2 x 1 b W 5 z M S 5 7 Q 2 9 t c G F u e U 5 h b W U s M X 0 m c X V v d D s s J n F 1 b 3 Q 7 U 2 V j d G l v b j E v Q 3 V z d G 9 t Z X J z L 0 F 1 d G 9 S Z W 1 v d m V k Q 2 9 s d W 1 u c z E u e 0 N v b n R h Y 3 R O Y W 1 l L D J 9 J n F 1 b 3 Q 7 L C Z x d W 9 0 O 1 N l Y 3 R p b 2 4 x L 0 N 1 c 3 R v b W V y c y 9 B d X R v U m V t b 3 Z l Z E N v b H V t b n M x L n t D b 2 5 0 Y W N 0 V G l 0 b G U s M 3 0 m c X V v d D s s J n F 1 b 3 Q 7 U 2 V j d G l v b j E v Q 3 V z d G 9 t Z X J z L 0 F 1 d G 9 S Z W 1 v d m V k Q 2 9 s d W 1 u c z E u e 0 F k Z H J l c 3 M s N H 0 m c X V v d D s s J n F 1 b 3 Q 7 U 2 V j d G l v b j E v Q 3 V z d G 9 t Z X J z L 0 F 1 d G 9 S Z W 1 v d m V k Q 2 9 s d W 1 u c z E u e 0 N p d H k s N X 0 m c X V v d D s s J n F 1 b 3 Q 7 U 2 V j d G l v b j E v Q 3 V z d G 9 t Z X J z L 0 F 1 d G 9 S Z W 1 v d m V k Q 2 9 s d W 1 u c z E u e 1 J l Z 2 l v b i w 2 f S Z x d W 9 0 O y w m c X V v d D t T Z W N 0 a W 9 u M S 9 D d X N 0 b 2 1 l c n M v Q X V 0 b 1 J l b W 9 2 Z W R D b 2 x 1 b W 5 z M S 5 7 U G 9 z d G F s Q 2 9 k Z S w 3 f S Z x d W 9 0 O y w m c X V v d D t T Z W N 0 a W 9 u M S 9 D d X N 0 b 2 1 l c n M v Q X V 0 b 1 J l b W 9 2 Z W R D b 2 x 1 b W 5 z M S 5 7 Q 2 9 1 b n R y e S w 4 f S Z x d W 9 0 O y w m c X V v d D t T Z W N 0 a W 9 u M S 9 D d X N 0 b 2 1 l c n M v Q X V 0 b 1 J l b W 9 2 Z W R D b 2 x 1 b W 5 z M S 5 7 U G h v b m U s O X 0 m c X V v d D s s J n F 1 b 3 Q 7 U 2 V j d G l v b j E v Q 3 V z d G 9 t Z X J z L 0 F 1 d G 9 S Z W 1 v d m V k Q 2 9 s d W 1 u c z E u e 0 Z h e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1 c 3 R v b W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v Q 3 V z d G 9 t Z X J z X 3 R h Y m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X G s M a W z W B P m r L 2 M H e c 9 C I A A A A A A g A A A A A A E G Y A A A A B A A A g A A A A O m Z + V s n O I 5 j y Q T z b + N V E C o s S D M f W e v r 1 Q 1 p 9 U x P + j m 8 A A A A A D o A A A A A C A A A g A A A A 3 D r a D 5 I g t B L P p Y a Z L X A y B H u Y L k D m V i u Q j 2 S R H P 9 7 U e F Q A A A A V 2 p N N 3 O W x z U 7 B o I 4 I 1 y M B / V q I g 5 K S N d g I q 7 W C W 5 G B 8 k d Q 7 j r S c 8 A 6 M O T v N Q 4 D e 2 1 c K a + q 8 m N I i E 3 1 v 8 j t P G l I 7 J N K 1 v h 4 T G 2 a V N x k R u q D p V A A A A A B G G R K 4 k 1 K Z h D G u a k a V Y i + z 7 i r m l o J h 4 9 g U w S q H E B a e o S K t 0 u C y Q C 0 2 y U z J + U 3 T I s h m c j f B 9 6 u Y i 7 O 6 I r + m z Z 2 Q = = < / D a t a M a s h u p > 
</file>

<file path=customXml/itemProps1.xml><?xml version="1.0" encoding="utf-8"?>
<ds:datastoreItem xmlns:ds="http://schemas.openxmlformats.org/officeDocument/2006/customXml" ds:itemID="{D6AC6B47-F439-43B8-B777-E60F526A3D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CountryWiseTotalPrice</vt:lpstr>
      <vt:lpstr>FreightByCity</vt:lpstr>
      <vt:lpstr>TotPriceByShipRegion</vt:lpstr>
      <vt:lpstr>TotPriceByCustomer</vt:lpstr>
      <vt:lpstr>Invoices</vt:lpstr>
      <vt:lpstr>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Ruturajsinh Solanki</dc:creator>
  <cp:lastModifiedBy>Ruturajsinh Solanki</cp:lastModifiedBy>
  <dcterms:created xsi:type="dcterms:W3CDTF">2023-04-10T16:42:24Z</dcterms:created>
  <dcterms:modified xsi:type="dcterms:W3CDTF">2023-04-10T23:03:46Z</dcterms:modified>
</cp:coreProperties>
</file>