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1430" windowHeight="6735" tabRatio="629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Feuil1!$A$1:$U$28</definedName>
  </definedNames>
  <calcPr calcId="145621"/>
</workbook>
</file>

<file path=xl/calcChain.xml><?xml version="1.0" encoding="utf-8"?>
<calcChain xmlns="http://schemas.openxmlformats.org/spreadsheetml/2006/main">
  <c r="M30" i="1" l="1"/>
  <c r="J26" i="1" l="1"/>
  <c r="M28" i="1" l="1"/>
  <c r="M27" i="1"/>
  <c r="M26" i="1"/>
  <c r="H26" i="1" l="1"/>
  <c r="I28" i="1" l="1"/>
  <c r="I27" i="1"/>
  <c r="G26" i="1"/>
  <c r="N30" i="1" l="1"/>
</calcChain>
</file>

<file path=xl/sharedStrings.xml><?xml version="1.0" encoding="utf-8"?>
<sst xmlns="http://schemas.openxmlformats.org/spreadsheetml/2006/main" count="289" uniqueCount="209">
  <si>
    <t>École</t>
  </si>
  <si>
    <t>Bialik High School</t>
  </si>
  <si>
    <t>6500 Kildare, Cote Saint-Luc, QC   H4W 1B8</t>
  </si>
  <si>
    <t>Private</t>
  </si>
  <si>
    <t>Bishop's College School</t>
  </si>
  <si>
    <t>Kathy Rae</t>
  </si>
  <si>
    <t>80 Moulton Hill Rd, Sherbrooke, QC   J1M 1Z8</t>
  </si>
  <si>
    <t>Cégep de Lévis-Lauzon</t>
  </si>
  <si>
    <t>205, route Mgr Bourget, Lévis (Québec)  G6V 6Z9</t>
  </si>
  <si>
    <t>CEGEP</t>
  </si>
  <si>
    <t>Cégep Vanier College</t>
  </si>
  <si>
    <t>Haritos (Harry) Kavallos</t>
  </si>
  <si>
    <t>821 Avenue Sainte Croix, Saint-Laurent, QC  H4L 3X9</t>
  </si>
  <si>
    <t>Centennial Academy</t>
  </si>
  <si>
    <t>3641 Prud’homme Avenue, Montreal, Quebec   H4A 3H6</t>
  </si>
  <si>
    <t>Jean Larocque</t>
  </si>
  <si>
    <t>10555 avenue de Bois-de-Boulogne, Montréal (Québec)   H4N 1L4</t>
  </si>
  <si>
    <t>Collège Jean-de-Brébeuf</t>
  </si>
  <si>
    <t>3200, chemin de la côte Ste-Catherine, Montréal (Québec)   H3T 1C1</t>
  </si>
  <si>
    <t>Collège Laval</t>
  </si>
  <si>
    <t>Jean-Philippe Gélinas</t>
  </si>
  <si>
    <t>275, rue Laval, St-Vincent-de-Paul, Laval, Québec H7C 1W8</t>
  </si>
  <si>
    <t>Collège Montmorency</t>
  </si>
  <si>
    <t>475 Boulevard de l'Avenir, Laval, QC   H7N 5H9</t>
  </si>
  <si>
    <t>Collège Sainte-Marcelline</t>
  </si>
  <si>
    <t>Joseph El-Helou</t>
  </si>
  <si>
    <t>Dawson College</t>
  </si>
  <si>
    <t>3040 Sherbrooke St. West, Westmount, QC  H3Z 1A4</t>
  </si>
  <si>
    <t>École d'éducation internationale de Laval</t>
  </si>
  <si>
    <t>Djamil Benkahoul</t>
  </si>
  <si>
    <t xml:space="preserve">5075, chemin du Souvenir, Laval (Québec)   H7W 1E1 </t>
  </si>
  <si>
    <t>Commission Scolaire De Laval</t>
  </si>
  <si>
    <t>École secondaire Curé-Antoine-Labelle</t>
  </si>
  <si>
    <t>Dominic Ouimet</t>
  </si>
  <si>
    <t>216, boul. Marc-Aurèle-Fortin, Laval (Québec)   H7L 1Z5</t>
  </si>
  <si>
    <t>Lake of Two Mountains High School</t>
  </si>
  <si>
    <t>Gordon Truesdale</t>
  </si>
  <si>
    <t>2105 Guy Street, Deux-Montagnes, QC  J7R 1W6</t>
  </si>
  <si>
    <t>Sir Wilfrid Laurier School Board</t>
  </si>
  <si>
    <t>LaurenHill Academy</t>
  </si>
  <si>
    <t>2505 Boul Côte Vertu, Saint-Laurent, QC  H4R 1P3</t>
  </si>
  <si>
    <t>English Montreal School Board (EMSB)</t>
  </si>
  <si>
    <t>Heather McPherson</t>
  </si>
  <si>
    <t xml:space="preserve">3200 Souvenir Ouest, Laval, QC   H7V 1W9 </t>
  </si>
  <si>
    <t>Lester B. Pearson High School</t>
  </si>
  <si>
    <t>Sikander (Alex) Lal</t>
  </si>
  <si>
    <t xml:space="preserve">11575 P.M. Favier, Montreal North, Quebec H1G 6E5 </t>
  </si>
  <si>
    <t>English Montreal School Board</t>
  </si>
  <si>
    <t>Lower Canada College</t>
  </si>
  <si>
    <t>4090 Royal Ave., Montreal, QC   H4A 2M5</t>
  </si>
  <si>
    <t>Macdonald High School</t>
  </si>
  <si>
    <t>Edward Duckworth</t>
  </si>
  <si>
    <t>17 Maple, Sainte-Anne-de-Bellevue, QC  H9X 2E5</t>
  </si>
  <si>
    <t>Lester B. Pearson School Board</t>
  </si>
  <si>
    <t>Marianopolis College</t>
  </si>
  <si>
    <t>4873 Westmount Avenue, Westmount, QC  H3Y 1X9</t>
  </si>
  <si>
    <t>(CEGEP) Private subsidized college</t>
  </si>
  <si>
    <t>Pierrefond Comprehensive High School</t>
  </si>
  <si>
    <t>Gary Mallalieu</t>
  </si>
  <si>
    <t>13800 boul. Pierrefonds, Pierrefonds, QC  H9A 1A7</t>
  </si>
  <si>
    <t>Lester B. Pearson School Board (LBPSB)</t>
  </si>
  <si>
    <t>Riverdale High School</t>
  </si>
  <si>
    <t>Doug Collins</t>
  </si>
  <si>
    <t>5060 Sources Boulevard, Pierrefonds, Quebec  H8Y 3E4</t>
  </si>
  <si>
    <t>Rosemount Technology Centre</t>
  </si>
  <si>
    <t>Tim Skene</t>
  </si>
  <si>
    <t>3737 Beaubien Est, Montreal, Quebec   H1X 1H2</t>
  </si>
  <si>
    <t>Royal West Academy</t>
  </si>
  <si>
    <t>Stephan Nemeth</t>
  </si>
  <si>
    <t xml:space="preserve">189 Easton Ave., Montreal West, QC   H4X 1L4 </t>
  </si>
  <si>
    <t>Selwyn House School</t>
  </si>
  <si>
    <t>95 Côte St-Antoine, Westmount, QC  H3Y 2H8</t>
  </si>
  <si>
    <t>3100 The Boulevard, Montreal, QC,   H3Y 1R9</t>
  </si>
  <si>
    <t>The Sacred Heart School of Montreal</t>
  </si>
  <si>
    <t>David Reda</t>
  </si>
  <si>
    <t>3635 Atwater Ave., Montreal, QC   H3H 1Y4</t>
  </si>
  <si>
    <t>West Island College</t>
  </si>
  <si>
    <t>Moustafa Al Hilli</t>
  </si>
  <si>
    <t>851 Tecumseh, Dollard-des-Ormeaux, Quebec  H9B 2L2</t>
  </si>
  <si>
    <t>Contact</t>
  </si>
  <si>
    <t>Adresse</t>
  </si>
  <si>
    <t>Comission scolaire</t>
  </si>
  <si>
    <t>Email</t>
  </si>
  <si>
    <t>krae@bishopscollegeschool.com</t>
  </si>
  <si>
    <t>Etienne Dupont</t>
  </si>
  <si>
    <t>eti.dupont@gmail.com</t>
  </si>
  <si>
    <t>msc@vaniercollege.qc.ca</t>
  </si>
  <si>
    <t>jean.larocque@bdeb.qc.ca</t>
  </si>
  <si>
    <t>Mathieu Bilodeau</t>
  </si>
  <si>
    <t>bilodem@collegelaval.ca</t>
  </si>
  <si>
    <t>11 000 Renaude Lapointe, Anjou, Qc, H1J 2V7</t>
  </si>
  <si>
    <t>heloujoseph@gmail.com</t>
  </si>
  <si>
    <t>dbkahoul@cslaval.qc.ca</t>
  </si>
  <si>
    <t>gtruesdale@swlauriersb.qc.ca</t>
  </si>
  <si>
    <t>hmcpherson@swlauriersb.qc.ca</t>
  </si>
  <si>
    <t>slal@emsb.qc.ca</t>
  </si>
  <si>
    <t>educkworth@lbpearson.qc.ca</t>
  </si>
  <si>
    <t>gmallalieu@lbpearson.qc.ca</t>
  </si>
  <si>
    <t>dcollins@lbpearson.qc.ca</t>
  </si>
  <si>
    <t>tskene@emsb.qc.ca</t>
  </si>
  <si>
    <t>stephan.n@gmail.com</t>
  </si>
  <si>
    <t>dReda@sacredheart.qc.ca</t>
  </si>
  <si>
    <t>Angelo Delli-Colli</t>
  </si>
  <si>
    <t>Ayoub Meliani</t>
  </si>
  <si>
    <t>ameliani@collegenotre-dame.qc.ca</t>
  </si>
  <si>
    <t>3791, chemin Queen Mary Montréal (Québec) H3V 1A8</t>
  </si>
  <si>
    <t>dominicouimet@videotron.ca</t>
  </si>
  <si>
    <t>#</t>
  </si>
  <si>
    <t>$ inscription</t>
  </si>
  <si>
    <t>$ reçu?</t>
  </si>
  <si>
    <t>Téléphone travail</t>
  </si>
  <si>
    <t>Téléphone maison</t>
  </si>
  <si>
    <t>Patricia Poirier</t>
  </si>
  <si>
    <t>Cégep Gérald Godin</t>
  </si>
  <si>
    <t>Pierre Ostiguy</t>
  </si>
  <si>
    <t>ostiguy.p@gmail.com</t>
  </si>
  <si>
    <t>Centennial Regional High School</t>
  </si>
  <si>
    <t>Barry Dobbs</t>
  </si>
  <si>
    <t>barry.dobbs@rsb.qc.ca</t>
  </si>
  <si>
    <t>-</t>
  </si>
  <si>
    <t>Pearson Electrotechnology Center</t>
  </si>
  <si>
    <t>5000 René Huguet Rue, Lachine, QC, H8T 1M7</t>
  </si>
  <si>
    <t>880 Rue Hudson, Greenfield Park, QC J4V 1H1</t>
  </si>
  <si>
    <t>Riverside School Distric</t>
  </si>
  <si>
    <t>15615, boulevard Gouin Ouest, Montréal (Québec)  H9H 5K8</t>
  </si>
  <si>
    <t>i.chahed@cgodin.qc.ca</t>
  </si>
  <si>
    <t>Idir Chahed</t>
  </si>
  <si>
    <t>robotgrass@gmail.com</t>
  </si>
  <si>
    <t>Shoukry Aboulehaf</t>
  </si>
  <si>
    <t>l.zentner@bialikmtl.ca</t>
  </si>
  <si>
    <t>Lee Zentner</t>
  </si>
  <si>
    <t>adellicolli@emsb.qc.ca</t>
  </si>
  <si>
    <t>Capitaine email</t>
  </si>
  <si>
    <t>Capitaine (nom)</t>
  </si>
  <si>
    <t xml:space="preserve"> </t>
  </si>
  <si>
    <t>Écoles perdues</t>
  </si>
  <si>
    <t>Junior/Senior</t>
  </si>
  <si>
    <t>Liste remise</t>
  </si>
  <si>
    <t>X</t>
  </si>
  <si>
    <t>Rookie</t>
  </si>
  <si>
    <t>khuot@cmontmorency.qc.ca</t>
  </si>
  <si>
    <t>Intent</t>
  </si>
  <si>
    <t>Drills</t>
  </si>
  <si>
    <t>Intactes</t>
  </si>
  <si>
    <t>Alexandre Biron</t>
  </si>
  <si>
    <t>abiron@collegedanjou.qc.ca</t>
  </si>
  <si>
    <t>9155, boul. Gouin Ouest, Montréal (Québec)   H4K 1C3</t>
  </si>
  <si>
    <t>Facture?</t>
  </si>
  <si>
    <t>Mod</t>
  </si>
  <si>
    <t>Karine Huot</t>
  </si>
  <si>
    <t>Kevin Boyle</t>
  </si>
  <si>
    <t>boylek@selwyn.ca</t>
  </si>
  <si>
    <t>malhilli@wicmtl.ca</t>
  </si>
  <si>
    <t>Int</t>
  </si>
  <si>
    <t>Inscription</t>
  </si>
  <si>
    <t>OUT</t>
  </si>
  <si>
    <t>John Abbott College</t>
  </si>
  <si>
    <t>E.C.S</t>
  </si>
  <si>
    <t>jp@robo-crc.ca</t>
  </si>
  <si>
    <t>Afshark@ecs.qc.ca</t>
  </si>
  <si>
    <t>Khashayar Afshar</t>
  </si>
  <si>
    <t>Mark Ewanchyna</t>
  </si>
  <si>
    <t>mwe@johnabbott.qc.ca</t>
  </si>
  <si>
    <t>Collège André Grasset (fort probable)</t>
  </si>
  <si>
    <t>Nb TWD</t>
  </si>
  <si>
    <t>Collège D'Anjou</t>
  </si>
  <si>
    <t>College de Valleyfield</t>
  </si>
  <si>
    <t>Collège de Bois-de-Boulogne</t>
  </si>
  <si>
    <t>College citoyen</t>
  </si>
  <si>
    <t>Alex Stojda</t>
  </si>
  <si>
    <t>alexstojda@outlook.com</t>
  </si>
  <si>
    <t>Talon</t>
  </si>
  <si>
    <t>ECA ban</t>
  </si>
  <si>
    <t>Année de maladie</t>
  </si>
  <si>
    <t>eric.tessier@col.val.com</t>
  </si>
  <si>
    <t>Fiona Nanson</t>
  </si>
  <si>
    <t>fnanson@centennial.qc.ca</t>
  </si>
  <si>
    <t>Éric Tessier</t>
  </si>
  <si>
    <t>Dharik Purohit</t>
  </si>
  <si>
    <t>dpurohit@wicmtl.ca</t>
  </si>
  <si>
    <t>Baharak Fatholahzadeh</t>
  </si>
  <si>
    <t>b.fatholhzadeh@marianopolis.edu</t>
  </si>
  <si>
    <t>Alexandra Laskaris</t>
  </si>
  <si>
    <t>alexlaskaris04@gmail.com</t>
  </si>
  <si>
    <t>Anne-Marie Lalonde</t>
  </si>
  <si>
    <t>amlalonde@lcc.ca</t>
  </si>
  <si>
    <t>Nicolas Lamon</t>
  </si>
  <si>
    <t>nicolas.lamon20@gmail.com</t>
  </si>
  <si>
    <t>St. George’s School of Montreal</t>
  </si>
  <si>
    <t>Daniel Freder</t>
  </si>
  <si>
    <t>daniel.freder@stgeorges.qc.ca</t>
  </si>
  <si>
    <t>Pas modifiées</t>
  </si>
  <si>
    <t xml:space="preserve">Laval Senior Academy </t>
  </si>
  <si>
    <t>David Yang</t>
  </si>
  <si>
    <t>wyang@bishopscollegeschool.com</t>
  </si>
  <si>
    <t>Maria Paula Joya</t>
  </si>
  <si>
    <t>joya.mariapaula@gmail.com</t>
  </si>
  <si>
    <t>Collège Notre-Dame 1</t>
  </si>
  <si>
    <t>Collège Notre-Dame 2</t>
  </si>
  <si>
    <t>x</t>
  </si>
  <si>
    <t>donné</t>
  </si>
  <si>
    <t>kit donné</t>
  </si>
  <si>
    <t>Drills données</t>
  </si>
  <si>
    <t>In process</t>
  </si>
  <si>
    <t>Marymount Academy</t>
  </si>
  <si>
    <t>Nick Roussos</t>
  </si>
  <si>
    <t>n_rousso@education.concordia.ca</t>
  </si>
  <si>
    <t>Junior</t>
  </si>
  <si>
    <t>Sénior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</si>
</sst>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$&quot;_);[Red]\(#,##0\ &quot;$&quot;\)"/>
    <numFmt numFmtId="165" formatCode="_ * #,##0.00_)\ &quot;$&quot;_ ;_ * \(#,##0.00\)\ &quot;$&quot;_ ;_ * &quot;-&quot;??_)\ &quot;$&quot;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2"/>
      </left>
      <right style="thin">
        <color indexed="44"/>
      </right>
      <top style="thin">
        <color indexed="62"/>
      </top>
      <bottom style="thin">
        <color indexed="3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/>
      <diagonal/>
    </border>
    <border>
      <left style="thin">
        <color theme="3" tint="0.59996337778862885"/>
      </left>
      <right style="thin">
        <color theme="4" tint="0.39994506668294322"/>
      </right>
      <top style="thin">
        <color theme="3" tint="0.59996337778862885"/>
      </top>
      <bottom/>
      <diagonal/>
    </border>
    <border>
      <left style="thin">
        <color theme="4" tint="0.39994506668294322"/>
      </left>
      <right style="thin">
        <color indexed="62"/>
      </right>
      <top style="thin">
        <color theme="3" tint="0.59996337778862885"/>
      </top>
      <bottom/>
      <diagonal/>
    </border>
    <border>
      <left style="thin">
        <color indexed="62"/>
      </left>
      <right style="thin">
        <color indexed="44"/>
      </right>
      <top/>
      <bottom style="thin">
        <color indexed="31"/>
      </bottom>
      <diagonal/>
    </border>
    <border>
      <left style="thin">
        <color indexed="62"/>
      </left>
      <right style="thin">
        <color theme="3" tint="0.59996337778862885"/>
      </right>
      <top style="thin">
        <color theme="3" tint="0.59996337778862885"/>
      </top>
      <bottom/>
      <diagonal/>
    </border>
    <border>
      <left style="thin">
        <color indexed="62"/>
      </left>
      <right style="thin">
        <color indexed="44"/>
      </right>
      <top style="thin">
        <color indexed="31"/>
      </top>
      <bottom style="thin">
        <color indexed="31"/>
      </bottom>
      <diagonal/>
    </border>
    <border>
      <left style="thin">
        <color indexed="62"/>
      </left>
      <right style="thin">
        <color theme="3" tint="0.59996337778862885"/>
      </right>
      <top style="thin">
        <color theme="3" tint="0.59996337778862885"/>
      </top>
      <bottom style="thin">
        <color theme="3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/>
      </bottom>
      <diagonal/>
    </border>
    <border>
      <left style="thin">
        <color theme="3" tint="0.59996337778862885"/>
      </left>
      <right style="thin">
        <color theme="4" tint="0.39994506668294322"/>
      </right>
      <top style="thin">
        <color theme="3" tint="0.59996337778862885"/>
      </top>
      <bottom style="thin">
        <color theme="3"/>
      </bottom>
      <diagonal/>
    </border>
    <border>
      <left style="thin">
        <color theme="4" tint="0.39994506668294322"/>
      </left>
      <right style="thin">
        <color indexed="62"/>
      </right>
      <top style="thin">
        <color theme="3" tint="0.59996337778862885"/>
      </top>
      <bottom style="thin">
        <color theme="3"/>
      </bottom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/>
      </bottom>
      <diagonal/>
    </border>
    <border>
      <left style="thin">
        <color theme="3" tint="0.59996337778862885"/>
      </left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165" fontId="5" fillId="0" borderId="0" applyFont="0" applyFill="0" applyBorder="0" applyAlignment="0" applyProtection="0"/>
  </cellStyleXfs>
  <cellXfs count="43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/>
    <xf numFmtId="0" fontId="4" fillId="0" borderId="12" xfId="2" applyFill="1" applyBorder="1"/>
    <xf numFmtId="0" fontId="4" fillId="0" borderId="0" xfId="2"/>
    <xf numFmtId="0" fontId="4" fillId="0" borderId="13" xfId="2" applyFill="1" applyBorder="1"/>
    <xf numFmtId="0" fontId="4" fillId="0" borderId="0" xfId="2" applyFill="1" applyBorder="1"/>
    <xf numFmtId="0" fontId="6" fillId="0" borderId="12" xfId="2" applyFont="1" applyFill="1" applyBorder="1"/>
    <xf numFmtId="0" fontId="6" fillId="0" borderId="0" xfId="2" applyFont="1" applyFill="1" applyBorder="1"/>
    <xf numFmtId="0" fontId="6" fillId="0" borderId="13" xfId="2" applyFont="1" applyFill="1" applyBorder="1"/>
    <xf numFmtId="165" fontId="6" fillId="0" borderId="12" xfId="3" applyFont="1" applyFill="1" applyBorder="1"/>
    <xf numFmtId="165" fontId="6" fillId="0" borderId="0" xfId="3" applyFont="1" applyFill="1" applyBorder="1"/>
    <xf numFmtId="165" fontId="0" fillId="0" borderId="0" xfId="3" applyFont="1" applyAlignment="1">
      <alignment horizontal="center"/>
    </xf>
    <xf numFmtId="165" fontId="6" fillId="0" borderId="12" xfId="3" applyFont="1" applyFill="1" applyBorder="1" applyAlignment="1">
      <alignment horizontal="center"/>
    </xf>
    <xf numFmtId="0" fontId="3" fillId="0" borderId="1" xfId="1" applyFont="1" applyFill="1" applyBorder="1"/>
    <xf numFmtId="0" fontId="3" fillId="0" borderId="5" xfId="1" applyFont="1" applyFill="1" applyBorder="1"/>
    <xf numFmtId="0" fontId="0" fillId="0" borderId="6" xfId="0" applyFill="1" applyBorder="1"/>
    <xf numFmtId="0" fontId="3" fillId="0" borderId="7" xfId="1" applyFont="1" applyFill="1" applyBorder="1"/>
    <xf numFmtId="0" fontId="0" fillId="0" borderId="8" xfId="0" applyFill="1" applyBorder="1"/>
    <xf numFmtId="165" fontId="6" fillId="0" borderId="13" xfId="3" applyFont="1" applyFill="1" applyBorder="1"/>
    <xf numFmtId="0" fontId="4" fillId="0" borderId="0" xfId="2" applyFill="1"/>
    <xf numFmtId="0" fontId="4" fillId="0" borderId="0" xfId="2" applyFill="1" applyAlignment="1">
      <alignment vertical="center"/>
    </xf>
    <xf numFmtId="0" fontId="0" fillId="0" borderId="0" xfId="0" applyBorder="1"/>
    <xf numFmtId="0" fontId="4" fillId="0" borderId="0" xfId="2" applyBorder="1"/>
    <xf numFmtId="0" fontId="6" fillId="0" borderId="0" xfId="2" applyFont="1" applyBorder="1"/>
    <xf numFmtId="0" fontId="0" fillId="0" borderId="0" xfId="0" applyFill="1"/>
    <xf numFmtId="165" fontId="0" fillId="0" borderId="0" xfId="3" applyFont="1" applyFill="1" applyAlignment="1">
      <alignment horizontal="center"/>
    </xf>
    <xf numFmtId="0" fontId="0" fillId="0" borderId="0" xfId="0" applyFill="1" applyBorder="1"/>
    <xf numFmtId="1" fontId="0" fillId="0" borderId="0" xfId="3" applyNumberFormat="1" applyFont="1" applyFill="1" applyAlignment="1">
      <alignment horizontal="center"/>
    </xf>
    <xf numFmtId="164" fontId="0" fillId="0" borderId="0" xfId="0" applyNumberFormat="1"/>
    <xf numFmtId="165" fontId="6" fillId="2" borderId="12" xfId="3" applyFont="1" applyFill="1" applyBorder="1"/>
    <xf numFmtId="0" fontId="0" fillId="0" borderId="12" xfId="0" applyBorder="1"/>
    <xf numFmtId="0" fontId="4" fillId="0" borderId="14" xfId="2" applyFill="1" applyBorder="1"/>
    <xf numFmtId="0" fontId="4" fillId="0" borderId="12" xfId="2" applyBorder="1"/>
    <xf numFmtId="0" fontId="4" fillId="0" borderId="0" xfId="2" applyBorder="1" applyAlignment="1">
      <alignment vertical="center"/>
    </xf>
    <xf numFmtId="0" fontId="0" fillId="2" borderId="6" xfId="0" applyFill="1" applyBorder="1"/>
    <xf numFmtId="0" fontId="3" fillId="2" borderId="7" xfId="1" applyFont="1" applyFill="1" applyBorder="1"/>
  </cellXfs>
  <cellStyles count="4">
    <cellStyle name="Excel Built-in Normal" xfId="1"/>
    <cellStyle name="Lien hypertexte" xfId="2" builtinId="8"/>
    <cellStyle name="Monétaire" xfId="3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truesdale@swlauriersb.qc.ca" TargetMode="External"/><Relationship Id="rId18" Type="http://schemas.openxmlformats.org/officeDocument/2006/relationships/hyperlink" Target="mailto:gmallalieu@lbpearson.qc.ca" TargetMode="External"/><Relationship Id="rId26" Type="http://schemas.openxmlformats.org/officeDocument/2006/relationships/hyperlink" Target="mailto:jean.larocque@bdeb.qc.ca" TargetMode="External"/><Relationship Id="rId39" Type="http://schemas.openxmlformats.org/officeDocument/2006/relationships/hyperlink" Target="mailto:n_rousso@education.concordia.ca" TargetMode="External"/><Relationship Id="rId21" Type="http://schemas.openxmlformats.org/officeDocument/2006/relationships/hyperlink" Target="mailto:daniel.freder@stgeorges.qc.ca" TargetMode="External"/><Relationship Id="rId34" Type="http://schemas.openxmlformats.org/officeDocument/2006/relationships/hyperlink" Target="mailto:alexstojda@outlook.com" TargetMode="External"/><Relationship Id="rId7" Type="http://schemas.openxmlformats.org/officeDocument/2006/relationships/hyperlink" Target="mailto:abiron@collegedanjou.qc.ca" TargetMode="External"/><Relationship Id="rId12" Type="http://schemas.openxmlformats.org/officeDocument/2006/relationships/hyperlink" Target="mailto:dominicouimet@videotron.ca" TargetMode="External"/><Relationship Id="rId17" Type="http://schemas.openxmlformats.org/officeDocument/2006/relationships/hyperlink" Target="mailto:educkworth@lbpearson.qc.ca" TargetMode="External"/><Relationship Id="rId25" Type="http://schemas.openxmlformats.org/officeDocument/2006/relationships/hyperlink" Target="mailto:barry.dobbs@rsb.qc.ca" TargetMode="External"/><Relationship Id="rId33" Type="http://schemas.openxmlformats.org/officeDocument/2006/relationships/hyperlink" Target="mailto:eric.tessier@col.val.com" TargetMode="External"/><Relationship Id="rId38" Type="http://schemas.openxmlformats.org/officeDocument/2006/relationships/hyperlink" Target="mailto:wyang@bishopscollegeschool.com" TargetMode="External"/><Relationship Id="rId2" Type="http://schemas.openxmlformats.org/officeDocument/2006/relationships/hyperlink" Target="mailto:krae@bishopscollegeschool.com" TargetMode="External"/><Relationship Id="rId16" Type="http://schemas.openxmlformats.org/officeDocument/2006/relationships/hyperlink" Target="mailto:amlalonde@lcc.ca" TargetMode="External"/><Relationship Id="rId20" Type="http://schemas.openxmlformats.org/officeDocument/2006/relationships/hyperlink" Target="mailto:tskene@emsb.qc.ca" TargetMode="External"/><Relationship Id="rId29" Type="http://schemas.openxmlformats.org/officeDocument/2006/relationships/hyperlink" Target="mailto:b.fatholhzadeh@marianopolis.edu" TargetMode="External"/><Relationship Id="rId1" Type="http://schemas.openxmlformats.org/officeDocument/2006/relationships/hyperlink" Target="mailto:l.zentner@bialikmtl.ca" TargetMode="External"/><Relationship Id="rId6" Type="http://schemas.openxmlformats.org/officeDocument/2006/relationships/hyperlink" Target="mailto:bilodem@collegelaval.ca" TargetMode="External"/><Relationship Id="rId11" Type="http://schemas.openxmlformats.org/officeDocument/2006/relationships/hyperlink" Target="mailto:dbkahoul@cslaval.qc.ca" TargetMode="External"/><Relationship Id="rId24" Type="http://schemas.openxmlformats.org/officeDocument/2006/relationships/hyperlink" Target="mailto:ostiguy.p@gmail.com" TargetMode="External"/><Relationship Id="rId32" Type="http://schemas.openxmlformats.org/officeDocument/2006/relationships/hyperlink" Target="mailto:Afshark@ecs.qc.ca" TargetMode="External"/><Relationship Id="rId37" Type="http://schemas.openxmlformats.org/officeDocument/2006/relationships/hyperlink" Target="mailto:nicolas.lamon20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fnanson@centennial.qc.ca" TargetMode="External"/><Relationship Id="rId15" Type="http://schemas.openxmlformats.org/officeDocument/2006/relationships/hyperlink" Target="mailto:slal@emsb.qc.ca" TargetMode="External"/><Relationship Id="rId23" Type="http://schemas.openxmlformats.org/officeDocument/2006/relationships/hyperlink" Target="mailto:ameliani@collegenotre-dame.qc.ca" TargetMode="External"/><Relationship Id="rId28" Type="http://schemas.openxmlformats.org/officeDocument/2006/relationships/hyperlink" Target="mailto:adellicolli@emsb.qc.ca" TargetMode="External"/><Relationship Id="rId36" Type="http://schemas.openxmlformats.org/officeDocument/2006/relationships/hyperlink" Target="mailto:alexlaskaris04@gmail.com" TargetMode="External"/><Relationship Id="rId10" Type="http://schemas.openxmlformats.org/officeDocument/2006/relationships/hyperlink" Target="mailto:robotgrass@gmail.com" TargetMode="External"/><Relationship Id="rId19" Type="http://schemas.openxmlformats.org/officeDocument/2006/relationships/hyperlink" Target="mailto:stephan.n@gmail.com" TargetMode="External"/><Relationship Id="rId31" Type="http://schemas.openxmlformats.org/officeDocument/2006/relationships/hyperlink" Target="mailto:jp@robo-crc.ca" TargetMode="External"/><Relationship Id="rId4" Type="http://schemas.openxmlformats.org/officeDocument/2006/relationships/hyperlink" Target="mailto:msc@vaniercollege.qc.ca" TargetMode="External"/><Relationship Id="rId9" Type="http://schemas.openxmlformats.org/officeDocument/2006/relationships/hyperlink" Target="mailto:heloujoseph@gmail.com" TargetMode="External"/><Relationship Id="rId14" Type="http://schemas.openxmlformats.org/officeDocument/2006/relationships/hyperlink" Target="mailto:hmcpherson@swlauriersb.qc.ca" TargetMode="External"/><Relationship Id="rId22" Type="http://schemas.openxmlformats.org/officeDocument/2006/relationships/hyperlink" Target="mailto:dReda@sacredheart.qc.ca" TargetMode="External"/><Relationship Id="rId27" Type="http://schemas.openxmlformats.org/officeDocument/2006/relationships/hyperlink" Target="mailto:i.chahed@cgodin.qc.ca" TargetMode="External"/><Relationship Id="rId30" Type="http://schemas.openxmlformats.org/officeDocument/2006/relationships/hyperlink" Target="mailto:boylek@selwyn.ca" TargetMode="External"/><Relationship Id="rId35" Type="http://schemas.openxmlformats.org/officeDocument/2006/relationships/hyperlink" Target="mailto:dpurohit@wicmtl.ca" TargetMode="External"/><Relationship Id="rId8" Type="http://schemas.openxmlformats.org/officeDocument/2006/relationships/hyperlink" Target="mailto:khuot@cmontmorency.qc.ca" TargetMode="External"/><Relationship Id="rId3" Type="http://schemas.openxmlformats.org/officeDocument/2006/relationships/hyperlink" Target="mailto:eti.dupo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>
      <pane xSplit="2" ySplit="1" topLeftCell="F2" activePane="bottomRight" state="frozenSplit"/>
      <selection pane="topRight" activeCell="C1" sqref="C1"/>
      <selection pane="bottomLeft" activeCell="A2" sqref="A2"/>
      <selection pane="bottomRight" activeCell="O24" sqref="O24"/>
    </sheetView>
  </sheetViews>
  <sheetFormatPr baseColWidth="10" defaultColWidth="9.140625" defaultRowHeight="15" x14ac:dyDescent="0.25"/>
  <cols>
    <col min="1" max="1" width="3.42578125" customWidth="1"/>
    <col min="2" max="2" width="39.5703125" customWidth="1"/>
    <col min="3" max="3" width="21.85546875" bestFit="1" customWidth="1"/>
    <col min="4" max="4" width="33.140625" bestFit="1" customWidth="1"/>
    <col min="5" max="5" width="24.7109375" bestFit="1" customWidth="1"/>
    <col min="6" max="6" width="34.28515625" bestFit="1" customWidth="1"/>
    <col min="7" max="7" width="8.7109375" bestFit="1" customWidth="1"/>
    <col min="8" max="8" width="12.7109375" bestFit="1" customWidth="1"/>
    <col min="9" max="9" width="9.5703125" customWidth="1"/>
    <col min="10" max="10" width="8.5703125" customWidth="1"/>
    <col min="11" max="12" width="11.5703125" customWidth="1"/>
    <col min="13" max="13" width="14.7109375" customWidth="1"/>
    <col min="14" max="14" width="17.85546875" customWidth="1"/>
    <col min="15" max="15" width="13" bestFit="1" customWidth="1"/>
    <col min="16" max="16" width="12.28515625" customWidth="1"/>
    <col min="17" max="17" width="7" customWidth="1"/>
    <col min="18" max="18" width="16.7109375" bestFit="1" customWidth="1"/>
    <col min="19" max="19" width="17.5703125" bestFit="1" customWidth="1"/>
    <col min="20" max="20" width="61.5703125" bestFit="1" customWidth="1"/>
    <col min="21" max="21" width="35.7109375" bestFit="1" customWidth="1"/>
  </cols>
  <sheetData>
    <row r="1" spans="1:21" x14ac:dyDescent="0.25">
      <c r="A1" t="s">
        <v>107</v>
      </c>
      <c r="B1" s="8" t="s">
        <v>0</v>
      </c>
      <c r="C1" s="8" t="s">
        <v>79</v>
      </c>
      <c r="D1" s="8" t="s">
        <v>82</v>
      </c>
      <c r="E1" s="8" t="s">
        <v>133</v>
      </c>
      <c r="F1" s="8" t="s">
        <v>132</v>
      </c>
      <c r="G1" s="8" t="s">
        <v>141</v>
      </c>
      <c r="H1" s="8" t="s">
        <v>154</v>
      </c>
      <c r="I1" s="8" t="s">
        <v>142</v>
      </c>
      <c r="J1" s="8" t="s">
        <v>164</v>
      </c>
      <c r="K1" s="8" t="s">
        <v>147</v>
      </c>
      <c r="L1" s="8" t="s">
        <v>171</v>
      </c>
      <c r="M1" s="8" t="s">
        <v>108</v>
      </c>
      <c r="N1" s="8" t="s">
        <v>109</v>
      </c>
      <c r="O1" s="8" t="s">
        <v>136</v>
      </c>
      <c r="P1" s="8" t="s">
        <v>137</v>
      </c>
      <c r="Q1" s="8" t="s">
        <v>139</v>
      </c>
      <c r="R1" s="8" t="s">
        <v>110</v>
      </c>
      <c r="S1" s="8" t="s">
        <v>111</v>
      </c>
      <c r="T1" s="8" t="s">
        <v>80</v>
      </c>
      <c r="U1" s="8" t="s">
        <v>81</v>
      </c>
    </row>
    <row r="2" spans="1:21" ht="15.75" x14ac:dyDescent="0.25">
      <c r="A2" s="9"/>
      <c r="B2" s="20" t="s">
        <v>1</v>
      </c>
      <c r="C2" s="1" t="s">
        <v>130</v>
      </c>
      <c r="D2" s="9" t="s">
        <v>129</v>
      </c>
      <c r="E2" s="9"/>
      <c r="F2" s="9"/>
      <c r="G2" s="9"/>
      <c r="H2" s="9" t="s">
        <v>138</v>
      </c>
      <c r="I2" s="9"/>
      <c r="J2" s="9"/>
      <c r="K2" s="9"/>
      <c r="L2" s="9"/>
      <c r="M2" s="16">
        <v>1500</v>
      </c>
      <c r="N2" s="16">
        <v>1500</v>
      </c>
      <c r="O2" s="9"/>
      <c r="P2" s="9"/>
      <c r="Q2" s="9"/>
      <c r="R2" s="13"/>
      <c r="S2" s="13"/>
      <c r="T2" s="2" t="s">
        <v>2</v>
      </c>
      <c r="U2" s="3" t="s">
        <v>3</v>
      </c>
    </row>
    <row r="3" spans="1:21" ht="15.75" x14ac:dyDescent="0.25">
      <c r="A3" s="9"/>
      <c r="B3" s="21" t="s">
        <v>4</v>
      </c>
      <c r="C3" s="1" t="s">
        <v>5</v>
      </c>
      <c r="D3" s="9" t="s">
        <v>83</v>
      </c>
      <c r="E3" s="9" t="s">
        <v>193</v>
      </c>
      <c r="F3" s="10" t="s">
        <v>194</v>
      </c>
      <c r="G3" s="9"/>
      <c r="H3" s="9" t="s">
        <v>138</v>
      </c>
      <c r="I3" s="9"/>
      <c r="J3" s="9">
        <v>0</v>
      </c>
      <c r="K3" s="9"/>
      <c r="L3" s="9"/>
      <c r="M3" s="16">
        <v>1500</v>
      </c>
      <c r="N3" s="16">
        <v>1500</v>
      </c>
      <c r="O3" s="9"/>
      <c r="P3" s="9"/>
      <c r="Q3" s="9"/>
      <c r="R3" s="13"/>
      <c r="S3" s="13"/>
      <c r="T3" s="2" t="s">
        <v>6</v>
      </c>
      <c r="U3" s="3" t="s">
        <v>3</v>
      </c>
    </row>
    <row r="4" spans="1:21" x14ac:dyDescent="0.25">
      <c r="A4" s="28"/>
      <c r="B4" s="22" t="s">
        <v>113</v>
      </c>
      <c r="C4" s="1" t="s">
        <v>126</v>
      </c>
      <c r="D4" s="9" t="s">
        <v>125</v>
      </c>
      <c r="E4" s="33"/>
      <c r="F4" s="29"/>
      <c r="G4" s="12"/>
      <c r="H4" s="12" t="s">
        <v>199</v>
      </c>
      <c r="I4" s="12"/>
      <c r="J4" s="12"/>
      <c r="K4" s="12"/>
      <c r="L4" s="12"/>
      <c r="M4" s="16">
        <v>1500</v>
      </c>
      <c r="N4" s="16">
        <v>1500</v>
      </c>
      <c r="O4" s="12" t="s">
        <v>208</v>
      </c>
      <c r="P4" s="12"/>
      <c r="Q4" s="12"/>
      <c r="R4" s="13"/>
      <c r="S4" s="13"/>
      <c r="T4" s="2" t="s">
        <v>124</v>
      </c>
      <c r="U4" s="4" t="s">
        <v>9</v>
      </c>
    </row>
    <row r="5" spans="1:21" x14ac:dyDescent="0.25">
      <c r="A5" s="12"/>
      <c r="B5" s="22" t="s">
        <v>10</v>
      </c>
      <c r="C5" s="1" t="s">
        <v>11</v>
      </c>
      <c r="D5" s="9" t="s">
        <v>86</v>
      </c>
      <c r="E5" s="28" t="s">
        <v>169</v>
      </c>
      <c r="F5" s="12" t="s">
        <v>170</v>
      </c>
      <c r="G5" s="12"/>
      <c r="H5" s="12" t="s">
        <v>138</v>
      </c>
      <c r="I5" s="12"/>
      <c r="J5" s="12">
        <v>0</v>
      </c>
      <c r="K5" s="12"/>
      <c r="L5" s="12">
        <v>0</v>
      </c>
      <c r="M5" s="16">
        <v>1500</v>
      </c>
      <c r="N5" s="16">
        <v>1500</v>
      </c>
      <c r="O5" s="12" t="s">
        <v>208</v>
      </c>
      <c r="P5" s="12"/>
      <c r="Q5" s="12"/>
      <c r="R5" s="13"/>
      <c r="S5" s="13"/>
      <c r="T5" s="2" t="s">
        <v>12</v>
      </c>
      <c r="U5" s="4" t="s">
        <v>9</v>
      </c>
    </row>
    <row r="6" spans="1:21" x14ac:dyDescent="0.25">
      <c r="A6" s="9"/>
      <c r="B6" s="22" t="s">
        <v>13</v>
      </c>
      <c r="C6" s="1" t="s">
        <v>175</v>
      </c>
      <c r="D6" s="9" t="s">
        <v>176</v>
      </c>
      <c r="E6" s="9"/>
      <c r="F6" s="9"/>
      <c r="G6" s="9"/>
      <c r="H6" s="9" t="s">
        <v>199</v>
      </c>
      <c r="I6" s="9"/>
      <c r="J6" s="9"/>
      <c r="K6" s="9"/>
      <c r="L6" s="9"/>
      <c r="M6" s="16">
        <v>2000</v>
      </c>
      <c r="N6" s="16">
        <v>2000</v>
      </c>
      <c r="O6" s="9"/>
      <c r="P6" s="9"/>
      <c r="Q6" s="9"/>
      <c r="R6" s="13"/>
      <c r="S6" s="13"/>
      <c r="T6" s="2" t="s">
        <v>14</v>
      </c>
      <c r="U6" s="4" t="s">
        <v>3</v>
      </c>
    </row>
    <row r="7" spans="1:21" x14ac:dyDescent="0.25">
      <c r="A7" s="9"/>
      <c r="B7" s="22" t="s">
        <v>167</v>
      </c>
      <c r="C7" s="1" t="s">
        <v>15</v>
      </c>
      <c r="D7" s="9" t="s">
        <v>87</v>
      </c>
      <c r="E7" s="9"/>
      <c r="F7" s="9"/>
      <c r="G7" s="9"/>
      <c r="H7" s="9" t="s">
        <v>138</v>
      </c>
      <c r="I7" s="9"/>
      <c r="J7" s="9"/>
      <c r="K7" s="9"/>
      <c r="L7" s="9">
        <v>2</v>
      </c>
      <c r="M7" s="16">
        <v>2600</v>
      </c>
      <c r="N7" s="16">
        <v>2600</v>
      </c>
      <c r="O7" s="9" t="s">
        <v>208</v>
      </c>
      <c r="P7" s="9"/>
      <c r="Q7" s="9"/>
      <c r="R7" s="13"/>
      <c r="S7" s="13"/>
      <c r="T7" s="2" t="s">
        <v>16</v>
      </c>
      <c r="U7" s="4" t="s">
        <v>9</v>
      </c>
    </row>
    <row r="8" spans="1:21" x14ac:dyDescent="0.25">
      <c r="A8" s="12"/>
      <c r="B8" s="22" t="s">
        <v>168</v>
      </c>
      <c r="C8" s="1" t="s">
        <v>20</v>
      </c>
      <c r="D8" s="9" t="s">
        <v>158</v>
      </c>
      <c r="E8" s="12"/>
      <c r="F8" s="12"/>
      <c r="G8" s="12"/>
      <c r="H8" s="12" t="s">
        <v>199</v>
      </c>
      <c r="I8" s="12" t="s">
        <v>202</v>
      </c>
      <c r="J8" s="12"/>
      <c r="K8" s="12"/>
      <c r="L8" s="12">
        <v>2</v>
      </c>
      <c r="M8" s="16">
        <v>1500</v>
      </c>
      <c r="N8" s="16">
        <v>1500</v>
      </c>
      <c r="O8" s="12" t="s">
        <v>207</v>
      </c>
      <c r="P8" s="12"/>
      <c r="Q8" s="12"/>
      <c r="R8" s="13"/>
      <c r="S8" s="13"/>
      <c r="T8" s="2"/>
      <c r="U8" s="4" t="s">
        <v>3</v>
      </c>
    </row>
    <row r="9" spans="1:21" x14ac:dyDescent="0.25">
      <c r="A9" s="28"/>
      <c r="B9" s="22" t="s">
        <v>19</v>
      </c>
      <c r="C9" s="1" t="s">
        <v>88</v>
      </c>
      <c r="D9" s="9" t="s">
        <v>89</v>
      </c>
      <c r="E9" s="33"/>
      <c r="F9" s="29"/>
      <c r="G9" s="12"/>
      <c r="H9" s="12" t="s">
        <v>138</v>
      </c>
      <c r="I9" s="12"/>
      <c r="J9" s="12"/>
      <c r="K9" s="12"/>
      <c r="L9" s="12"/>
      <c r="M9" s="16">
        <v>1500</v>
      </c>
      <c r="N9" s="16">
        <v>1500</v>
      </c>
      <c r="O9" s="12"/>
      <c r="P9" s="12"/>
      <c r="Q9" s="12"/>
      <c r="R9" s="13"/>
      <c r="S9" s="13"/>
      <c r="T9" s="2" t="s">
        <v>21</v>
      </c>
      <c r="U9" s="4" t="s">
        <v>3</v>
      </c>
    </row>
    <row r="10" spans="1:21" x14ac:dyDescent="0.25">
      <c r="A10" s="9"/>
      <c r="B10" s="22" t="s">
        <v>22</v>
      </c>
      <c r="C10" s="1" t="s">
        <v>149</v>
      </c>
      <c r="D10" s="9" t="s">
        <v>140</v>
      </c>
      <c r="E10" s="9" t="s">
        <v>186</v>
      </c>
      <c r="F10" s="9" t="s">
        <v>187</v>
      </c>
      <c r="G10" s="9"/>
      <c r="H10" s="9" t="s">
        <v>138</v>
      </c>
      <c r="I10" s="9"/>
      <c r="J10" s="9"/>
      <c r="K10" s="9" t="s">
        <v>138</v>
      </c>
      <c r="L10" s="9"/>
      <c r="M10" s="16">
        <v>1500</v>
      </c>
      <c r="N10" s="16">
        <v>1500</v>
      </c>
      <c r="O10" s="9" t="s">
        <v>208</v>
      </c>
      <c r="P10" s="9"/>
      <c r="Q10" s="9"/>
      <c r="R10" s="13"/>
      <c r="S10" s="13"/>
      <c r="T10" s="2" t="s">
        <v>23</v>
      </c>
      <c r="U10" s="4" t="s">
        <v>9</v>
      </c>
    </row>
    <row r="11" spans="1:21" x14ac:dyDescent="0.25">
      <c r="A11" s="12"/>
      <c r="B11" s="22" t="s">
        <v>197</v>
      </c>
      <c r="C11" s="1" t="s">
        <v>103</v>
      </c>
      <c r="D11" s="12" t="s">
        <v>104</v>
      </c>
      <c r="E11" s="12"/>
      <c r="F11" s="12"/>
      <c r="G11" s="12"/>
      <c r="H11" s="12" t="s">
        <v>199</v>
      </c>
      <c r="I11" s="12" t="s">
        <v>200</v>
      </c>
      <c r="J11" s="12">
        <v>1</v>
      </c>
      <c r="K11" s="12"/>
      <c r="L11" s="12"/>
      <c r="M11" s="17">
        <v>2500</v>
      </c>
      <c r="N11" s="17">
        <v>2500</v>
      </c>
      <c r="O11" s="12" t="s">
        <v>207</v>
      </c>
      <c r="P11" s="12"/>
      <c r="Q11" s="12"/>
      <c r="R11" s="14"/>
      <c r="S11" s="14"/>
      <c r="T11" s="2" t="s">
        <v>105</v>
      </c>
      <c r="U11" s="4" t="s">
        <v>3</v>
      </c>
    </row>
    <row r="12" spans="1:21" x14ac:dyDescent="0.25">
      <c r="A12" s="12"/>
      <c r="B12" s="22" t="s">
        <v>198</v>
      </c>
      <c r="C12" s="1"/>
      <c r="D12" s="12"/>
      <c r="E12" s="12"/>
      <c r="F12" s="12"/>
      <c r="G12" s="12"/>
      <c r="H12" s="12" t="s">
        <v>199</v>
      </c>
      <c r="I12" s="12"/>
      <c r="J12" s="12">
        <v>1</v>
      </c>
      <c r="K12" s="12"/>
      <c r="L12" s="12"/>
      <c r="M12" s="17">
        <v>1500</v>
      </c>
      <c r="N12" s="17">
        <v>1500</v>
      </c>
      <c r="O12" s="12" t="s">
        <v>207</v>
      </c>
      <c r="P12" s="12"/>
      <c r="Q12" s="12"/>
      <c r="R12" s="14"/>
      <c r="S12" s="14"/>
      <c r="T12" s="2"/>
      <c r="U12" s="4"/>
    </row>
    <row r="13" spans="1:21" x14ac:dyDescent="0.25">
      <c r="A13" s="29"/>
      <c r="B13" s="22" t="s">
        <v>24</v>
      </c>
      <c r="C13" s="1" t="s">
        <v>25</v>
      </c>
      <c r="D13" s="10" t="s">
        <v>91</v>
      </c>
      <c r="E13" s="29"/>
      <c r="F13" s="29"/>
      <c r="G13" s="10"/>
      <c r="H13" s="10" t="s">
        <v>199</v>
      </c>
      <c r="I13" s="10"/>
      <c r="J13" s="10"/>
      <c r="K13" s="10"/>
      <c r="L13" s="10"/>
      <c r="M13" s="17">
        <v>2000</v>
      </c>
      <c r="N13" s="17">
        <v>2000</v>
      </c>
      <c r="O13" s="26" t="s">
        <v>207</v>
      </c>
      <c r="P13" s="26"/>
      <c r="Q13" s="26"/>
      <c r="R13" s="30"/>
      <c r="S13" s="30"/>
      <c r="T13" s="2" t="s">
        <v>146</v>
      </c>
      <c r="U13" s="4" t="s">
        <v>3</v>
      </c>
    </row>
    <row r="14" spans="1:21" x14ac:dyDescent="0.25">
      <c r="A14" s="9"/>
      <c r="B14" s="22" t="s">
        <v>26</v>
      </c>
      <c r="C14" s="1" t="s">
        <v>128</v>
      </c>
      <c r="D14" s="9" t="s">
        <v>127</v>
      </c>
      <c r="E14" s="9"/>
      <c r="F14" s="9"/>
      <c r="G14" s="9"/>
      <c r="H14" s="9" t="s">
        <v>199</v>
      </c>
      <c r="I14" s="9"/>
      <c r="J14" s="9"/>
      <c r="K14" s="9"/>
      <c r="L14" s="9">
        <v>2</v>
      </c>
      <c r="M14" s="16">
        <v>2100</v>
      </c>
      <c r="N14" s="36">
        <v>2000</v>
      </c>
      <c r="O14" s="9" t="s">
        <v>208</v>
      </c>
      <c r="P14" s="9"/>
      <c r="Q14" s="9"/>
      <c r="R14" s="13"/>
      <c r="S14" s="13"/>
      <c r="T14" s="2" t="s">
        <v>27</v>
      </c>
      <c r="U14" s="4" t="s">
        <v>9</v>
      </c>
    </row>
    <row r="15" spans="1:21" ht="15.75" x14ac:dyDescent="0.25">
      <c r="A15" s="12"/>
      <c r="B15" s="23" t="s">
        <v>157</v>
      </c>
      <c r="C15" s="1" t="s">
        <v>160</v>
      </c>
      <c r="D15" s="9" t="s">
        <v>159</v>
      </c>
      <c r="E15" s="12"/>
      <c r="F15" s="29"/>
      <c r="G15" s="12"/>
      <c r="H15" s="12" t="s">
        <v>199</v>
      </c>
      <c r="I15" s="12"/>
      <c r="J15" s="12"/>
      <c r="K15" s="12"/>
      <c r="L15" s="12"/>
      <c r="M15" s="16">
        <v>2500</v>
      </c>
      <c r="N15" s="16">
        <v>2500</v>
      </c>
      <c r="O15" s="12" t="s">
        <v>207</v>
      </c>
      <c r="P15" s="12"/>
      <c r="Q15" s="12"/>
      <c r="R15" s="13"/>
      <c r="S15" s="13"/>
      <c r="T15" s="2"/>
      <c r="U15" s="4" t="s">
        <v>3</v>
      </c>
    </row>
    <row r="16" spans="1:21" ht="15.75" x14ac:dyDescent="0.25">
      <c r="A16" s="12"/>
      <c r="B16" s="23" t="s">
        <v>32</v>
      </c>
      <c r="C16" s="1" t="s">
        <v>33</v>
      </c>
      <c r="D16" s="9" t="s">
        <v>106</v>
      </c>
      <c r="E16" s="12"/>
      <c r="F16" s="12"/>
      <c r="G16" s="12"/>
      <c r="H16" s="12" t="s">
        <v>199</v>
      </c>
      <c r="I16" s="9" t="s">
        <v>191</v>
      </c>
      <c r="J16" s="12"/>
      <c r="K16" s="12"/>
      <c r="L16" s="12"/>
      <c r="M16" s="16">
        <v>2000</v>
      </c>
      <c r="N16" s="36" t="s">
        <v>203</v>
      </c>
      <c r="O16" s="12"/>
      <c r="P16" s="12"/>
      <c r="Q16" s="12"/>
      <c r="R16" s="13"/>
      <c r="S16" s="13"/>
      <c r="T16" s="2" t="s">
        <v>34</v>
      </c>
      <c r="U16" s="4" t="s">
        <v>31</v>
      </c>
    </row>
    <row r="17" spans="1:21" ht="15.75" x14ac:dyDescent="0.25">
      <c r="A17" s="9"/>
      <c r="B17" s="23" t="s">
        <v>156</v>
      </c>
      <c r="C17" s="1" t="s">
        <v>161</v>
      </c>
      <c r="D17" s="9" t="s">
        <v>162</v>
      </c>
      <c r="E17" s="9" t="s">
        <v>195</v>
      </c>
      <c r="F17" s="39" t="s">
        <v>196</v>
      </c>
      <c r="G17" s="9"/>
      <c r="H17" s="9" t="s">
        <v>138</v>
      </c>
      <c r="J17" s="9"/>
      <c r="K17" s="9"/>
      <c r="L17" s="9"/>
      <c r="M17" s="16">
        <v>2000</v>
      </c>
      <c r="N17" s="16">
        <v>2000</v>
      </c>
      <c r="O17" s="9" t="s">
        <v>208</v>
      </c>
      <c r="P17" s="9"/>
      <c r="Q17" s="9"/>
      <c r="R17" s="13"/>
      <c r="S17" s="13"/>
      <c r="T17" s="2"/>
      <c r="U17" s="4" t="s">
        <v>9</v>
      </c>
    </row>
    <row r="18" spans="1:21" x14ac:dyDescent="0.25">
      <c r="A18" s="9"/>
      <c r="B18" s="22" t="s">
        <v>35</v>
      </c>
      <c r="C18" s="1" t="s">
        <v>36</v>
      </c>
      <c r="D18" s="9" t="s">
        <v>93</v>
      </c>
      <c r="E18" s="9"/>
      <c r="F18" s="9"/>
      <c r="G18" s="9"/>
      <c r="H18" s="9" t="s">
        <v>138</v>
      </c>
      <c r="I18" s="9"/>
      <c r="J18" s="9"/>
      <c r="K18" s="9"/>
      <c r="L18" s="9">
        <v>6</v>
      </c>
      <c r="M18" s="16">
        <v>1500</v>
      </c>
      <c r="N18" s="16">
        <v>1500</v>
      </c>
      <c r="O18" s="9"/>
      <c r="P18" s="9"/>
      <c r="Q18" s="9"/>
      <c r="R18" s="13"/>
      <c r="S18" s="13"/>
      <c r="T18" s="2" t="s">
        <v>37</v>
      </c>
      <c r="U18" s="4" t="s">
        <v>38</v>
      </c>
    </row>
    <row r="19" spans="1:21" x14ac:dyDescent="0.25">
      <c r="A19" s="9"/>
      <c r="B19" s="22" t="s">
        <v>192</v>
      </c>
      <c r="C19" s="1" t="s">
        <v>42</v>
      </c>
      <c r="D19" s="9" t="s">
        <v>94</v>
      </c>
      <c r="E19" s="9"/>
      <c r="F19" s="9"/>
      <c r="G19" s="9"/>
      <c r="H19" s="9" t="s">
        <v>199</v>
      </c>
      <c r="I19" s="9"/>
      <c r="J19" s="9"/>
      <c r="K19" s="9"/>
      <c r="L19" s="9"/>
      <c r="M19" s="16">
        <v>1500</v>
      </c>
      <c r="N19" s="16">
        <v>1500</v>
      </c>
      <c r="O19" s="9"/>
      <c r="P19" s="9"/>
      <c r="Q19" s="9"/>
      <c r="R19" s="13"/>
      <c r="S19" s="13"/>
      <c r="T19" s="2" t="s">
        <v>43</v>
      </c>
      <c r="U19" s="4" t="s">
        <v>38</v>
      </c>
    </row>
    <row r="20" spans="1:21" x14ac:dyDescent="0.25">
      <c r="A20" s="9"/>
      <c r="B20" s="22" t="s">
        <v>50</v>
      </c>
      <c r="C20" s="1" t="s">
        <v>51</v>
      </c>
      <c r="D20" s="9" t="s">
        <v>96</v>
      </c>
      <c r="E20" s="9"/>
      <c r="F20" s="40"/>
      <c r="G20" s="9"/>
      <c r="H20" s="9" t="s">
        <v>199</v>
      </c>
      <c r="I20" s="9"/>
      <c r="J20" s="9"/>
      <c r="K20" s="9"/>
      <c r="L20" s="9">
        <v>4</v>
      </c>
      <c r="M20" s="16">
        <v>2200</v>
      </c>
      <c r="N20" s="16">
        <v>2200</v>
      </c>
      <c r="O20" s="27" t="s">
        <v>207</v>
      </c>
      <c r="P20" s="27"/>
      <c r="Q20" s="27"/>
      <c r="R20" s="13"/>
      <c r="S20" s="13"/>
      <c r="T20" s="2" t="s">
        <v>52</v>
      </c>
      <c r="U20" s="4" t="s">
        <v>53</v>
      </c>
    </row>
    <row r="21" spans="1:21" x14ac:dyDescent="0.25">
      <c r="A21" s="9"/>
      <c r="B21" s="22" t="s">
        <v>54</v>
      </c>
      <c r="C21" s="1" t="s">
        <v>180</v>
      </c>
      <c r="D21" s="9" t="s">
        <v>181</v>
      </c>
      <c r="E21" s="9" t="s">
        <v>182</v>
      </c>
      <c r="F21" s="9" t="s">
        <v>183</v>
      </c>
      <c r="G21" s="9"/>
      <c r="H21" s="9" t="s">
        <v>138</v>
      </c>
      <c r="I21" s="9"/>
      <c r="J21" s="9"/>
      <c r="K21" s="9"/>
      <c r="L21" s="9"/>
      <c r="M21" s="16">
        <v>2000</v>
      </c>
      <c r="N21" s="16">
        <v>2000</v>
      </c>
      <c r="O21" s="9" t="s">
        <v>208</v>
      </c>
      <c r="P21" s="9"/>
      <c r="Q21" s="9"/>
      <c r="R21" s="13"/>
      <c r="S21" s="13"/>
      <c r="T21" s="2" t="s">
        <v>55</v>
      </c>
      <c r="U21" s="4" t="s">
        <v>56</v>
      </c>
    </row>
    <row r="22" spans="1:21" x14ac:dyDescent="0.25">
      <c r="A22" s="9"/>
      <c r="B22" s="22" t="s">
        <v>204</v>
      </c>
      <c r="C22" s="1" t="s">
        <v>205</v>
      </c>
      <c r="D22" s="9" t="s">
        <v>206</v>
      </c>
      <c r="E22" s="9"/>
      <c r="F22" s="9"/>
      <c r="G22" s="9"/>
      <c r="H22" s="9"/>
      <c r="I22" s="9"/>
      <c r="J22" s="9"/>
      <c r="K22" s="9"/>
      <c r="L22" s="9"/>
      <c r="M22" s="16">
        <v>1500</v>
      </c>
      <c r="N22" s="36"/>
      <c r="O22" s="9" t="s">
        <v>207</v>
      </c>
      <c r="P22" s="9"/>
      <c r="Q22" s="9"/>
      <c r="R22" s="13"/>
      <c r="S22" s="13"/>
      <c r="T22" s="2"/>
      <c r="U22" s="4"/>
    </row>
    <row r="23" spans="1:21" x14ac:dyDescent="0.25">
      <c r="A23" s="9"/>
      <c r="B23" s="22" t="s">
        <v>70</v>
      </c>
      <c r="C23" s="1" t="s">
        <v>150</v>
      </c>
      <c r="D23" s="9" t="s">
        <v>151</v>
      </c>
      <c r="E23" s="9"/>
      <c r="F23" s="9"/>
      <c r="G23" s="9"/>
      <c r="H23" s="9" t="s">
        <v>199</v>
      </c>
      <c r="I23" s="9"/>
      <c r="J23" s="9"/>
      <c r="K23" s="9"/>
      <c r="L23" s="9"/>
      <c r="M23" s="16">
        <v>1500</v>
      </c>
      <c r="N23" s="16">
        <v>1500</v>
      </c>
      <c r="O23" s="9" t="s">
        <v>207</v>
      </c>
      <c r="P23" s="9"/>
      <c r="Q23" s="9"/>
      <c r="R23" s="13"/>
      <c r="S23" s="13"/>
      <c r="T23" s="2" t="s">
        <v>71</v>
      </c>
      <c r="U23" s="4" t="s">
        <v>3</v>
      </c>
    </row>
    <row r="24" spans="1:21" x14ac:dyDescent="0.25">
      <c r="A24" s="9"/>
      <c r="B24" s="22" t="s">
        <v>188</v>
      </c>
      <c r="C24" s="1" t="s">
        <v>189</v>
      </c>
      <c r="D24" s="9" t="s">
        <v>190</v>
      </c>
      <c r="E24" s="9"/>
      <c r="F24" s="9"/>
      <c r="G24" s="9"/>
      <c r="H24" s="9" t="s">
        <v>199</v>
      </c>
      <c r="I24" s="9"/>
      <c r="J24" s="9"/>
      <c r="K24" s="9"/>
      <c r="L24" s="9"/>
      <c r="M24" s="16">
        <v>1500</v>
      </c>
      <c r="N24" s="16">
        <v>1500</v>
      </c>
      <c r="O24" s="9" t="s">
        <v>207</v>
      </c>
      <c r="P24" s="9"/>
      <c r="Q24" s="9"/>
      <c r="R24" s="13"/>
      <c r="S24" s="13"/>
      <c r="T24" s="2" t="s">
        <v>72</v>
      </c>
      <c r="U24" s="4" t="s">
        <v>3</v>
      </c>
    </row>
    <row r="25" spans="1:21" x14ac:dyDescent="0.25">
      <c r="A25" s="12"/>
      <c r="B25" s="24" t="s">
        <v>76</v>
      </c>
      <c r="C25" s="5" t="s">
        <v>77</v>
      </c>
      <c r="D25" s="11" t="s">
        <v>152</v>
      </c>
      <c r="E25" s="12" t="s">
        <v>178</v>
      </c>
      <c r="F25" s="10" t="s">
        <v>179</v>
      </c>
      <c r="G25" s="12"/>
      <c r="H25" s="12" t="s">
        <v>138</v>
      </c>
      <c r="I25" s="12" t="s">
        <v>201</v>
      </c>
      <c r="J25" s="12"/>
      <c r="K25" s="12"/>
      <c r="L25" s="12"/>
      <c r="M25" s="25">
        <v>2500</v>
      </c>
      <c r="N25" s="25">
        <v>2500</v>
      </c>
      <c r="O25" s="26" t="s">
        <v>207</v>
      </c>
      <c r="P25" s="26"/>
      <c r="Q25" s="26"/>
      <c r="R25" s="15"/>
      <c r="S25" s="15"/>
      <c r="T25" s="6" t="s">
        <v>78</v>
      </c>
      <c r="U25" s="7" t="s">
        <v>3</v>
      </c>
    </row>
    <row r="26" spans="1:21" x14ac:dyDescent="0.25">
      <c r="G26">
        <f>COUNTIF(G2:G25,"X")</f>
        <v>0</v>
      </c>
      <c r="H26">
        <f>COUNTIF(H2:H25,"X")</f>
        <v>23</v>
      </c>
      <c r="J26">
        <f>SUM(J2:J25)</f>
        <v>2</v>
      </c>
      <c r="K26" s="35">
        <v>1500</v>
      </c>
      <c r="L26" s="35"/>
      <c r="M26" s="34">
        <f>COUNTIF(M2:M25,1500)</f>
        <v>13</v>
      </c>
      <c r="N26" s="32"/>
      <c r="O26" s="31"/>
      <c r="P26" s="31"/>
      <c r="Q26" s="31"/>
    </row>
    <row r="27" spans="1:21" x14ac:dyDescent="0.25">
      <c r="G27" s="12" t="s">
        <v>148</v>
      </c>
      <c r="H27" s="12"/>
      <c r="I27">
        <f>COUNTIF(I2:I25, "Mod")</f>
        <v>0</v>
      </c>
      <c r="K27" s="35">
        <v>2000</v>
      </c>
      <c r="L27" s="35"/>
      <c r="M27" s="34">
        <f>COUNTIF(M2:M25,2000)</f>
        <v>5</v>
      </c>
      <c r="N27" s="18"/>
    </row>
    <row r="28" spans="1:21" x14ac:dyDescent="0.25">
      <c r="G28" s="12" t="s">
        <v>153</v>
      </c>
      <c r="H28" s="12"/>
      <c r="I28">
        <f>COUNTIF(I2:I25, "Intactes")</f>
        <v>0</v>
      </c>
      <c r="K28" s="35">
        <v>2500</v>
      </c>
      <c r="L28" s="35"/>
      <c r="M28" s="34">
        <f>COUNTIF(M2:M25,2500)</f>
        <v>3</v>
      </c>
      <c r="N28" s="18"/>
    </row>
    <row r="29" spans="1:21" x14ac:dyDescent="0.25">
      <c r="G29" s="12"/>
      <c r="H29" s="12"/>
      <c r="M29" s="18"/>
      <c r="N29" s="18"/>
    </row>
    <row r="30" spans="1:21" x14ac:dyDescent="0.25">
      <c r="B30" t="s">
        <v>135</v>
      </c>
      <c r="M30">
        <f>COUNT(M2:M25)</f>
        <v>24</v>
      </c>
      <c r="N30">
        <f>COUNT(N2:N25)</f>
        <v>22</v>
      </c>
    </row>
    <row r="31" spans="1:21" x14ac:dyDescent="0.25">
      <c r="B31" s="22" t="s">
        <v>64</v>
      </c>
      <c r="C31" s="1" t="s">
        <v>65</v>
      </c>
      <c r="D31" s="9" t="s">
        <v>99</v>
      </c>
      <c r="F31" s="10"/>
      <c r="G31" s="12" t="s">
        <v>155</v>
      </c>
      <c r="H31" s="12"/>
      <c r="I31" s="12"/>
      <c r="J31" s="12"/>
      <c r="K31" s="12"/>
      <c r="L31" s="12"/>
      <c r="M31" s="16"/>
      <c r="N31" s="16"/>
      <c r="O31" s="26"/>
      <c r="P31" s="26"/>
      <c r="Q31" s="26"/>
      <c r="R31" s="13"/>
      <c r="S31" s="13"/>
      <c r="T31" s="2" t="s">
        <v>66</v>
      </c>
      <c r="U31" s="4" t="s">
        <v>47</v>
      </c>
    </row>
    <row r="32" spans="1:21" ht="15.75" x14ac:dyDescent="0.25">
      <c r="B32" s="23" t="s">
        <v>17</v>
      </c>
      <c r="C32" s="1" t="s">
        <v>112</v>
      </c>
      <c r="D32" s="9" t="s">
        <v>119</v>
      </c>
      <c r="E32" s="9" t="s">
        <v>119</v>
      </c>
      <c r="F32" s="9" t="s">
        <v>119</v>
      </c>
      <c r="G32" s="9"/>
      <c r="H32" s="9"/>
      <c r="I32" s="9"/>
      <c r="J32" s="9"/>
      <c r="K32" s="9"/>
      <c r="L32" s="9"/>
      <c r="M32" s="19" t="s">
        <v>119</v>
      </c>
      <c r="N32" s="19" t="s">
        <v>119</v>
      </c>
      <c r="O32" s="9"/>
      <c r="P32" s="9"/>
      <c r="Q32" s="9"/>
      <c r="R32" s="13"/>
      <c r="S32" s="13"/>
      <c r="T32" s="2" t="s">
        <v>18</v>
      </c>
      <c r="U32" s="4" t="s">
        <v>3</v>
      </c>
    </row>
    <row r="33" spans="1:21" x14ac:dyDescent="0.25">
      <c r="B33" s="22" t="s">
        <v>57</v>
      </c>
      <c r="C33" s="1" t="s">
        <v>58</v>
      </c>
      <c r="D33" s="9" t="s">
        <v>97</v>
      </c>
      <c r="E33" s="9" t="s">
        <v>119</v>
      </c>
      <c r="F33" s="9" t="s">
        <v>119</v>
      </c>
      <c r="G33" s="9"/>
      <c r="H33" s="9"/>
      <c r="I33" s="9"/>
      <c r="J33" s="9"/>
      <c r="K33" s="9"/>
      <c r="L33" s="9"/>
      <c r="M33" s="19" t="s">
        <v>119</v>
      </c>
      <c r="N33" s="19" t="s">
        <v>119</v>
      </c>
      <c r="O33" s="9"/>
      <c r="P33" s="9"/>
      <c r="Q33" s="9"/>
      <c r="R33" s="13"/>
      <c r="S33" s="13"/>
      <c r="T33" s="2" t="s">
        <v>59</v>
      </c>
      <c r="U33" s="4" t="s">
        <v>60</v>
      </c>
    </row>
    <row r="34" spans="1:21" x14ac:dyDescent="0.25">
      <c r="B34" s="22" t="s">
        <v>73</v>
      </c>
      <c r="C34" s="1" t="s">
        <v>74</v>
      </c>
      <c r="D34" s="9" t="s">
        <v>101</v>
      </c>
      <c r="E34" s="12" t="s">
        <v>119</v>
      </c>
      <c r="F34" t="s">
        <v>119</v>
      </c>
      <c r="G34" s="12"/>
      <c r="H34" s="12"/>
      <c r="I34" s="12"/>
      <c r="J34" s="12"/>
      <c r="K34" s="12"/>
      <c r="L34" s="12"/>
      <c r="M34" s="19" t="s">
        <v>119</v>
      </c>
      <c r="N34" s="19" t="s">
        <v>119</v>
      </c>
      <c r="R34" s="13"/>
      <c r="S34" s="13"/>
      <c r="T34" s="2" t="s">
        <v>75</v>
      </c>
      <c r="U34" s="4" t="s">
        <v>3</v>
      </c>
    </row>
    <row r="35" spans="1:21" x14ac:dyDescent="0.25">
      <c r="A35" s="29"/>
      <c r="B35" s="22" t="s">
        <v>120</v>
      </c>
      <c r="C35" s="1" t="s">
        <v>114</v>
      </c>
      <c r="D35" s="29" t="s">
        <v>115</v>
      </c>
      <c r="E35" s="29"/>
      <c r="F35" s="29"/>
      <c r="G35" s="29"/>
      <c r="H35" s="29"/>
      <c r="I35" s="29"/>
      <c r="J35" s="29"/>
      <c r="K35" s="29"/>
      <c r="L35" s="29"/>
      <c r="M35" s="16"/>
      <c r="N35" s="16"/>
      <c r="O35" s="12"/>
      <c r="P35" s="12"/>
      <c r="Q35" s="12"/>
      <c r="R35" s="13"/>
      <c r="S35" s="13"/>
      <c r="T35" s="2" t="s">
        <v>121</v>
      </c>
      <c r="U35" s="4"/>
    </row>
    <row r="36" spans="1:21" x14ac:dyDescent="0.25">
      <c r="A36" s="28"/>
      <c r="B36" s="22" t="s">
        <v>165</v>
      </c>
      <c r="C36" s="1" t="s">
        <v>144</v>
      </c>
      <c r="D36" s="9" t="s">
        <v>145</v>
      </c>
      <c r="E36" s="28"/>
      <c r="F36" s="29"/>
      <c r="G36" s="12"/>
      <c r="H36" s="12"/>
      <c r="I36" s="12" t="s">
        <v>143</v>
      </c>
      <c r="J36" s="12"/>
      <c r="K36" s="12"/>
      <c r="L36" s="12"/>
      <c r="M36" s="16"/>
      <c r="N36" s="16"/>
      <c r="O36" s="12"/>
      <c r="P36" s="12"/>
      <c r="Q36" s="12"/>
      <c r="R36" s="13"/>
      <c r="S36" s="13"/>
      <c r="T36" s="2" t="s">
        <v>90</v>
      </c>
      <c r="U36" s="4" t="s">
        <v>3</v>
      </c>
    </row>
    <row r="37" spans="1:21" x14ac:dyDescent="0.25">
      <c r="A37" s="10"/>
      <c r="B37" s="22" t="s">
        <v>163</v>
      </c>
      <c r="C37" s="1"/>
      <c r="D37" s="29"/>
      <c r="E37" s="10"/>
      <c r="F37" s="10"/>
      <c r="G37" s="29"/>
      <c r="H37" s="29"/>
      <c r="I37" s="29"/>
      <c r="J37" s="29"/>
      <c r="K37" s="29"/>
      <c r="L37" s="29"/>
      <c r="M37" s="16"/>
      <c r="N37" s="16"/>
      <c r="O37" s="26"/>
      <c r="P37" s="26"/>
      <c r="Q37" s="26"/>
      <c r="R37" s="13"/>
      <c r="S37" s="13"/>
      <c r="T37" s="2"/>
      <c r="U37" s="4" t="s">
        <v>9</v>
      </c>
    </row>
    <row r="38" spans="1:21" x14ac:dyDescent="0.25">
      <c r="A38" s="12">
        <v>22</v>
      </c>
      <c r="B38" s="41" t="s">
        <v>166</v>
      </c>
      <c r="C38" s="1" t="s">
        <v>177</v>
      </c>
      <c r="D38" s="9" t="s">
        <v>174</v>
      </c>
      <c r="E38" s="28"/>
      <c r="F38" s="29"/>
      <c r="G38" s="12" t="s">
        <v>138</v>
      </c>
      <c r="H38" s="12"/>
      <c r="I38" s="12" t="s">
        <v>148</v>
      </c>
      <c r="J38" s="12"/>
      <c r="K38" s="12"/>
      <c r="L38" s="12"/>
      <c r="M38" s="16">
        <v>2500</v>
      </c>
      <c r="N38" s="36"/>
      <c r="O38" s="12"/>
      <c r="P38" s="12"/>
      <c r="Q38" s="12"/>
      <c r="R38" s="13"/>
      <c r="S38" s="13"/>
      <c r="T38" s="2"/>
      <c r="U38" s="4" t="s">
        <v>3</v>
      </c>
    </row>
    <row r="39" spans="1:21" x14ac:dyDescent="0.25">
      <c r="A39" s="9"/>
      <c r="B39" s="41" t="s">
        <v>44</v>
      </c>
      <c r="C39" s="1" t="s">
        <v>45</v>
      </c>
      <c r="D39" s="9" t="s">
        <v>95</v>
      </c>
      <c r="E39" s="9" t="s">
        <v>173</v>
      </c>
      <c r="F39" s="9"/>
      <c r="G39" s="9"/>
      <c r="H39" s="9"/>
      <c r="I39" s="9"/>
      <c r="J39" s="9"/>
      <c r="K39" s="9"/>
      <c r="L39" s="9"/>
      <c r="M39" s="16"/>
      <c r="N39" s="16"/>
      <c r="O39" s="9"/>
      <c r="P39" s="9"/>
      <c r="Q39" s="9"/>
      <c r="R39" s="13"/>
      <c r="S39" s="13"/>
      <c r="T39" s="2" t="s">
        <v>46</v>
      </c>
      <c r="U39" s="4" t="s">
        <v>47</v>
      </c>
    </row>
    <row r="40" spans="1:21" x14ac:dyDescent="0.25">
      <c r="A40" s="37"/>
      <c r="B40" s="41" t="s">
        <v>7</v>
      </c>
      <c r="C40" s="1" t="s">
        <v>84</v>
      </c>
      <c r="D40" s="9" t="s">
        <v>85</v>
      </c>
      <c r="E40" s="33"/>
      <c r="F40" s="39"/>
      <c r="G40" s="9"/>
      <c r="H40" s="9"/>
      <c r="I40" s="9"/>
      <c r="J40" s="9"/>
      <c r="K40" s="9"/>
      <c r="L40" s="9"/>
      <c r="M40" s="19"/>
      <c r="N40" s="19"/>
      <c r="O40" s="37"/>
      <c r="P40" s="37"/>
      <c r="Q40" s="37"/>
      <c r="R40" s="13"/>
      <c r="S40" s="13"/>
      <c r="T40" s="2" t="s">
        <v>8</v>
      </c>
      <c r="U40" s="3" t="s">
        <v>9</v>
      </c>
    </row>
    <row r="41" spans="1:21" x14ac:dyDescent="0.25">
      <c r="A41" s="29"/>
      <c r="B41" s="41" t="s">
        <v>116</v>
      </c>
      <c r="C41" s="1" t="s">
        <v>117</v>
      </c>
      <c r="D41" s="29" t="s">
        <v>118</v>
      </c>
      <c r="E41" s="29" t="s">
        <v>172</v>
      </c>
      <c r="F41" s="29"/>
      <c r="G41" s="29"/>
      <c r="H41" s="29"/>
      <c r="I41" s="29"/>
      <c r="J41" s="29"/>
      <c r="K41" s="29"/>
      <c r="L41" s="29"/>
      <c r="M41" s="16"/>
      <c r="N41" s="16"/>
      <c r="O41" s="26"/>
      <c r="P41" s="26"/>
      <c r="Q41" s="26"/>
      <c r="R41" s="13"/>
      <c r="S41" s="13"/>
      <c r="T41" s="2" t="s">
        <v>122</v>
      </c>
      <c r="U41" s="4" t="s">
        <v>123</v>
      </c>
    </row>
    <row r="42" spans="1:21" ht="15.75" x14ac:dyDescent="0.25">
      <c r="A42" s="28"/>
      <c r="B42" s="42" t="s">
        <v>28</v>
      </c>
      <c r="C42" s="1" t="s">
        <v>29</v>
      </c>
      <c r="D42" s="9" t="s">
        <v>92</v>
      </c>
      <c r="E42" s="28"/>
      <c r="F42" s="29"/>
      <c r="G42" s="12"/>
      <c r="H42" s="12"/>
      <c r="I42" s="12"/>
      <c r="J42" s="12"/>
      <c r="K42" s="12"/>
      <c r="L42" s="12"/>
      <c r="M42" s="16"/>
      <c r="N42" s="16"/>
      <c r="O42" s="12"/>
      <c r="P42" s="12"/>
      <c r="Q42" s="12"/>
      <c r="R42" s="13"/>
      <c r="S42" s="13"/>
      <c r="T42" s="2" t="s">
        <v>30</v>
      </c>
      <c r="U42" s="4" t="s">
        <v>31</v>
      </c>
    </row>
    <row r="43" spans="1:21" x14ac:dyDescent="0.25">
      <c r="A43" s="29"/>
      <c r="B43" s="41" t="s">
        <v>39</v>
      </c>
      <c r="C43" s="1" t="s">
        <v>102</v>
      </c>
      <c r="D43" s="29" t="s">
        <v>131</v>
      </c>
      <c r="E43" s="29" t="s">
        <v>172</v>
      </c>
      <c r="F43" s="29"/>
      <c r="G43" s="29"/>
      <c r="H43" s="29"/>
      <c r="I43" s="29"/>
      <c r="J43" s="29"/>
      <c r="K43" s="29"/>
      <c r="L43" s="29"/>
      <c r="M43" s="16"/>
      <c r="N43" s="16"/>
      <c r="O43" s="26"/>
      <c r="P43" s="26"/>
      <c r="Q43" s="26"/>
      <c r="R43" s="13"/>
      <c r="S43" s="13"/>
      <c r="T43" s="2" t="s">
        <v>40</v>
      </c>
      <c r="U43" s="4" t="s">
        <v>41</v>
      </c>
    </row>
    <row r="44" spans="1:21" ht="15.75" x14ac:dyDescent="0.25">
      <c r="A44" s="38"/>
      <c r="B44" s="42" t="s">
        <v>61</v>
      </c>
      <c r="C44" s="1" t="s">
        <v>62</v>
      </c>
      <c r="D44" s="9" t="s">
        <v>98</v>
      </c>
      <c r="E44" s="9"/>
      <c r="F44" s="9"/>
      <c r="G44" s="9"/>
      <c r="H44" s="9"/>
      <c r="I44" s="9"/>
      <c r="J44" s="9"/>
      <c r="K44" s="9"/>
      <c r="L44" s="9"/>
      <c r="M44" s="19"/>
      <c r="N44" s="19"/>
      <c r="O44" s="9"/>
      <c r="P44" s="9"/>
      <c r="Q44" s="9"/>
      <c r="R44" s="13"/>
      <c r="S44" s="13"/>
      <c r="T44" s="2" t="s">
        <v>63</v>
      </c>
      <c r="U44" s="4" t="s">
        <v>60</v>
      </c>
    </row>
    <row r="45" spans="1:21" ht="15.75" x14ac:dyDescent="0.25">
      <c r="A45" s="38"/>
      <c r="B45" s="42" t="s">
        <v>67</v>
      </c>
      <c r="C45" s="1" t="s">
        <v>68</v>
      </c>
      <c r="D45" s="9" t="s">
        <v>100</v>
      </c>
      <c r="E45" s="38"/>
      <c r="F45" s="29"/>
      <c r="G45" s="12"/>
      <c r="H45" s="12"/>
      <c r="I45" s="12"/>
      <c r="J45" s="12"/>
      <c r="K45" s="12"/>
      <c r="L45" s="12"/>
      <c r="M45" s="16"/>
      <c r="N45" s="16"/>
      <c r="O45" s="12"/>
      <c r="P45" s="12"/>
      <c r="Q45" s="12"/>
      <c r="R45" s="13"/>
      <c r="S45" s="13"/>
      <c r="T45" s="2" t="s">
        <v>69</v>
      </c>
      <c r="U45" s="4" t="s">
        <v>47</v>
      </c>
    </row>
    <row r="46" spans="1:21" x14ac:dyDescent="0.25">
      <c r="A46" s="9"/>
      <c r="B46" s="22" t="s">
        <v>48</v>
      </c>
      <c r="C46" s="1" t="s">
        <v>184</v>
      </c>
      <c r="D46" s="9" t="s">
        <v>185</v>
      </c>
      <c r="E46" s="9"/>
      <c r="F46" s="9"/>
      <c r="G46" s="9"/>
      <c r="H46" s="9" t="s">
        <v>199</v>
      </c>
      <c r="I46" s="9"/>
      <c r="J46" s="9">
        <v>3</v>
      </c>
      <c r="K46" s="9"/>
      <c r="L46" s="9"/>
      <c r="M46" s="16">
        <v>1500</v>
      </c>
      <c r="N46" s="36"/>
      <c r="O46" s="9"/>
      <c r="P46" s="9"/>
      <c r="Q46" s="9"/>
      <c r="R46" s="13"/>
      <c r="S46" s="13"/>
      <c r="T46" s="2" t="s">
        <v>49</v>
      </c>
      <c r="U46" s="4" t="s">
        <v>3</v>
      </c>
    </row>
    <row r="47" spans="1:21" ht="15.75" x14ac:dyDescent="0.25">
      <c r="B47" s="20"/>
      <c r="C47" s="1"/>
      <c r="D47" s="2"/>
      <c r="G47" s="33"/>
      <c r="H47" s="33"/>
      <c r="I47" s="33"/>
      <c r="J47" s="33"/>
      <c r="K47" s="33"/>
      <c r="L47" s="33"/>
    </row>
    <row r="48" spans="1:21" ht="15.75" x14ac:dyDescent="0.25">
      <c r="B48" s="21"/>
      <c r="C48" s="1"/>
      <c r="D48" s="2"/>
      <c r="G48" s="33"/>
      <c r="H48" s="33"/>
      <c r="I48" s="33"/>
      <c r="J48" s="33"/>
      <c r="K48" s="33"/>
      <c r="L48" s="33"/>
    </row>
    <row r="49" spans="2:12" x14ac:dyDescent="0.25">
      <c r="B49" s="22"/>
      <c r="C49" s="1"/>
      <c r="D49" s="2"/>
      <c r="G49" s="33"/>
      <c r="H49" s="33"/>
      <c r="I49" s="33"/>
      <c r="J49" s="33"/>
      <c r="K49" s="33"/>
      <c r="L49" s="33"/>
    </row>
    <row r="50" spans="2:12" x14ac:dyDescent="0.25">
      <c r="B50" s="22"/>
      <c r="C50" s="1"/>
      <c r="D50" s="2"/>
      <c r="G50" s="33"/>
      <c r="H50" s="33"/>
      <c r="I50" s="33"/>
      <c r="J50" s="33"/>
      <c r="K50" s="33"/>
      <c r="L50" s="33"/>
    </row>
    <row r="51" spans="2:12" x14ac:dyDescent="0.25">
      <c r="B51" s="22"/>
      <c r="C51" s="1"/>
      <c r="D51" s="2"/>
      <c r="G51" s="33"/>
      <c r="H51" s="33"/>
      <c r="I51" s="33"/>
      <c r="J51" s="33"/>
      <c r="K51" s="33"/>
      <c r="L51" s="33"/>
    </row>
    <row r="52" spans="2:12" x14ac:dyDescent="0.25">
      <c r="B52" s="22"/>
      <c r="C52" s="1"/>
      <c r="D52" s="2"/>
      <c r="E52" t="s">
        <v>134</v>
      </c>
      <c r="G52" s="33"/>
      <c r="H52" s="33"/>
      <c r="I52" s="33"/>
      <c r="J52" s="33"/>
      <c r="K52" s="33"/>
      <c r="L52" s="33"/>
    </row>
    <row r="53" spans="2:12" x14ac:dyDescent="0.25">
      <c r="B53" s="22"/>
      <c r="C53" s="1"/>
      <c r="D53" s="2"/>
      <c r="G53" s="33"/>
      <c r="H53" s="33"/>
      <c r="I53" s="33"/>
      <c r="J53" s="33"/>
      <c r="K53" s="33"/>
      <c r="L53" s="33"/>
    </row>
    <row r="54" spans="2:12" x14ac:dyDescent="0.25">
      <c r="B54" s="22"/>
      <c r="C54" s="1"/>
      <c r="D54" s="2"/>
      <c r="G54" s="33"/>
      <c r="H54" s="33"/>
      <c r="I54" s="33"/>
      <c r="J54" s="33"/>
      <c r="K54" s="33"/>
      <c r="L54" s="33"/>
    </row>
    <row r="55" spans="2:12" x14ac:dyDescent="0.25">
      <c r="B55" s="22"/>
      <c r="C55" s="1"/>
      <c r="D55" s="2"/>
      <c r="G55" s="33"/>
      <c r="H55" s="33"/>
      <c r="I55" s="33"/>
      <c r="J55" s="33"/>
      <c r="K55" s="33"/>
      <c r="L55" s="33"/>
    </row>
    <row r="56" spans="2:12" x14ac:dyDescent="0.25">
      <c r="B56" s="22"/>
      <c r="C56" s="1"/>
      <c r="D56" s="2"/>
      <c r="G56" s="33"/>
      <c r="H56" s="33"/>
      <c r="I56" s="33"/>
      <c r="J56" s="33"/>
      <c r="K56" s="33"/>
      <c r="L56" s="33"/>
    </row>
    <row r="57" spans="2:12" x14ac:dyDescent="0.25">
      <c r="B57" s="22"/>
      <c r="C57" s="1"/>
      <c r="D57" s="2"/>
      <c r="G57" s="33"/>
      <c r="H57" s="33"/>
      <c r="I57" s="33"/>
      <c r="J57" s="33"/>
      <c r="K57" s="33"/>
      <c r="L57" s="33"/>
    </row>
    <row r="58" spans="2:12" x14ac:dyDescent="0.25">
      <c r="B58" s="22"/>
      <c r="C58" s="1"/>
      <c r="D58" s="2"/>
      <c r="G58" s="33"/>
      <c r="H58" s="33"/>
      <c r="I58" s="33"/>
      <c r="J58" s="33"/>
      <c r="K58" s="33"/>
      <c r="L58" s="33"/>
    </row>
    <row r="59" spans="2:12" x14ac:dyDescent="0.25">
      <c r="B59" s="22"/>
      <c r="C59" s="1"/>
      <c r="D59" s="2"/>
      <c r="G59" s="33"/>
      <c r="H59" s="33"/>
      <c r="I59" s="33"/>
      <c r="J59" s="33"/>
      <c r="K59" s="33"/>
      <c r="L59" s="33"/>
    </row>
    <row r="60" spans="2:12" x14ac:dyDescent="0.25">
      <c r="B60" s="22"/>
      <c r="C60" s="1"/>
      <c r="D60" s="2"/>
      <c r="G60" s="33"/>
      <c r="H60" s="33"/>
      <c r="I60" s="33"/>
      <c r="J60" s="33"/>
      <c r="K60" s="33"/>
      <c r="L60" s="33"/>
    </row>
    <row r="61" spans="2:12" ht="15.75" x14ac:dyDescent="0.25">
      <c r="B61" s="23"/>
      <c r="C61" s="1"/>
      <c r="D61" s="2"/>
      <c r="G61" s="33"/>
      <c r="H61" s="33"/>
      <c r="I61" s="33"/>
      <c r="J61" s="33"/>
      <c r="K61" s="33"/>
      <c r="L61" s="33"/>
    </row>
    <row r="62" spans="2:12" ht="15.75" x14ac:dyDescent="0.25">
      <c r="B62" s="23"/>
      <c r="C62" s="1"/>
      <c r="D62" s="2"/>
      <c r="G62" s="33"/>
      <c r="H62" s="33"/>
      <c r="I62" s="33"/>
      <c r="J62" s="33"/>
      <c r="K62" s="33"/>
      <c r="L62" s="33"/>
    </row>
    <row r="63" spans="2:12" x14ac:dyDescent="0.25">
      <c r="B63" s="22"/>
      <c r="C63" s="1"/>
      <c r="D63" s="2"/>
      <c r="G63" s="33"/>
      <c r="H63" s="33"/>
      <c r="I63" s="33"/>
      <c r="J63" s="33"/>
      <c r="K63" s="33"/>
      <c r="L63" s="33"/>
    </row>
    <row r="64" spans="2:12" x14ac:dyDescent="0.25">
      <c r="B64" s="22"/>
      <c r="C64" s="1"/>
      <c r="D64" s="2"/>
      <c r="G64" s="33"/>
      <c r="H64" s="33"/>
      <c r="I64" s="33"/>
      <c r="J64" s="33"/>
      <c r="K64" s="33"/>
      <c r="L64" s="33"/>
    </row>
    <row r="65" spans="2:12" x14ac:dyDescent="0.25">
      <c r="B65" s="22"/>
      <c r="C65" s="1"/>
      <c r="D65" s="2"/>
      <c r="G65" s="33"/>
      <c r="H65" s="33"/>
      <c r="I65" s="33"/>
      <c r="J65" s="33"/>
      <c r="K65" s="33"/>
      <c r="L65" s="33"/>
    </row>
    <row r="66" spans="2:12" x14ac:dyDescent="0.25">
      <c r="B66" s="22"/>
      <c r="C66" s="1"/>
      <c r="D66" s="2"/>
      <c r="G66" s="33"/>
      <c r="H66" s="33"/>
      <c r="I66" s="33"/>
      <c r="J66" s="33"/>
      <c r="K66" s="33"/>
      <c r="L66" s="33"/>
    </row>
    <row r="67" spans="2:12" x14ac:dyDescent="0.25">
      <c r="B67" s="22"/>
      <c r="C67" s="1"/>
      <c r="D67" s="2"/>
      <c r="G67" s="33"/>
      <c r="H67" s="33"/>
      <c r="I67" s="33"/>
      <c r="J67" s="33"/>
      <c r="K67" s="33"/>
      <c r="L67" s="33"/>
    </row>
    <row r="68" spans="2:12" x14ac:dyDescent="0.25">
      <c r="B68" s="22"/>
      <c r="C68" s="1"/>
      <c r="D68" s="2"/>
      <c r="G68" s="33"/>
      <c r="H68" s="33"/>
      <c r="I68" s="33"/>
      <c r="J68" s="33"/>
      <c r="K68" s="33"/>
      <c r="L68" s="33"/>
    </row>
    <row r="69" spans="2:12" x14ac:dyDescent="0.25">
      <c r="B69" s="22"/>
      <c r="C69" s="1"/>
      <c r="D69" s="2"/>
      <c r="G69" s="33"/>
      <c r="H69" s="33"/>
      <c r="I69" s="33"/>
      <c r="J69" s="33"/>
      <c r="K69" s="33"/>
      <c r="L69" s="33"/>
    </row>
    <row r="70" spans="2:12" x14ac:dyDescent="0.25">
      <c r="B70" s="22"/>
      <c r="C70" s="1"/>
      <c r="D70" s="2"/>
      <c r="G70" s="33"/>
      <c r="H70" s="33"/>
      <c r="I70" s="33"/>
      <c r="J70" s="33"/>
      <c r="K70" s="33"/>
      <c r="L70" s="33"/>
    </row>
    <row r="71" spans="2:12" x14ac:dyDescent="0.25">
      <c r="B71" s="22"/>
      <c r="C71" s="1"/>
      <c r="D71" s="2"/>
      <c r="G71" s="33"/>
      <c r="H71" s="33"/>
      <c r="I71" s="33"/>
      <c r="J71" s="33"/>
      <c r="K71" s="33"/>
      <c r="L71" s="33"/>
    </row>
    <row r="72" spans="2:12" ht="15.75" x14ac:dyDescent="0.25">
      <c r="B72" s="23"/>
      <c r="C72" s="1"/>
      <c r="D72" s="2"/>
      <c r="G72" s="33"/>
      <c r="H72" s="33"/>
      <c r="I72" s="33"/>
      <c r="J72" s="33"/>
      <c r="K72" s="33"/>
      <c r="L72" s="33"/>
    </row>
    <row r="73" spans="2:12" x14ac:dyDescent="0.25">
      <c r="B73" s="22"/>
      <c r="C73" s="1"/>
      <c r="D73" s="2"/>
      <c r="G73" s="33"/>
      <c r="H73" s="33"/>
      <c r="I73" s="33"/>
      <c r="J73" s="33"/>
      <c r="K73" s="33"/>
      <c r="L73" s="33"/>
    </row>
    <row r="74" spans="2:12" x14ac:dyDescent="0.25">
      <c r="B74" s="22"/>
      <c r="C74" s="1"/>
      <c r="D74" s="2"/>
      <c r="G74" s="33"/>
      <c r="H74" s="33"/>
      <c r="I74" s="33"/>
      <c r="J74" s="33"/>
      <c r="K74" s="33"/>
      <c r="L74" s="33"/>
    </row>
    <row r="75" spans="2:12" x14ac:dyDescent="0.25">
      <c r="B75" s="22"/>
      <c r="C75" s="1"/>
      <c r="D75" s="2"/>
      <c r="G75" s="33"/>
      <c r="H75" s="33"/>
      <c r="I75" s="33"/>
      <c r="J75" s="33"/>
      <c r="K75" s="33"/>
      <c r="L75" s="33"/>
    </row>
    <row r="76" spans="2:12" x14ac:dyDescent="0.25">
      <c r="B76" s="22"/>
      <c r="C76" s="1"/>
      <c r="D76" s="2"/>
      <c r="G76" s="33"/>
      <c r="H76" s="33"/>
      <c r="I76" s="33"/>
      <c r="J76" s="33"/>
      <c r="K76" s="33"/>
      <c r="L76" s="33"/>
    </row>
    <row r="77" spans="2:12" x14ac:dyDescent="0.25">
      <c r="B77" s="24"/>
      <c r="C77" s="5"/>
      <c r="D77" s="6"/>
      <c r="G77" s="33"/>
      <c r="H77" s="33"/>
      <c r="I77" s="33"/>
      <c r="J77" s="33"/>
      <c r="K77" s="33"/>
      <c r="L77" s="33"/>
    </row>
  </sheetData>
  <autoFilter ref="A1:U28">
    <sortState ref="A2:T36">
      <sortCondition ref="B1:B34"/>
    </sortState>
  </autoFilter>
  <hyperlinks>
    <hyperlink ref="D2" r:id="rId1"/>
    <hyperlink ref="D3" r:id="rId2"/>
    <hyperlink ref="D40" r:id="rId3"/>
    <hyperlink ref="D5" r:id="rId4"/>
    <hyperlink ref="D6" r:id="rId5"/>
    <hyperlink ref="D9" r:id="rId6"/>
    <hyperlink ref="D36" r:id="rId7"/>
    <hyperlink ref="D10" r:id="rId8"/>
    <hyperlink ref="D13" r:id="rId9" display="mailto:heloujoseph@gmail.com"/>
    <hyperlink ref="D14" r:id="rId10"/>
    <hyperlink ref="D42" r:id="rId11"/>
    <hyperlink ref="D16" r:id="rId12"/>
    <hyperlink ref="D18" r:id="rId13"/>
    <hyperlink ref="D19" r:id="rId14"/>
    <hyperlink ref="D39" r:id="rId15"/>
    <hyperlink ref="D46" r:id="rId16"/>
    <hyperlink ref="D20" r:id="rId17"/>
    <hyperlink ref="D33" r:id="rId18"/>
    <hyperlink ref="D45" r:id="rId19"/>
    <hyperlink ref="D31" r:id="rId20"/>
    <hyperlink ref="D24" r:id="rId21"/>
    <hyperlink ref="D34" r:id="rId22"/>
    <hyperlink ref="D11" r:id="rId23"/>
    <hyperlink ref="D35" r:id="rId24" display="mailto:ostiguy.p@gmail.com"/>
    <hyperlink ref="D41" r:id="rId25" display="mailto:barry.dobbs@rsb.qc.ca"/>
    <hyperlink ref="D7" r:id="rId26"/>
    <hyperlink ref="D4" r:id="rId27"/>
    <hyperlink ref="D43" r:id="rId28" display="mailto:adellicolli@emsb.qc.ca"/>
    <hyperlink ref="D21" r:id="rId29"/>
    <hyperlink ref="D23" r:id="rId30"/>
    <hyperlink ref="D8" r:id="rId31"/>
    <hyperlink ref="D15" r:id="rId32"/>
    <hyperlink ref="D38" r:id="rId33"/>
    <hyperlink ref="F5" r:id="rId34"/>
    <hyperlink ref="F25" r:id="rId35"/>
    <hyperlink ref="F21" r:id="rId36"/>
    <hyperlink ref="F10" r:id="rId37"/>
    <hyperlink ref="F3" r:id="rId38" display="mailto:wyang@bishopscollegeschool.com"/>
    <hyperlink ref="D22" r:id="rId39"/>
  </hyperlinks>
  <pageMargins left="0.7" right="0.7" top="0.75" bottom="0.75" header="0.3" footer="0.3"/>
  <pageSetup orientation="portrait" horizontalDpi="0" verticalDpi="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2016-01-18T13:23:08Z</dcterms:modified>
</cp:coreProperties>
</file>