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試走会1 分析" sheetId="4" r:id="rId1"/>
    <sheet name="試走会1 気づき" sheetId="1" r:id="rId2"/>
    <sheet name="試走会2 分析" sheetId="6" r:id="rId3"/>
    <sheet name="試走会2 気づき" sheetId="7" r:id="rId4"/>
    <sheet name="地区大会 分析" sheetId="8" r:id="rId5"/>
    <sheet name="地区大会 気づき" sheetId="9" r:id="rId6"/>
    <sheet name="要望" sheetId="3" r:id="rId7"/>
    <sheet name="※データ" sheetId="5" r:id="rId8"/>
  </sheets>
  <definedNames>
    <definedName name="_xlnm._FilterDatabase" localSheetId="1" hidden="1">'試走会1 気づき'!$B$2:$D$13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3" i="7"/>
  <c r="A1" i="3"/>
  <c r="A1" i="9"/>
  <c r="A1" i="8"/>
  <c r="A1" i="1"/>
  <c r="A1" i="4"/>
  <c r="A1" i="7"/>
  <c r="A1" i="6"/>
  <c r="B12" i="1" l="1"/>
  <c r="B11" i="1"/>
  <c r="B10" i="1"/>
  <c r="B9" i="1"/>
  <c r="B8" i="1"/>
  <c r="B7" i="1"/>
  <c r="B6" i="1"/>
  <c r="B5" i="1"/>
  <c r="B3" i="3"/>
  <c r="B4" i="1"/>
  <c r="B13" i="1"/>
  <c r="B3" i="1"/>
</calcChain>
</file>

<file path=xl/sharedStrings.xml><?xml version="1.0" encoding="utf-8"?>
<sst xmlns="http://schemas.openxmlformats.org/spreadsheetml/2006/main" count="104" uniqueCount="52">
  <si>
    <t>次回に持ち物を事前に1週前の土曜にトートバック等に入れて準備する。</t>
    <phoneticPr fontId="1"/>
  </si>
  <si>
    <t xml:space="preserve">ネット環境が欲しい </t>
    <phoneticPr fontId="1"/>
  </si>
  <si>
    <t>全般</t>
    <rPh sb="0" eb="2">
      <t>ゼンパン</t>
    </rPh>
    <phoneticPr fontId="1"/>
  </si>
  <si>
    <t>ライントレース</t>
  </si>
  <si>
    <t>ライントレース</t>
    <phoneticPr fontId="1"/>
  </si>
  <si>
    <t>階段</t>
    <rPh sb="0" eb="2">
      <t>カイダン</t>
    </rPh>
    <phoneticPr fontId="1"/>
  </si>
  <si>
    <t>ルックアップゲート</t>
  </si>
  <si>
    <t>ルックアップゲート</t>
    <phoneticPr fontId="1"/>
  </si>
  <si>
    <t>ガレージ</t>
    <phoneticPr fontId="1"/>
  </si>
  <si>
    <t>項目</t>
    <rPh sb="0" eb="2">
      <t>コウモク</t>
    </rPh>
    <phoneticPr fontId="1"/>
  </si>
  <si>
    <t>要望</t>
    <phoneticPr fontId="1"/>
  </si>
  <si>
    <t>目的</t>
    <phoneticPr fontId="1"/>
  </si>
  <si>
    <t>テザリング出来るように準備する。
もしくは、事前に連絡し、会社貸与ＰＨＳ持ちのＥ以上に出席してもらう。</t>
    <phoneticPr fontId="1"/>
  </si>
  <si>
    <t>No.</t>
    <phoneticPr fontId="1"/>
  </si>
  <si>
    <t>No.</t>
    <phoneticPr fontId="1"/>
  </si>
  <si>
    <t>チーム</t>
    <phoneticPr fontId="1"/>
  </si>
  <si>
    <t>チーム</t>
    <phoneticPr fontId="1"/>
  </si>
  <si>
    <t>自チーム</t>
    <rPh sb="0" eb="1">
      <t>ジ</t>
    </rPh>
    <phoneticPr fontId="1"/>
  </si>
  <si>
    <t>他チーム</t>
    <rPh sb="0" eb="1">
      <t>タ</t>
    </rPh>
    <phoneticPr fontId="1"/>
  </si>
  <si>
    <t>その他</t>
    <rPh sb="2" eb="3">
      <t>タ</t>
    </rPh>
    <phoneticPr fontId="1"/>
  </si>
  <si>
    <t>コースに凹凸があると光センサが外れ、コースから逸れる</t>
    <phoneticPr fontId="1"/>
  </si>
  <si>
    <t>対策等</t>
    <rPh sb="0" eb="2">
      <t>タイサク</t>
    </rPh>
    <rPh sb="2" eb="3">
      <t>トウ</t>
    </rPh>
    <phoneticPr fontId="1"/>
  </si>
  <si>
    <t>特定の個所での減速、精度向上を図る</t>
    <phoneticPr fontId="1"/>
  </si>
  <si>
    <t>試走会２では、うちもBluetooth経由の始動の確認をする。
　（L、Rコースの使い分けも出来ること）</t>
    <phoneticPr fontId="1"/>
  </si>
  <si>
    <t>気付き・反省点</t>
    <rPh sb="0" eb="2">
      <t>キヅ</t>
    </rPh>
    <rPh sb="4" eb="7">
      <t>ハンセイテン</t>
    </rPh>
    <phoneticPr fontId="1"/>
  </si>
  <si>
    <t>電池パックを忘れた</t>
    <phoneticPr fontId="1"/>
  </si>
  <si>
    <t>グレー検知は失敗。
⇒コースから逸れた。検知が反転した？</t>
    <phoneticPr fontId="1"/>
  </si>
  <si>
    <t xml:space="preserve">音検知を周期的に使用し、正常な状態（通常のライントレース）と、
グレー検知でのライントレースを見分けるのもあり </t>
    <phoneticPr fontId="1"/>
  </si>
  <si>
    <t>急遽ジャイロのログを取ることになった。</t>
    <phoneticPr fontId="1"/>
  </si>
  <si>
    <t>試走会2までに必要そうなログの仕組みを入れて動作確認しておき、
　ビルドスイッチ等で通常は殺しておくようにする。</t>
    <rPh sb="0" eb="2">
      <t>シソウ</t>
    </rPh>
    <rPh sb="2" eb="3">
      <t>カイ</t>
    </rPh>
    <phoneticPr fontId="1"/>
  </si>
  <si>
    <t>ビルド環境の確認、社用PCでビルドすると最新のブートで実行出来ないモジュールが生成された
走行体のケーブルが超音波センサの誤検知を誘発してしまった。</t>
    <phoneticPr fontId="1"/>
  </si>
  <si>
    <t xml:space="preserve"> スタート前に走行体の確認を行い、誤検知等を引き起こさないようにする</t>
    <phoneticPr fontId="1"/>
  </si>
  <si>
    <t>ゲートや階段では光センサの反射が外れて、正常な値が取れなくなる。</t>
    <phoneticPr fontId="1"/>
  </si>
  <si>
    <t>ライントレースのON/OFF（OFF:直接モータ制御）の切り替えを検討する。</t>
    <phoneticPr fontId="1"/>
  </si>
  <si>
    <t>直進でもスピードが遅い</t>
    <rPh sb="0" eb="2">
      <t>チョクシン</t>
    </rPh>
    <rPh sb="9" eb="10">
      <t>オソ</t>
    </rPh>
    <phoneticPr fontId="1"/>
  </si>
  <si>
    <t>自他</t>
    <rPh sb="0" eb="2">
      <t>ジタ</t>
    </rPh>
    <phoneticPr fontId="1"/>
  </si>
  <si>
    <t>現状</t>
    <rPh sb="0" eb="2">
      <t>ゲンジョウ</t>
    </rPh>
    <phoneticPr fontId="1"/>
  </si>
  <si>
    <t>ガレージ</t>
  </si>
  <si>
    <t>補足</t>
    <rPh sb="0" eb="2">
      <t>ホソク</t>
    </rPh>
    <phoneticPr fontId="1"/>
  </si>
  <si>
    <t>超音波センサで検知後、スピードを落とし停止。
約１ｍｓで走行体を傾け、ゲートに進入可能な角度になったら、ゲート通過
ゲート通過後約１ｍ？直進で走行後、180度回転し、再度ゲートに進入
※超音波での検知は約5cmといった比較的ゲートに近い距離を検知し、
　ゲートに進入しているチームが多い。</t>
    <phoneticPr fontId="1"/>
  </si>
  <si>
    <t>全体</t>
    <rPh sb="0" eb="2">
      <t>ゼンタイ</t>
    </rPh>
    <phoneticPr fontId="1"/>
  </si>
  <si>
    <t>項目</t>
  </si>
  <si>
    <t>Bluetoothでモータ制御のPWを変化させる。
⇒直線ではスピードを上げ、カーブでは制御可能は範囲までPWを落とすなど</t>
    <phoneticPr fontId="1"/>
  </si>
  <si>
    <t>期待する結果</t>
    <rPh sb="0" eb="2">
      <t>キタイ</t>
    </rPh>
    <rPh sb="4" eb="6">
      <t>ケッカ</t>
    </rPh>
    <phoneticPr fontId="1"/>
  </si>
  <si>
    <t>実際の結果</t>
    <rPh sb="0" eb="2">
      <t>ジッサイ</t>
    </rPh>
    <rPh sb="3" eb="5">
      <t>ケッカ</t>
    </rPh>
    <phoneticPr fontId="1"/>
  </si>
  <si>
    <t xml:space="preserve">Bluetoothで困っていた。ID設定をしていなかったよう。 </t>
    <phoneticPr fontId="1"/>
  </si>
  <si>
    <t>項目</t>
    <phoneticPr fontId="1"/>
  </si>
  <si>
    <t xml:space="preserve">・ルックアップゲート前で停止．
・走行体の尻尾が下がり，倒立振子制御を無効化しても倒れない．
・ルックアップゲート通過可能の状態まで，走行体を後方に傾ける．
・走行体がルックアップゲートを通過する
</t>
    <rPh sb="10" eb="11">
      <t>マエ</t>
    </rPh>
    <rPh sb="12" eb="14">
      <t>テイシ</t>
    </rPh>
    <rPh sb="17" eb="19">
      <t>ソウコウ</t>
    </rPh>
    <rPh sb="19" eb="20">
      <t>タイ</t>
    </rPh>
    <rPh sb="21" eb="23">
      <t>シッポ</t>
    </rPh>
    <rPh sb="24" eb="25">
      <t>サ</t>
    </rPh>
    <rPh sb="35" eb="37">
      <t>ムコウ</t>
    </rPh>
    <rPh sb="37" eb="38">
      <t>カ</t>
    </rPh>
    <rPh sb="41" eb="42">
      <t>タオ</t>
    </rPh>
    <rPh sb="57" eb="59">
      <t>ツウカ</t>
    </rPh>
    <rPh sb="59" eb="61">
      <t>カノウ</t>
    </rPh>
    <rPh sb="62" eb="64">
      <t>ジョウタイ</t>
    </rPh>
    <rPh sb="67" eb="69">
      <t>ソウコウ</t>
    </rPh>
    <rPh sb="69" eb="70">
      <t>タイ</t>
    </rPh>
    <rPh sb="71" eb="73">
      <t>コウホウ</t>
    </rPh>
    <rPh sb="74" eb="75">
      <t>カタム</t>
    </rPh>
    <rPh sb="80" eb="82">
      <t>ソウコウ</t>
    </rPh>
    <rPh sb="82" eb="83">
      <t>タイ</t>
    </rPh>
    <rPh sb="94" eb="96">
      <t>ツウカ</t>
    </rPh>
    <phoneticPr fontId="1"/>
  </si>
  <si>
    <t>・試走会1の前までに，実装が完了していない．
・研修中に動作未確認．</t>
    <rPh sb="1" eb="3">
      <t>シソウ</t>
    </rPh>
    <rPh sb="3" eb="4">
      <t>カイ</t>
    </rPh>
    <rPh sb="6" eb="7">
      <t>マエ</t>
    </rPh>
    <rPh sb="11" eb="13">
      <t>ジッソウ</t>
    </rPh>
    <rPh sb="14" eb="16">
      <t>カンリョウ</t>
    </rPh>
    <rPh sb="24" eb="26">
      <t>ケンシュウ</t>
    </rPh>
    <rPh sb="26" eb="27">
      <t>チュウ</t>
    </rPh>
    <rPh sb="30" eb="31">
      <t>ミ</t>
    </rPh>
    <phoneticPr fontId="1"/>
  </si>
  <si>
    <t>・ルックアップゲートの通過はおろか，ゲートの前で停止をしなかった．
・走行体のケーブルが超音波センサーの前方に存在していた場合，誤検知する．</t>
    <rPh sb="11" eb="13">
      <t>ツウカ</t>
    </rPh>
    <rPh sb="22" eb="23">
      <t>マエ</t>
    </rPh>
    <rPh sb="24" eb="26">
      <t>テイシ</t>
    </rPh>
    <rPh sb="35" eb="37">
      <t>ソウコウ</t>
    </rPh>
    <rPh sb="37" eb="38">
      <t>タイ</t>
    </rPh>
    <rPh sb="44" eb="47">
      <t>チョウオンパ</t>
    </rPh>
    <rPh sb="52" eb="54">
      <t>ゼンポウ</t>
    </rPh>
    <rPh sb="55" eb="57">
      <t>ソンザイ</t>
    </rPh>
    <rPh sb="61" eb="63">
      <t>バアイ</t>
    </rPh>
    <rPh sb="64" eb="67">
      <t>ゴケンチ</t>
    </rPh>
    <phoneticPr fontId="1"/>
  </si>
  <si>
    <t>次回までの対策</t>
    <rPh sb="0" eb="2">
      <t>ジカイ</t>
    </rPh>
    <rPh sb="5" eb="7">
      <t>タイサク</t>
    </rPh>
    <phoneticPr fontId="1"/>
  </si>
  <si>
    <t>・ルックアップゲート前で停止させる．
・倒立振子制御を無効化させても倒れない状態
・ルックアップゲートを確実に通過する
・ルックアップゲート後，バック走行する．（ボーナス獲得）</t>
    <rPh sb="10" eb="11">
      <t>マエ</t>
    </rPh>
    <rPh sb="12" eb="14">
      <t>テイシ</t>
    </rPh>
    <rPh sb="20" eb="22">
      <t>トウリツ</t>
    </rPh>
    <rPh sb="22" eb="24">
      <t>フリコ</t>
    </rPh>
    <rPh sb="24" eb="26">
      <t>セイギョ</t>
    </rPh>
    <rPh sb="27" eb="30">
      <t>ムコウカ</t>
    </rPh>
    <rPh sb="34" eb="35">
      <t>タオ</t>
    </rPh>
    <rPh sb="38" eb="40">
      <t>ジョウタイ</t>
    </rPh>
    <rPh sb="52" eb="54">
      <t>カクジツ</t>
    </rPh>
    <rPh sb="55" eb="57">
      <t>ツウカ</t>
    </rPh>
    <rPh sb="70" eb="71">
      <t>ゴ</t>
    </rPh>
    <rPh sb="75" eb="77">
      <t>ソウコウ</t>
    </rPh>
    <rPh sb="85" eb="87">
      <t>カクトク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</si>
</sst>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1" applyBorder="1">
      <alignment vertical="center"/>
    </xf>
    <xf numFmtId="0" fontId="3" fillId="2" borderId="1" xfId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left" vertical="top" wrapText="1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/>
  </sheetViews>
  <sheetFormatPr defaultRowHeight="13.5"/>
  <cols>
    <col min="1" max="1" width="5" customWidth="1"/>
    <col min="2" max="2" width="16.125" bestFit="1" customWidth="1"/>
    <col min="3" max="3" width="30.5" customWidth="1"/>
    <col min="4" max="4" width="33.625" customWidth="1"/>
    <col min="5" max="5" width="28" customWidth="1"/>
    <col min="6" max="6" width="31.125" customWidth="1"/>
    <col min="7" max="7" width="24.25" customWidth="1"/>
  </cols>
  <sheetData>
    <row r="1" spans="1:7" ht="18.75">
      <c r="A1" s="1" t="str">
        <f ca="1">RIGHT(CELL("filename",A1),LEN(CELL("filename",A1))-FIND("]",CELL("filename",A1)))</f>
        <v>試走会1 分析</v>
      </c>
      <c r="B1" s="1"/>
    </row>
    <row r="2" spans="1:7">
      <c r="B2" s="7" t="s">
        <v>9</v>
      </c>
      <c r="C2" s="7" t="s">
        <v>36</v>
      </c>
      <c r="D2" s="7" t="s">
        <v>43</v>
      </c>
      <c r="E2" s="7" t="s">
        <v>44</v>
      </c>
      <c r="F2" s="7" t="s">
        <v>50</v>
      </c>
      <c r="G2" s="7" t="s">
        <v>38</v>
      </c>
    </row>
    <row r="3" spans="1:7">
      <c r="B3" s="3" t="s">
        <v>40</v>
      </c>
      <c r="C3" s="10"/>
      <c r="D3" s="10"/>
      <c r="E3" s="10"/>
      <c r="F3" s="10"/>
      <c r="G3" s="10"/>
    </row>
    <row r="4" spans="1:7">
      <c r="B4" s="3" t="s">
        <v>3</v>
      </c>
      <c r="C4" s="10"/>
      <c r="D4" s="10"/>
      <c r="E4" s="10"/>
      <c r="F4" s="10"/>
      <c r="G4" s="10"/>
    </row>
    <row r="5" spans="1:7">
      <c r="B5" s="3" t="s">
        <v>5</v>
      </c>
      <c r="C5" s="10"/>
      <c r="D5" s="10"/>
      <c r="E5" s="10"/>
      <c r="F5" s="10"/>
      <c r="G5" s="10"/>
    </row>
    <row r="6" spans="1:7" ht="94.5">
      <c r="B6" s="3" t="s">
        <v>6</v>
      </c>
      <c r="C6" s="10" t="s">
        <v>48</v>
      </c>
      <c r="D6" s="10" t="s">
        <v>47</v>
      </c>
      <c r="E6" s="10" t="s">
        <v>49</v>
      </c>
      <c r="F6" s="10" t="s">
        <v>51</v>
      </c>
      <c r="G6" s="10"/>
    </row>
    <row r="7" spans="1:7">
      <c r="B7" s="3" t="s">
        <v>37</v>
      </c>
      <c r="C7" s="10"/>
      <c r="D7" s="10"/>
      <c r="E7" s="10"/>
      <c r="F7" s="10"/>
      <c r="G7" s="10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/>
  </sheetViews>
  <sheetFormatPr defaultRowHeight="13.5"/>
  <cols>
    <col min="1" max="1" width="3.875" customWidth="1"/>
    <col min="2" max="2" width="7.125" customWidth="1"/>
    <col min="3" max="3" width="19.125" bestFit="1" customWidth="1"/>
    <col min="4" max="4" width="11" bestFit="1" customWidth="1"/>
    <col min="5" max="5" width="51" bestFit="1" customWidth="1"/>
    <col min="6" max="6" width="42.25" bestFit="1" customWidth="1"/>
  </cols>
  <sheetData>
    <row r="1" spans="1:6" ht="18.75">
      <c r="A1" s="1" t="str">
        <f ca="1">RIGHT(CELL("filename",A1),LEN(CELL("filename",A1))-FIND("]",CELL("filename",A1)))</f>
        <v>試走会1 気づき</v>
      </c>
      <c r="B1" s="1"/>
      <c r="C1" s="1"/>
      <c r="D1" s="1"/>
    </row>
    <row r="2" spans="1:6">
      <c r="B2" s="7" t="s">
        <v>14</v>
      </c>
      <c r="C2" s="7" t="s">
        <v>46</v>
      </c>
      <c r="D2" s="7" t="s">
        <v>15</v>
      </c>
      <c r="E2" s="7" t="s">
        <v>24</v>
      </c>
      <c r="F2" s="7" t="s">
        <v>21</v>
      </c>
    </row>
    <row r="3" spans="1:6" ht="27">
      <c r="B3" s="3">
        <f t="shared" ref="B3:B13" si="0">ROW(B3)-2</f>
        <v>1</v>
      </c>
      <c r="C3" s="3" t="s">
        <v>3</v>
      </c>
      <c r="D3" s="3" t="s">
        <v>35</v>
      </c>
      <c r="E3" s="4" t="s">
        <v>20</v>
      </c>
      <c r="F3" s="4" t="s">
        <v>22</v>
      </c>
    </row>
    <row r="4" spans="1:6" ht="108">
      <c r="B4" s="3">
        <f t="shared" si="0"/>
        <v>2</v>
      </c>
      <c r="C4" s="3" t="s">
        <v>6</v>
      </c>
      <c r="D4" s="3" t="s">
        <v>18</v>
      </c>
      <c r="E4" s="4" t="s">
        <v>39</v>
      </c>
      <c r="F4" s="4"/>
    </row>
    <row r="5" spans="1:6" ht="40.5">
      <c r="B5" s="3">
        <f t="shared" si="0"/>
        <v>3</v>
      </c>
      <c r="C5" s="3" t="s">
        <v>19</v>
      </c>
      <c r="D5" s="3" t="s">
        <v>18</v>
      </c>
      <c r="E5" s="4" t="s">
        <v>45</v>
      </c>
      <c r="F5" s="4" t="s">
        <v>23</v>
      </c>
    </row>
    <row r="6" spans="1:6" ht="27">
      <c r="B6" s="3">
        <f t="shared" si="0"/>
        <v>4</v>
      </c>
      <c r="C6" s="3" t="s">
        <v>19</v>
      </c>
      <c r="D6" s="3" t="s">
        <v>17</v>
      </c>
      <c r="E6" s="4" t="s">
        <v>25</v>
      </c>
      <c r="F6" s="4" t="s">
        <v>0</v>
      </c>
    </row>
    <row r="7" spans="1:6" ht="39" customHeight="1">
      <c r="B7" s="3">
        <f t="shared" si="0"/>
        <v>5</v>
      </c>
      <c r="C7" s="3" t="s">
        <v>3</v>
      </c>
      <c r="D7" s="3" t="s">
        <v>17</v>
      </c>
      <c r="E7" s="4" t="s">
        <v>26</v>
      </c>
      <c r="F7" s="4"/>
    </row>
    <row r="8" spans="1:6" ht="40.5">
      <c r="B8" s="3">
        <f t="shared" si="0"/>
        <v>6</v>
      </c>
      <c r="C8" s="3" t="s">
        <v>3</v>
      </c>
      <c r="D8" s="3" t="s">
        <v>17</v>
      </c>
      <c r="E8" s="4" t="s">
        <v>27</v>
      </c>
      <c r="F8" s="4"/>
    </row>
    <row r="9" spans="1:6" ht="54">
      <c r="B9" s="3">
        <f t="shared" si="0"/>
        <v>7</v>
      </c>
      <c r="C9" s="3" t="s">
        <v>19</v>
      </c>
      <c r="D9" s="3" t="s">
        <v>17</v>
      </c>
      <c r="E9" s="4" t="s">
        <v>28</v>
      </c>
      <c r="F9" s="4" t="s">
        <v>29</v>
      </c>
    </row>
    <row r="10" spans="1:6" ht="54">
      <c r="B10" s="3">
        <f t="shared" si="0"/>
        <v>8</v>
      </c>
      <c r="C10" s="3" t="s">
        <v>6</v>
      </c>
      <c r="D10" s="3" t="s">
        <v>17</v>
      </c>
      <c r="E10" s="4" t="s">
        <v>30</v>
      </c>
      <c r="F10" s="4" t="s">
        <v>31</v>
      </c>
    </row>
    <row r="11" spans="1:6" ht="27">
      <c r="B11" s="3">
        <f t="shared" si="0"/>
        <v>9</v>
      </c>
      <c r="C11" s="3" t="s">
        <v>3</v>
      </c>
      <c r="D11" s="3" t="s">
        <v>17</v>
      </c>
      <c r="E11" s="4" t="s">
        <v>32</v>
      </c>
      <c r="F11" s="4" t="s">
        <v>33</v>
      </c>
    </row>
    <row r="12" spans="1:6" ht="54">
      <c r="B12" s="3">
        <f t="shared" si="0"/>
        <v>10</v>
      </c>
      <c r="C12" s="3" t="s">
        <v>3</v>
      </c>
      <c r="D12" s="3" t="s">
        <v>17</v>
      </c>
      <c r="E12" s="4" t="s">
        <v>34</v>
      </c>
      <c r="F12" s="4" t="s">
        <v>42</v>
      </c>
    </row>
    <row r="13" spans="1:6">
      <c r="B13" s="3">
        <f t="shared" si="0"/>
        <v>11</v>
      </c>
      <c r="C13" s="3"/>
      <c r="D13" s="3"/>
      <c r="E13" s="4"/>
      <c r="F13" s="4"/>
    </row>
    <row r="15" spans="1:6">
      <c r="E15" s="2"/>
      <c r="F15" s="2"/>
    </row>
  </sheetData>
  <autoFilter ref="B2:D13"/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※データ!$C$3:$C$4</xm:f>
          </x14:formula1>
          <xm:sqref>D4:D13</xm:sqref>
        </x14:dataValidation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※データ!$B$3:$B$8</xm:f>
          </x14:formula1>
          <xm:sqref>C3:C13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5"/>
  <cols>
    <col min="1" max="1" width="4.625" customWidth="1"/>
    <col min="2" max="2" width="16.125" bestFit="1" customWidth="1"/>
    <col min="3" max="3" width="16.75" customWidth="1"/>
    <col min="4" max="4" width="17.5" customWidth="1"/>
    <col min="5" max="5" width="16.875" customWidth="1"/>
    <col min="6" max="6" width="18.375" customWidth="1"/>
    <col min="7" max="7" width="19" customWidth="1"/>
  </cols>
  <sheetData>
    <row r="1" spans="1:7" ht="18.75">
      <c r="A1" s="9" t="str">
        <f ca="1">RIGHT(CELL("filename",A1),LEN(CELL("filename",A1))-FIND("]",CELL("filename",A1)))</f>
        <v>試走会2 分析</v>
      </c>
    </row>
    <row r="2" spans="1:7">
      <c r="B2" s="7" t="s">
        <v>9</v>
      </c>
      <c r="C2" s="7" t="s">
        <v>36</v>
      </c>
      <c r="D2" s="7" t="s">
        <v>43</v>
      </c>
      <c r="E2" s="7" t="s">
        <v>44</v>
      </c>
      <c r="F2" s="7" t="s">
        <v>50</v>
      </c>
      <c r="G2" s="7" t="s">
        <v>38</v>
      </c>
    </row>
    <row r="3" spans="1:7">
      <c r="B3" s="3" t="s">
        <v>40</v>
      </c>
      <c r="C3" s="10"/>
      <c r="D3" s="10"/>
      <c r="E3" s="10"/>
      <c r="F3" s="10"/>
      <c r="G3" s="10"/>
    </row>
    <row r="4" spans="1:7">
      <c r="B4" s="3" t="s">
        <v>3</v>
      </c>
      <c r="C4" s="10"/>
      <c r="D4" s="10"/>
      <c r="E4" s="10"/>
      <c r="F4" s="10"/>
      <c r="G4" s="10"/>
    </row>
    <row r="5" spans="1:7">
      <c r="B5" s="3" t="s">
        <v>5</v>
      </c>
      <c r="C5" s="10"/>
      <c r="D5" s="10"/>
      <c r="E5" s="10"/>
      <c r="F5" s="10"/>
      <c r="G5" s="10"/>
    </row>
    <row r="6" spans="1:7">
      <c r="B6" s="3" t="s">
        <v>6</v>
      </c>
      <c r="C6" s="10"/>
      <c r="D6" s="10"/>
      <c r="E6" s="10"/>
      <c r="F6" s="10"/>
      <c r="G6" s="10"/>
    </row>
    <row r="7" spans="1:7">
      <c r="B7" s="3" t="s">
        <v>37</v>
      </c>
      <c r="C7" s="10"/>
      <c r="D7" s="10"/>
      <c r="E7" s="10"/>
      <c r="F7" s="10"/>
      <c r="G7" s="10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/>
  <cols>
    <col min="1" max="1" width="3.75" customWidth="1"/>
    <col min="2" max="2" width="5.25" customWidth="1"/>
    <col min="3" max="3" width="14.75" customWidth="1"/>
    <col min="4" max="4" width="10" customWidth="1"/>
    <col min="5" max="5" width="22.5" customWidth="1"/>
    <col min="6" max="6" width="20.625" customWidth="1"/>
  </cols>
  <sheetData>
    <row r="1" spans="1:6" ht="18.75">
      <c r="A1" s="9" t="str">
        <f ca="1">RIGHT(CELL("filename",A1),LEN(CELL("filename",A1))-FIND("]",CELL("filename",A1)))</f>
        <v>試走会2 気づき</v>
      </c>
    </row>
    <row r="2" spans="1:6">
      <c r="B2" s="7" t="s">
        <v>13</v>
      </c>
      <c r="C2" s="7" t="s">
        <v>9</v>
      </c>
      <c r="D2" s="7" t="s">
        <v>15</v>
      </c>
      <c r="E2" s="7" t="s">
        <v>24</v>
      </c>
      <c r="F2" s="7" t="s">
        <v>21</v>
      </c>
    </row>
    <row r="3" spans="1:6">
      <c r="B3" s="3">
        <f t="shared" ref="B3:B4" si="0">ROW(B3)-2</f>
        <v>1</v>
      </c>
      <c r="C3" s="3"/>
      <c r="D3" s="3"/>
      <c r="E3" s="4"/>
      <c r="F3" s="4"/>
    </row>
    <row r="4" spans="1:6">
      <c r="B4" s="3"/>
      <c r="C4" s="3"/>
      <c r="D4" s="3"/>
      <c r="E4" s="4"/>
      <c r="F4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※データ!$C$3:$C$4</xm:f>
          </x14:formula1>
          <xm:sqref>D4</xm:sqref>
        </x14:dataValidation>
        <x14:dataValidation type="list" allowBlank="1" showInputMessage="1" showErrorMessage="1">
          <x14:formula1>
            <xm:f>※データ!$B$3:$B$7</xm:f>
          </x14:formula1>
          <xm:sqref>C4</xm:sqref>
        </x14:dataValidation>
        <x14:dataValidation type="list" allowBlank="1" showInputMessage="1" showErrorMessage="1">
          <x14:formula1>
            <xm:f>※データ!$B$3:$B$8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5"/>
  <cols>
    <col min="1" max="1" width="3.625" customWidth="1"/>
    <col min="2" max="2" width="16.125" bestFit="1" customWidth="1"/>
    <col min="3" max="3" width="16" customWidth="1"/>
    <col min="4" max="4" width="15.625" customWidth="1"/>
    <col min="5" max="5" width="18.125" customWidth="1"/>
    <col min="6" max="6" width="18.25" customWidth="1"/>
    <col min="7" max="7" width="22.375" customWidth="1"/>
  </cols>
  <sheetData>
    <row r="1" spans="1:7" ht="18.75">
      <c r="A1" s="1" t="str">
        <f ca="1">RIGHT(CELL("filename",A1),LEN(CELL("filename",A1))-FIND("]",CELL("filename",A1)))</f>
        <v>地区大会 分析</v>
      </c>
    </row>
    <row r="2" spans="1:7">
      <c r="B2" s="7" t="s">
        <v>9</v>
      </c>
      <c r="C2" s="7" t="s">
        <v>36</v>
      </c>
      <c r="D2" s="7" t="s">
        <v>43</v>
      </c>
      <c r="E2" s="7" t="s">
        <v>44</v>
      </c>
      <c r="F2" s="7" t="s">
        <v>50</v>
      </c>
      <c r="G2" s="7" t="s">
        <v>38</v>
      </c>
    </row>
    <row r="3" spans="1:7">
      <c r="B3" s="3" t="s">
        <v>2</v>
      </c>
      <c r="C3" s="10"/>
      <c r="D3" s="10"/>
      <c r="E3" s="10"/>
      <c r="F3" s="10"/>
      <c r="G3" s="10"/>
    </row>
    <row r="4" spans="1:7">
      <c r="B4" s="3" t="s">
        <v>3</v>
      </c>
      <c r="C4" s="10"/>
      <c r="D4" s="10"/>
      <c r="E4" s="10"/>
      <c r="F4" s="10"/>
      <c r="G4" s="10"/>
    </row>
    <row r="5" spans="1:7">
      <c r="B5" s="3" t="s">
        <v>5</v>
      </c>
      <c r="C5" s="10"/>
      <c r="D5" s="10"/>
      <c r="E5" s="10"/>
      <c r="F5" s="10"/>
      <c r="G5" s="10"/>
    </row>
    <row r="6" spans="1:7">
      <c r="B6" s="3" t="s">
        <v>6</v>
      </c>
      <c r="C6" s="10"/>
      <c r="D6" s="10"/>
      <c r="E6" s="10"/>
      <c r="F6" s="10"/>
      <c r="G6" s="10"/>
    </row>
    <row r="7" spans="1:7">
      <c r="B7" s="3" t="s">
        <v>37</v>
      </c>
      <c r="C7" s="10"/>
      <c r="D7" s="10"/>
      <c r="E7" s="10"/>
      <c r="F7" s="10"/>
      <c r="G7" s="10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※データ!$B$3:$B$7</xm:f>
          </x14:formula1>
          <xm:sqref>B3:B7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/>
  <cols>
    <col min="1" max="1" width="3.875" customWidth="1"/>
    <col min="2" max="2" width="4.5" bestFit="1" customWidth="1"/>
    <col min="3" max="3" width="16.125" customWidth="1"/>
    <col min="4" max="4" width="11.5" customWidth="1"/>
    <col min="5" max="5" width="31" customWidth="1"/>
    <col min="6" max="6" width="37.5" customWidth="1"/>
  </cols>
  <sheetData>
    <row r="1" spans="1:6" ht="18.75">
      <c r="A1" s="1" t="str">
        <f ca="1">RIGHT(CELL("filename",A1),LEN(CELL("filename",A1))-FIND("]",CELL("filename",A1)))</f>
        <v>地区大会 気づき</v>
      </c>
    </row>
    <row r="2" spans="1:6">
      <c r="B2" s="7" t="s">
        <v>13</v>
      </c>
      <c r="C2" s="7" t="s">
        <v>41</v>
      </c>
      <c r="D2" s="7" t="s">
        <v>15</v>
      </c>
      <c r="E2" s="7" t="s">
        <v>24</v>
      </c>
      <c r="F2" s="7" t="s">
        <v>21</v>
      </c>
    </row>
    <row r="3" spans="1:6">
      <c r="B3" s="3">
        <f t="shared" ref="B3:B4" si="0">ROW(B3)-2</f>
        <v>1</v>
      </c>
      <c r="C3" s="3"/>
      <c r="D3" s="3"/>
      <c r="E3" s="4"/>
      <c r="F3" s="4"/>
    </row>
    <row r="4" spans="1:6">
      <c r="B4" s="3"/>
      <c r="C4" s="3"/>
      <c r="D4" s="3"/>
      <c r="E4" s="4"/>
      <c r="F4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※データ!$B$3:$B$7</xm:f>
          </x14:formula1>
          <xm:sqref>C4</xm:sqref>
        </x14:dataValidation>
        <x14:dataValidation type="list" allowBlank="1" showInputMessage="1" showErrorMessage="1">
          <x14:formula1>
            <xm:f>※データ!$C$3:$C$4</xm:f>
          </x14:formula1>
          <xm:sqref>D4</xm:sqref>
        </x14:dataValidation>
        <x14:dataValidation type="list" allowBlank="1" showInputMessage="1" showErrorMessage="1">
          <x14:formula1>
            <xm:f>※データ!$C$3:$C$5</xm:f>
          </x14:formula1>
          <xm:sqref>D3</xm:sqref>
        </x14:dataValidation>
        <x14:dataValidation type="list" allowBlank="1" showInputMessage="1" showErrorMessage="1">
          <x14:formula1>
            <xm:f>※データ!$B$3:$B$8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3.5"/>
  <cols>
    <col min="1" max="1" width="4.25" customWidth="1"/>
    <col min="2" max="2" width="4.75" customWidth="1"/>
    <col min="3" max="3" width="32.875" customWidth="1"/>
    <col min="4" max="4" width="45.75" customWidth="1"/>
  </cols>
  <sheetData>
    <row r="1" spans="1:4" ht="18.75">
      <c r="A1" s="1" t="str">
        <f ca="1">RIGHT(CELL("filename",A1),LEN(CELL("filename",A1))-FIND("]",CELL("filename",A1)))</f>
        <v>要望</v>
      </c>
    </row>
    <row r="2" spans="1:4">
      <c r="B2" s="7" t="s">
        <v>13</v>
      </c>
      <c r="C2" s="8" t="s">
        <v>10</v>
      </c>
      <c r="D2" s="7" t="s">
        <v>11</v>
      </c>
    </row>
    <row r="3" spans="1:4" ht="40.5">
      <c r="B3" s="3">
        <f>ROW(B3)-2</f>
        <v>1</v>
      </c>
      <c r="C3" s="4" t="s">
        <v>1</v>
      </c>
      <c r="D3" s="4" t="s">
        <v>12</v>
      </c>
    </row>
    <row r="4" spans="1:4" ht="18.75">
      <c r="B4" s="3"/>
      <c r="C4" s="5"/>
      <c r="D4" s="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3.5"/>
  <cols>
    <col min="2" max="2" width="19.125" bestFit="1" customWidth="1"/>
    <col min="3" max="3" width="19.125" customWidth="1"/>
  </cols>
  <sheetData>
    <row r="2" spans="2:3" ht="14.25">
      <c r="B2" s="6" t="s">
        <v>9</v>
      </c>
      <c r="C2" s="6" t="s">
        <v>16</v>
      </c>
    </row>
    <row r="3" spans="2:3">
      <c r="B3" s="3" t="s">
        <v>4</v>
      </c>
      <c r="C3" s="3" t="s">
        <v>17</v>
      </c>
    </row>
    <row r="4" spans="2:3">
      <c r="B4" s="3" t="s">
        <v>5</v>
      </c>
      <c r="C4" s="3" t="s">
        <v>18</v>
      </c>
    </row>
    <row r="5" spans="2:3">
      <c r="B5" s="3" t="s">
        <v>7</v>
      </c>
      <c r="C5" s="3" t="s">
        <v>35</v>
      </c>
    </row>
    <row r="6" spans="2:3">
      <c r="B6" s="3" t="s">
        <v>8</v>
      </c>
      <c r="C6" s="3"/>
    </row>
    <row r="7" spans="2:3">
      <c r="B7" s="3" t="s">
        <v>19</v>
      </c>
    </row>
    <row r="8" spans="2:3" ht="14.25" customHeight="1">
      <c r="B8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試走会1 分析</vt:lpstr>
      <vt:lpstr>試走会1 気づき</vt:lpstr>
      <vt:lpstr>試走会2 分析</vt:lpstr>
      <vt:lpstr>試走会2 気づき</vt:lpstr>
      <vt:lpstr>地区大会 分析</vt:lpstr>
      <vt:lpstr>地区大会 気づき</vt:lpstr>
      <vt:lpstr>要望</vt:lpstr>
      <vt:lpstr>※データ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</dc:creator>
  <cp:lastModifiedBy>KIYO</cp:lastModifiedBy>
  <dcterms:created xsi:type="dcterms:W3CDTF">2017-07-14T02:32:21Z</dcterms:created>
  <dcterms:modified xsi:type="dcterms:W3CDTF">2017-07-14T15:35:11Z</dcterms:modified>
</cp:coreProperties>
</file>