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YOR\Solidworks\ChapaMetal\DYOR\"/>
    </mc:Choice>
  </mc:AlternateContent>
  <workbookProtection workbookAlgorithmName="SHA-512" workbookHashValue="hfRKyVuYXyLkAcgxu8Sq37WYIDxC+MKHXkd9o5wIexyBvZ82GtFmIUbAen6r7q8siX/22D2kEFPBWWLaDyMz7w==" workbookSaltValue="gLh83j5hLDRNIL2NIMdXaA==" workbookSpinCount="100000" lockStructure="1"/>
  <bookViews>
    <workbookView xWindow="0" yWindow="0" windowWidth="13455" windowHeight="8055"/>
  </bookViews>
  <sheets>
    <sheet name="Variations" sheetId="1" r:id="rId1"/>
    <sheet name="Order" sheetId="2" r:id="rId2"/>
  </sheets>
  <calcPr calcId="162913" fullCalcOnLoad="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2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19" i="1"/>
  <c r="N19" i="1" s="1"/>
  <c r="O19" i="1" s="1"/>
  <c r="N20" i="1"/>
  <c r="N21" i="1"/>
  <c r="O21" i="1" s="1"/>
  <c r="N22" i="1"/>
  <c r="N23" i="1"/>
  <c r="O23" i="1" s="1"/>
  <c r="N24" i="1"/>
  <c r="N25" i="1"/>
  <c r="N26" i="1"/>
  <c r="O26" i="1" s="1"/>
  <c r="N27" i="1"/>
  <c r="O27" i="1" s="1"/>
  <c r="N28" i="1"/>
  <c r="N29" i="1"/>
  <c r="O29" i="1" s="1"/>
  <c r="N30" i="1"/>
  <c r="N31" i="1"/>
  <c r="O31" i="1" s="1"/>
  <c r="N32" i="1"/>
  <c r="N33" i="1"/>
  <c r="N34" i="1"/>
  <c r="O34" i="1" s="1"/>
  <c r="N35" i="1"/>
  <c r="O35" i="1" s="1"/>
  <c r="N36" i="1"/>
  <c r="N37" i="1"/>
  <c r="O37" i="1" s="1"/>
  <c r="N38" i="1"/>
  <c r="N39" i="1"/>
  <c r="O39" i="1" s="1"/>
  <c r="N40" i="1"/>
  <c r="N41" i="1"/>
  <c r="N42" i="1"/>
  <c r="O42" i="1" s="1"/>
  <c r="N43" i="1"/>
  <c r="O43" i="1" s="1"/>
  <c r="N44" i="1"/>
  <c r="N45" i="1"/>
  <c r="O45" i="1" s="1"/>
  <c r="N46" i="1"/>
  <c r="N47" i="1"/>
  <c r="O47" i="1" s="1"/>
  <c r="N48" i="1"/>
  <c r="O48" i="1" s="1"/>
  <c r="N49" i="1"/>
  <c r="N50" i="1"/>
  <c r="O50" i="1" s="1"/>
  <c r="N51" i="1"/>
  <c r="O51" i="1" s="1"/>
  <c r="N52" i="1"/>
  <c r="N53" i="1"/>
  <c r="O53" i="1" s="1"/>
  <c r="N54" i="1"/>
  <c r="N55" i="1"/>
  <c r="O55" i="1" s="1"/>
  <c r="N56" i="1"/>
  <c r="O56" i="1" s="1"/>
  <c r="N57" i="1"/>
  <c r="N58" i="1"/>
  <c r="O58" i="1" s="1"/>
  <c r="N59" i="1"/>
  <c r="O59" i="1" s="1"/>
  <c r="N60" i="1"/>
  <c r="N61" i="1"/>
  <c r="O61" i="1" s="1"/>
  <c r="N62" i="1"/>
  <c r="N63" i="1"/>
  <c r="O63" i="1" s="1"/>
  <c r="N64" i="1"/>
  <c r="O64" i="1" s="1"/>
  <c r="N65" i="1"/>
  <c r="N66" i="1"/>
  <c r="O66" i="1" s="1"/>
  <c r="N67" i="1"/>
  <c r="O67" i="1" s="1"/>
  <c r="N68" i="1"/>
  <c r="N69" i="1"/>
  <c r="O69" i="1" s="1"/>
  <c r="N70" i="1"/>
  <c r="N71" i="1"/>
  <c r="O71" i="1" s="1"/>
  <c r="N72" i="1"/>
  <c r="O72" i="1" s="1"/>
  <c r="N73" i="1"/>
  <c r="N74" i="1"/>
  <c r="O74" i="1" s="1"/>
  <c r="N75" i="1"/>
  <c r="O75" i="1" s="1"/>
  <c r="N76" i="1"/>
  <c r="N77" i="1"/>
  <c r="O77" i="1" s="1"/>
  <c r="N78" i="1"/>
  <c r="N79" i="1"/>
  <c r="O79" i="1" s="1"/>
  <c r="N80" i="1"/>
  <c r="O80" i="1" s="1"/>
  <c r="N81" i="1"/>
  <c r="N82" i="1"/>
  <c r="O82" i="1" s="1"/>
  <c r="N83" i="1"/>
  <c r="N84" i="1"/>
  <c r="N85" i="1"/>
  <c r="O85" i="1" s="1"/>
  <c r="N86" i="1"/>
  <c r="N87" i="1"/>
  <c r="N88" i="1"/>
  <c r="N89" i="1"/>
  <c r="N90" i="1"/>
  <c r="O90" i="1" s="1"/>
  <c r="N91" i="1"/>
  <c r="O91" i="1" s="1"/>
  <c r="N92" i="1"/>
  <c r="N93" i="1"/>
  <c r="O93" i="1" s="1"/>
  <c r="N94" i="1"/>
  <c r="N95" i="1"/>
  <c r="O95" i="1" s="1"/>
  <c r="N96" i="1"/>
  <c r="O96" i="1" s="1"/>
  <c r="N97" i="1"/>
  <c r="N98" i="1"/>
  <c r="O98" i="1" s="1"/>
  <c r="N99" i="1"/>
  <c r="O99" i="1" s="1"/>
  <c r="N100" i="1"/>
  <c r="N101" i="1"/>
  <c r="O101" i="1" s="1"/>
  <c r="N102" i="1"/>
  <c r="N103" i="1"/>
  <c r="O103" i="1" s="1"/>
  <c r="N104" i="1"/>
  <c r="O104" i="1" s="1"/>
  <c r="N105" i="1"/>
  <c r="N106" i="1"/>
  <c r="O106" i="1" s="1"/>
  <c r="N107" i="1"/>
  <c r="O107" i="1" s="1"/>
  <c r="N108" i="1"/>
  <c r="N109" i="1"/>
  <c r="O109" i="1" s="1"/>
  <c r="N110" i="1"/>
  <c r="N111" i="1"/>
  <c r="O111" i="1" s="1"/>
  <c r="N112" i="1"/>
  <c r="O112" i="1" s="1"/>
  <c r="N113" i="1"/>
  <c r="N114" i="1"/>
  <c r="O114" i="1" s="1"/>
  <c r="N115" i="1"/>
  <c r="O115" i="1" s="1"/>
  <c r="N116" i="1"/>
  <c r="N117" i="1"/>
  <c r="O117" i="1" s="1"/>
  <c r="N118" i="1"/>
  <c r="N119" i="1"/>
  <c r="N120" i="1"/>
  <c r="O120" i="1" s="1"/>
  <c r="N121" i="1"/>
  <c r="N122" i="1"/>
  <c r="O122" i="1" s="1"/>
  <c r="N123" i="1"/>
  <c r="O123" i="1" s="1"/>
  <c r="N124" i="1"/>
  <c r="N125" i="1"/>
  <c r="O125" i="1" s="1"/>
  <c r="N126" i="1"/>
  <c r="O126" i="1" s="1"/>
  <c r="N127" i="1"/>
  <c r="O127" i="1" s="1"/>
  <c r="N128" i="1"/>
  <c r="O128" i="1" s="1"/>
  <c r="N129" i="1"/>
  <c r="N130" i="1"/>
  <c r="O130" i="1" s="1"/>
  <c r="N131" i="1"/>
  <c r="O131" i="1" s="1"/>
  <c r="N132" i="1"/>
  <c r="N133" i="1"/>
  <c r="O133" i="1" s="1"/>
  <c r="N134" i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N141" i="1"/>
  <c r="N142" i="1"/>
  <c r="O142" i="1" s="1"/>
  <c r="N143" i="1"/>
  <c r="O143" i="1" s="1"/>
  <c r="N144" i="1"/>
  <c r="N145" i="1"/>
  <c r="N146" i="1"/>
  <c r="O146" i="1" s="1"/>
  <c r="N147" i="1"/>
  <c r="O147" i="1" s="1"/>
  <c r="N148" i="1"/>
  <c r="N149" i="1"/>
  <c r="O149" i="1" s="1"/>
  <c r="N150" i="1"/>
  <c r="O150" i="1" s="1"/>
  <c r="N151" i="1"/>
  <c r="N152" i="1"/>
  <c r="O152" i="1" s="1"/>
  <c r="N153" i="1"/>
  <c r="N154" i="1"/>
  <c r="O154" i="1" s="1"/>
  <c r="N155" i="1"/>
  <c r="O155" i="1" s="1"/>
  <c r="N156" i="1"/>
  <c r="N157" i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O20" i="1"/>
  <c r="O22" i="1"/>
  <c r="O24" i="1"/>
  <c r="O25" i="1"/>
  <c r="O28" i="1"/>
  <c r="O30" i="1"/>
  <c r="O32" i="1"/>
  <c r="O33" i="1"/>
  <c r="O36" i="1"/>
  <c r="O38" i="1"/>
  <c r="O40" i="1"/>
  <c r="O41" i="1"/>
  <c r="O44" i="1"/>
  <c r="O46" i="1"/>
  <c r="O49" i="1"/>
  <c r="O52" i="1"/>
  <c r="O54" i="1"/>
  <c r="O57" i="1"/>
  <c r="O60" i="1"/>
  <c r="O62" i="1"/>
  <c r="O65" i="1"/>
  <c r="O68" i="1"/>
  <c r="O70" i="1"/>
  <c r="O73" i="1"/>
  <c r="O76" i="1"/>
  <c r="O78" i="1"/>
  <c r="O81" i="1"/>
  <c r="O83" i="1"/>
  <c r="O84" i="1"/>
  <c r="O86" i="1"/>
  <c r="O87" i="1"/>
  <c r="O88" i="1"/>
  <c r="O89" i="1"/>
  <c r="O92" i="1"/>
  <c r="O94" i="1"/>
  <c r="O97" i="1"/>
  <c r="O100" i="1"/>
  <c r="O102" i="1"/>
  <c r="O105" i="1"/>
  <c r="O108" i="1"/>
  <c r="O110" i="1"/>
  <c r="O113" i="1"/>
  <c r="O116" i="1"/>
  <c r="O118" i="1"/>
  <c r="O119" i="1"/>
  <c r="O121" i="1"/>
  <c r="O124" i="1"/>
  <c r="O129" i="1"/>
  <c r="O132" i="1"/>
  <c r="O134" i="1"/>
  <c r="O140" i="1"/>
  <c r="O141" i="1"/>
  <c r="O144" i="1"/>
  <c r="O145" i="1"/>
  <c r="O148" i="1"/>
  <c r="O151" i="1"/>
  <c r="O153" i="1"/>
  <c r="O156" i="1"/>
  <c r="O157" i="1"/>
  <c r="O164" i="1"/>
  <c r="O174" i="1"/>
  <c r="O180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</calcChain>
</file>

<file path=xl/sharedStrings.xml><?xml version="1.0" encoding="utf-8"?>
<sst xmlns="http://schemas.openxmlformats.org/spreadsheetml/2006/main" count="2156" uniqueCount="36">
  <si>
    <t>Item</t>
  </si>
  <si>
    <t>Price</t>
  </si>
  <si>
    <t>Comments</t>
  </si>
  <si>
    <t>Servos</t>
  </si>
  <si>
    <t>Includes the price for 2 FS90R servos and wheels</t>
  </si>
  <si>
    <t>SmartCar</t>
  </si>
  <si>
    <t>Arduino Nano</t>
  </si>
  <si>
    <t>Powerbank</t>
  </si>
  <si>
    <t>Line Tracker</t>
  </si>
  <si>
    <t>Bluetooth</t>
  </si>
  <si>
    <t>Sonar</t>
  </si>
  <si>
    <t>Buzzer</t>
  </si>
  <si>
    <t>Pusher/Arms</t>
  </si>
  <si>
    <t>Includes two SG90 servos and metal sheet parts</t>
  </si>
  <si>
    <t>Rear RGB LEDs</t>
  </si>
  <si>
    <t>Variation</t>
  </si>
  <si>
    <t>Wheel Motors</t>
  </si>
  <si>
    <t>MCU+Shield+Cable</t>
  </si>
  <si>
    <t>Power Supply</t>
  </si>
  <si>
    <t>Screen</t>
  </si>
  <si>
    <t>LED Matrix</t>
  </si>
  <si>
    <t>No</t>
  </si>
  <si>
    <t>Yes</t>
  </si>
  <si>
    <t>RGB LED Round</t>
  </si>
  <si>
    <t>OLED 128x32</t>
  </si>
  <si>
    <t>SmartCar Motors</t>
  </si>
  <si>
    <t>10 DuPont Cables</t>
  </si>
  <si>
    <t>Discounted Price 12%</t>
  </si>
  <si>
    <t>Metal Sheet Body</t>
  </si>
  <si>
    <r>
      <t xml:space="preserve">Includes the price for 2 DC motors with wheels and DRV8833. </t>
    </r>
    <r>
      <rPr>
        <sz val="11"/>
        <color rgb="FFFF0000"/>
        <rFont val="Liberation Sans"/>
      </rPr>
      <t>NOT RECOMMENDED BECAUSE IT IS SLOWER, COMPLEX TO PROGRAM AND IT HAS A DEAD ZONE. IT ALSO REQUIRES SPECIAL SCREW FOR ASSEMBLY (NOT INCLUDED)</t>
    </r>
  </si>
  <si>
    <t>Includes the prices for Arduino Nano board (compatible), an extension shield, USB cable 30cm and M3 screws, spaces and nuts</t>
  </si>
  <si>
    <t>Requires soldering of pins</t>
  </si>
  <si>
    <t>Price for the body+face of the robot</t>
  </si>
  <si>
    <t>Includes the price for TCRT5000 sensor, metal sheet support and screw</t>
  </si>
  <si>
    <t>Leopoldo Armesto</t>
  </si>
  <si>
    <t>Name and 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</si>
</sst>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&quot; &quot;[$€]"/>
    <numFmt numFmtId="166" formatCode="#,##0.0\ &quot;€&quot;"/>
  </numFmts>
  <fonts count="1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FF0000"/>
      <name val="Liberation Sans"/>
    </font>
    <font>
      <sz val="1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8">
    <xf numFmtId="0" fontId="0" fillId="0" borderId="0" xfId="0"/>
    <xf numFmtId="0" fontId="14" fillId="0" borderId="0" xfId="0" applyFont="1"/>
    <xf numFmtId="164" fontId="14" fillId="0" borderId="0" xfId="0" applyNumberFormat="1" applyFont="1"/>
    <xf numFmtId="164" fontId="0" fillId="0" borderId="0" xfId="0" applyNumberFormat="1"/>
    <xf numFmtId="0" fontId="15" fillId="0" borderId="0" xfId="0" applyFont="1"/>
    <xf numFmtId="164" fontId="15" fillId="0" borderId="0" xfId="0" applyNumberFormat="1" applyFont="1"/>
    <xf numFmtId="166" fontId="0" fillId="0" borderId="0" xfId="0" applyNumberFormat="1"/>
    <xf numFmtId="0" fontId="0" fillId="0" borderId="0" xfId="0" applyProtection="1">
      <protection locked="0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"/>
  <sheetViews>
    <sheetView tabSelected="1" workbookViewId="0">
      <pane ySplit="18" topLeftCell="A190" activePane="bottomLeft" state="frozen"/>
      <selection pane="bottomLeft" activeCell="B10" sqref="B10"/>
    </sheetView>
  </sheetViews>
  <sheetFormatPr baseColWidth="10" defaultRowHeight="14.25"/>
  <cols>
    <col min="1" max="1" width="15.25" customWidth="1"/>
    <col min="2" max="2" width="15.875" customWidth="1"/>
    <col min="3" max="3" width="19.75" customWidth="1"/>
    <col min="4" max="4" width="14" customWidth="1"/>
    <col min="5" max="7" width="17.75" customWidth="1"/>
    <col min="8" max="10" width="10.625" customWidth="1"/>
    <col min="11" max="11" width="12.875" customWidth="1"/>
    <col min="12" max="12" width="14.375" customWidth="1"/>
    <col min="13" max="13" width="16.375" customWidth="1"/>
    <col min="14" max="14" width="11" customWidth="1"/>
    <col min="15" max="15" width="23.625" customWidth="1"/>
    <col min="16" max="16" width="1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6">
        <v>20</v>
      </c>
      <c r="C2" t="s">
        <v>4</v>
      </c>
    </row>
    <row r="3" spans="1:3">
      <c r="A3" t="s">
        <v>5</v>
      </c>
      <c r="B3" s="6">
        <v>12</v>
      </c>
      <c r="C3" t="s">
        <v>29</v>
      </c>
    </row>
    <row r="4" spans="1:3">
      <c r="A4" t="s">
        <v>6</v>
      </c>
      <c r="B4" s="6">
        <v>12.8</v>
      </c>
      <c r="C4" t="s">
        <v>30</v>
      </c>
    </row>
    <row r="5" spans="1:3">
      <c r="A5" t="s">
        <v>7</v>
      </c>
      <c r="B5" s="6">
        <v>5</v>
      </c>
    </row>
    <row r="6" spans="1:3">
      <c r="A6" t="s">
        <v>20</v>
      </c>
      <c r="B6" s="6">
        <v>3</v>
      </c>
      <c r="C6" s="1" t="s">
        <v>31</v>
      </c>
    </row>
    <row r="7" spans="1:3">
      <c r="A7" t="s">
        <v>23</v>
      </c>
      <c r="B7" s="6">
        <v>3</v>
      </c>
      <c r="C7" s="1" t="s">
        <v>31</v>
      </c>
    </row>
    <row r="8" spans="1:3">
      <c r="A8" t="s">
        <v>24</v>
      </c>
      <c r="B8" s="6">
        <v>6</v>
      </c>
    </row>
    <row r="9" spans="1:3">
      <c r="A9" t="s">
        <v>28</v>
      </c>
      <c r="B9" s="6">
        <v>8</v>
      </c>
      <c r="C9" t="s">
        <v>32</v>
      </c>
    </row>
    <row r="10" spans="1:3">
      <c r="A10" t="s">
        <v>8</v>
      </c>
      <c r="B10" s="6">
        <v>3.55</v>
      </c>
      <c r="C10" t="s">
        <v>33</v>
      </c>
    </row>
    <row r="11" spans="1:3">
      <c r="A11" t="s">
        <v>9</v>
      </c>
      <c r="B11" s="6">
        <v>5.5</v>
      </c>
    </row>
    <row r="12" spans="1:3">
      <c r="A12" t="s">
        <v>10</v>
      </c>
      <c r="B12" s="6">
        <v>1.5</v>
      </c>
    </row>
    <row r="13" spans="1:3">
      <c r="A13" t="s">
        <v>11</v>
      </c>
      <c r="B13" s="6">
        <v>3</v>
      </c>
    </row>
    <row r="14" spans="1:3">
      <c r="A14" t="s">
        <v>12</v>
      </c>
      <c r="B14" s="6">
        <v>6</v>
      </c>
      <c r="C14" t="s">
        <v>13</v>
      </c>
    </row>
    <row r="15" spans="1:3">
      <c r="A15" t="s">
        <v>14</v>
      </c>
      <c r="B15" s="6">
        <v>3</v>
      </c>
    </row>
    <row r="16" spans="1:3">
      <c r="A16" t="s">
        <v>26</v>
      </c>
      <c r="B16" s="6">
        <v>2</v>
      </c>
    </row>
    <row r="18" spans="1:1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28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14</v>
      </c>
      <c r="M18" t="s">
        <v>26</v>
      </c>
      <c r="N18" t="s">
        <v>1</v>
      </c>
      <c r="O18" t="s">
        <v>27</v>
      </c>
    </row>
    <row r="19" spans="1:15">
      <c r="A19" s="1">
        <v>1</v>
      </c>
      <c r="B19" s="1" t="s">
        <v>3</v>
      </c>
      <c r="C19" s="1" t="s">
        <v>6</v>
      </c>
      <c r="D19" s="1" t="s">
        <v>7</v>
      </c>
      <c r="E19" s="1" t="s">
        <v>20</v>
      </c>
      <c r="F19" s="1" t="s">
        <v>21</v>
      </c>
      <c r="G19" s="1" t="s">
        <v>21</v>
      </c>
      <c r="H19" s="1" t="s">
        <v>22</v>
      </c>
      <c r="I19" s="1" t="s">
        <v>22</v>
      </c>
      <c r="J19" s="1" t="s">
        <v>21</v>
      </c>
      <c r="K19" s="1" t="s">
        <v>21</v>
      </c>
      <c r="L19" s="1" t="s">
        <v>21</v>
      </c>
      <c r="M19" s="1">
        <f>ROUNDUP((IF(B19="SmartCar Motors",8,0)+IF(E19="LED Matrix",5,IF(E19="RGB LED Round",3,IF(E19="OLED 128x32",4,0)))+IF(G19="Yes",3,0)+IF(H19="Yes",4,0)+IF(I19="Yes",4,0)+IF(J19="Yes",3,0)+IF(L19="Yes",3,0))/10,0)</f>
        <v>2</v>
      </c>
      <c r="N19" s="2">
        <f>IF(B19="Servos",$B$2,IF(B19="SmartCar Motors",$B$3,0))+IF(C19="Arduino Nano",$B$4,0)+IF(D19="Powerbank",$B$5,0)+IF(E19="LED Matrix",$B$6,IF(E19="RGB LED Round",$B$7,IF(E19="OLED 128x32",$B$8,0)))+IF(F19="Yes",$B$9,0)+IF(G19="Yes",$B$10,0)+IF(H19="Yes",$B$11,0)+IF(I19="Yes",$B$12,0)+IF(J19="Yes",$B$13,0)+IF(K19="Yes",$B$14,0)+IF(L19="Yes",$B$15,0)+M19*$B$16</f>
        <v>51.8</v>
      </c>
      <c r="O19" s="2">
        <f>EVEN(N19*0.88*10)/10</f>
        <v>45.6</v>
      </c>
    </row>
    <row r="20" spans="1:15">
      <c r="A20" s="1">
        <f t="shared" ref="A20:A51" si="0">A19+1</f>
        <v>2</v>
      </c>
      <c r="B20" s="1" t="s">
        <v>3</v>
      </c>
      <c r="C20" s="1" t="s">
        <v>6</v>
      </c>
      <c r="D20" s="1" t="s">
        <v>7</v>
      </c>
      <c r="E20" s="1" t="s">
        <v>20</v>
      </c>
      <c r="F20" s="1" t="s">
        <v>21</v>
      </c>
      <c r="G20" s="1" t="s">
        <v>21</v>
      </c>
      <c r="H20" s="1" t="s">
        <v>22</v>
      </c>
      <c r="I20" s="1" t="s">
        <v>22</v>
      </c>
      <c r="J20" s="1" t="s">
        <v>21</v>
      </c>
      <c r="K20" s="1" t="s">
        <v>21</v>
      </c>
      <c r="L20" s="1" t="s">
        <v>22</v>
      </c>
      <c r="M20" s="1">
        <f t="shared" ref="M20:M83" si="1">ROUNDUP((IF(B20="SmartCar Motors",8,0)+IF(E20="LED Matrix",5,IF(E20="RGB LED Round",3,IF(E20="OLED 128x32",4,0)))+IF(G20="Yes",3,0)+IF(H20="Yes",4,0)+IF(I20="Yes",4,0)+IF(J20="Yes",3,0)+IF(L20="Yes",3,0))/10,0)</f>
        <v>2</v>
      </c>
      <c r="N20" s="2">
        <f>IF(B20="Servos",$B$2,IF(B20="SmartCar Motors",$B$3,0))+IF(C20="Arduino Nano",$B$4,0)+IF(D20="Powerbank",$B$5,0)+IF(E20="LED Matrix",$B$6,IF(E20="RGB LED Round",$B$7,IF(E20="OLED 128x32",$B$8,0)))+IF(F20="Yes",$B$9,0)+IF(G20="Yes",$B$10,0)+IF(H20="Yes",$B$11,0)+IF(I20="Yes",$B$12,0)+IF(J20="Yes",$B$13,0)+IF(K20="Yes",$B$14,0)+IF(L20="Yes",$B$15,0)+M20*$B$16</f>
        <v>54.8</v>
      </c>
      <c r="O20" s="2">
        <f t="shared" ref="O20:O83" si="2">EVEN(N20*0.88*10)/10</f>
        <v>48.4</v>
      </c>
    </row>
    <row r="21" spans="1:15">
      <c r="A21" s="1">
        <f t="shared" si="0"/>
        <v>3</v>
      </c>
      <c r="B21" s="1" t="s">
        <v>3</v>
      </c>
      <c r="C21" s="1" t="s">
        <v>6</v>
      </c>
      <c r="D21" s="1" t="s">
        <v>7</v>
      </c>
      <c r="E21" s="1" t="s">
        <v>20</v>
      </c>
      <c r="F21" s="1" t="s">
        <v>21</v>
      </c>
      <c r="G21" s="1" t="s">
        <v>21</v>
      </c>
      <c r="H21" s="1" t="s">
        <v>22</v>
      </c>
      <c r="I21" s="1" t="s">
        <v>22</v>
      </c>
      <c r="J21" s="1" t="s">
        <v>21</v>
      </c>
      <c r="K21" s="1" t="s">
        <v>22</v>
      </c>
      <c r="L21" s="1" t="s">
        <v>21</v>
      </c>
      <c r="M21" s="1">
        <f t="shared" si="1"/>
        <v>2</v>
      </c>
      <c r="N21" s="2">
        <f>IF(B21="Servos",$B$2,IF(B21="SmartCar Motors",$B$3,0))+IF(C21="Arduino Nano",$B$4,0)+IF(D21="Powerbank",$B$5,0)+IF(E21="LED Matrix",$B$6,IF(E21="RGB LED Round",$B$7,IF(E21="OLED 128x32",$B$8,0)))+IF(F21="Yes",$B$9,0)+IF(G21="Yes",$B$10,0)+IF(H21="Yes",$B$11,0)+IF(I21="Yes",$B$12,0)+IF(J21="Yes",$B$13,0)+IF(K21="Yes",$B$14,0)+IF(L21="Yes",$B$15,0)+M21*$B$16</f>
        <v>57.8</v>
      </c>
      <c r="O21" s="2">
        <f t="shared" si="2"/>
        <v>51</v>
      </c>
    </row>
    <row r="22" spans="1:15">
      <c r="A22" s="1">
        <f t="shared" si="0"/>
        <v>4</v>
      </c>
      <c r="B22" s="1" t="s">
        <v>3</v>
      </c>
      <c r="C22" s="1" t="s">
        <v>6</v>
      </c>
      <c r="D22" s="1" t="s">
        <v>7</v>
      </c>
      <c r="E22" s="1" t="s">
        <v>20</v>
      </c>
      <c r="F22" s="1" t="s">
        <v>21</v>
      </c>
      <c r="G22" s="1" t="s">
        <v>21</v>
      </c>
      <c r="H22" s="1" t="s">
        <v>22</v>
      </c>
      <c r="I22" s="1" t="s">
        <v>22</v>
      </c>
      <c r="J22" s="1" t="s">
        <v>21</v>
      </c>
      <c r="K22" s="1" t="s">
        <v>22</v>
      </c>
      <c r="L22" s="1" t="s">
        <v>22</v>
      </c>
      <c r="M22" s="1">
        <f t="shared" si="1"/>
        <v>2</v>
      </c>
      <c r="N22" s="2">
        <f>IF(B22="Servos",$B$2,IF(B22="SmartCar Motors",$B$3,0))+IF(C22="Arduino Nano",$B$4,0)+IF(D22="Powerbank",$B$5,0)+IF(E22="LED Matrix",$B$6,IF(E22="RGB LED Round",$B$7,IF(E22="OLED 128x32",$B$8,0)))+IF(F22="Yes",$B$9,0)+IF(G22="Yes",$B$10,0)+IF(H22="Yes",$B$11,0)+IF(I22="Yes",$B$12,0)+IF(J22="Yes",$B$13,0)+IF(K22="Yes",$B$14,0)+IF(L22="Yes",$B$15,0)+M22*$B$16</f>
        <v>60.8</v>
      </c>
      <c r="O22" s="2">
        <f t="shared" si="2"/>
        <v>53.6</v>
      </c>
    </row>
    <row r="23" spans="1:15">
      <c r="A23" s="1">
        <f t="shared" si="0"/>
        <v>5</v>
      </c>
      <c r="B23" s="1" t="s">
        <v>3</v>
      </c>
      <c r="C23" s="1" t="s">
        <v>6</v>
      </c>
      <c r="D23" s="1" t="s">
        <v>7</v>
      </c>
      <c r="E23" s="1" t="s">
        <v>20</v>
      </c>
      <c r="F23" s="1" t="s">
        <v>21</v>
      </c>
      <c r="G23" s="1" t="s">
        <v>21</v>
      </c>
      <c r="H23" s="1" t="s">
        <v>22</v>
      </c>
      <c r="I23" s="1" t="s">
        <v>22</v>
      </c>
      <c r="J23" s="1" t="s">
        <v>22</v>
      </c>
      <c r="K23" s="1" t="s">
        <v>21</v>
      </c>
      <c r="L23" s="1" t="s">
        <v>21</v>
      </c>
      <c r="M23" s="1">
        <f t="shared" si="1"/>
        <v>2</v>
      </c>
      <c r="N23" s="2">
        <f>IF(B23="Servos",$B$2,IF(B23="SmartCar Motors",$B$3,0))+IF(C23="Arduino Nano",$B$4,0)+IF(D23="Powerbank",$B$5,0)+IF(E23="LED Matrix",$B$6,IF(E23="RGB LED Round",$B$7,IF(E23="OLED 128x32",$B$8,0)))+IF(F23="Yes",$B$9,0)+IF(G23="Yes",$B$10,0)+IF(H23="Yes",$B$11,0)+IF(I23="Yes",$B$12,0)+IF(J23="Yes",$B$13,0)+IF(K23="Yes",$B$14,0)+IF(L23="Yes",$B$15,0)+M23*$B$16</f>
        <v>54.8</v>
      </c>
      <c r="O23" s="2">
        <f t="shared" si="2"/>
        <v>48.4</v>
      </c>
    </row>
    <row r="24" spans="1:15">
      <c r="A24" s="1">
        <f t="shared" si="0"/>
        <v>6</v>
      </c>
      <c r="B24" s="1" t="s">
        <v>3</v>
      </c>
      <c r="C24" s="1" t="s">
        <v>6</v>
      </c>
      <c r="D24" s="1" t="s">
        <v>7</v>
      </c>
      <c r="E24" s="1" t="s">
        <v>20</v>
      </c>
      <c r="F24" s="1" t="s">
        <v>21</v>
      </c>
      <c r="G24" s="1" t="s">
        <v>21</v>
      </c>
      <c r="H24" s="1" t="s">
        <v>22</v>
      </c>
      <c r="I24" s="1" t="s">
        <v>22</v>
      </c>
      <c r="J24" s="1" t="s">
        <v>22</v>
      </c>
      <c r="K24" s="1" t="s">
        <v>21</v>
      </c>
      <c r="L24" s="1" t="s">
        <v>22</v>
      </c>
      <c r="M24" s="1">
        <f t="shared" si="1"/>
        <v>2</v>
      </c>
      <c r="N24" s="2">
        <f>IF(B24="Servos",$B$2,IF(B24="SmartCar Motors",$B$3,0))+IF(C24="Arduino Nano",$B$4,0)+IF(D24="Powerbank",$B$5,0)+IF(E24="LED Matrix",$B$6,IF(E24="RGB LED Round",$B$7,IF(E24="OLED 128x32",$B$8,0)))+IF(F24="Yes",$B$9,0)+IF(G24="Yes",$B$10,0)+IF(H24="Yes",$B$11,0)+IF(I24="Yes",$B$12,0)+IF(J24="Yes",$B$13,0)+IF(K24="Yes",$B$14,0)+IF(L24="Yes",$B$15,0)+M24*$B$16</f>
        <v>57.8</v>
      </c>
      <c r="O24" s="2">
        <f t="shared" si="2"/>
        <v>51</v>
      </c>
    </row>
    <row r="25" spans="1:15">
      <c r="A25" s="1">
        <f t="shared" si="0"/>
        <v>7</v>
      </c>
      <c r="B25" s="1" t="s">
        <v>3</v>
      </c>
      <c r="C25" s="1" t="s">
        <v>6</v>
      </c>
      <c r="D25" s="1" t="s">
        <v>7</v>
      </c>
      <c r="E25" s="1" t="s">
        <v>20</v>
      </c>
      <c r="F25" s="1" t="s">
        <v>21</v>
      </c>
      <c r="G25" s="1" t="s">
        <v>21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21</v>
      </c>
      <c r="M25" s="1">
        <f t="shared" si="1"/>
        <v>2</v>
      </c>
      <c r="N25" s="2">
        <f>IF(B25="Servos",$B$2,IF(B25="SmartCar Motors",$B$3,0))+IF(C25="Arduino Nano",$B$4,0)+IF(D25="Powerbank",$B$5,0)+IF(E25="LED Matrix",$B$6,IF(E25="RGB LED Round",$B$7,IF(E25="OLED 128x32",$B$8,0)))+IF(F25="Yes",$B$9,0)+IF(G25="Yes",$B$10,0)+IF(H25="Yes",$B$11,0)+IF(I25="Yes",$B$12,0)+IF(J25="Yes",$B$13,0)+IF(K25="Yes",$B$14,0)+IF(L25="Yes",$B$15,0)+M25*$B$16</f>
        <v>60.8</v>
      </c>
      <c r="O25" s="2">
        <f t="shared" si="2"/>
        <v>53.6</v>
      </c>
    </row>
    <row r="26" spans="1:15">
      <c r="A26" s="1">
        <f t="shared" si="0"/>
        <v>8</v>
      </c>
      <c r="B26" s="1" t="s">
        <v>3</v>
      </c>
      <c r="C26" s="1" t="s">
        <v>6</v>
      </c>
      <c r="D26" s="1" t="s">
        <v>7</v>
      </c>
      <c r="E26" s="1" t="s">
        <v>20</v>
      </c>
      <c r="F26" s="1" t="s">
        <v>21</v>
      </c>
      <c r="G26" s="1" t="s">
        <v>21</v>
      </c>
      <c r="H26" s="1" t="s">
        <v>22</v>
      </c>
      <c r="I26" s="1" t="s">
        <v>22</v>
      </c>
      <c r="J26" s="1" t="s">
        <v>22</v>
      </c>
      <c r="K26" s="1" t="s">
        <v>22</v>
      </c>
      <c r="L26" s="1" t="s">
        <v>22</v>
      </c>
      <c r="M26" s="1">
        <f t="shared" si="1"/>
        <v>2</v>
      </c>
      <c r="N26" s="2">
        <f>IF(B26="Servos",$B$2,IF(B26="SmartCar Motors",$B$3,0))+IF(C26="Arduino Nano",$B$4,0)+IF(D26="Powerbank",$B$5,0)+IF(E26="LED Matrix",$B$6,IF(E26="RGB LED Round",$B$7,IF(E26="OLED 128x32",$B$8,0)))+IF(F26="Yes",$B$9,0)+IF(G26="Yes",$B$10,0)+IF(H26="Yes",$B$11,0)+IF(I26="Yes",$B$12,0)+IF(J26="Yes",$B$13,0)+IF(K26="Yes",$B$14,0)+IF(L26="Yes",$B$15,0)+M26*$B$16</f>
        <v>63.8</v>
      </c>
      <c r="O26" s="2">
        <f t="shared" si="2"/>
        <v>56.2</v>
      </c>
    </row>
    <row r="27" spans="1:15">
      <c r="A27" s="1">
        <f t="shared" si="0"/>
        <v>9</v>
      </c>
      <c r="B27" s="1" t="s">
        <v>3</v>
      </c>
      <c r="C27" s="1" t="s">
        <v>6</v>
      </c>
      <c r="D27" s="1" t="s">
        <v>7</v>
      </c>
      <c r="E27" s="1" t="s">
        <v>20</v>
      </c>
      <c r="F27" s="1" t="s">
        <v>21</v>
      </c>
      <c r="G27" s="1" t="s">
        <v>22</v>
      </c>
      <c r="H27" s="1" t="s">
        <v>22</v>
      </c>
      <c r="I27" s="1" t="s">
        <v>22</v>
      </c>
      <c r="J27" s="1" t="s">
        <v>21</v>
      </c>
      <c r="K27" s="1" t="s">
        <v>21</v>
      </c>
      <c r="L27" s="1" t="s">
        <v>21</v>
      </c>
      <c r="M27" s="1">
        <f t="shared" si="1"/>
        <v>2</v>
      </c>
      <c r="N27" s="2">
        <f>IF(B27="Servos",$B$2,IF(B27="SmartCar Motors",$B$3,0))+IF(C27="Arduino Nano",$B$4,0)+IF(D27="Powerbank",$B$5,0)+IF(E27="LED Matrix",$B$6,IF(E27="RGB LED Round",$B$7,IF(E27="OLED 128x32",$B$8,0)))+IF(F27="Yes",$B$9,0)+IF(G27="Yes",$B$10,0)+IF(H27="Yes",$B$11,0)+IF(I27="Yes",$B$12,0)+IF(J27="Yes",$B$13,0)+IF(K27="Yes",$B$14,0)+IF(L27="Yes",$B$15,0)+M27*$B$16</f>
        <v>55.349999999999994</v>
      </c>
      <c r="O27" s="2">
        <f t="shared" si="2"/>
        <v>48.8</v>
      </c>
    </row>
    <row r="28" spans="1:15">
      <c r="A28" s="1">
        <f t="shared" si="0"/>
        <v>10</v>
      </c>
      <c r="B28" s="1" t="s">
        <v>3</v>
      </c>
      <c r="C28" s="1" t="s">
        <v>6</v>
      </c>
      <c r="D28" s="1" t="s">
        <v>7</v>
      </c>
      <c r="E28" s="1" t="s">
        <v>20</v>
      </c>
      <c r="F28" s="1" t="s">
        <v>21</v>
      </c>
      <c r="G28" s="1" t="s">
        <v>22</v>
      </c>
      <c r="H28" s="1" t="s">
        <v>22</v>
      </c>
      <c r="I28" s="1" t="s">
        <v>22</v>
      </c>
      <c r="J28" s="1" t="s">
        <v>21</v>
      </c>
      <c r="K28" s="1" t="s">
        <v>21</v>
      </c>
      <c r="L28" s="1" t="s">
        <v>22</v>
      </c>
      <c r="M28" s="1">
        <f t="shared" si="1"/>
        <v>2</v>
      </c>
      <c r="N28" s="2">
        <f>IF(B28="Servos",$B$2,IF(B28="SmartCar Motors",$B$3,0))+IF(C28="Arduino Nano",$B$4,0)+IF(D28="Powerbank",$B$5,0)+IF(E28="LED Matrix",$B$6,IF(E28="RGB LED Round",$B$7,IF(E28="OLED 128x32",$B$8,0)))+IF(F28="Yes",$B$9,0)+IF(G28="Yes",$B$10,0)+IF(H28="Yes",$B$11,0)+IF(I28="Yes",$B$12,0)+IF(J28="Yes",$B$13,0)+IF(K28="Yes",$B$14,0)+IF(L28="Yes",$B$15,0)+M28*$B$16</f>
        <v>58.349999999999994</v>
      </c>
      <c r="O28" s="2">
        <f t="shared" si="2"/>
        <v>51.4</v>
      </c>
    </row>
    <row r="29" spans="1:15">
      <c r="A29" s="1">
        <f t="shared" si="0"/>
        <v>11</v>
      </c>
      <c r="B29" s="1" t="s">
        <v>3</v>
      </c>
      <c r="C29" s="1" t="s">
        <v>6</v>
      </c>
      <c r="D29" s="1" t="s">
        <v>7</v>
      </c>
      <c r="E29" s="1" t="s">
        <v>20</v>
      </c>
      <c r="F29" s="1" t="s">
        <v>21</v>
      </c>
      <c r="G29" s="1" t="s">
        <v>22</v>
      </c>
      <c r="H29" s="1" t="s">
        <v>22</v>
      </c>
      <c r="I29" s="1" t="s">
        <v>22</v>
      </c>
      <c r="J29" s="1" t="s">
        <v>21</v>
      </c>
      <c r="K29" s="1" t="s">
        <v>22</v>
      </c>
      <c r="L29" s="1" t="s">
        <v>21</v>
      </c>
      <c r="M29" s="1">
        <f t="shared" si="1"/>
        <v>2</v>
      </c>
      <c r="N29" s="2">
        <f>IF(B29="Servos",$B$2,IF(B29="SmartCar Motors",$B$3,0))+IF(C29="Arduino Nano",$B$4,0)+IF(D29="Powerbank",$B$5,0)+IF(E29="LED Matrix",$B$6,IF(E29="RGB LED Round",$B$7,IF(E29="OLED 128x32",$B$8,0)))+IF(F29="Yes",$B$9,0)+IF(G29="Yes",$B$10,0)+IF(H29="Yes",$B$11,0)+IF(I29="Yes",$B$12,0)+IF(J29="Yes",$B$13,0)+IF(K29="Yes",$B$14,0)+IF(L29="Yes",$B$15,0)+M29*$B$16</f>
        <v>61.349999999999994</v>
      </c>
      <c r="O29" s="2">
        <f t="shared" si="2"/>
        <v>54</v>
      </c>
    </row>
    <row r="30" spans="1:15">
      <c r="A30" s="1">
        <f t="shared" si="0"/>
        <v>12</v>
      </c>
      <c r="B30" s="1" t="s">
        <v>3</v>
      </c>
      <c r="C30" s="1" t="s">
        <v>6</v>
      </c>
      <c r="D30" s="1" t="s">
        <v>7</v>
      </c>
      <c r="E30" s="1" t="s">
        <v>20</v>
      </c>
      <c r="F30" s="1" t="s">
        <v>21</v>
      </c>
      <c r="G30" s="1" t="s">
        <v>22</v>
      </c>
      <c r="H30" s="1" t="s">
        <v>22</v>
      </c>
      <c r="I30" s="1" t="s">
        <v>22</v>
      </c>
      <c r="J30" s="1" t="s">
        <v>21</v>
      </c>
      <c r="K30" s="1" t="s">
        <v>22</v>
      </c>
      <c r="L30" s="1" t="s">
        <v>22</v>
      </c>
      <c r="M30" s="1">
        <f t="shared" si="1"/>
        <v>2</v>
      </c>
      <c r="N30" s="2">
        <f>IF(B30="Servos",$B$2,IF(B30="SmartCar Motors",$B$3,0))+IF(C30="Arduino Nano",$B$4,0)+IF(D30="Powerbank",$B$5,0)+IF(E30="LED Matrix",$B$6,IF(E30="RGB LED Round",$B$7,IF(E30="OLED 128x32",$B$8,0)))+IF(F30="Yes",$B$9,0)+IF(G30="Yes",$B$10,0)+IF(H30="Yes",$B$11,0)+IF(I30="Yes",$B$12,0)+IF(J30="Yes",$B$13,0)+IF(K30="Yes",$B$14,0)+IF(L30="Yes",$B$15,0)+M30*$B$16</f>
        <v>64.349999999999994</v>
      </c>
      <c r="O30" s="2">
        <f t="shared" si="2"/>
        <v>56.8</v>
      </c>
    </row>
    <row r="31" spans="1:15">
      <c r="A31" s="1">
        <f t="shared" si="0"/>
        <v>13</v>
      </c>
      <c r="B31" s="1" t="s">
        <v>3</v>
      </c>
      <c r="C31" s="1" t="s">
        <v>6</v>
      </c>
      <c r="D31" s="1" t="s">
        <v>7</v>
      </c>
      <c r="E31" s="1" t="s">
        <v>20</v>
      </c>
      <c r="F31" s="1" t="s">
        <v>21</v>
      </c>
      <c r="G31" s="1" t="s">
        <v>22</v>
      </c>
      <c r="H31" s="1" t="s">
        <v>22</v>
      </c>
      <c r="I31" s="1" t="s">
        <v>22</v>
      </c>
      <c r="J31" s="1" t="s">
        <v>22</v>
      </c>
      <c r="K31" s="1" t="s">
        <v>21</v>
      </c>
      <c r="L31" s="1" t="s">
        <v>21</v>
      </c>
      <c r="M31" s="1">
        <f t="shared" si="1"/>
        <v>2</v>
      </c>
      <c r="N31" s="2">
        <f>IF(B31="Servos",$B$2,IF(B31="SmartCar Motors",$B$3,0))+IF(C31="Arduino Nano",$B$4,0)+IF(D31="Powerbank",$B$5,0)+IF(E31="LED Matrix",$B$6,IF(E31="RGB LED Round",$B$7,IF(E31="OLED 128x32",$B$8,0)))+IF(F31="Yes",$B$9,0)+IF(G31="Yes",$B$10,0)+IF(H31="Yes",$B$11,0)+IF(I31="Yes",$B$12,0)+IF(J31="Yes",$B$13,0)+IF(K31="Yes",$B$14,0)+IF(L31="Yes",$B$15,0)+M31*$B$16</f>
        <v>58.349999999999994</v>
      </c>
      <c r="O31" s="2">
        <f t="shared" si="2"/>
        <v>51.4</v>
      </c>
    </row>
    <row r="32" spans="1:15">
      <c r="A32" s="1">
        <f t="shared" si="0"/>
        <v>14</v>
      </c>
      <c r="B32" s="1" t="s">
        <v>3</v>
      </c>
      <c r="C32" s="1" t="s">
        <v>6</v>
      </c>
      <c r="D32" s="1" t="s">
        <v>7</v>
      </c>
      <c r="E32" s="1" t="s">
        <v>20</v>
      </c>
      <c r="F32" s="1" t="s">
        <v>21</v>
      </c>
      <c r="G32" s="1" t="s">
        <v>22</v>
      </c>
      <c r="H32" s="1" t="s">
        <v>22</v>
      </c>
      <c r="I32" s="1" t="s">
        <v>22</v>
      </c>
      <c r="J32" s="1" t="s">
        <v>22</v>
      </c>
      <c r="K32" s="1" t="s">
        <v>21</v>
      </c>
      <c r="L32" s="1" t="s">
        <v>22</v>
      </c>
      <c r="M32" s="1">
        <f t="shared" si="1"/>
        <v>3</v>
      </c>
      <c r="N32" s="2">
        <f>IF(B32="Servos",$B$2,IF(B32="SmartCar Motors",$B$3,0))+IF(C32="Arduino Nano",$B$4,0)+IF(D32="Powerbank",$B$5,0)+IF(E32="LED Matrix",$B$6,IF(E32="RGB LED Round",$B$7,IF(E32="OLED 128x32",$B$8,0)))+IF(F32="Yes",$B$9,0)+IF(G32="Yes",$B$10,0)+IF(H32="Yes",$B$11,0)+IF(I32="Yes",$B$12,0)+IF(J32="Yes",$B$13,0)+IF(K32="Yes",$B$14,0)+IF(L32="Yes",$B$15,0)+M32*$B$16</f>
        <v>63.349999999999994</v>
      </c>
      <c r="O32" s="2">
        <f t="shared" si="2"/>
        <v>55.8</v>
      </c>
    </row>
    <row r="33" spans="1:15">
      <c r="A33" s="1">
        <f t="shared" si="0"/>
        <v>15</v>
      </c>
      <c r="B33" s="1" t="s">
        <v>3</v>
      </c>
      <c r="C33" s="1" t="s">
        <v>6</v>
      </c>
      <c r="D33" s="1" t="s">
        <v>7</v>
      </c>
      <c r="E33" s="1" t="s">
        <v>20</v>
      </c>
      <c r="F33" s="1" t="s">
        <v>21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21</v>
      </c>
      <c r="M33" s="1">
        <f t="shared" si="1"/>
        <v>2</v>
      </c>
      <c r="N33" s="2">
        <f>IF(B33="Servos",$B$2,IF(B33="SmartCar Motors",$B$3,0))+IF(C33="Arduino Nano",$B$4,0)+IF(D33="Powerbank",$B$5,0)+IF(E33="LED Matrix",$B$6,IF(E33="RGB LED Round",$B$7,IF(E33="OLED 128x32",$B$8,0)))+IF(F33="Yes",$B$9,0)+IF(G33="Yes",$B$10,0)+IF(H33="Yes",$B$11,0)+IF(I33="Yes",$B$12,0)+IF(J33="Yes",$B$13,0)+IF(K33="Yes",$B$14,0)+IF(L33="Yes",$B$15,0)+M33*$B$16</f>
        <v>64.349999999999994</v>
      </c>
      <c r="O33" s="2">
        <f t="shared" si="2"/>
        <v>56.8</v>
      </c>
    </row>
    <row r="34" spans="1:15">
      <c r="A34" s="1">
        <f t="shared" si="0"/>
        <v>16</v>
      </c>
      <c r="B34" s="1" t="s">
        <v>3</v>
      </c>
      <c r="C34" s="1" t="s">
        <v>6</v>
      </c>
      <c r="D34" s="1" t="s">
        <v>7</v>
      </c>
      <c r="E34" s="1" t="s">
        <v>20</v>
      </c>
      <c r="F34" s="1" t="s">
        <v>21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22</v>
      </c>
      <c r="L34" s="1" t="s">
        <v>22</v>
      </c>
      <c r="M34" s="1">
        <f t="shared" si="1"/>
        <v>3</v>
      </c>
      <c r="N34" s="2">
        <f>IF(B34="Servos",$B$2,IF(B34="SmartCar Motors",$B$3,0))+IF(C34="Arduino Nano",$B$4,0)+IF(D34="Powerbank",$B$5,0)+IF(E34="LED Matrix",$B$6,IF(E34="RGB LED Round",$B$7,IF(E34="OLED 128x32",$B$8,0)))+IF(F34="Yes",$B$9,0)+IF(G34="Yes",$B$10,0)+IF(H34="Yes",$B$11,0)+IF(I34="Yes",$B$12,0)+IF(J34="Yes",$B$13,0)+IF(K34="Yes",$B$14,0)+IF(L34="Yes",$B$15,0)+M34*$B$16</f>
        <v>69.349999999999994</v>
      </c>
      <c r="O34" s="2">
        <f t="shared" si="2"/>
        <v>61.2</v>
      </c>
    </row>
    <row r="35" spans="1:15">
      <c r="A35" s="1">
        <f t="shared" si="0"/>
        <v>17</v>
      </c>
      <c r="B35" s="1" t="s">
        <v>3</v>
      </c>
      <c r="C35" s="1" t="s">
        <v>6</v>
      </c>
      <c r="D35" s="1" t="s">
        <v>7</v>
      </c>
      <c r="E35" s="1" t="s">
        <v>23</v>
      </c>
      <c r="F35" s="1" t="s">
        <v>21</v>
      </c>
      <c r="G35" s="1" t="s">
        <v>21</v>
      </c>
      <c r="H35" s="1" t="s">
        <v>22</v>
      </c>
      <c r="I35" s="1" t="s">
        <v>22</v>
      </c>
      <c r="J35" s="1" t="s">
        <v>21</v>
      </c>
      <c r="K35" s="1" t="s">
        <v>21</v>
      </c>
      <c r="L35" s="1" t="s">
        <v>21</v>
      </c>
      <c r="M35" s="1">
        <f t="shared" si="1"/>
        <v>2</v>
      </c>
      <c r="N35" s="2">
        <f>IF(B35="Servos",$B$2,IF(B35="SmartCar Motors",$B$3,0))+IF(C35="Arduino Nano",$B$4,0)+IF(D35="Powerbank",$B$5,0)+IF(E35="LED Matrix",$B$6,IF(E35="RGB LED Round",$B$7,IF(E35="OLED 128x32",$B$8,0)))+IF(F35="Yes",$B$9,0)+IF(G35="Yes",$B$10,0)+IF(H35="Yes",$B$11,0)+IF(I35="Yes",$B$12,0)+IF(J35="Yes",$B$13,0)+IF(K35="Yes",$B$14,0)+IF(L35="Yes",$B$15,0)+M35*$B$16</f>
        <v>51.8</v>
      </c>
      <c r="O35" s="2">
        <f t="shared" si="2"/>
        <v>45.6</v>
      </c>
    </row>
    <row r="36" spans="1:15">
      <c r="A36" s="1">
        <f t="shared" si="0"/>
        <v>18</v>
      </c>
      <c r="B36" s="1" t="s">
        <v>3</v>
      </c>
      <c r="C36" s="1" t="s">
        <v>6</v>
      </c>
      <c r="D36" s="1" t="s">
        <v>7</v>
      </c>
      <c r="E36" s="1" t="s">
        <v>23</v>
      </c>
      <c r="F36" s="1" t="s">
        <v>21</v>
      </c>
      <c r="G36" s="1" t="s">
        <v>21</v>
      </c>
      <c r="H36" s="1" t="s">
        <v>22</v>
      </c>
      <c r="I36" s="1" t="s">
        <v>22</v>
      </c>
      <c r="J36" s="1" t="s">
        <v>21</v>
      </c>
      <c r="K36" s="1" t="s">
        <v>21</v>
      </c>
      <c r="L36" s="1" t="s">
        <v>22</v>
      </c>
      <c r="M36" s="1">
        <f t="shared" si="1"/>
        <v>2</v>
      </c>
      <c r="N36" s="2">
        <f>IF(B36="Servos",$B$2,IF(B36="SmartCar Motors",$B$3,0))+IF(C36="Arduino Nano",$B$4,0)+IF(D36="Powerbank",$B$5,0)+IF(E36="LED Matrix",$B$6,IF(E36="RGB LED Round",$B$7,IF(E36="OLED 128x32",$B$8,0)))+IF(F36="Yes",$B$9,0)+IF(G36="Yes",$B$10,0)+IF(H36="Yes",$B$11,0)+IF(I36="Yes",$B$12,0)+IF(J36="Yes",$B$13,0)+IF(K36="Yes",$B$14,0)+IF(L36="Yes",$B$15,0)+M36*$B$16</f>
        <v>54.8</v>
      </c>
      <c r="O36" s="2">
        <f t="shared" si="2"/>
        <v>48.4</v>
      </c>
    </row>
    <row r="37" spans="1:15">
      <c r="A37" s="1">
        <f t="shared" si="0"/>
        <v>19</v>
      </c>
      <c r="B37" s="1" t="s">
        <v>3</v>
      </c>
      <c r="C37" s="1" t="s">
        <v>6</v>
      </c>
      <c r="D37" s="1" t="s">
        <v>7</v>
      </c>
      <c r="E37" s="1" t="s">
        <v>23</v>
      </c>
      <c r="F37" s="1" t="s">
        <v>21</v>
      </c>
      <c r="G37" s="1" t="s">
        <v>21</v>
      </c>
      <c r="H37" s="1" t="s">
        <v>22</v>
      </c>
      <c r="I37" s="1" t="s">
        <v>22</v>
      </c>
      <c r="J37" s="1" t="s">
        <v>21</v>
      </c>
      <c r="K37" s="1" t="s">
        <v>22</v>
      </c>
      <c r="L37" s="1" t="s">
        <v>21</v>
      </c>
      <c r="M37" s="1">
        <f t="shared" si="1"/>
        <v>2</v>
      </c>
      <c r="N37" s="2">
        <f>IF(B37="Servos",$B$2,IF(B37="SmartCar Motors",$B$3,0))+IF(C37="Arduino Nano",$B$4,0)+IF(D37="Powerbank",$B$5,0)+IF(E37="LED Matrix",$B$6,IF(E37="RGB LED Round",$B$7,IF(E37="OLED 128x32",$B$8,0)))+IF(F37="Yes",$B$9,0)+IF(G37="Yes",$B$10,0)+IF(H37="Yes",$B$11,0)+IF(I37="Yes",$B$12,0)+IF(J37="Yes",$B$13,0)+IF(K37="Yes",$B$14,0)+IF(L37="Yes",$B$15,0)+M37*$B$16</f>
        <v>57.8</v>
      </c>
      <c r="O37" s="2">
        <f t="shared" si="2"/>
        <v>51</v>
      </c>
    </row>
    <row r="38" spans="1:15">
      <c r="A38" s="1">
        <f t="shared" si="0"/>
        <v>20</v>
      </c>
      <c r="B38" s="1" t="s">
        <v>3</v>
      </c>
      <c r="C38" s="1" t="s">
        <v>6</v>
      </c>
      <c r="D38" s="1" t="s">
        <v>7</v>
      </c>
      <c r="E38" s="1" t="s">
        <v>23</v>
      </c>
      <c r="F38" s="1" t="s">
        <v>21</v>
      </c>
      <c r="G38" s="1" t="s">
        <v>21</v>
      </c>
      <c r="H38" s="1" t="s">
        <v>22</v>
      </c>
      <c r="I38" s="1" t="s">
        <v>22</v>
      </c>
      <c r="J38" s="1" t="s">
        <v>21</v>
      </c>
      <c r="K38" s="1" t="s">
        <v>22</v>
      </c>
      <c r="L38" s="1" t="s">
        <v>22</v>
      </c>
      <c r="M38" s="1">
        <f t="shared" si="1"/>
        <v>2</v>
      </c>
      <c r="N38" s="2">
        <f>IF(B38="Servos",$B$2,IF(B38="SmartCar Motors",$B$3,0))+IF(C38="Arduino Nano",$B$4,0)+IF(D38="Powerbank",$B$5,0)+IF(E38="LED Matrix",$B$6,IF(E38="RGB LED Round",$B$7,IF(E38="OLED 128x32",$B$8,0)))+IF(F38="Yes",$B$9,0)+IF(G38="Yes",$B$10,0)+IF(H38="Yes",$B$11,0)+IF(I38="Yes",$B$12,0)+IF(J38="Yes",$B$13,0)+IF(K38="Yes",$B$14,0)+IF(L38="Yes",$B$15,0)+M38*$B$16</f>
        <v>60.8</v>
      </c>
      <c r="O38" s="2">
        <f t="shared" si="2"/>
        <v>53.6</v>
      </c>
    </row>
    <row r="39" spans="1:15">
      <c r="A39" s="1">
        <f t="shared" si="0"/>
        <v>21</v>
      </c>
      <c r="B39" s="1" t="s">
        <v>3</v>
      </c>
      <c r="C39" s="1" t="s">
        <v>6</v>
      </c>
      <c r="D39" s="1" t="s">
        <v>7</v>
      </c>
      <c r="E39" s="1" t="s">
        <v>23</v>
      </c>
      <c r="F39" s="1" t="s">
        <v>21</v>
      </c>
      <c r="G39" s="1" t="s">
        <v>21</v>
      </c>
      <c r="H39" s="1" t="s">
        <v>22</v>
      </c>
      <c r="I39" s="1" t="s">
        <v>22</v>
      </c>
      <c r="J39" s="1" t="s">
        <v>22</v>
      </c>
      <c r="K39" s="1" t="s">
        <v>21</v>
      </c>
      <c r="L39" s="1" t="s">
        <v>21</v>
      </c>
      <c r="M39" s="1">
        <f t="shared" si="1"/>
        <v>2</v>
      </c>
      <c r="N39" s="2">
        <f>IF(B39="Servos",$B$2,IF(B39="SmartCar Motors",$B$3,0))+IF(C39="Arduino Nano",$B$4,0)+IF(D39="Powerbank",$B$5,0)+IF(E39="LED Matrix",$B$6,IF(E39="RGB LED Round",$B$7,IF(E39="OLED 128x32",$B$8,0)))+IF(F39="Yes",$B$9,0)+IF(G39="Yes",$B$10,0)+IF(H39="Yes",$B$11,0)+IF(I39="Yes",$B$12,0)+IF(J39="Yes",$B$13,0)+IF(K39="Yes",$B$14,0)+IF(L39="Yes",$B$15,0)+M39*$B$16</f>
        <v>54.8</v>
      </c>
      <c r="O39" s="2">
        <f t="shared" si="2"/>
        <v>48.4</v>
      </c>
    </row>
    <row r="40" spans="1:15">
      <c r="A40" s="1">
        <f t="shared" si="0"/>
        <v>22</v>
      </c>
      <c r="B40" s="1" t="s">
        <v>3</v>
      </c>
      <c r="C40" s="1" t="s">
        <v>6</v>
      </c>
      <c r="D40" s="1" t="s">
        <v>7</v>
      </c>
      <c r="E40" s="1" t="s">
        <v>23</v>
      </c>
      <c r="F40" s="1" t="s">
        <v>21</v>
      </c>
      <c r="G40" s="1" t="s">
        <v>21</v>
      </c>
      <c r="H40" s="1" t="s">
        <v>22</v>
      </c>
      <c r="I40" s="1" t="s">
        <v>22</v>
      </c>
      <c r="J40" s="1" t="s">
        <v>22</v>
      </c>
      <c r="K40" s="1" t="s">
        <v>21</v>
      </c>
      <c r="L40" s="1" t="s">
        <v>22</v>
      </c>
      <c r="M40" s="1">
        <f t="shared" si="1"/>
        <v>2</v>
      </c>
      <c r="N40" s="2">
        <f>IF(B40="Servos",$B$2,IF(B40="SmartCar Motors",$B$3,0))+IF(C40="Arduino Nano",$B$4,0)+IF(D40="Powerbank",$B$5,0)+IF(E40="LED Matrix",$B$6,IF(E40="RGB LED Round",$B$7,IF(E40="OLED 128x32",$B$8,0)))+IF(F40="Yes",$B$9,0)+IF(G40="Yes",$B$10,0)+IF(H40="Yes",$B$11,0)+IF(I40="Yes",$B$12,0)+IF(J40="Yes",$B$13,0)+IF(K40="Yes",$B$14,0)+IF(L40="Yes",$B$15,0)+M40*$B$16</f>
        <v>57.8</v>
      </c>
      <c r="O40" s="2">
        <f t="shared" si="2"/>
        <v>51</v>
      </c>
    </row>
    <row r="41" spans="1:15">
      <c r="A41" s="1">
        <f t="shared" si="0"/>
        <v>23</v>
      </c>
      <c r="B41" s="1" t="s">
        <v>3</v>
      </c>
      <c r="C41" s="1" t="s">
        <v>6</v>
      </c>
      <c r="D41" s="1" t="s">
        <v>7</v>
      </c>
      <c r="E41" s="1" t="s">
        <v>23</v>
      </c>
      <c r="F41" s="1" t="s">
        <v>21</v>
      </c>
      <c r="G41" s="1" t="s">
        <v>21</v>
      </c>
      <c r="H41" s="1" t="s">
        <v>22</v>
      </c>
      <c r="I41" s="1" t="s">
        <v>22</v>
      </c>
      <c r="J41" s="1" t="s">
        <v>22</v>
      </c>
      <c r="K41" s="1" t="s">
        <v>22</v>
      </c>
      <c r="L41" s="1" t="s">
        <v>21</v>
      </c>
      <c r="M41" s="1">
        <f t="shared" si="1"/>
        <v>2</v>
      </c>
      <c r="N41" s="2">
        <f>IF(B41="Servos",$B$2,IF(B41="SmartCar Motors",$B$3,0))+IF(C41="Arduino Nano",$B$4,0)+IF(D41="Powerbank",$B$5,0)+IF(E41="LED Matrix",$B$6,IF(E41="RGB LED Round",$B$7,IF(E41="OLED 128x32",$B$8,0)))+IF(F41="Yes",$B$9,0)+IF(G41="Yes",$B$10,0)+IF(H41="Yes",$B$11,0)+IF(I41="Yes",$B$12,0)+IF(J41="Yes",$B$13,0)+IF(K41="Yes",$B$14,0)+IF(L41="Yes",$B$15,0)+M41*$B$16</f>
        <v>60.8</v>
      </c>
      <c r="O41" s="2">
        <f t="shared" si="2"/>
        <v>53.6</v>
      </c>
    </row>
    <row r="42" spans="1:15">
      <c r="A42" s="1">
        <f t="shared" si="0"/>
        <v>24</v>
      </c>
      <c r="B42" s="1" t="s">
        <v>3</v>
      </c>
      <c r="C42" s="1" t="s">
        <v>6</v>
      </c>
      <c r="D42" s="1" t="s">
        <v>7</v>
      </c>
      <c r="E42" s="1" t="s">
        <v>23</v>
      </c>
      <c r="F42" s="1" t="s">
        <v>21</v>
      </c>
      <c r="G42" s="1" t="s">
        <v>21</v>
      </c>
      <c r="H42" s="1" t="s">
        <v>22</v>
      </c>
      <c r="I42" s="1" t="s">
        <v>22</v>
      </c>
      <c r="J42" s="1" t="s">
        <v>22</v>
      </c>
      <c r="K42" s="1" t="s">
        <v>22</v>
      </c>
      <c r="L42" s="1" t="s">
        <v>22</v>
      </c>
      <c r="M42" s="1">
        <f t="shared" si="1"/>
        <v>2</v>
      </c>
      <c r="N42" s="2">
        <f>IF(B42="Servos",$B$2,IF(B42="SmartCar Motors",$B$3,0))+IF(C42="Arduino Nano",$B$4,0)+IF(D42="Powerbank",$B$5,0)+IF(E42="LED Matrix",$B$6,IF(E42="RGB LED Round",$B$7,IF(E42="OLED 128x32",$B$8,0)))+IF(F42="Yes",$B$9,0)+IF(G42="Yes",$B$10,0)+IF(H42="Yes",$B$11,0)+IF(I42="Yes",$B$12,0)+IF(J42="Yes",$B$13,0)+IF(K42="Yes",$B$14,0)+IF(L42="Yes",$B$15,0)+M42*$B$16</f>
        <v>63.8</v>
      </c>
      <c r="O42" s="2">
        <f t="shared" si="2"/>
        <v>56.2</v>
      </c>
    </row>
    <row r="43" spans="1:15">
      <c r="A43" s="1">
        <f t="shared" si="0"/>
        <v>25</v>
      </c>
      <c r="B43" s="1" t="s">
        <v>3</v>
      </c>
      <c r="C43" s="1" t="s">
        <v>6</v>
      </c>
      <c r="D43" s="1" t="s">
        <v>7</v>
      </c>
      <c r="E43" s="1" t="s">
        <v>23</v>
      </c>
      <c r="F43" s="1" t="s">
        <v>21</v>
      </c>
      <c r="G43" s="1" t="s">
        <v>22</v>
      </c>
      <c r="H43" s="1" t="s">
        <v>22</v>
      </c>
      <c r="I43" s="1" t="s">
        <v>22</v>
      </c>
      <c r="J43" s="1" t="s">
        <v>21</v>
      </c>
      <c r="K43" s="1" t="s">
        <v>21</v>
      </c>
      <c r="L43" s="1" t="s">
        <v>21</v>
      </c>
      <c r="M43" s="1">
        <f t="shared" si="1"/>
        <v>2</v>
      </c>
      <c r="N43" s="2">
        <f>IF(B43="Servos",$B$2,IF(B43="SmartCar Motors",$B$3,0))+IF(C43="Arduino Nano",$B$4,0)+IF(D43="Powerbank",$B$5,0)+IF(E43="LED Matrix",$B$6,IF(E43="RGB LED Round",$B$7,IF(E43="OLED 128x32",$B$8,0)))+IF(F43="Yes",$B$9,0)+IF(G43="Yes",$B$10,0)+IF(H43="Yes",$B$11,0)+IF(I43="Yes",$B$12,0)+IF(J43="Yes",$B$13,0)+IF(K43="Yes",$B$14,0)+IF(L43="Yes",$B$15,0)+M43*$B$16</f>
        <v>55.349999999999994</v>
      </c>
      <c r="O43" s="2">
        <f t="shared" si="2"/>
        <v>48.8</v>
      </c>
    </row>
    <row r="44" spans="1:15">
      <c r="A44" s="1">
        <f t="shared" si="0"/>
        <v>26</v>
      </c>
      <c r="B44" s="1" t="s">
        <v>3</v>
      </c>
      <c r="C44" s="1" t="s">
        <v>6</v>
      </c>
      <c r="D44" s="1" t="s">
        <v>7</v>
      </c>
      <c r="E44" s="1" t="s">
        <v>23</v>
      </c>
      <c r="F44" s="1" t="s">
        <v>21</v>
      </c>
      <c r="G44" s="1" t="s">
        <v>22</v>
      </c>
      <c r="H44" s="1" t="s">
        <v>22</v>
      </c>
      <c r="I44" s="1" t="s">
        <v>22</v>
      </c>
      <c r="J44" s="1" t="s">
        <v>21</v>
      </c>
      <c r="K44" s="1" t="s">
        <v>21</v>
      </c>
      <c r="L44" s="1" t="s">
        <v>22</v>
      </c>
      <c r="M44" s="1">
        <f t="shared" si="1"/>
        <v>2</v>
      </c>
      <c r="N44" s="2">
        <f>IF(B44="Servos",$B$2,IF(B44="SmartCar Motors",$B$3,0))+IF(C44="Arduino Nano",$B$4,0)+IF(D44="Powerbank",$B$5,0)+IF(E44="LED Matrix",$B$6,IF(E44="RGB LED Round",$B$7,IF(E44="OLED 128x32",$B$8,0)))+IF(F44="Yes",$B$9,0)+IF(G44="Yes",$B$10,0)+IF(H44="Yes",$B$11,0)+IF(I44="Yes",$B$12,0)+IF(J44="Yes",$B$13,0)+IF(K44="Yes",$B$14,0)+IF(L44="Yes",$B$15,0)+M44*$B$16</f>
        <v>58.349999999999994</v>
      </c>
      <c r="O44" s="2">
        <f t="shared" si="2"/>
        <v>51.4</v>
      </c>
    </row>
    <row r="45" spans="1:15">
      <c r="A45" s="1">
        <f t="shared" si="0"/>
        <v>27</v>
      </c>
      <c r="B45" s="1" t="s">
        <v>3</v>
      </c>
      <c r="C45" s="1" t="s">
        <v>6</v>
      </c>
      <c r="D45" s="1" t="s">
        <v>7</v>
      </c>
      <c r="E45" s="1" t="s">
        <v>23</v>
      </c>
      <c r="F45" s="1" t="s">
        <v>21</v>
      </c>
      <c r="G45" s="1" t="s">
        <v>22</v>
      </c>
      <c r="H45" s="1" t="s">
        <v>22</v>
      </c>
      <c r="I45" s="1" t="s">
        <v>22</v>
      </c>
      <c r="J45" s="1" t="s">
        <v>21</v>
      </c>
      <c r="K45" s="1" t="s">
        <v>22</v>
      </c>
      <c r="L45" s="1" t="s">
        <v>21</v>
      </c>
      <c r="M45" s="1">
        <f t="shared" si="1"/>
        <v>2</v>
      </c>
      <c r="N45" s="2">
        <f>IF(B45="Servos",$B$2,IF(B45="SmartCar Motors",$B$3,0))+IF(C45="Arduino Nano",$B$4,0)+IF(D45="Powerbank",$B$5,0)+IF(E45="LED Matrix",$B$6,IF(E45="RGB LED Round",$B$7,IF(E45="OLED 128x32",$B$8,0)))+IF(F45="Yes",$B$9,0)+IF(G45="Yes",$B$10,0)+IF(H45="Yes",$B$11,0)+IF(I45="Yes",$B$12,0)+IF(J45="Yes",$B$13,0)+IF(K45="Yes",$B$14,0)+IF(L45="Yes",$B$15,0)+M45*$B$16</f>
        <v>61.349999999999994</v>
      </c>
      <c r="O45" s="2">
        <f t="shared" si="2"/>
        <v>54</v>
      </c>
    </row>
    <row r="46" spans="1:15">
      <c r="A46" s="1">
        <f t="shared" si="0"/>
        <v>28</v>
      </c>
      <c r="B46" s="1" t="s">
        <v>3</v>
      </c>
      <c r="C46" s="1" t="s">
        <v>6</v>
      </c>
      <c r="D46" s="1" t="s">
        <v>7</v>
      </c>
      <c r="E46" s="1" t="s">
        <v>23</v>
      </c>
      <c r="F46" s="1" t="s">
        <v>21</v>
      </c>
      <c r="G46" s="1" t="s">
        <v>22</v>
      </c>
      <c r="H46" s="1" t="s">
        <v>22</v>
      </c>
      <c r="I46" s="1" t="s">
        <v>22</v>
      </c>
      <c r="J46" s="1" t="s">
        <v>21</v>
      </c>
      <c r="K46" s="1" t="s">
        <v>22</v>
      </c>
      <c r="L46" s="1" t="s">
        <v>22</v>
      </c>
      <c r="M46" s="1">
        <f t="shared" si="1"/>
        <v>2</v>
      </c>
      <c r="N46" s="2">
        <f>IF(B46="Servos",$B$2,IF(B46="SmartCar Motors",$B$3,0))+IF(C46="Arduino Nano",$B$4,0)+IF(D46="Powerbank",$B$5,0)+IF(E46="LED Matrix",$B$6,IF(E46="RGB LED Round",$B$7,IF(E46="OLED 128x32",$B$8,0)))+IF(F46="Yes",$B$9,0)+IF(G46="Yes",$B$10,0)+IF(H46="Yes",$B$11,0)+IF(I46="Yes",$B$12,0)+IF(J46="Yes",$B$13,0)+IF(K46="Yes",$B$14,0)+IF(L46="Yes",$B$15,0)+M46*$B$16</f>
        <v>64.349999999999994</v>
      </c>
      <c r="O46" s="2">
        <f t="shared" si="2"/>
        <v>56.8</v>
      </c>
    </row>
    <row r="47" spans="1:15">
      <c r="A47" s="1">
        <f t="shared" si="0"/>
        <v>29</v>
      </c>
      <c r="B47" s="1" t="s">
        <v>3</v>
      </c>
      <c r="C47" s="1" t="s">
        <v>6</v>
      </c>
      <c r="D47" s="1" t="s">
        <v>7</v>
      </c>
      <c r="E47" s="1" t="s">
        <v>23</v>
      </c>
      <c r="F47" s="1" t="s">
        <v>21</v>
      </c>
      <c r="G47" s="1" t="s">
        <v>22</v>
      </c>
      <c r="H47" s="1" t="s">
        <v>22</v>
      </c>
      <c r="I47" s="1" t="s">
        <v>22</v>
      </c>
      <c r="J47" s="1" t="s">
        <v>22</v>
      </c>
      <c r="K47" s="1" t="s">
        <v>21</v>
      </c>
      <c r="L47" s="1" t="s">
        <v>21</v>
      </c>
      <c r="M47" s="1">
        <f t="shared" si="1"/>
        <v>2</v>
      </c>
      <c r="N47" s="2">
        <f>IF(B47="Servos",$B$2,IF(B47="SmartCar Motors",$B$3,0))+IF(C47="Arduino Nano",$B$4,0)+IF(D47="Powerbank",$B$5,0)+IF(E47="LED Matrix",$B$6,IF(E47="RGB LED Round",$B$7,IF(E47="OLED 128x32",$B$8,0)))+IF(F47="Yes",$B$9,0)+IF(G47="Yes",$B$10,0)+IF(H47="Yes",$B$11,0)+IF(I47="Yes",$B$12,0)+IF(J47="Yes",$B$13,0)+IF(K47="Yes",$B$14,0)+IF(L47="Yes",$B$15,0)+M47*$B$16</f>
        <v>58.349999999999994</v>
      </c>
      <c r="O47" s="2">
        <f t="shared" si="2"/>
        <v>51.4</v>
      </c>
    </row>
    <row r="48" spans="1:15">
      <c r="A48" s="1">
        <f t="shared" si="0"/>
        <v>30</v>
      </c>
      <c r="B48" s="1" t="s">
        <v>3</v>
      </c>
      <c r="C48" s="1" t="s">
        <v>6</v>
      </c>
      <c r="D48" s="1" t="s">
        <v>7</v>
      </c>
      <c r="E48" s="1" t="s">
        <v>23</v>
      </c>
      <c r="F48" s="1" t="s">
        <v>21</v>
      </c>
      <c r="G48" s="1" t="s">
        <v>22</v>
      </c>
      <c r="H48" s="1" t="s">
        <v>22</v>
      </c>
      <c r="I48" s="1" t="s">
        <v>22</v>
      </c>
      <c r="J48" s="1" t="s">
        <v>22</v>
      </c>
      <c r="K48" s="1" t="s">
        <v>21</v>
      </c>
      <c r="L48" s="1" t="s">
        <v>22</v>
      </c>
      <c r="M48" s="1">
        <f t="shared" si="1"/>
        <v>2</v>
      </c>
      <c r="N48" s="2">
        <f>IF(B48="Servos",$B$2,IF(B48="SmartCar Motors",$B$3,0))+IF(C48="Arduino Nano",$B$4,0)+IF(D48="Powerbank",$B$5,0)+IF(E48="LED Matrix",$B$6,IF(E48="RGB LED Round",$B$7,IF(E48="OLED 128x32",$B$8,0)))+IF(F48="Yes",$B$9,0)+IF(G48="Yes",$B$10,0)+IF(H48="Yes",$B$11,0)+IF(I48="Yes",$B$12,0)+IF(J48="Yes",$B$13,0)+IF(K48="Yes",$B$14,0)+IF(L48="Yes",$B$15,0)+M48*$B$16</f>
        <v>61.349999999999994</v>
      </c>
      <c r="O48" s="2">
        <f t="shared" si="2"/>
        <v>54</v>
      </c>
    </row>
    <row r="49" spans="1:15">
      <c r="A49" s="1">
        <f t="shared" si="0"/>
        <v>31</v>
      </c>
      <c r="B49" s="1" t="s">
        <v>3</v>
      </c>
      <c r="C49" s="1" t="s">
        <v>6</v>
      </c>
      <c r="D49" s="1" t="s">
        <v>7</v>
      </c>
      <c r="E49" s="1" t="s">
        <v>23</v>
      </c>
      <c r="F49" s="1" t="s">
        <v>21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  <c r="L49" s="1" t="s">
        <v>21</v>
      </c>
      <c r="M49" s="1">
        <f t="shared" si="1"/>
        <v>2</v>
      </c>
      <c r="N49" s="2">
        <f>IF(B49="Servos",$B$2,IF(B49="SmartCar Motors",$B$3,0))+IF(C49="Arduino Nano",$B$4,0)+IF(D49="Powerbank",$B$5,0)+IF(E49="LED Matrix",$B$6,IF(E49="RGB LED Round",$B$7,IF(E49="OLED 128x32",$B$8,0)))+IF(F49="Yes",$B$9,0)+IF(G49="Yes",$B$10,0)+IF(H49="Yes",$B$11,0)+IF(I49="Yes",$B$12,0)+IF(J49="Yes",$B$13,0)+IF(K49="Yes",$B$14,0)+IF(L49="Yes",$B$15,0)+M49*$B$16</f>
        <v>64.349999999999994</v>
      </c>
      <c r="O49" s="2">
        <f t="shared" si="2"/>
        <v>56.8</v>
      </c>
    </row>
    <row r="50" spans="1:15">
      <c r="A50" s="1">
        <f t="shared" si="0"/>
        <v>32</v>
      </c>
      <c r="B50" s="1" t="s">
        <v>3</v>
      </c>
      <c r="C50" s="1" t="s">
        <v>6</v>
      </c>
      <c r="D50" s="1" t="s">
        <v>7</v>
      </c>
      <c r="E50" s="1" t="s">
        <v>23</v>
      </c>
      <c r="F50" s="1" t="s">
        <v>21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22</v>
      </c>
      <c r="M50" s="1">
        <f t="shared" si="1"/>
        <v>2</v>
      </c>
      <c r="N50" s="2">
        <f>IF(B50="Servos",$B$2,IF(B50="SmartCar Motors",$B$3,0))+IF(C50="Arduino Nano",$B$4,0)+IF(D50="Powerbank",$B$5,0)+IF(E50="LED Matrix",$B$6,IF(E50="RGB LED Round",$B$7,IF(E50="OLED 128x32",$B$8,0)))+IF(F50="Yes",$B$9,0)+IF(G50="Yes",$B$10,0)+IF(H50="Yes",$B$11,0)+IF(I50="Yes",$B$12,0)+IF(J50="Yes",$B$13,0)+IF(K50="Yes",$B$14,0)+IF(L50="Yes",$B$15,0)+M50*$B$16</f>
        <v>67.349999999999994</v>
      </c>
      <c r="O50" s="2">
        <f t="shared" si="2"/>
        <v>59.4</v>
      </c>
    </row>
    <row r="51" spans="1:15">
      <c r="A51" s="1">
        <f t="shared" si="0"/>
        <v>33</v>
      </c>
      <c r="B51" s="1" t="s">
        <v>3</v>
      </c>
      <c r="C51" s="1" t="s">
        <v>6</v>
      </c>
      <c r="D51" s="1" t="s">
        <v>7</v>
      </c>
      <c r="E51" s="1" t="s">
        <v>24</v>
      </c>
      <c r="F51" s="1" t="s">
        <v>21</v>
      </c>
      <c r="G51" s="1" t="s">
        <v>21</v>
      </c>
      <c r="H51" s="1" t="s">
        <v>22</v>
      </c>
      <c r="I51" s="1" t="s">
        <v>22</v>
      </c>
      <c r="J51" s="1" t="s">
        <v>21</v>
      </c>
      <c r="K51" s="1" t="s">
        <v>21</v>
      </c>
      <c r="L51" s="1" t="s">
        <v>21</v>
      </c>
      <c r="M51" s="1">
        <f t="shared" si="1"/>
        <v>2</v>
      </c>
      <c r="N51" s="2">
        <f>IF(B51="Servos",$B$2,IF(B51="SmartCar Motors",$B$3,0))+IF(C51="Arduino Nano",$B$4,0)+IF(D51="Powerbank",$B$5,0)+IF(E51="LED Matrix",$B$6,IF(E51="RGB LED Round",$B$7,IF(E51="OLED 128x32",$B$8,0)))+IF(F51="Yes",$B$9,0)+IF(G51="Yes",$B$10,0)+IF(H51="Yes",$B$11,0)+IF(I51="Yes",$B$12,0)+IF(J51="Yes",$B$13,0)+IF(K51="Yes",$B$14,0)+IF(L51="Yes",$B$15,0)+M51*$B$16</f>
        <v>54.8</v>
      </c>
      <c r="O51" s="2">
        <f t="shared" si="2"/>
        <v>48.4</v>
      </c>
    </row>
    <row r="52" spans="1:15">
      <c r="A52" s="1">
        <f t="shared" ref="A52:A83" si="3">A51+1</f>
        <v>34</v>
      </c>
      <c r="B52" s="1" t="s">
        <v>3</v>
      </c>
      <c r="C52" s="1" t="s">
        <v>6</v>
      </c>
      <c r="D52" s="1" t="s">
        <v>7</v>
      </c>
      <c r="E52" s="1" t="s">
        <v>24</v>
      </c>
      <c r="F52" s="1" t="s">
        <v>21</v>
      </c>
      <c r="G52" s="1" t="s">
        <v>21</v>
      </c>
      <c r="H52" s="1" t="s">
        <v>22</v>
      </c>
      <c r="I52" s="1" t="s">
        <v>22</v>
      </c>
      <c r="J52" s="1" t="s">
        <v>21</v>
      </c>
      <c r="K52" s="1" t="s">
        <v>21</v>
      </c>
      <c r="L52" s="1" t="s">
        <v>22</v>
      </c>
      <c r="M52" s="1">
        <f t="shared" si="1"/>
        <v>2</v>
      </c>
      <c r="N52" s="2">
        <f>IF(B52="Servos",$B$2,IF(B52="SmartCar Motors",$B$3,0))+IF(C52="Arduino Nano",$B$4,0)+IF(D52="Powerbank",$B$5,0)+IF(E52="LED Matrix",$B$6,IF(E52="RGB LED Round",$B$7,IF(E52="OLED 128x32",$B$8,0)))+IF(F52="Yes",$B$9,0)+IF(G52="Yes",$B$10,0)+IF(H52="Yes",$B$11,0)+IF(I52="Yes",$B$12,0)+IF(J52="Yes",$B$13,0)+IF(K52="Yes",$B$14,0)+IF(L52="Yes",$B$15,0)+M52*$B$16</f>
        <v>57.8</v>
      </c>
      <c r="O52" s="2">
        <f t="shared" si="2"/>
        <v>51</v>
      </c>
    </row>
    <row r="53" spans="1:15">
      <c r="A53" s="1">
        <f t="shared" si="3"/>
        <v>35</v>
      </c>
      <c r="B53" s="1" t="s">
        <v>3</v>
      </c>
      <c r="C53" s="1" t="s">
        <v>6</v>
      </c>
      <c r="D53" s="1" t="s">
        <v>7</v>
      </c>
      <c r="E53" s="1" t="s">
        <v>24</v>
      </c>
      <c r="F53" s="1" t="s">
        <v>21</v>
      </c>
      <c r="G53" s="1" t="s">
        <v>21</v>
      </c>
      <c r="H53" s="1" t="s">
        <v>22</v>
      </c>
      <c r="I53" s="1" t="s">
        <v>22</v>
      </c>
      <c r="J53" s="1" t="s">
        <v>21</v>
      </c>
      <c r="K53" s="1" t="s">
        <v>22</v>
      </c>
      <c r="L53" s="1" t="s">
        <v>21</v>
      </c>
      <c r="M53" s="1">
        <f t="shared" si="1"/>
        <v>2</v>
      </c>
      <c r="N53" s="2">
        <f>IF(B53="Servos",$B$2,IF(B53="SmartCar Motors",$B$3,0))+IF(C53="Arduino Nano",$B$4,0)+IF(D53="Powerbank",$B$5,0)+IF(E53="LED Matrix",$B$6,IF(E53="RGB LED Round",$B$7,IF(E53="OLED 128x32",$B$8,0)))+IF(F53="Yes",$B$9,0)+IF(G53="Yes",$B$10,0)+IF(H53="Yes",$B$11,0)+IF(I53="Yes",$B$12,0)+IF(J53="Yes",$B$13,0)+IF(K53="Yes",$B$14,0)+IF(L53="Yes",$B$15,0)+M53*$B$16</f>
        <v>60.8</v>
      </c>
      <c r="O53" s="2">
        <f t="shared" si="2"/>
        <v>53.6</v>
      </c>
    </row>
    <row r="54" spans="1:15">
      <c r="A54" s="1">
        <f t="shared" si="3"/>
        <v>36</v>
      </c>
      <c r="B54" s="1" t="s">
        <v>3</v>
      </c>
      <c r="C54" s="1" t="s">
        <v>6</v>
      </c>
      <c r="D54" s="1" t="s">
        <v>7</v>
      </c>
      <c r="E54" s="1" t="s">
        <v>24</v>
      </c>
      <c r="F54" s="1" t="s">
        <v>21</v>
      </c>
      <c r="G54" s="1" t="s">
        <v>21</v>
      </c>
      <c r="H54" s="1" t="s">
        <v>22</v>
      </c>
      <c r="I54" s="1" t="s">
        <v>22</v>
      </c>
      <c r="J54" s="1" t="s">
        <v>21</v>
      </c>
      <c r="K54" s="1" t="s">
        <v>22</v>
      </c>
      <c r="L54" s="1" t="s">
        <v>22</v>
      </c>
      <c r="M54" s="1">
        <f t="shared" si="1"/>
        <v>2</v>
      </c>
      <c r="N54" s="2">
        <f>IF(B54="Servos",$B$2,IF(B54="SmartCar Motors",$B$3,0))+IF(C54="Arduino Nano",$B$4,0)+IF(D54="Powerbank",$B$5,0)+IF(E54="LED Matrix",$B$6,IF(E54="RGB LED Round",$B$7,IF(E54="OLED 128x32",$B$8,0)))+IF(F54="Yes",$B$9,0)+IF(G54="Yes",$B$10,0)+IF(H54="Yes",$B$11,0)+IF(I54="Yes",$B$12,0)+IF(J54="Yes",$B$13,0)+IF(K54="Yes",$B$14,0)+IF(L54="Yes",$B$15,0)+M54*$B$16</f>
        <v>63.8</v>
      </c>
      <c r="O54" s="2">
        <f t="shared" si="2"/>
        <v>56.2</v>
      </c>
    </row>
    <row r="55" spans="1:15">
      <c r="A55" s="1">
        <f t="shared" si="3"/>
        <v>37</v>
      </c>
      <c r="B55" s="1" t="s">
        <v>3</v>
      </c>
      <c r="C55" s="1" t="s">
        <v>6</v>
      </c>
      <c r="D55" s="1" t="s">
        <v>7</v>
      </c>
      <c r="E55" s="1" t="s">
        <v>24</v>
      </c>
      <c r="F55" s="1" t="s">
        <v>21</v>
      </c>
      <c r="G55" s="1" t="s">
        <v>21</v>
      </c>
      <c r="H55" s="1" t="s">
        <v>22</v>
      </c>
      <c r="I55" s="1" t="s">
        <v>22</v>
      </c>
      <c r="J55" s="1" t="s">
        <v>22</v>
      </c>
      <c r="K55" s="1" t="s">
        <v>21</v>
      </c>
      <c r="L55" s="1" t="s">
        <v>21</v>
      </c>
      <c r="M55" s="1">
        <f t="shared" si="1"/>
        <v>2</v>
      </c>
      <c r="N55" s="2">
        <f>IF(B55="Servos",$B$2,IF(B55="SmartCar Motors",$B$3,0))+IF(C55="Arduino Nano",$B$4,0)+IF(D55="Powerbank",$B$5,0)+IF(E55="LED Matrix",$B$6,IF(E55="RGB LED Round",$B$7,IF(E55="OLED 128x32",$B$8,0)))+IF(F55="Yes",$B$9,0)+IF(G55="Yes",$B$10,0)+IF(H55="Yes",$B$11,0)+IF(I55="Yes",$B$12,0)+IF(J55="Yes",$B$13,0)+IF(K55="Yes",$B$14,0)+IF(L55="Yes",$B$15,0)+M55*$B$16</f>
        <v>57.8</v>
      </c>
      <c r="O55" s="2">
        <f t="shared" si="2"/>
        <v>51</v>
      </c>
    </row>
    <row r="56" spans="1:15">
      <c r="A56" s="1">
        <f t="shared" si="3"/>
        <v>38</v>
      </c>
      <c r="B56" s="1" t="s">
        <v>3</v>
      </c>
      <c r="C56" s="1" t="s">
        <v>6</v>
      </c>
      <c r="D56" s="1" t="s">
        <v>7</v>
      </c>
      <c r="E56" s="1" t="s">
        <v>24</v>
      </c>
      <c r="F56" s="1" t="s">
        <v>21</v>
      </c>
      <c r="G56" s="1" t="s">
        <v>21</v>
      </c>
      <c r="H56" s="1" t="s">
        <v>22</v>
      </c>
      <c r="I56" s="1" t="s">
        <v>22</v>
      </c>
      <c r="J56" s="1" t="s">
        <v>22</v>
      </c>
      <c r="K56" s="1" t="s">
        <v>21</v>
      </c>
      <c r="L56" s="1" t="s">
        <v>22</v>
      </c>
      <c r="M56" s="1">
        <f t="shared" si="1"/>
        <v>2</v>
      </c>
      <c r="N56" s="2">
        <f>IF(B56="Servos",$B$2,IF(B56="SmartCar Motors",$B$3,0))+IF(C56="Arduino Nano",$B$4,0)+IF(D56="Powerbank",$B$5,0)+IF(E56="LED Matrix",$B$6,IF(E56="RGB LED Round",$B$7,IF(E56="OLED 128x32",$B$8,0)))+IF(F56="Yes",$B$9,0)+IF(G56="Yes",$B$10,0)+IF(H56="Yes",$B$11,0)+IF(I56="Yes",$B$12,0)+IF(J56="Yes",$B$13,0)+IF(K56="Yes",$B$14,0)+IF(L56="Yes",$B$15,0)+M56*$B$16</f>
        <v>60.8</v>
      </c>
      <c r="O56" s="2">
        <f t="shared" si="2"/>
        <v>53.6</v>
      </c>
    </row>
    <row r="57" spans="1:15">
      <c r="A57" s="1">
        <f t="shared" si="3"/>
        <v>39</v>
      </c>
      <c r="B57" s="1" t="s">
        <v>3</v>
      </c>
      <c r="C57" s="1" t="s">
        <v>6</v>
      </c>
      <c r="D57" s="1" t="s">
        <v>7</v>
      </c>
      <c r="E57" s="1" t="s">
        <v>24</v>
      </c>
      <c r="F57" s="1" t="s">
        <v>21</v>
      </c>
      <c r="G57" s="1" t="s">
        <v>21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21</v>
      </c>
      <c r="M57" s="1">
        <f t="shared" si="1"/>
        <v>2</v>
      </c>
      <c r="N57" s="2">
        <f>IF(B57="Servos",$B$2,IF(B57="SmartCar Motors",$B$3,0))+IF(C57="Arduino Nano",$B$4,0)+IF(D57="Powerbank",$B$5,0)+IF(E57="LED Matrix",$B$6,IF(E57="RGB LED Round",$B$7,IF(E57="OLED 128x32",$B$8,0)))+IF(F57="Yes",$B$9,0)+IF(G57="Yes",$B$10,0)+IF(H57="Yes",$B$11,0)+IF(I57="Yes",$B$12,0)+IF(J57="Yes",$B$13,0)+IF(K57="Yes",$B$14,0)+IF(L57="Yes",$B$15,0)+M57*$B$16</f>
        <v>63.8</v>
      </c>
      <c r="O57" s="2">
        <f t="shared" si="2"/>
        <v>56.2</v>
      </c>
    </row>
    <row r="58" spans="1:15">
      <c r="A58" s="1">
        <f t="shared" si="3"/>
        <v>40</v>
      </c>
      <c r="B58" s="1" t="s">
        <v>3</v>
      </c>
      <c r="C58" s="1" t="s">
        <v>6</v>
      </c>
      <c r="D58" s="1" t="s">
        <v>7</v>
      </c>
      <c r="E58" s="1" t="s">
        <v>24</v>
      </c>
      <c r="F58" s="1" t="s">
        <v>21</v>
      </c>
      <c r="G58" s="1" t="s">
        <v>21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>
        <f t="shared" si="1"/>
        <v>2</v>
      </c>
      <c r="N58" s="2">
        <f>IF(B58="Servos",$B$2,IF(B58="SmartCar Motors",$B$3,0))+IF(C58="Arduino Nano",$B$4,0)+IF(D58="Powerbank",$B$5,0)+IF(E58="LED Matrix",$B$6,IF(E58="RGB LED Round",$B$7,IF(E58="OLED 128x32",$B$8,0)))+IF(F58="Yes",$B$9,0)+IF(G58="Yes",$B$10,0)+IF(H58="Yes",$B$11,0)+IF(I58="Yes",$B$12,0)+IF(J58="Yes",$B$13,0)+IF(K58="Yes",$B$14,0)+IF(L58="Yes",$B$15,0)+M58*$B$16</f>
        <v>66.8</v>
      </c>
      <c r="O58" s="2">
        <f t="shared" si="2"/>
        <v>58.8</v>
      </c>
    </row>
    <row r="59" spans="1:15">
      <c r="A59" s="1">
        <f t="shared" si="3"/>
        <v>41</v>
      </c>
      <c r="B59" s="1" t="s">
        <v>3</v>
      </c>
      <c r="C59" s="1" t="s">
        <v>6</v>
      </c>
      <c r="D59" s="1" t="s">
        <v>7</v>
      </c>
      <c r="E59" s="1" t="s">
        <v>24</v>
      </c>
      <c r="F59" s="1" t="s">
        <v>21</v>
      </c>
      <c r="G59" s="1" t="s">
        <v>22</v>
      </c>
      <c r="H59" s="1" t="s">
        <v>22</v>
      </c>
      <c r="I59" s="1" t="s">
        <v>22</v>
      </c>
      <c r="J59" s="1" t="s">
        <v>21</v>
      </c>
      <c r="K59" s="1" t="s">
        <v>21</v>
      </c>
      <c r="L59" s="1" t="s">
        <v>21</v>
      </c>
      <c r="M59" s="1">
        <f t="shared" si="1"/>
        <v>2</v>
      </c>
      <c r="N59" s="2">
        <f>IF(B59="Servos",$B$2,IF(B59="SmartCar Motors",$B$3,0))+IF(C59="Arduino Nano",$B$4,0)+IF(D59="Powerbank",$B$5,0)+IF(E59="LED Matrix",$B$6,IF(E59="RGB LED Round",$B$7,IF(E59="OLED 128x32",$B$8,0)))+IF(F59="Yes",$B$9,0)+IF(G59="Yes",$B$10,0)+IF(H59="Yes",$B$11,0)+IF(I59="Yes",$B$12,0)+IF(J59="Yes",$B$13,0)+IF(K59="Yes",$B$14,0)+IF(L59="Yes",$B$15,0)+M59*$B$16</f>
        <v>58.349999999999994</v>
      </c>
      <c r="O59" s="2">
        <f t="shared" si="2"/>
        <v>51.4</v>
      </c>
    </row>
    <row r="60" spans="1:15">
      <c r="A60" s="1">
        <f t="shared" si="3"/>
        <v>42</v>
      </c>
      <c r="B60" s="1" t="s">
        <v>3</v>
      </c>
      <c r="C60" s="1" t="s">
        <v>6</v>
      </c>
      <c r="D60" s="1" t="s">
        <v>7</v>
      </c>
      <c r="E60" s="1" t="s">
        <v>24</v>
      </c>
      <c r="F60" s="1" t="s">
        <v>21</v>
      </c>
      <c r="G60" s="1" t="s">
        <v>22</v>
      </c>
      <c r="H60" s="1" t="s">
        <v>22</v>
      </c>
      <c r="I60" s="1" t="s">
        <v>22</v>
      </c>
      <c r="J60" s="1" t="s">
        <v>21</v>
      </c>
      <c r="K60" s="1" t="s">
        <v>21</v>
      </c>
      <c r="L60" s="1" t="s">
        <v>22</v>
      </c>
      <c r="M60" s="1">
        <f t="shared" si="1"/>
        <v>2</v>
      </c>
      <c r="N60" s="2">
        <f>IF(B60="Servos",$B$2,IF(B60="SmartCar Motors",$B$3,0))+IF(C60="Arduino Nano",$B$4,0)+IF(D60="Powerbank",$B$5,0)+IF(E60="LED Matrix",$B$6,IF(E60="RGB LED Round",$B$7,IF(E60="OLED 128x32",$B$8,0)))+IF(F60="Yes",$B$9,0)+IF(G60="Yes",$B$10,0)+IF(H60="Yes",$B$11,0)+IF(I60="Yes",$B$12,0)+IF(J60="Yes",$B$13,0)+IF(K60="Yes",$B$14,0)+IF(L60="Yes",$B$15,0)+M60*$B$16</f>
        <v>61.349999999999994</v>
      </c>
      <c r="O60" s="2">
        <f t="shared" si="2"/>
        <v>54</v>
      </c>
    </row>
    <row r="61" spans="1:15">
      <c r="A61" s="1">
        <f t="shared" si="3"/>
        <v>43</v>
      </c>
      <c r="B61" s="1" t="s">
        <v>3</v>
      </c>
      <c r="C61" s="1" t="s">
        <v>6</v>
      </c>
      <c r="D61" s="1" t="s">
        <v>7</v>
      </c>
      <c r="E61" s="1" t="s">
        <v>24</v>
      </c>
      <c r="F61" s="1" t="s">
        <v>21</v>
      </c>
      <c r="G61" s="1" t="s">
        <v>22</v>
      </c>
      <c r="H61" s="1" t="s">
        <v>22</v>
      </c>
      <c r="I61" s="1" t="s">
        <v>22</v>
      </c>
      <c r="J61" s="1" t="s">
        <v>21</v>
      </c>
      <c r="K61" s="1" t="s">
        <v>22</v>
      </c>
      <c r="L61" s="1" t="s">
        <v>21</v>
      </c>
      <c r="M61" s="1">
        <f t="shared" si="1"/>
        <v>2</v>
      </c>
      <c r="N61" s="2">
        <f>IF(B61="Servos",$B$2,IF(B61="SmartCar Motors",$B$3,0))+IF(C61="Arduino Nano",$B$4,0)+IF(D61="Powerbank",$B$5,0)+IF(E61="LED Matrix",$B$6,IF(E61="RGB LED Round",$B$7,IF(E61="OLED 128x32",$B$8,0)))+IF(F61="Yes",$B$9,0)+IF(G61="Yes",$B$10,0)+IF(H61="Yes",$B$11,0)+IF(I61="Yes",$B$12,0)+IF(J61="Yes",$B$13,0)+IF(K61="Yes",$B$14,0)+IF(L61="Yes",$B$15,0)+M61*$B$16</f>
        <v>64.349999999999994</v>
      </c>
      <c r="O61" s="2">
        <f t="shared" si="2"/>
        <v>56.8</v>
      </c>
    </row>
    <row r="62" spans="1:15">
      <c r="A62" s="1">
        <f t="shared" si="3"/>
        <v>44</v>
      </c>
      <c r="B62" s="1" t="s">
        <v>3</v>
      </c>
      <c r="C62" s="1" t="s">
        <v>6</v>
      </c>
      <c r="D62" s="1" t="s">
        <v>7</v>
      </c>
      <c r="E62" s="1" t="s">
        <v>24</v>
      </c>
      <c r="F62" s="1" t="s">
        <v>21</v>
      </c>
      <c r="G62" s="1" t="s">
        <v>22</v>
      </c>
      <c r="H62" s="1" t="s">
        <v>22</v>
      </c>
      <c r="I62" s="1" t="s">
        <v>22</v>
      </c>
      <c r="J62" s="1" t="s">
        <v>21</v>
      </c>
      <c r="K62" s="1" t="s">
        <v>22</v>
      </c>
      <c r="L62" s="1" t="s">
        <v>22</v>
      </c>
      <c r="M62" s="1">
        <f t="shared" si="1"/>
        <v>2</v>
      </c>
      <c r="N62" s="2">
        <f>IF(B62="Servos",$B$2,IF(B62="SmartCar Motors",$B$3,0))+IF(C62="Arduino Nano",$B$4,0)+IF(D62="Powerbank",$B$5,0)+IF(E62="LED Matrix",$B$6,IF(E62="RGB LED Round",$B$7,IF(E62="OLED 128x32",$B$8,0)))+IF(F62="Yes",$B$9,0)+IF(G62="Yes",$B$10,0)+IF(H62="Yes",$B$11,0)+IF(I62="Yes",$B$12,0)+IF(J62="Yes",$B$13,0)+IF(K62="Yes",$B$14,0)+IF(L62="Yes",$B$15,0)+M62*$B$16</f>
        <v>67.349999999999994</v>
      </c>
      <c r="O62" s="2">
        <f t="shared" si="2"/>
        <v>59.4</v>
      </c>
    </row>
    <row r="63" spans="1:15">
      <c r="A63" s="1">
        <f t="shared" si="3"/>
        <v>45</v>
      </c>
      <c r="B63" s="1" t="s">
        <v>3</v>
      </c>
      <c r="C63" s="1" t="s">
        <v>6</v>
      </c>
      <c r="D63" s="1" t="s">
        <v>7</v>
      </c>
      <c r="E63" s="1" t="s">
        <v>24</v>
      </c>
      <c r="F63" s="1" t="s">
        <v>21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21</v>
      </c>
      <c r="L63" s="1" t="s">
        <v>21</v>
      </c>
      <c r="M63" s="1">
        <f t="shared" si="1"/>
        <v>2</v>
      </c>
      <c r="N63" s="2">
        <f>IF(B63="Servos",$B$2,IF(B63="SmartCar Motors",$B$3,0))+IF(C63="Arduino Nano",$B$4,0)+IF(D63="Powerbank",$B$5,0)+IF(E63="LED Matrix",$B$6,IF(E63="RGB LED Round",$B$7,IF(E63="OLED 128x32",$B$8,0)))+IF(F63="Yes",$B$9,0)+IF(G63="Yes",$B$10,0)+IF(H63="Yes",$B$11,0)+IF(I63="Yes",$B$12,0)+IF(J63="Yes",$B$13,0)+IF(K63="Yes",$B$14,0)+IF(L63="Yes",$B$15,0)+M63*$B$16</f>
        <v>61.349999999999994</v>
      </c>
      <c r="O63" s="2">
        <f t="shared" si="2"/>
        <v>54</v>
      </c>
    </row>
    <row r="64" spans="1:15">
      <c r="A64" s="1">
        <f t="shared" si="3"/>
        <v>46</v>
      </c>
      <c r="B64" s="1" t="s">
        <v>3</v>
      </c>
      <c r="C64" s="1" t="s">
        <v>6</v>
      </c>
      <c r="D64" s="1" t="s">
        <v>7</v>
      </c>
      <c r="E64" s="1" t="s">
        <v>24</v>
      </c>
      <c r="F64" s="1" t="s">
        <v>21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21</v>
      </c>
      <c r="L64" s="1" t="s">
        <v>22</v>
      </c>
      <c r="M64" s="1">
        <f t="shared" si="1"/>
        <v>3</v>
      </c>
      <c r="N64" s="2">
        <f>IF(B64="Servos",$B$2,IF(B64="SmartCar Motors",$B$3,0))+IF(C64="Arduino Nano",$B$4,0)+IF(D64="Powerbank",$B$5,0)+IF(E64="LED Matrix",$B$6,IF(E64="RGB LED Round",$B$7,IF(E64="OLED 128x32",$B$8,0)))+IF(F64="Yes",$B$9,0)+IF(G64="Yes",$B$10,0)+IF(H64="Yes",$B$11,0)+IF(I64="Yes",$B$12,0)+IF(J64="Yes",$B$13,0)+IF(K64="Yes",$B$14,0)+IF(L64="Yes",$B$15,0)+M64*$B$16</f>
        <v>66.349999999999994</v>
      </c>
      <c r="O64" s="2">
        <f t="shared" si="2"/>
        <v>58.4</v>
      </c>
    </row>
    <row r="65" spans="1:15">
      <c r="A65" s="1">
        <f t="shared" si="3"/>
        <v>47</v>
      </c>
      <c r="B65" s="1" t="s">
        <v>3</v>
      </c>
      <c r="C65" s="1" t="s">
        <v>6</v>
      </c>
      <c r="D65" s="1" t="s">
        <v>7</v>
      </c>
      <c r="E65" s="1" t="s">
        <v>24</v>
      </c>
      <c r="F65" s="1" t="s">
        <v>21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21</v>
      </c>
      <c r="M65" s="1">
        <f t="shared" si="1"/>
        <v>2</v>
      </c>
      <c r="N65" s="2">
        <f>IF(B65="Servos",$B$2,IF(B65="SmartCar Motors",$B$3,0))+IF(C65="Arduino Nano",$B$4,0)+IF(D65="Powerbank",$B$5,0)+IF(E65="LED Matrix",$B$6,IF(E65="RGB LED Round",$B$7,IF(E65="OLED 128x32",$B$8,0)))+IF(F65="Yes",$B$9,0)+IF(G65="Yes",$B$10,0)+IF(H65="Yes",$B$11,0)+IF(I65="Yes",$B$12,0)+IF(J65="Yes",$B$13,0)+IF(K65="Yes",$B$14,0)+IF(L65="Yes",$B$15,0)+M65*$B$16</f>
        <v>67.349999999999994</v>
      </c>
      <c r="O65" s="2">
        <f t="shared" si="2"/>
        <v>59.4</v>
      </c>
    </row>
    <row r="66" spans="1:15">
      <c r="A66" s="1">
        <f t="shared" si="3"/>
        <v>48</v>
      </c>
      <c r="B66" s="1" t="s">
        <v>3</v>
      </c>
      <c r="C66" s="1" t="s">
        <v>6</v>
      </c>
      <c r="D66" s="1" t="s">
        <v>7</v>
      </c>
      <c r="E66" s="1" t="s">
        <v>24</v>
      </c>
      <c r="F66" s="1" t="s">
        <v>21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>
        <f t="shared" si="1"/>
        <v>3</v>
      </c>
      <c r="N66" s="2">
        <f>IF(B66="Servos",$B$2,IF(B66="SmartCar Motors",$B$3,0))+IF(C66="Arduino Nano",$B$4,0)+IF(D66="Powerbank",$B$5,0)+IF(E66="LED Matrix",$B$6,IF(E66="RGB LED Round",$B$7,IF(E66="OLED 128x32",$B$8,0)))+IF(F66="Yes",$B$9,0)+IF(G66="Yes",$B$10,0)+IF(H66="Yes",$B$11,0)+IF(I66="Yes",$B$12,0)+IF(J66="Yes",$B$13,0)+IF(K66="Yes",$B$14,0)+IF(L66="Yes",$B$15,0)+M66*$B$16</f>
        <v>72.349999999999994</v>
      </c>
      <c r="O66" s="2">
        <f t="shared" si="2"/>
        <v>63.8</v>
      </c>
    </row>
    <row r="67" spans="1:15">
      <c r="A67">
        <f t="shared" si="3"/>
        <v>49</v>
      </c>
      <c r="B67" t="s">
        <v>3</v>
      </c>
      <c r="C67" t="s">
        <v>6</v>
      </c>
      <c r="D67" t="s">
        <v>7</v>
      </c>
      <c r="E67" t="s">
        <v>20</v>
      </c>
      <c r="F67" t="s">
        <v>22</v>
      </c>
      <c r="G67" t="s">
        <v>21</v>
      </c>
      <c r="H67" t="s">
        <v>22</v>
      </c>
      <c r="I67" t="s">
        <v>22</v>
      </c>
      <c r="J67" t="s">
        <v>21</v>
      </c>
      <c r="K67" t="s">
        <v>21</v>
      </c>
      <c r="L67" s="4" t="s">
        <v>21</v>
      </c>
      <c r="M67" s="1">
        <f t="shared" si="1"/>
        <v>2</v>
      </c>
      <c r="N67" s="5">
        <f>IF(B67="Servos",$B$2,IF(B67="SmartCar Motors",$B$3,0))+IF(C67="Arduino Nano",$B$4,0)+IF(D67="Powerbank",$B$5,0)+IF(E67="LED Matrix",$B$6,IF(E67="RGB LED Round",$B$7,IF(E67="OLED 128x32",$B$8,0)))+IF(F67="Yes",$B$9,0)+IF(G67="Yes",$B$10,0)+IF(H67="Yes",$B$11,0)+IF(I67="Yes",$B$12,0)+IF(J67="Yes",$B$13,0)+IF(K67="Yes",$B$14,0)+IF(L67="Yes",$B$15,0)+M67*$B$16</f>
        <v>59.8</v>
      </c>
      <c r="O67" s="5">
        <f t="shared" si="2"/>
        <v>52.8</v>
      </c>
    </row>
    <row r="68" spans="1:15">
      <c r="A68">
        <f t="shared" si="3"/>
        <v>50</v>
      </c>
      <c r="B68" t="s">
        <v>3</v>
      </c>
      <c r="C68" t="s">
        <v>6</v>
      </c>
      <c r="D68" t="s">
        <v>7</v>
      </c>
      <c r="E68" t="s">
        <v>20</v>
      </c>
      <c r="F68" t="s">
        <v>22</v>
      </c>
      <c r="G68" t="s">
        <v>21</v>
      </c>
      <c r="H68" t="s">
        <v>22</v>
      </c>
      <c r="I68" t="s">
        <v>22</v>
      </c>
      <c r="J68" t="s">
        <v>21</v>
      </c>
      <c r="K68" t="s">
        <v>21</v>
      </c>
      <c r="L68" s="4" t="s">
        <v>22</v>
      </c>
      <c r="M68" s="1">
        <f t="shared" si="1"/>
        <v>2</v>
      </c>
      <c r="N68" s="5">
        <f>IF(B68="Servos",$B$2,IF(B68="SmartCar Motors",$B$3,0))+IF(C68="Arduino Nano",$B$4,0)+IF(D68="Powerbank",$B$5,0)+IF(E68="LED Matrix",$B$6,IF(E68="RGB LED Round",$B$7,IF(E68="OLED 128x32",$B$8,0)))+IF(F68="Yes",$B$9,0)+IF(G68="Yes",$B$10,0)+IF(H68="Yes",$B$11,0)+IF(I68="Yes",$B$12,0)+IF(J68="Yes",$B$13,0)+IF(K68="Yes",$B$14,0)+IF(L68="Yes",$B$15,0)+M68*$B$16</f>
        <v>62.8</v>
      </c>
      <c r="O68" s="5">
        <f t="shared" si="2"/>
        <v>55.4</v>
      </c>
    </row>
    <row r="69" spans="1:15">
      <c r="A69">
        <f t="shared" si="3"/>
        <v>51</v>
      </c>
      <c r="B69" t="s">
        <v>3</v>
      </c>
      <c r="C69" t="s">
        <v>6</v>
      </c>
      <c r="D69" t="s">
        <v>7</v>
      </c>
      <c r="E69" t="s">
        <v>20</v>
      </c>
      <c r="F69" t="s">
        <v>22</v>
      </c>
      <c r="G69" t="s">
        <v>21</v>
      </c>
      <c r="H69" t="s">
        <v>22</v>
      </c>
      <c r="I69" t="s">
        <v>22</v>
      </c>
      <c r="J69" t="s">
        <v>21</v>
      </c>
      <c r="K69" t="s">
        <v>22</v>
      </c>
      <c r="L69" s="4" t="s">
        <v>21</v>
      </c>
      <c r="M69" s="1">
        <f t="shared" si="1"/>
        <v>2</v>
      </c>
      <c r="N69" s="5">
        <f>IF(B69="Servos",$B$2,IF(B69="SmartCar Motors",$B$3,0))+IF(C69="Arduino Nano",$B$4,0)+IF(D69="Powerbank",$B$5,0)+IF(E69="LED Matrix",$B$6,IF(E69="RGB LED Round",$B$7,IF(E69="OLED 128x32",$B$8,0)))+IF(F69="Yes",$B$9,0)+IF(G69="Yes",$B$10,0)+IF(H69="Yes",$B$11,0)+IF(I69="Yes",$B$12,0)+IF(J69="Yes",$B$13,0)+IF(K69="Yes",$B$14,0)+IF(L69="Yes",$B$15,0)+M69*$B$16</f>
        <v>65.8</v>
      </c>
      <c r="O69" s="5">
        <f t="shared" si="2"/>
        <v>58</v>
      </c>
    </row>
    <row r="70" spans="1:15">
      <c r="A70">
        <f t="shared" si="3"/>
        <v>52</v>
      </c>
      <c r="B70" t="s">
        <v>3</v>
      </c>
      <c r="C70" t="s">
        <v>6</v>
      </c>
      <c r="D70" t="s">
        <v>7</v>
      </c>
      <c r="E70" t="s">
        <v>20</v>
      </c>
      <c r="F70" t="s">
        <v>22</v>
      </c>
      <c r="G70" t="s">
        <v>21</v>
      </c>
      <c r="H70" t="s">
        <v>22</v>
      </c>
      <c r="I70" t="s">
        <v>22</v>
      </c>
      <c r="J70" t="s">
        <v>21</v>
      </c>
      <c r="K70" t="s">
        <v>22</v>
      </c>
      <c r="L70" s="4" t="s">
        <v>22</v>
      </c>
      <c r="M70" s="1">
        <f t="shared" si="1"/>
        <v>2</v>
      </c>
      <c r="N70" s="5">
        <f>IF(B70="Servos",$B$2,IF(B70="SmartCar Motors",$B$3,0))+IF(C70="Arduino Nano",$B$4,0)+IF(D70="Powerbank",$B$5,0)+IF(E70="LED Matrix",$B$6,IF(E70="RGB LED Round",$B$7,IF(E70="OLED 128x32",$B$8,0)))+IF(F70="Yes",$B$9,0)+IF(G70="Yes",$B$10,0)+IF(H70="Yes",$B$11,0)+IF(I70="Yes",$B$12,0)+IF(J70="Yes",$B$13,0)+IF(K70="Yes",$B$14,0)+IF(L70="Yes",$B$15,0)+M70*$B$16</f>
        <v>68.8</v>
      </c>
      <c r="O70" s="5">
        <f t="shared" si="2"/>
        <v>60.6</v>
      </c>
    </row>
    <row r="71" spans="1:15">
      <c r="A71">
        <f t="shared" si="3"/>
        <v>53</v>
      </c>
      <c r="B71" t="s">
        <v>3</v>
      </c>
      <c r="C71" t="s">
        <v>6</v>
      </c>
      <c r="D71" t="s">
        <v>7</v>
      </c>
      <c r="E71" t="s">
        <v>20</v>
      </c>
      <c r="F71" t="s">
        <v>22</v>
      </c>
      <c r="G71" t="s">
        <v>21</v>
      </c>
      <c r="H71" t="s">
        <v>22</v>
      </c>
      <c r="I71" t="s">
        <v>22</v>
      </c>
      <c r="J71" t="s">
        <v>22</v>
      </c>
      <c r="K71" t="s">
        <v>21</v>
      </c>
      <c r="L71" s="4" t="s">
        <v>21</v>
      </c>
      <c r="M71" s="1">
        <f t="shared" si="1"/>
        <v>2</v>
      </c>
      <c r="N71" s="5">
        <f>IF(B71="Servos",$B$2,IF(B71="SmartCar Motors",$B$3,0))+IF(C71="Arduino Nano",$B$4,0)+IF(D71="Powerbank",$B$5,0)+IF(E71="LED Matrix",$B$6,IF(E71="RGB LED Round",$B$7,IF(E71="OLED 128x32",$B$8,0)))+IF(F71="Yes",$B$9,0)+IF(G71="Yes",$B$10,0)+IF(H71="Yes",$B$11,0)+IF(I71="Yes",$B$12,0)+IF(J71="Yes",$B$13,0)+IF(K71="Yes",$B$14,0)+IF(L71="Yes",$B$15,0)+M71*$B$16</f>
        <v>62.8</v>
      </c>
      <c r="O71" s="5">
        <f t="shared" si="2"/>
        <v>55.4</v>
      </c>
    </row>
    <row r="72" spans="1:15">
      <c r="A72">
        <f t="shared" si="3"/>
        <v>54</v>
      </c>
      <c r="B72" t="s">
        <v>3</v>
      </c>
      <c r="C72" t="s">
        <v>6</v>
      </c>
      <c r="D72" t="s">
        <v>7</v>
      </c>
      <c r="E72" t="s">
        <v>20</v>
      </c>
      <c r="F72" t="s">
        <v>22</v>
      </c>
      <c r="G72" t="s">
        <v>21</v>
      </c>
      <c r="H72" t="s">
        <v>22</v>
      </c>
      <c r="I72" t="s">
        <v>22</v>
      </c>
      <c r="J72" t="s">
        <v>22</v>
      </c>
      <c r="K72" t="s">
        <v>21</v>
      </c>
      <c r="L72" s="4" t="s">
        <v>22</v>
      </c>
      <c r="M72" s="1">
        <f t="shared" si="1"/>
        <v>2</v>
      </c>
      <c r="N72" s="5">
        <f>IF(B72="Servos",$B$2,IF(B72="SmartCar Motors",$B$3,0))+IF(C72="Arduino Nano",$B$4,0)+IF(D72="Powerbank",$B$5,0)+IF(E72="LED Matrix",$B$6,IF(E72="RGB LED Round",$B$7,IF(E72="OLED 128x32",$B$8,0)))+IF(F72="Yes",$B$9,0)+IF(G72="Yes",$B$10,0)+IF(H72="Yes",$B$11,0)+IF(I72="Yes",$B$12,0)+IF(J72="Yes",$B$13,0)+IF(K72="Yes",$B$14,0)+IF(L72="Yes",$B$15,0)+M72*$B$16</f>
        <v>65.8</v>
      </c>
      <c r="O72" s="5">
        <f t="shared" si="2"/>
        <v>58</v>
      </c>
    </row>
    <row r="73" spans="1:15">
      <c r="A73">
        <f t="shared" si="3"/>
        <v>55</v>
      </c>
      <c r="B73" t="s">
        <v>3</v>
      </c>
      <c r="C73" t="s">
        <v>6</v>
      </c>
      <c r="D73" t="s">
        <v>7</v>
      </c>
      <c r="E73" t="s">
        <v>20</v>
      </c>
      <c r="F73" t="s">
        <v>22</v>
      </c>
      <c r="G73" t="s">
        <v>21</v>
      </c>
      <c r="H73" t="s">
        <v>22</v>
      </c>
      <c r="I73" t="s">
        <v>22</v>
      </c>
      <c r="J73" t="s">
        <v>22</v>
      </c>
      <c r="K73" t="s">
        <v>22</v>
      </c>
      <c r="L73" s="4" t="s">
        <v>21</v>
      </c>
      <c r="M73" s="1">
        <f t="shared" si="1"/>
        <v>2</v>
      </c>
      <c r="N73" s="5">
        <f>IF(B73="Servos",$B$2,IF(B73="SmartCar Motors",$B$3,0))+IF(C73="Arduino Nano",$B$4,0)+IF(D73="Powerbank",$B$5,0)+IF(E73="LED Matrix",$B$6,IF(E73="RGB LED Round",$B$7,IF(E73="OLED 128x32",$B$8,0)))+IF(F73="Yes",$B$9,0)+IF(G73="Yes",$B$10,0)+IF(H73="Yes",$B$11,0)+IF(I73="Yes",$B$12,0)+IF(J73="Yes",$B$13,0)+IF(K73="Yes",$B$14,0)+IF(L73="Yes",$B$15,0)+M73*$B$16</f>
        <v>68.8</v>
      </c>
      <c r="O73" s="5">
        <f t="shared" si="2"/>
        <v>60.6</v>
      </c>
    </row>
    <row r="74" spans="1:15">
      <c r="A74">
        <f t="shared" si="3"/>
        <v>56</v>
      </c>
      <c r="B74" t="s">
        <v>3</v>
      </c>
      <c r="C74" t="s">
        <v>6</v>
      </c>
      <c r="D74" t="s">
        <v>7</v>
      </c>
      <c r="E74" t="s">
        <v>20</v>
      </c>
      <c r="F74" t="s">
        <v>22</v>
      </c>
      <c r="G74" t="s">
        <v>21</v>
      </c>
      <c r="H74" t="s">
        <v>22</v>
      </c>
      <c r="I74" t="s">
        <v>22</v>
      </c>
      <c r="J74" t="s">
        <v>22</v>
      </c>
      <c r="K74" t="s">
        <v>22</v>
      </c>
      <c r="L74" s="4" t="s">
        <v>22</v>
      </c>
      <c r="M74" s="1">
        <f t="shared" si="1"/>
        <v>2</v>
      </c>
      <c r="N74" s="5">
        <f>IF(B74="Servos",$B$2,IF(B74="SmartCar Motors",$B$3,0))+IF(C74="Arduino Nano",$B$4,0)+IF(D74="Powerbank",$B$5,0)+IF(E74="LED Matrix",$B$6,IF(E74="RGB LED Round",$B$7,IF(E74="OLED 128x32",$B$8,0)))+IF(F74="Yes",$B$9,0)+IF(G74="Yes",$B$10,0)+IF(H74="Yes",$B$11,0)+IF(I74="Yes",$B$12,0)+IF(J74="Yes",$B$13,0)+IF(K74="Yes",$B$14,0)+IF(L74="Yes",$B$15,0)+M74*$B$16</f>
        <v>71.8</v>
      </c>
      <c r="O74" s="5">
        <f t="shared" si="2"/>
        <v>63.2</v>
      </c>
    </row>
    <row r="75" spans="1:15">
      <c r="A75">
        <f t="shared" si="3"/>
        <v>57</v>
      </c>
      <c r="B75" t="s">
        <v>3</v>
      </c>
      <c r="C75" t="s">
        <v>6</v>
      </c>
      <c r="D75" t="s">
        <v>7</v>
      </c>
      <c r="E75" t="s">
        <v>20</v>
      </c>
      <c r="F75" t="s">
        <v>22</v>
      </c>
      <c r="G75" t="s">
        <v>22</v>
      </c>
      <c r="H75" t="s">
        <v>22</v>
      </c>
      <c r="I75" t="s">
        <v>22</v>
      </c>
      <c r="J75" t="s">
        <v>21</v>
      </c>
      <c r="K75" t="s">
        <v>21</v>
      </c>
      <c r="L75" s="4" t="s">
        <v>21</v>
      </c>
      <c r="M75" s="1">
        <f t="shared" si="1"/>
        <v>2</v>
      </c>
      <c r="N75" s="5">
        <f>IF(B75="Servos",$B$2,IF(B75="SmartCar Motors",$B$3,0))+IF(C75="Arduino Nano",$B$4,0)+IF(D75="Powerbank",$B$5,0)+IF(E75="LED Matrix",$B$6,IF(E75="RGB LED Round",$B$7,IF(E75="OLED 128x32",$B$8,0)))+IF(F75="Yes",$B$9,0)+IF(G75="Yes",$B$10,0)+IF(H75="Yes",$B$11,0)+IF(I75="Yes",$B$12,0)+IF(J75="Yes",$B$13,0)+IF(K75="Yes",$B$14,0)+IF(L75="Yes",$B$15,0)+M75*$B$16</f>
        <v>63.349999999999994</v>
      </c>
      <c r="O75" s="5">
        <f t="shared" si="2"/>
        <v>55.8</v>
      </c>
    </row>
    <row r="76" spans="1:15">
      <c r="A76">
        <f t="shared" si="3"/>
        <v>58</v>
      </c>
      <c r="B76" t="s">
        <v>3</v>
      </c>
      <c r="C76" t="s">
        <v>6</v>
      </c>
      <c r="D76" t="s">
        <v>7</v>
      </c>
      <c r="E76" t="s">
        <v>20</v>
      </c>
      <c r="F76" t="s">
        <v>22</v>
      </c>
      <c r="G76" t="s">
        <v>22</v>
      </c>
      <c r="H76" t="s">
        <v>22</v>
      </c>
      <c r="I76" t="s">
        <v>22</v>
      </c>
      <c r="J76" t="s">
        <v>21</v>
      </c>
      <c r="K76" t="s">
        <v>21</v>
      </c>
      <c r="L76" s="4" t="s">
        <v>22</v>
      </c>
      <c r="M76" s="1">
        <f t="shared" si="1"/>
        <v>2</v>
      </c>
      <c r="N76" s="5">
        <f>IF(B76="Servos",$B$2,IF(B76="SmartCar Motors",$B$3,0))+IF(C76="Arduino Nano",$B$4,0)+IF(D76="Powerbank",$B$5,0)+IF(E76="LED Matrix",$B$6,IF(E76="RGB LED Round",$B$7,IF(E76="OLED 128x32",$B$8,0)))+IF(F76="Yes",$B$9,0)+IF(G76="Yes",$B$10,0)+IF(H76="Yes",$B$11,0)+IF(I76="Yes",$B$12,0)+IF(J76="Yes",$B$13,0)+IF(K76="Yes",$B$14,0)+IF(L76="Yes",$B$15,0)+M76*$B$16</f>
        <v>66.349999999999994</v>
      </c>
      <c r="O76" s="5">
        <f t="shared" si="2"/>
        <v>58.4</v>
      </c>
    </row>
    <row r="77" spans="1:15">
      <c r="A77">
        <f t="shared" si="3"/>
        <v>59</v>
      </c>
      <c r="B77" t="s">
        <v>3</v>
      </c>
      <c r="C77" t="s">
        <v>6</v>
      </c>
      <c r="D77" t="s">
        <v>7</v>
      </c>
      <c r="E77" t="s">
        <v>20</v>
      </c>
      <c r="F77" t="s">
        <v>22</v>
      </c>
      <c r="G77" t="s">
        <v>22</v>
      </c>
      <c r="H77" t="s">
        <v>22</v>
      </c>
      <c r="I77" t="s">
        <v>22</v>
      </c>
      <c r="J77" t="s">
        <v>21</v>
      </c>
      <c r="K77" t="s">
        <v>22</v>
      </c>
      <c r="L77" s="4" t="s">
        <v>21</v>
      </c>
      <c r="M77" s="1">
        <f t="shared" si="1"/>
        <v>2</v>
      </c>
      <c r="N77" s="5">
        <f>IF(B77="Servos",$B$2,IF(B77="SmartCar Motors",$B$3,0))+IF(C77="Arduino Nano",$B$4,0)+IF(D77="Powerbank",$B$5,0)+IF(E77="LED Matrix",$B$6,IF(E77="RGB LED Round",$B$7,IF(E77="OLED 128x32",$B$8,0)))+IF(F77="Yes",$B$9,0)+IF(G77="Yes",$B$10,0)+IF(H77="Yes",$B$11,0)+IF(I77="Yes",$B$12,0)+IF(J77="Yes",$B$13,0)+IF(K77="Yes",$B$14,0)+IF(L77="Yes",$B$15,0)+M77*$B$16</f>
        <v>69.349999999999994</v>
      </c>
      <c r="O77" s="5">
        <f t="shared" si="2"/>
        <v>61.2</v>
      </c>
    </row>
    <row r="78" spans="1:15">
      <c r="A78">
        <f t="shared" si="3"/>
        <v>60</v>
      </c>
      <c r="B78" t="s">
        <v>3</v>
      </c>
      <c r="C78" t="s">
        <v>6</v>
      </c>
      <c r="D78" t="s">
        <v>7</v>
      </c>
      <c r="E78" t="s">
        <v>20</v>
      </c>
      <c r="F78" t="s">
        <v>22</v>
      </c>
      <c r="G78" t="s">
        <v>22</v>
      </c>
      <c r="H78" t="s">
        <v>22</v>
      </c>
      <c r="I78" t="s">
        <v>22</v>
      </c>
      <c r="J78" t="s">
        <v>21</v>
      </c>
      <c r="K78" t="s">
        <v>22</v>
      </c>
      <c r="L78" s="4" t="s">
        <v>22</v>
      </c>
      <c r="M78" s="1">
        <f t="shared" si="1"/>
        <v>2</v>
      </c>
      <c r="N78" s="5">
        <f>IF(B78="Servos",$B$2,IF(B78="SmartCar Motors",$B$3,0))+IF(C78="Arduino Nano",$B$4,0)+IF(D78="Powerbank",$B$5,0)+IF(E78="LED Matrix",$B$6,IF(E78="RGB LED Round",$B$7,IF(E78="OLED 128x32",$B$8,0)))+IF(F78="Yes",$B$9,0)+IF(G78="Yes",$B$10,0)+IF(H78="Yes",$B$11,0)+IF(I78="Yes",$B$12,0)+IF(J78="Yes",$B$13,0)+IF(K78="Yes",$B$14,0)+IF(L78="Yes",$B$15,0)+M78*$B$16</f>
        <v>72.349999999999994</v>
      </c>
      <c r="O78" s="5">
        <f t="shared" si="2"/>
        <v>63.8</v>
      </c>
    </row>
    <row r="79" spans="1:15">
      <c r="A79">
        <f t="shared" si="3"/>
        <v>61</v>
      </c>
      <c r="B79" t="s">
        <v>3</v>
      </c>
      <c r="C79" t="s">
        <v>6</v>
      </c>
      <c r="D79" t="s">
        <v>7</v>
      </c>
      <c r="E79" t="s">
        <v>20</v>
      </c>
      <c r="F79" t="s">
        <v>22</v>
      </c>
      <c r="G79" t="s">
        <v>22</v>
      </c>
      <c r="H79" t="s">
        <v>22</v>
      </c>
      <c r="I79" t="s">
        <v>22</v>
      </c>
      <c r="J79" t="s">
        <v>22</v>
      </c>
      <c r="K79" t="s">
        <v>21</v>
      </c>
      <c r="L79" s="4" t="s">
        <v>21</v>
      </c>
      <c r="M79" s="1">
        <f t="shared" si="1"/>
        <v>2</v>
      </c>
      <c r="N79" s="5">
        <f>IF(B79="Servos",$B$2,IF(B79="SmartCar Motors",$B$3,0))+IF(C79="Arduino Nano",$B$4,0)+IF(D79="Powerbank",$B$5,0)+IF(E79="LED Matrix",$B$6,IF(E79="RGB LED Round",$B$7,IF(E79="OLED 128x32",$B$8,0)))+IF(F79="Yes",$B$9,0)+IF(G79="Yes",$B$10,0)+IF(H79="Yes",$B$11,0)+IF(I79="Yes",$B$12,0)+IF(J79="Yes",$B$13,0)+IF(K79="Yes",$B$14,0)+IF(L79="Yes",$B$15,0)+M79*$B$16</f>
        <v>66.349999999999994</v>
      </c>
      <c r="O79" s="5">
        <f t="shared" si="2"/>
        <v>58.4</v>
      </c>
    </row>
    <row r="80" spans="1:15">
      <c r="A80">
        <f t="shared" si="3"/>
        <v>62</v>
      </c>
      <c r="B80" t="s">
        <v>3</v>
      </c>
      <c r="C80" t="s">
        <v>6</v>
      </c>
      <c r="D80" t="s">
        <v>7</v>
      </c>
      <c r="E80" t="s">
        <v>20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 t="s">
        <v>21</v>
      </c>
      <c r="L80" s="4" t="s">
        <v>22</v>
      </c>
      <c r="M80" s="1">
        <f t="shared" si="1"/>
        <v>3</v>
      </c>
      <c r="N80" s="5">
        <f>IF(B80="Servos",$B$2,IF(B80="SmartCar Motors",$B$3,0))+IF(C80="Arduino Nano",$B$4,0)+IF(D80="Powerbank",$B$5,0)+IF(E80="LED Matrix",$B$6,IF(E80="RGB LED Round",$B$7,IF(E80="OLED 128x32",$B$8,0)))+IF(F80="Yes",$B$9,0)+IF(G80="Yes",$B$10,0)+IF(H80="Yes",$B$11,0)+IF(I80="Yes",$B$12,0)+IF(J80="Yes",$B$13,0)+IF(K80="Yes",$B$14,0)+IF(L80="Yes",$B$15,0)+M80*$B$16</f>
        <v>71.349999999999994</v>
      </c>
      <c r="O80" s="5">
        <f t="shared" si="2"/>
        <v>62.8</v>
      </c>
    </row>
    <row r="81" spans="1:15">
      <c r="A81">
        <f t="shared" si="3"/>
        <v>63</v>
      </c>
      <c r="B81" t="s">
        <v>3</v>
      </c>
      <c r="C81" t="s">
        <v>6</v>
      </c>
      <c r="D81" t="s">
        <v>7</v>
      </c>
      <c r="E81" t="s">
        <v>20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s="4" t="s">
        <v>21</v>
      </c>
      <c r="M81" s="1">
        <f t="shared" si="1"/>
        <v>2</v>
      </c>
      <c r="N81" s="5">
        <f>IF(B81="Servos",$B$2,IF(B81="SmartCar Motors",$B$3,0))+IF(C81="Arduino Nano",$B$4,0)+IF(D81="Powerbank",$B$5,0)+IF(E81="LED Matrix",$B$6,IF(E81="RGB LED Round",$B$7,IF(E81="OLED 128x32",$B$8,0)))+IF(F81="Yes",$B$9,0)+IF(G81="Yes",$B$10,0)+IF(H81="Yes",$B$11,0)+IF(I81="Yes",$B$12,0)+IF(J81="Yes",$B$13,0)+IF(K81="Yes",$B$14,0)+IF(L81="Yes",$B$15,0)+M81*$B$16</f>
        <v>72.349999999999994</v>
      </c>
      <c r="O81" s="5">
        <f t="shared" si="2"/>
        <v>63.8</v>
      </c>
    </row>
    <row r="82" spans="1:15">
      <c r="A82">
        <f t="shared" si="3"/>
        <v>64</v>
      </c>
      <c r="B82" t="s">
        <v>3</v>
      </c>
      <c r="C82" t="s">
        <v>6</v>
      </c>
      <c r="D82" t="s">
        <v>7</v>
      </c>
      <c r="E82" t="s">
        <v>20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 t="s">
        <v>22</v>
      </c>
      <c r="L82" s="4" t="s">
        <v>22</v>
      </c>
      <c r="M82" s="1">
        <f t="shared" si="1"/>
        <v>3</v>
      </c>
      <c r="N82" s="5">
        <f>IF(B82="Servos",$B$2,IF(B82="SmartCar Motors",$B$3,0))+IF(C82="Arduino Nano",$B$4,0)+IF(D82="Powerbank",$B$5,0)+IF(E82="LED Matrix",$B$6,IF(E82="RGB LED Round",$B$7,IF(E82="OLED 128x32",$B$8,0)))+IF(F82="Yes",$B$9,0)+IF(G82="Yes",$B$10,0)+IF(H82="Yes",$B$11,0)+IF(I82="Yes",$B$12,0)+IF(J82="Yes",$B$13,0)+IF(K82="Yes",$B$14,0)+IF(L82="Yes",$B$15,0)+M82*$B$16</f>
        <v>77.349999999999994</v>
      </c>
      <c r="O82" s="5">
        <f t="shared" si="2"/>
        <v>68.2</v>
      </c>
    </row>
    <row r="83" spans="1:15">
      <c r="A83">
        <f t="shared" si="3"/>
        <v>65</v>
      </c>
      <c r="B83" t="s">
        <v>3</v>
      </c>
      <c r="C83" t="s">
        <v>6</v>
      </c>
      <c r="D83" t="s">
        <v>7</v>
      </c>
      <c r="E83" t="s">
        <v>23</v>
      </c>
      <c r="F83" t="s">
        <v>22</v>
      </c>
      <c r="G83" t="s">
        <v>21</v>
      </c>
      <c r="H83" t="s">
        <v>22</v>
      </c>
      <c r="I83" t="s">
        <v>22</v>
      </c>
      <c r="J83" t="s">
        <v>21</v>
      </c>
      <c r="K83" t="s">
        <v>21</v>
      </c>
      <c r="L83" s="4" t="s">
        <v>21</v>
      </c>
      <c r="M83" s="1">
        <f t="shared" si="1"/>
        <v>2</v>
      </c>
      <c r="N83" s="5">
        <f>IF(B83="Servos",$B$2,IF(B83="SmartCar Motors",$B$3,0))+IF(C83="Arduino Nano",$B$4,0)+IF(D83="Powerbank",$B$5,0)+IF(E83="LED Matrix",$B$6,IF(E83="RGB LED Round",$B$7,IF(E83="OLED 128x32",$B$8,0)))+IF(F83="Yes",$B$9,0)+IF(G83="Yes",$B$10,0)+IF(H83="Yes",$B$11,0)+IF(I83="Yes",$B$12,0)+IF(J83="Yes",$B$13,0)+IF(K83="Yes",$B$14,0)+IF(L83="Yes",$B$15,0)+M83*$B$16</f>
        <v>59.8</v>
      </c>
      <c r="O83" s="5">
        <f t="shared" si="2"/>
        <v>52.8</v>
      </c>
    </row>
    <row r="84" spans="1:15">
      <c r="A84">
        <f t="shared" ref="A84:A115" si="4">A83+1</f>
        <v>66</v>
      </c>
      <c r="B84" t="s">
        <v>3</v>
      </c>
      <c r="C84" t="s">
        <v>6</v>
      </c>
      <c r="D84" t="s">
        <v>7</v>
      </c>
      <c r="E84" t="s">
        <v>23</v>
      </c>
      <c r="F84" t="s">
        <v>22</v>
      </c>
      <c r="G84" t="s">
        <v>21</v>
      </c>
      <c r="H84" t="s">
        <v>22</v>
      </c>
      <c r="I84" t="s">
        <v>22</v>
      </c>
      <c r="J84" t="s">
        <v>21</v>
      </c>
      <c r="K84" t="s">
        <v>21</v>
      </c>
      <c r="L84" s="4" t="s">
        <v>22</v>
      </c>
      <c r="M84" s="1">
        <f t="shared" ref="M84:M147" si="5">ROUNDUP((IF(B84="SmartCar Motors",8,0)+IF(E84="LED Matrix",5,IF(E84="RGB LED Round",3,IF(E84="OLED 128x32",4,0)))+IF(G84="Yes",3,0)+IF(H84="Yes",4,0)+IF(I84="Yes",4,0)+IF(J84="Yes",3,0)+IF(L84="Yes",3,0))/10,0)</f>
        <v>2</v>
      </c>
      <c r="N84" s="5">
        <f>IF(B84="Servos",$B$2,IF(B84="SmartCar Motors",$B$3,0))+IF(C84="Arduino Nano",$B$4,0)+IF(D84="Powerbank",$B$5,0)+IF(E84="LED Matrix",$B$6,IF(E84="RGB LED Round",$B$7,IF(E84="OLED 128x32",$B$8,0)))+IF(F84="Yes",$B$9,0)+IF(G84="Yes",$B$10,0)+IF(H84="Yes",$B$11,0)+IF(I84="Yes",$B$12,0)+IF(J84="Yes",$B$13,0)+IF(K84="Yes",$B$14,0)+IF(L84="Yes",$B$15,0)+M84*$B$16</f>
        <v>62.8</v>
      </c>
      <c r="O84" s="5">
        <f t="shared" ref="O84:O147" si="6">EVEN(N84*0.88*10)/10</f>
        <v>55.4</v>
      </c>
    </row>
    <row r="85" spans="1:15">
      <c r="A85">
        <f t="shared" si="4"/>
        <v>67</v>
      </c>
      <c r="B85" t="s">
        <v>3</v>
      </c>
      <c r="C85" t="s">
        <v>6</v>
      </c>
      <c r="D85" t="s">
        <v>7</v>
      </c>
      <c r="E85" t="s">
        <v>23</v>
      </c>
      <c r="F85" t="s">
        <v>22</v>
      </c>
      <c r="G85" t="s">
        <v>21</v>
      </c>
      <c r="H85" t="s">
        <v>22</v>
      </c>
      <c r="I85" t="s">
        <v>22</v>
      </c>
      <c r="J85" t="s">
        <v>21</v>
      </c>
      <c r="K85" t="s">
        <v>22</v>
      </c>
      <c r="L85" s="4" t="s">
        <v>21</v>
      </c>
      <c r="M85" s="1">
        <f t="shared" si="5"/>
        <v>2</v>
      </c>
      <c r="N85" s="5">
        <f>IF(B85="Servos",$B$2,IF(B85="SmartCar Motors",$B$3,0))+IF(C85="Arduino Nano",$B$4,0)+IF(D85="Powerbank",$B$5,0)+IF(E85="LED Matrix",$B$6,IF(E85="RGB LED Round",$B$7,IF(E85="OLED 128x32",$B$8,0)))+IF(F85="Yes",$B$9,0)+IF(G85="Yes",$B$10,0)+IF(H85="Yes",$B$11,0)+IF(I85="Yes",$B$12,0)+IF(J85="Yes",$B$13,0)+IF(K85="Yes",$B$14,0)+IF(L85="Yes",$B$15,0)+M85*$B$16</f>
        <v>65.8</v>
      </c>
      <c r="O85" s="5">
        <f t="shared" si="6"/>
        <v>58</v>
      </c>
    </row>
    <row r="86" spans="1:15">
      <c r="A86">
        <f t="shared" si="4"/>
        <v>68</v>
      </c>
      <c r="B86" t="s">
        <v>3</v>
      </c>
      <c r="C86" t="s">
        <v>6</v>
      </c>
      <c r="D86" t="s">
        <v>7</v>
      </c>
      <c r="E86" t="s">
        <v>23</v>
      </c>
      <c r="F86" t="s">
        <v>22</v>
      </c>
      <c r="G86" t="s">
        <v>21</v>
      </c>
      <c r="H86" t="s">
        <v>22</v>
      </c>
      <c r="I86" t="s">
        <v>22</v>
      </c>
      <c r="J86" t="s">
        <v>21</v>
      </c>
      <c r="K86" t="s">
        <v>22</v>
      </c>
      <c r="L86" s="4" t="s">
        <v>22</v>
      </c>
      <c r="M86" s="1">
        <f t="shared" si="5"/>
        <v>2</v>
      </c>
      <c r="N86" s="5">
        <f>IF(B86="Servos",$B$2,IF(B86="SmartCar Motors",$B$3,0))+IF(C86="Arduino Nano",$B$4,0)+IF(D86="Powerbank",$B$5,0)+IF(E86="LED Matrix",$B$6,IF(E86="RGB LED Round",$B$7,IF(E86="OLED 128x32",$B$8,0)))+IF(F86="Yes",$B$9,0)+IF(G86="Yes",$B$10,0)+IF(H86="Yes",$B$11,0)+IF(I86="Yes",$B$12,0)+IF(J86="Yes",$B$13,0)+IF(K86="Yes",$B$14,0)+IF(L86="Yes",$B$15,0)+M86*$B$16</f>
        <v>68.8</v>
      </c>
      <c r="O86" s="5">
        <f t="shared" si="6"/>
        <v>60.6</v>
      </c>
    </row>
    <row r="87" spans="1:15">
      <c r="A87">
        <f t="shared" si="4"/>
        <v>69</v>
      </c>
      <c r="B87" t="s">
        <v>3</v>
      </c>
      <c r="C87" t="s">
        <v>6</v>
      </c>
      <c r="D87" t="s">
        <v>7</v>
      </c>
      <c r="E87" t="s">
        <v>23</v>
      </c>
      <c r="F87" t="s">
        <v>22</v>
      </c>
      <c r="G87" t="s">
        <v>21</v>
      </c>
      <c r="H87" t="s">
        <v>22</v>
      </c>
      <c r="I87" t="s">
        <v>22</v>
      </c>
      <c r="J87" t="s">
        <v>22</v>
      </c>
      <c r="K87" t="s">
        <v>21</v>
      </c>
      <c r="L87" s="4" t="s">
        <v>21</v>
      </c>
      <c r="M87" s="1">
        <f t="shared" si="5"/>
        <v>2</v>
      </c>
      <c r="N87" s="5">
        <f>IF(B87="Servos",$B$2,IF(B87="SmartCar Motors",$B$3,0))+IF(C87="Arduino Nano",$B$4,0)+IF(D87="Powerbank",$B$5,0)+IF(E87="LED Matrix",$B$6,IF(E87="RGB LED Round",$B$7,IF(E87="OLED 128x32",$B$8,0)))+IF(F87="Yes",$B$9,0)+IF(G87="Yes",$B$10,0)+IF(H87="Yes",$B$11,0)+IF(I87="Yes",$B$12,0)+IF(J87="Yes",$B$13,0)+IF(K87="Yes",$B$14,0)+IF(L87="Yes",$B$15,0)+M87*$B$16</f>
        <v>62.8</v>
      </c>
      <c r="O87" s="5">
        <f t="shared" si="6"/>
        <v>55.4</v>
      </c>
    </row>
    <row r="88" spans="1:15">
      <c r="A88">
        <f t="shared" si="4"/>
        <v>70</v>
      </c>
      <c r="B88" t="s">
        <v>3</v>
      </c>
      <c r="C88" t="s">
        <v>6</v>
      </c>
      <c r="D88" t="s">
        <v>7</v>
      </c>
      <c r="E88" t="s">
        <v>23</v>
      </c>
      <c r="F88" t="s">
        <v>22</v>
      </c>
      <c r="G88" t="s">
        <v>21</v>
      </c>
      <c r="H88" t="s">
        <v>22</v>
      </c>
      <c r="I88" t="s">
        <v>22</v>
      </c>
      <c r="J88" t="s">
        <v>22</v>
      </c>
      <c r="K88" t="s">
        <v>21</v>
      </c>
      <c r="L88" s="4" t="s">
        <v>22</v>
      </c>
      <c r="M88" s="1">
        <f t="shared" si="5"/>
        <v>2</v>
      </c>
      <c r="N88" s="5">
        <f>IF(B88="Servos",$B$2,IF(B88="SmartCar Motors",$B$3,0))+IF(C88="Arduino Nano",$B$4,0)+IF(D88="Powerbank",$B$5,0)+IF(E88="LED Matrix",$B$6,IF(E88="RGB LED Round",$B$7,IF(E88="OLED 128x32",$B$8,0)))+IF(F88="Yes",$B$9,0)+IF(G88="Yes",$B$10,0)+IF(H88="Yes",$B$11,0)+IF(I88="Yes",$B$12,0)+IF(J88="Yes",$B$13,0)+IF(K88="Yes",$B$14,0)+IF(L88="Yes",$B$15,0)+M88*$B$16</f>
        <v>65.8</v>
      </c>
      <c r="O88" s="5">
        <f t="shared" si="6"/>
        <v>58</v>
      </c>
    </row>
    <row r="89" spans="1:15">
      <c r="A89">
        <f t="shared" si="4"/>
        <v>71</v>
      </c>
      <c r="B89" t="s">
        <v>3</v>
      </c>
      <c r="C89" t="s">
        <v>6</v>
      </c>
      <c r="D89" t="s">
        <v>7</v>
      </c>
      <c r="E89" t="s">
        <v>23</v>
      </c>
      <c r="F89" t="s">
        <v>22</v>
      </c>
      <c r="G89" t="s">
        <v>21</v>
      </c>
      <c r="H89" t="s">
        <v>22</v>
      </c>
      <c r="I89" t="s">
        <v>22</v>
      </c>
      <c r="J89" t="s">
        <v>22</v>
      </c>
      <c r="K89" t="s">
        <v>22</v>
      </c>
      <c r="L89" s="4" t="s">
        <v>21</v>
      </c>
      <c r="M89" s="1">
        <f t="shared" si="5"/>
        <v>2</v>
      </c>
      <c r="N89" s="5">
        <f>IF(B89="Servos",$B$2,IF(B89="SmartCar Motors",$B$3,0))+IF(C89="Arduino Nano",$B$4,0)+IF(D89="Powerbank",$B$5,0)+IF(E89="LED Matrix",$B$6,IF(E89="RGB LED Round",$B$7,IF(E89="OLED 128x32",$B$8,0)))+IF(F89="Yes",$B$9,0)+IF(G89="Yes",$B$10,0)+IF(H89="Yes",$B$11,0)+IF(I89="Yes",$B$12,0)+IF(J89="Yes",$B$13,0)+IF(K89="Yes",$B$14,0)+IF(L89="Yes",$B$15,0)+M89*$B$16</f>
        <v>68.8</v>
      </c>
      <c r="O89" s="5">
        <f t="shared" si="6"/>
        <v>60.6</v>
      </c>
    </row>
    <row r="90" spans="1:15">
      <c r="A90">
        <f t="shared" si="4"/>
        <v>72</v>
      </c>
      <c r="B90" t="s">
        <v>3</v>
      </c>
      <c r="C90" t="s">
        <v>6</v>
      </c>
      <c r="D90" t="s">
        <v>7</v>
      </c>
      <c r="E90" t="s">
        <v>23</v>
      </c>
      <c r="F90" t="s">
        <v>22</v>
      </c>
      <c r="G90" t="s">
        <v>21</v>
      </c>
      <c r="H90" t="s">
        <v>22</v>
      </c>
      <c r="I90" t="s">
        <v>22</v>
      </c>
      <c r="J90" t="s">
        <v>22</v>
      </c>
      <c r="K90" t="s">
        <v>22</v>
      </c>
      <c r="L90" s="4" t="s">
        <v>22</v>
      </c>
      <c r="M90" s="1">
        <f t="shared" si="5"/>
        <v>2</v>
      </c>
      <c r="N90" s="5">
        <f>IF(B90="Servos",$B$2,IF(B90="SmartCar Motors",$B$3,0))+IF(C90="Arduino Nano",$B$4,0)+IF(D90="Powerbank",$B$5,0)+IF(E90="LED Matrix",$B$6,IF(E90="RGB LED Round",$B$7,IF(E90="OLED 128x32",$B$8,0)))+IF(F90="Yes",$B$9,0)+IF(G90="Yes",$B$10,0)+IF(H90="Yes",$B$11,0)+IF(I90="Yes",$B$12,0)+IF(J90="Yes",$B$13,0)+IF(K90="Yes",$B$14,0)+IF(L90="Yes",$B$15,0)+M90*$B$16</f>
        <v>71.8</v>
      </c>
      <c r="O90" s="5">
        <f t="shared" si="6"/>
        <v>63.2</v>
      </c>
    </row>
    <row r="91" spans="1:15">
      <c r="A91">
        <f t="shared" si="4"/>
        <v>73</v>
      </c>
      <c r="B91" t="s">
        <v>3</v>
      </c>
      <c r="C91" t="s">
        <v>6</v>
      </c>
      <c r="D91" t="s">
        <v>7</v>
      </c>
      <c r="E91" t="s">
        <v>23</v>
      </c>
      <c r="F91" t="s">
        <v>22</v>
      </c>
      <c r="G91" t="s">
        <v>22</v>
      </c>
      <c r="H91" t="s">
        <v>22</v>
      </c>
      <c r="I91" t="s">
        <v>22</v>
      </c>
      <c r="J91" t="s">
        <v>21</v>
      </c>
      <c r="K91" t="s">
        <v>21</v>
      </c>
      <c r="L91" s="4" t="s">
        <v>21</v>
      </c>
      <c r="M91" s="1">
        <f t="shared" si="5"/>
        <v>2</v>
      </c>
      <c r="N91" s="5">
        <f>IF(B91="Servos",$B$2,IF(B91="SmartCar Motors",$B$3,0))+IF(C91="Arduino Nano",$B$4,0)+IF(D91="Powerbank",$B$5,0)+IF(E91="LED Matrix",$B$6,IF(E91="RGB LED Round",$B$7,IF(E91="OLED 128x32",$B$8,0)))+IF(F91="Yes",$B$9,0)+IF(G91="Yes",$B$10,0)+IF(H91="Yes",$B$11,0)+IF(I91="Yes",$B$12,0)+IF(J91="Yes",$B$13,0)+IF(K91="Yes",$B$14,0)+IF(L91="Yes",$B$15,0)+M91*$B$16</f>
        <v>63.349999999999994</v>
      </c>
      <c r="O91" s="5">
        <f t="shared" si="6"/>
        <v>55.8</v>
      </c>
    </row>
    <row r="92" spans="1:15">
      <c r="A92">
        <f t="shared" si="4"/>
        <v>74</v>
      </c>
      <c r="B92" t="s">
        <v>3</v>
      </c>
      <c r="C92" t="s">
        <v>6</v>
      </c>
      <c r="D92" t="s">
        <v>7</v>
      </c>
      <c r="E92" t="s">
        <v>23</v>
      </c>
      <c r="F92" t="s">
        <v>22</v>
      </c>
      <c r="G92" t="s">
        <v>22</v>
      </c>
      <c r="H92" t="s">
        <v>22</v>
      </c>
      <c r="I92" t="s">
        <v>22</v>
      </c>
      <c r="J92" t="s">
        <v>21</v>
      </c>
      <c r="K92" t="s">
        <v>21</v>
      </c>
      <c r="L92" s="4" t="s">
        <v>22</v>
      </c>
      <c r="M92" s="1">
        <f t="shared" si="5"/>
        <v>2</v>
      </c>
      <c r="N92" s="5">
        <f>IF(B92="Servos",$B$2,IF(B92="SmartCar Motors",$B$3,0))+IF(C92="Arduino Nano",$B$4,0)+IF(D92="Powerbank",$B$5,0)+IF(E92="LED Matrix",$B$6,IF(E92="RGB LED Round",$B$7,IF(E92="OLED 128x32",$B$8,0)))+IF(F92="Yes",$B$9,0)+IF(G92="Yes",$B$10,0)+IF(H92="Yes",$B$11,0)+IF(I92="Yes",$B$12,0)+IF(J92="Yes",$B$13,0)+IF(K92="Yes",$B$14,0)+IF(L92="Yes",$B$15,0)+M92*$B$16</f>
        <v>66.349999999999994</v>
      </c>
      <c r="O92" s="5">
        <f t="shared" si="6"/>
        <v>58.4</v>
      </c>
    </row>
    <row r="93" spans="1:15">
      <c r="A93">
        <f t="shared" si="4"/>
        <v>75</v>
      </c>
      <c r="B93" t="s">
        <v>3</v>
      </c>
      <c r="C93" t="s">
        <v>6</v>
      </c>
      <c r="D93" t="s">
        <v>7</v>
      </c>
      <c r="E93" t="s">
        <v>23</v>
      </c>
      <c r="F93" t="s">
        <v>22</v>
      </c>
      <c r="G93" t="s">
        <v>22</v>
      </c>
      <c r="H93" t="s">
        <v>22</v>
      </c>
      <c r="I93" t="s">
        <v>22</v>
      </c>
      <c r="J93" t="s">
        <v>21</v>
      </c>
      <c r="K93" t="s">
        <v>22</v>
      </c>
      <c r="L93" s="4" t="s">
        <v>21</v>
      </c>
      <c r="M93" s="1">
        <f t="shared" si="5"/>
        <v>2</v>
      </c>
      <c r="N93" s="5">
        <f>IF(B93="Servos",$B$2,IF(B93="SmartCar Motors",$B$3,0))+IF(C93="Arduino Nano",$B$4,0)+IF(D93="Powerbank",$B$5,0)+IF(E93="LED Matrix",$B$6,IF(E93="RGB LED Round",$B$7,IF(E93="OLED 128x32",$B$8,0)))+IF(F93="Yes",$B$9,0)+IF(G93="Yes",$B$10,0)+IF(H93="Yes",$B$11,0)+IF(I93="Yes",$B$12,0)+IF(J93="Yes",$B$13,0)+IF(K93="Yes",$B$14,0)+IF(L93="Yes",$B$15,0)+M93*$B$16</f>
        <v>69.349999999999994</v>
      </c>
      <c r="O93" s="5">
        <f t="shared" si="6"/>
        <v>61.2</v>
      </c>
    </row>
    <row r="94" spans="1:15">
      <c r="A94">
        <f t="shared" si="4"/>
        <v>76</v>
      </c>
      <c r="B94" t="s">
        <v>3</v>
      </c>
      <c r="C94" t="s">
        <v>6</v>
      </c>
      <c r="D94" t="s">
        <v>7</v>
      </c>
      <c r="E94" t="s">
        <v>23</v>
      </c>
      <c r="F94" t="s">
        <v>22</v>
      </c>
      <c r="G94" t="s">
        <v>22</v>
      </c>
      <c r="H94" t="s">
        <v>22</v>
      </c>
      <c r="I94" t="s">
        <v>22</v>
      </c>
      <c r="J94" t="s">
        <v>21</v>
      </c>
      <c r="K94" t="s">
        <v>22</v>
      </c>
      <c r="L94" s="4" t="s">
        <v>22</v>
      </c>
      <c r="M94" s="1">
        <f t="shared" si="5"/>
        <v>2</v>
      </c>
      <c r="N94" s="5">
        <f>IF(B94="Servos",$B$2,IF(B94="SmartCar Motors",$B$3,0))+IF(C94="Arduino Nano",$B$4,0)+IF(D94="Powerbank",$B$5,0)+IF(E94="LED Matrix",$B$6,IF(E94="RGB LED Round",$B$7,IF(E94="OLED 128x32",$B$8,0)))+IF(F94="Yes",$B$9,0)+IF(G94="Yes",$B$10,0)+IF(H94="Yes",$B$11,0)+IF(I94="Yes",$B$12,0)+IF(J94="Yes",$B$13,0)+IF(K94="Yes",$B$14,0)+IF(L94="Yes",$B$15,0)+M94*$B$16</f>
        <v>72.349999999999994</v>
      </c>
      <c r="O94" s="5">
        <f t="shared" si="6"/>
        <v>63.8</v>
      </c>
    </row>
    <row r="95" spans="1:15">
      <c r="A95">
        <f t="shared" si="4"/>
        <v>77</v>
      </c>
      <c r="B95" t="s">
        <v>3</v>
      </c>
      <c r="C95" t="s">
        <v>6</v>
      </c>
      <c r="D95" t="s">
        <v>7</v>
      </c>
      <c r="E95" t="s">
        <v>23</v>
      </c>
      <c r="F95" t="s">
        <v>22</v>
      </c>
      <c r="G95" t="s">
        <v>22</v>
      </c>
      <c r="H95" t="s">
        <v>22</v>
      </c>
      <c r="I95" t="s">
        <v>22</v>
      </c>
      <c r="J95" t="s">
        <v>22</v>
      </c>
      <c r="K95" t="s">
        <v>21</v>
      </c>
      <c r="L95" s="4" t="s">
        <v>21</v>
      </c>
      <c r="M95" s="1">
        <f t="shared" si="5"/>
        <v>2</v>
      </c>
      <c r="N95" s="5">
        <f>IF(B95="Servos",$B$2,IF(B95="SmartCar Motors",$B$3,0))+IF(C95="Arduino Nano",$B$4,0)+IF(D95="Powerbank",$B$5,0)+IF(E95="LED Matrix",$B$6,IF(E95="RGB LED Round",$B$7,IF(E95="OLED 128x32",$B$8,0)))+IF(F95="Yes",$B$9,0)+IF(G95="Yes",$B$10,0)+IF(H95="Yes",$B$11,0)+IF(I95="Yes",$B$12,0)+IF(J95="Yes",$B$13,0)+IF(K95="Yes",$B$14,0)+IF(L95="Yes",$B$15,0)+M95*$B$16</f>
        <v>66.349999999999994</v>
      </c>
      <c r="O95" s="5">
        <f t="shared" si="6"/>
        <v>58.4</v>
      </c>
    </row>
    <row r="96" spans="1:15">
      <c r="A96">
        <f t="shared" si="4"/>
        <v>78</v>
      </c>
      <c r="B96" t="s">
        <v>3</v>
      </c>
      <c r="C96" t="s">
        <v>6</v>
      </c>
      <c r="D96" t="s">
        <v>7</v>
      </c>
      <c r="E96" t="s">
        <v>23</v>
      </c>
      <c r="F96" t="s">
        <v>22</v>
      </c>
      <c r="G96" t="s">
        <v>22</v>
      </c>
      <c r="H96" t="s">
        <v>22</v>
      </c>
      <c r="I96" t="s">
        <v>22</v>
      </c>
      <c r="J96" t="s">
        <v>22</v>
      </c>
      <c r="K96" t="s">
        <v>21</v>
      </c>
      <c r="L96" s="4" t="s">
        <v>22</v>
      </c>
      <c r="M96" s="1">
        <f t="shared" si="5"/>
        <v>2</v>
      </c>
      <c r="N96" s="5">
        <f>IF(B96="Servos",$B$2,IF(B96="SmartCar Motors",$B$3,0))+IF(C96="Arduino Nano",$B$4,0)+IF(D96="Powerbank",$B$5,0)+IF(E96="LED Matrix",$B$6,IF(E96="RGB LED Round",$B$7,IF(E96="OLED 128x32",$B$8,0)))+IF(F96="Yes",$B$9,0)+IF(G96="Yes",$B$10,0)+IF(H96="Yes",$B$11,0)+IF(I96="Yes",$B$12,0)+IF(J96="Yes",$B$13,0)+IF(K96="Yes",$B$14,0)+IF(L96="Yes",$B$15,0)+M96*$B$16</f>
        <v>69.349999999999994</v>
      </c>
      <c r="O96" s="5">
        <f t="shared" si="6"/>
        <v>61.2</v>
      </c>
    </row>
    <row r="97" spans="1:15">
      <c r="A97">
        <f t="shared" si="4"/>
        <v>79</v>
      </c>
      <c r="B97" t="s">
        <v>3</v>
      </c>
      <c r="C97" t="s">
        <v>6</v>
      </c>
      <c r="D97" t="s">
        <v>7</v>
      </c>
      <c r="E97" t="s">
        <v>23</v>
      </c>
      <c r="F97" t="s">
        <v>22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s="4" t="s">
        <v>21</v>
      </c>
      <c r="M97" s="1">
        <f t="shared" si="5"/>
        <v>2</v>
      </c>
      <c r="N97" s="5">
        <f>IF(B97="Servos",$B$2,IF(B97="SmartCar Motors",$B$3,0))+IF(C97="Arduino Nano",$B$4,0)+IF(D97="Powerbank",$B$5,0)+IF(E97="LED Matrix",$B$6,IF(E97="RGB LED Round",$B$7,IF(E97="OLED 128x32",$B$8,0)))+IF(F97="Yes",$B$9,0)+IF(G97="Yes",$B$10,0)+IF(H97="Yes",$B$11,0)+IF(I97="Yes",$B$12,0)+IF(J97="Yes",$B$13,0)+IF(K97="Yes",$B$14,0)+IF(L97="Yes",$B$15,0)+M97*$B$16</f>
        <v>72.349999999999994</v>
      </c>
      <c r="O97" s="5">
        <f t="shared" si="6"/>
        <v>63.8</v>
      </c>
    </row>
    <row r="98" spans="1:15">
      <c r="A98">
        <f t="shared" si="4"/>
        <v>80</v>
      </c>
      <c r="B98" t="s">
        <v>3</v>
      </c>
      <c r="C98" t="s">
        <v>6</v>
      </c>
      <c r="D98" t="s">
        <v>7</v>
      </c>
      <c r="E98" t="s">
        <v>23</v>
      </c>
      <c r="F98" t="s">
        <v>22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s="4" t="s">
        <v>22</v>
      </c>
      <c r="M98" s="1">
        <f t="shared" si="5"/>
        <v>2</v>
      </c>
      <c r="N98" s="5">
        <f>IF(B98="Servos",$B$2,IF(B98="SmartCar Motors",$B$3,0))+IF(C98="Arduino Nano",$B$4,0)+IF(D98="Powerbank",$B$5,0)+IF(E98="LED Matrix",$B$6,IF(E98="RGB LED Round",$B$7,IF(E98="OLED 128x32",$B$8,0)))+IF(F98="Yes",$B$9,0)+IF(G98="Yes",$B$10,0)+IF(H98="Yes",$B$11,0)+IF(I98="Yes",$B$12,0)+IF(J98="Yes",$B$13,0)+IF(K98="Yes",$B$14,0)+IF(L98="Yes",$B$15,0)+M98*$B$16</f>
        <v>75.349999999999994</v>
      </c>
      <c r="O98" s="5">
        <f t="shared" si="6"/>
        <v>66.400000000000006</v>
      </c>
    </row>
    <row r="99" spans="1:15">
      <c r="A99">
        <f t="shared" si="4"/>
        <v>81</v>
      </c>
      <c r="B99" t="s">
        <v>3</v>
      </c>
      <c r="C99" t="s">
        <v>6</v>
      </c>
      <c r="D99" t="s">
        <v>7</v>
      </c>
      <c r="E99" t="s">
        <v>24</v>
      </c>
      <c r="F99" t="s">
        <v>22</v>
      </c>
      <c r="G99" t="s">
        <v>21</v>
      </c>
      <c r="H99" t="s">
        <v>22</v>
      </c>
      <c r="I99" t="s">
        <v>22</v>
      </c>
      <c r="J99" t="s">
        <v>21</v>
      </c>
      <c r="K99" t="s">
        <v>21</v>
      </c>
      <c r="L99" s="4" t="s">
        <v>21</v>
      </c>
      <c r="M99" s="1">
        <f t="shared" si="5"/>
        <v>2</v>
      </c>
      <c r="N99" s="5">
        <f>IF(B99="Servos",$B$2,IF(B99="SmartCar Motors",$B$3,0))+IF(C99="Arduino Nano",$B$4,0)+IF(D99="Powerbank",$B$5,0)+IF(E99="LED Matrix",$B$6,IF(E99="RGB LED Round",$B$7,IF(E99="OLED 128x32",$B$8,0)))+IF(F99="Yes",$B$9,0)+IF(G99="Yes",$B$10,0)+IF(H99="Yes",$B$11,0)+IF(I99="Yes",$B$12,0)+IF(J99="Yes",$B$13,0)+IF(K99="Yes",$B$14,0)+IF(L99="Yes",$B$15,0)+M99*$B$16</f>
        <v>62.8</v>
      </c>
      <c r="O99" s="5">
        <f t="shared" si="6"/>
        <v>55.4</v>
      </c>
    </row>
    <row r="100" spans="1:15">
      <c r="A100">
        <f t="shared" si="4"/>
        <v>82</v>
      </c>
      <c r="B100" t="s">
        <v>3</v>
      </c>
      <c r="C100" t="s">
        <v>6</v>
      </c>
      <c r="D100" t="s">
        <v>7</v>
      </c>
      <c r="E100" t="s">
        <v>24</v>
      </c>
      <c r="F100" t="s">
        <v>22</v>
      </c>
      <c r="G100" t="s">
        <v>21</v>
      </c>
      <c r="H100" t="s">
        <v>22</v>
      </c>
      <c r="I100" t="s">
        <v>22</v>
      </c>
      <c r="J100" t="s">
        <v>21</v>
      </c>
      <c r="K100" t="s">
        <v>21</v>
      </c>
      <c r="L100" s="4" t="s">
        <v>22</v>
      </c>
      <c r="M100" s="1">
        <f t="shared" si="5"/>
        <v>2</v>
      </c>
      <c r="N100" s="5">
        <f>IF(B100="Servos",$B$2,IF(B100="SmartCar Motors",$B$3,0))+IF(C100="Arduino Nano",$B$4,0)+IF(D100="Powerbank",$B$5,0)+IF(E100="LED Matrix",$B$6,IF(E100="RGB LED Round",$B$7,IF(E100="OLED 128x32",$B$8,0)))+IF(F100="Yes",$B$9,0)+IF(G100="Yes",$B$10,0)+IF(H100="Yes",$B$11,0)+IF(I100="Yes",$B$12,0)+IF(J100="Yes",$B$13,0)+IF(K100="Yes",$B$14,0)+IF(L100="Yes",$B$15,0)+M100*$B$16</f>
        <v>65.8</v>
      </c>
      <c r="O100" s="5">
        <f t="shared" si="6"/>
        <v>58</v>
      </c>
    </row>
    <row r="101" spans="1:15">
      <c r="A101">
        <f t="shared" si="4"/>
        <v>83</v>
      </c>
      <c r="B101" t="s">
        <v>3</v>
      </c>
      <c r="C101" t="s">
        <v>6</v>
      </c>
      <c r="D101" t="s">
        <v>7</v>
      </c>
      <c r="E101" t="s">
        <v>24</v>
      </c>
      <c r="F101" t="s">
        <v>22</v>
      </c>
      <c r="G101" t="s">
        <v>21</v>
      </c>
      <c r="H101" t="s">
        <v>22</v>
      </c>
      <c r="I101" t="s">
        <v>22</v>
      </c>
      <c r="J101" t="s">
        <v>21</v>
      </c>
      <c r="K101" t="s">
        <v>22</v>
      </c>
      <c r="L101" s="4" t="s">
        <v>21</v>
      </c>
      <c r="M101" s="1">
        <f t="shared" si="5"/>
        <v>2</v>
      </c>
      <c r="N101" s="5">
        <f>IF(B101="Servos",$B$2,IF(B101="SmartCar Motors",$B$3,0))+IF(C101="Arduino Nano",$B$4,0)+IF(D101="Powerbank",$B$5,0)+IF(E101="LED Matrix",$B$6,IF(E101="RGB LED Round",$B$7,IF(E101="OLED 128x32",$B$8,0)))+IF(F101="Yes",$B$9,0)+IF(G101="Yes",$B$10,0)+IF(H101="Yes",$B$11,0)+IF(I101="Yes",$B$12,0)+IF(J101="Yes",$B$13,0)+IF(K101="Yes",$B$14,0)+IF(L101="Yes",$B$15,0)+M101*$B$16</f>
        <v>68.8</v>
      </c>
      <c r="O101" s="5">
        <f t="shared" si="6"/>
        <v>60.6</v>
      </c>
    </row>
    <row r="102" spans="1:15">
      <c r="A102">
        <f t="shared" si="4"/>
        <v>84</v>
      </c>
      <c r="B102" t="s">
        <v>3</v>
      </c>
      <c r="C102" t="s">
        <v>6</v>
      </c>
      <c r="D102" t="s">
        <v>7</v>
      </c>
      <c r="E102" t="s">
        <v>24</v>
      </c>
      <c r="F102" t="s">
        <v>22</v>
      </c>
      <c r="G102" t="s">
        <v>21</v>
      </c>
      <c r="H102" t="s">
        <v>22</v>
      </c>
      <c r="I102" t="s">
        <v>22</v>
      </c>
      <c r="J102" t="s">
        <v>21</v>
      </c>
      <c r="K102" t="s">
        <v>22</v>
      </c>
      <c r="L102" s="4" t="s">
        <v>22</v>
      </c>
      <c r="M102" s="1">
        <f t="shared" si="5"/>
        <v>2</v>
      </c>
      <c r="N102" s="5">
        <f>IF(B102="Servos",$B$2,IF(B102="SmartCar Motors",$B$3,0))+IF(C102="Arduino Nano",$B$4,0)+IF(D102="Powerbank",$B$5,0)+IF(E102="LED Matrix",$B$6,IF(E102="RGB LED Round",$B$7,IF(E102="OLED 128x32",$B$8,0)))+IF(F102="Yes",$B$9,0)+IF(G102="Yes",$B$10,0)+IF(H102="Yes",$B$11,0)+IF(I102="Yes",$B$12,0)+IF(J102="Yes",$B$13,0)+IF(K102="Yes",$B$14,0)+IF(L102="Yes",$B$15,0)+M102*$B$16</f>
        <v>71.8</v>
      </c>
      <c r="O102" s="5">
        <f t="shared" si="6"/>
        <v>63.2</v>
      </c>
    </row>
    <row r="103" spans="1:15">
      <c r="A103">
        <f t="shared" si="4"/>
        <v>85</v>
      </c>
      <c r="B103" t="s">
        <v>3</v>
      </c>
      <c r="C103" t="s">
        <v>6</v>
      </c>
      <c r="D103" t="s">
        <v>7</v>
      </c>
      <c r="E103" t="s">
        <v>24</v>
      </c>
      <c r="F103" t="s">
        <v>22</v>
      </c>
      <c r="G103" t="s">
        <v>21</v>
      </c>
      <c r="H103" t="s">
        <v>22</v>
      </c>
      <c r="I103" t="s">
        <v>22</v>
      </c>
      <c r="J103" t="s">
        <v>22</v>
      </c>
      <c r="K103" t="s">
        <v>21</v>
      </c>
      <c r="L103" s="4" t="s">
        <v>21</v>
      </c>
      <c r="M103" s="1">
        <f t="shared" si="5"/>
        <v>2</v>
      </c>
      <c r="N103" s="5">
        <f>IF(B103="Servos",$B$2,IF(B103="SmartCar Motors",$B$3,0))+IF(C103="Arduino Nano",$B$4,0)+IF(D103="Powerbank",$B$5,0)+IF(E103="LED Matrix",$B$6,IF(E103="RGB LED Round",$B$7,IF(E103="OLED 128x32",$B$8,0)))+IF(F103="Yes",$B$9,0)+IF(G103="Yes",$B$10,0)+IF(H103="Yes",$B$11,0)+IF(I103="Yes",$B$12,0)+IF(J103="Yes",$B$13,0)+IF(K103="Yes",$B$14,0)+IF(L103="Yes",$B$15,0)+M103*$B$16</f>
        <v>65.8</v>
      </c>
      <c r="O103" s="5">
        <f t="shared" si="6"/>
        <v>58</v>
      </c>
    </row>
    <row r="104" spans="1:15">
      <c r="A104">
        <f t="shared" si="4"/>
        <v>86</v>
      </c>
      <c r="B104" t="s">
        <v>3</v>
      </c>
      <c r="C104" t="s">
        <v>6</v>
      </c>
      <c r="D104" t="s">
        <v>7</v>
      </c>
      <c r="E104" t="s">
        <v>24</v>
      </c>
      <c r="F104" t="s">
        <v>22</v>
      </c>
      <c r="G104" t="s">
        <v>21</v>
      </c>
      <c r="H104" t="s">
        <v>22</v>
      </c>
      <c r="I104" t="s">
        <v>22</v>
      </c>
      <c r="J104" t="s">
        <v>22</v>
      </c>
      <c r="K104" t="s">
        <v>21</v>
      </c>
      <c r="L104" s="4" t="s">
        <v>22</v>
      </c>
      <c r="M104" s="1">
        <f t="shared" si="5"/>
        <v>2</v>
      </c>
      <c r="N104" s="5">
        <f>IF(B104="Servos",$B$2,IF(B104="SmartCar Motors",$B$3,0))+IF(C104="Arduino Nano",$B$4,0)+IF(D104="Powerbank",$B$5,0)+IF(E104="LED Matrix",$B$6,IF(E104="RGB LED Round",$B$7,IF(E104="OLED 128x32",$B$8,0)))+IF(F104="Yes",$B$9,0)+IF(G104="Yes",$B$10,0)+IF(H104="Yes",$B$11,0)+IF(I104="Yes",$B$12,0)+IF(J104="Yes",$B$13,0)+IF(K104="Yes",$B$14,0)+IF(L104="Yes",$B$15,0)+M104*$B$16</f>
        <v>68.8</v>
      </c>
      <c r="O104" s="5">
        <f t="shared" si="6"/>
        <v>60.6</v>
      </c>
    </row>
    <row r="105" spans="1:15">
      <c r="A105">
        <f t="shared" si="4"/>
        <v>87</v>
      </c>
      <c r="B105" t="s">
        <v>3</v>
      </c>
      <c r="C105" t="s">
        <v>6</v>
      </c>
      <c r="D105" t="s">
        <v>7</v>
      </c>
      <c r="E105" t="s">
        <v>24</v>
      </c>
      <c r="F105" t="s">
        <v>22</v>
      </c>
      <c r="G105" t="s">
        <v>21</v>
      </c>
      <c r="H105" t="s">
        <v>22</v>
      </c>
      <c r="I105" t="s">
        <v>22</v>
      </c>
      <c r="J105" t="s">
        <v>22</v>
      </c>
      <c r="K105" t="s">
        <v>22</v>
      </c>
      <c r="L105" s="4" t="s">
        <v>21</v>
      </c>
      <c r="M105" s="1">
        <f t="shared" si="5"/>
        <v>2</v>
      </c>
      <c r="N105" s="5">
        <f>IF(B105="Servos",$B$2,IF(B105="SmartCar Motors",$B$3,0))+IF(C105="Arduino Nano",$B$4,0)+IF(D105="Powerbank",$B$5,0)+IF(E105="LED Matrix",$B$6,IF(E105="RGB LED Round",$B$7,IF(E105="OLED 128x32",$B$8,0)))+IF(F105="Yes",$B$9,0)+IF(G105="Yes",$B$10,0)+IF(H105="Yes",$B$11,0)+IF(I105="Yes",$B$12,0)+IF(J105="Yes",$B$13,0)+IF(K105="Yes",$B$14,0)+IF(L105="Yes",$B$15,0)+M105*$B$16</f>
        <v>71.8</v>
      </c>
      <c r="O105" s="5">
        <f t="shared" si="6"/>
        <v>63.2</v>
      </c>
    </row>
    <row r="106" spans="1:15">
      <c r="A106">
        <f t="shared" si="4"/>
        <v>88</v>
      </c>
      <c r="B106" t="s">
        <v>3</v>
      </c>
      <c r="C106" t="s">
        <v>6</v>
      </c>
      <c r="D106" t="s">
        <v>7</v>
      </c>
      <c r="E106" t="s">
        <v>24</v>
      </c>
      <c r="F106" t="s">
        <v>22</v>
      </c>
      <c r="G106" t="s">
        <v>21</v>
      </c>
      <c r="H106" t="s">
        <v>22</v>
      </c>
      <c r="I106" t="s">
        <v>22</v>
      </c>
      <c r="J106" t="s">
        <v>22</v>
      </c>
      <c r="K106" t="s">
        <v>22</v>
      </c>
      <c r="L106" s="4" t="s">
        <v>22</v>
      </c>
      <c r="M106" s="1">
        <f t="shared" si="5"/>
        <v>2</v>
      </c>
      <c r="N106" s="5">
        <f>IF(B106="Servos",$B$2,IF(B106="SmartCar Motors",$B$3,0))+IF(C106="Arduino Nano",$B$4,0)+IF(D106="Powerbank",$B$5,0)+IF(E106="LED Matrix",$B$6,IF(E106="RGB LED Round",$B$7,IF(E106="OLED 128x32",$B$8,0)))+IF(F106="Yes",$B$9,0)+IF(G106="Yes",$B$10,0)+IF(H106="Yes",$B$11,0)+IF(I106="Yes",$B$12,0)+IF(J106="Yes",$B$13,0)+IF(K106="Yes",$B$14,0)+IF(L106="Yes",$B$15,0)+M106*$B$16</f>
        <v>74.8</v>
      </c>
      <c r="O106" s="5">
        <f t="shared" si="6"/>
        <v>66</v>
      </c>
    </row>
    <row r="107" spans="1:15">
      <c r="A107">
        <f t="shared" si="4"/>
        <v>89</v>
      </c>
      <c r="B107" t="s">
        <v>3</v>
      </c>
      <c r="C107" t="s">
        <v>6</v>
      </c>
      <c r="D107" t="s">
        <v>7</v>
      </c>
      <c r="E107" t="s">
        <v>24</v>
      </c>
      <c r="F107" t="s">
        <v>22</v>
      </c>
      <c r="G107" t="s">
        <v>22</v>
      </c>
      <c r="H107" t="s">
        <v>22</v>
      </c>
      <c r="I107" t="s">
        <v>22</v>
      </c>
      <c r="J107" t="s">
        <v>21</v>
      </c>
      <c r="K107" t="s">
        <v>21</v>
      </c>
      <c r="L107" s="4" t="s">
        <v>21</v>
      </c>
      <c r="M107" s="1">
        <f t="shared" si="5"/>
        <v>2</v>
      </c>
      <c r="N107" s="5">
        <f>IF(B107="Servos",$B$2,IF(B107="SmartCar Motors",$B$3,0))+IF(C107="Arduino Nano",$B$4,0)+IF(D107="Powerbank",$B$5,0)+IF(E107="LED Matrix",$B$6,IF(E107="RGB LED Round",$B$7,IF(E107="OLED 128x32",$B$8,0)))+IF(F107="Yes",$B$9,0)+IF(G107="Yes",$B$10,0)+IF(H107="Yes",$B$11,0)+IF(I107="Yes",$B$12,0)+IF(J107="Yes",$B$13,0)+IF(K107="Yes",$B$14,0)+IF(L107="Yes",$B$15,0)+M107*$B$16</f>
        <v>66.349999999999994</v>
      </c>
      <c r="O107" s="5">
        <f t="shared" si="6"/>
        <v>58.4</v>
      </c>
    </row>
    <row r="108" spans="1:15">
      <c r="A108">
        <f t="shared" si="4"/>
        <v>90</v>
      </c>
      <c r="B108" t="s">
        <v>3</v>
      </c>
      <c r="C108" t="s">
        <v>6</v>
      </c>
      <c r="D108" t="s">
        <v>7</v>
      </c>
      <c r="E108" t="s">
        <v>24</v>
      </c>
      <c r="F108" t="s">
        <v>22</v>
      </c>
      <c r="G108" t="s">
        <v>22</v>
      </c>
      <c r="H108" t="s">
        <v>22</v>
      </c>
      <c r="I108" t="s">
        <v>22</v>
      </c>
      <c r="J108" t="s">
        <v>21</v>
      </c>
      <c r="K108" t="s">
        <v>21</v>
      </c>
      <c r="L108" s="4" t="s">
        <v>22</v>
      </c>
      <c r="M108" s="1">
        <f t="shared" si="5"/>
        <v>2</v>
      </c>
      <c r="N108" s="5">
        <f>IF(B108="Servos",$B$2,IF(B108="SmartCar Motors",$B$3,0))+IF(C108="Arduino Nano",$B$4,0)+IF(D108="Powerbank",$B$5,0)+IF(E108="LED Matrix",$B$6,IF(E108="RGB LED Round",$B$7,IF(E108="OLED 128x32",$B$8,0)))+IF(F108="Yes",$B$9,0)+IF(G108="Yes",$B$10,0)+IF(H108="Yes",$B$11,0)+IF(I108="Yes",$B$12,0)+IF(J108="Yes",$B$13,0)+IF(K108="Yes",$B$14,0)+IF(L108="Yes",$B$15,0)+M108*$B$16</f>
        <v>69.349999999999994</v>
      </c>
      <c r="O108" s="5">
        <f t="shared" si="6"/>
        <v>61.2</v>
      </c>
    </row>
    <row r="109" spans="1:15">
      <c r="A109">
        <f t="shared" si="4"/>
        <v>91</v>
      </c>
      <c r="B109" t="s">
        <v>3</v>
      </c>
      <c r="C109" t="s">
        <v>6</v>
      </c>
      <c r="D109" t="s">
        <v>7</v>
      </c>
      <c r="E109" t="s">
        <v>24</v>
      </c>
      <c r="F109" t="s">
        <v>22</v>
      </c>
      <c r="G109" t="s">
        <v>22</v>
      </c>
      <c r="H109" t="s">
        <v>22</v>
      </c>
      <c r="I109" t="s">
        <v>22</v>
      </c>
      <c r="J109" t="s">
        <v>21</v>
      </c>
      <c r="K109" t="s">
        <v>22</v>
      </c>
      <c r="L109" s="4" t="s">
        <v>21</v>
      </c>
      <c r="M109" s="1">
        <f t="shared" si="5"/>
        <v>2</v>
      </c>
      <c r="N109" s="5">
        <f>IF(B109="Servos",$B$2,IF(B109="SmartCar Motors",$B$3,0))+IF(C109="Arduino Nano",$B$4,0)+IF(D109="Powerbank",$B$5,0)+IF(E109="LED Matrix",$B$6,IF(E109="RGB LED Round",$B$7,IF(E109="OLED 128x32",$B$8,0)))+IF(F109="Yes",$B$9,0)+IF(G109="Yes",$B$10,0)+IF(H109="Yes",$B$11,0)+IF(I109="Yes",$B$12,0)+IF(J109="Yes",$B$13,0)+IF(K109="Yes",$B$14,0)+IF(L109="Yes",$B$15,0)+M109*$B$16</f>
        <v>72.349999999999994</v>
      </c>
      <c r="O109" s="5">
        <f t="shared" si="6"/>
        <v>63.8</v>
      </c>
    </row>
    <row r="110" spans="1:15">
      <c r="A110">
        <f t="shared" si="4"/>
        <v>92</v>
      </c>
      <c r="B110" t="s">
        <v>3</v>
      </c>
      <c r="C110" t="s">
        <v>6</v>
      </c>
      <c r="D110" t="s">
        <v>7</v>
      </c>
      <c r="E110" t="s">
        <v>24</v>
      </c>
      <c r="F110" t="s">
        <v>22</v>
      </c>
      <c r="G110" t="s">
        <v>22</v>
      </c>
      <c r="H110" t="s">
        <v>22</v>
      </c>
      <c r="I110" t="s">
        <v>22</v>
      </c>
      <c r="J110" t="s">
        <v>21</v>
      </c>
      <c r="K110" t="s">
        <v>22</v>
      </c>
      <c r="L110" s="4" t="s">
        <v>22</v>
      </c>
      <c r="M110" s="1">
        <f t="shared" si="5"/>
        <v>2</v>
      </c>
      <c r="N110" s="5">
        <f>IF(B110="Servos",$B$2,IF(B110="SmartCar Motors",$B$3,0))+IF(C110="Arduino Nano",$B$4,0)+IF(D110="Powerbank",$B$5,0)+IF(E110="LED Matrix",$B$6,IF(E110="RGB LED Round",$B$7,IF(E110="OLED 128x32",$B$8,0)))+IF(F110="Yes",$B$9,0)+IF(G110="Yes",$B$10,0)+IF(H110="Yes",$B$11,0)+IF(I110="Yes",$B$12,0)+IF(J110="Yes",$B$13,0)+IF(K110="Yes",$B$14,0)+IF(L110="Yes",$B$15,0)+M110*$B$16</f>
        <v>75.349999999999994</v>
      </c>
      <c r="O110" s="5">
        <f t="shared" si="6"/>
        <v>66.400000000000006</v>
      </c>
    </row>
    <row r="111" spans="1:15">
      <c r="A111">
        <f t="shared" si="4"/>
        <v>93</v>
      </c>
      <c r="B111" t="s">
        <v>3</v>
      </c>
      <c r="C111" t="s">
        <v>6</v>
      </c>
      <c r="D111" t="s">
        <v>7</v>
      </c>
      <c r="E111" t="s">
        <v>24</v>
      </c>
      <c r="F111" t="s">
        <v>22</v>
      </c>
      <c r="G111" t="s">
        <v>22</v>
      </c>
      <c r="H111" t="s">
        <v>22</v>
      </c>
      <c r="I111" t="s">
        <v>22</v>
      </c>
      <c r="J111" t="s">
        <v>22</v>
      </c>
      <c r="K111" t="s">
        <v>21</v>
      </c>
      <c r="L111" s="4" t="s">
        <v>21</v>
      </c>
      <c r="M111" s="1">
        <f t="shared" si="5"/>
        <v>2</v>
      </c>
      <c r="N111" s="5">
        <f>IF(B111="Servos",$B$2,IF(B111="SmartCar Motors",$B$3,0))+IF(C111="Arduino Nano",$B$4,0)+IF(D111="Powerbank",$B$5,0)+IF(E111="LED Matrix",$B$6,IF(E111="RGB LED Round",$B$7,IF(E111="OLED 128x32",$B$8,0)))+IF(F111="Yes",$B$9,0)+IF(G111="Yes",$B$10,0)+IF(H111="Yes",$B$11,0)+IF(I111="Yes",$B$12,0)+IF(J111="Yes",$B$13,0)+IF(K111="Yes",$B$14,0)+IF(L111="Yes",$B$15,0)+M111*$B$16</f>
        <v>69.349999999999994</v>
      </c>
      <c r="O111" s="5">
        <f t="shared" si="6"/>
        <v>61.2</v>
      </c>
    </row>
    <row r="112" spans="1:15">
      <c r="A112">
        <f t="shared" si="4"/>
        <v>94</v>
      </c>
      <c r="B112" t="s">
        <v>3</v>
      </c>
      <c r="C112" t="s">
        <v>6</v>
      </c>
      <c r="D112" t="s">
        <v>7</v>
      </c>
      <c r="E112" t="s">
        <v>24</v>
      </c>
      <c r="F112" t="s">
        <v>22</v>
      </c>
      <c r="G112" t="s">
        <v>22</v>
      </c>
      <c r="H112" t="s">
        <v>22</v>
      </c>
      <c r="I112" t="s">
        <v>22</v>
      </c>
      <c r="J112" t="s">
        <v>22</v>
      </c>
      <c r="K112" t="s">
        <v>21</v>
      </c>
      <c r="L112" s="4" t="s">
        <v>22</v>
      </c>
      <c r="M112" s="1">
        <f t="shared" si="5"/>
        <v>3</v>
      </c>
      <c r="N112" s="5">
        <f>IF(B112="Servos",$B$2,IF(B112="SmartCar Motors",$B$3,0))+IF(C112="Arduino Nano",$B$4,0)+IF(D112="Powerbank",$B$5,0)+IF(E112="LED Matrix",$B$6,IF(E112="RGB LED Round",$B$7,IF(E112="OLED 128x32",$B$8,0)))+IF(F112="Yes",$B$9,0)+IF(G112="Yes",$B$10,0)+IF(H112="Yes",$B$11,0)+IF(I112="Yes",$B$12,0)+IF(J112="Yes",$B$13,0)+IF(K112="Yes",$B$14,0)+IF(L112="Yes",$B$15,0)+M112*$B$16</f>
        <v>74.349999999999994</v>
      </c>
      <c r="O112" s="5">
        <f t="shared" si="6"/>
        <v>65.599999999999994</v>
      </c>
    </row>
    <row r="113" spans="1:15">
      <c r="A113">
        <f t="shared" si="4"/>
        <v>95</v>
      </c>
      <c r="B113" t="s">
        <v>3</v>
      </c>
      <c r="C113" t="s">
        <v>6</v>
      </c>
      <c r="D113" t="s">
        <v>7</v>
      </c>
      <c r="E113" t="s">
        <v>24</v>
      </c>
      <c r="F113" t="s">
        <v>22</v>
      </c>
      <c r="G113" t="s">
        <v>22</v>
      </c>
      <c r="H113" t="s">
        <v>22</v>
      </c>
      <c r="I113" t="s">
        <v>22</v>
      </c>
      <c r="J113" t="s">
        <v>22</v>
      </c>
      <c r="K113" t="s">
        <v>22</v>
      </c>
      <c r="L113" s="4" t="s">
        <v>21</v>
      </c>
      <c r="M113" s="1">
        <f t="shared" si="5"/>
        <v>2</v>
      </c>
      <c r="N113" s="5">
        <f>IF(B113="Servos",$B$2,IF(B113="SmartCar Motors",$B$3,0))+IF(C113="Arduino Nano",$B$4,0)+IF(D113="Powerbank",$B$5,0)+IF(E113="LED Matrix",$B$6,IF(E113="RGB LED Round",$B$7,IF(E113="OLED 128x32",$B$8,0)))+IF(F113="Yes",$B$9,0)+IF(G113="Yes",$B$10,0)+IF(H113="Yes",$B$11,0)+IF(I113="Yes",$B$12,0)+IF(J113="Yes",$B$13,0)+IF(K113="Yes",$B$14,0)+IF(L113="Yes",$B$15,0)+M113*$B$16</f>
        <v>75.349999999999994</v>
      </c>
      <c r="O113" s="5">
        <f t="shared" si="6"/>
        <v>66.400000000000006</v>
      </c>
    </row>
    <row r="114" spans="1:15">
      <c r="A114">
        <f t="shared" si="4"/>
        <v>96</v>
      </c>
      <c r="B114" t="s">
        <v>3</v>
      </c>
      <c r="C114" t="s">
        <v>6</v>
      </c>
      <c r="D114" t="s">
        <v>7</v>
      </c>
      <c r="E114" t="s">
        <v>24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s="4" t="s">
        <v>22</v>
      </c>
      <c r="M114" s="1">
        <f t="shared" si="5"/>
        <v>3</v>
      </c>
      <c r="N114" s="5">
        <f>IF(B114="Servos",$B$2,IF(B114="SmartCar Motors",$B$3,0))+IF(C114="Arduino Nano",$B$4,0)+IF(D114="Powerbank",$B$5,0)+IF(E114="LED Matrix",$B$6,IF(E114="RGB LED Round",$B$7,IF(E114="OLED 128x32",$B$8,0)))+IF(F114="Yes",$B$9,0)+IF(G114="Yes",$B$10,0)+IF(H114="Yes",$B$11,0)+IF(I114="Yes",$B$12,0)+IF(J114="Yes",$B$13,0)+IF(K114="Yes",$B$14,0)+IF(L114="Yes",$B$15,0)+M114*$B$16</f>
        <v>80.349999999999994</v>
      </c>
      <c r="O114" s="5">
        <f t="shared" si="6"/>
        <v>70.8</v>
      </c>
    </row>
    <row r="115" spans="1:15">
      <c r="A115" s="1">
        <f t="shared" si="4"/>
        <v>97</v>
      </c>
      <c r="B115" s="1" t="s">
        <v>25</v>
      </c>
      <c r="C115" s="1" t="s">
        <v>6</v>
      </c>
      <c r="D115" s="1" t="s">
        <v>7</v>
      </c>
      <c r="E115" s="1" t="s">
        <v>20</v>
      </c>
      <c r="F115" s="1" t="s">
        <v>21</v>
      </c>
      <c r="G115" s="1" t="s">
        <v>21</v>
      </c>
      <c r="H115" s="1" t="s">
        <v>22</v>
      </c>
      <c r="I115" s="1" t="s">
        <v>22</v>
      </c>
      <c r="J115" s="1" t="s">
        <v>21</v>
      </c>
      <c r="K115" s="1" t="s">
        <v>21</v>
      </c>
      <c r="L115" s="1" t="s">
        <v>21</v>
      </c>
      <c r="M115" s="1">
        <f t="shared" si="5"/>
        <v>3</v>
      </c>
      <c r="N115" s="2">
        <f>IF(B115="Servos",$B$2,IF(B115="SmartCar Motors",$B$3,0))+IF(C115="Arduino Nano",$B$4,0)+IF(D115="Powerbank",$B$5,0)+IF(E115="LED Matrix",$B$6,IF(E115="RGB LED Round",$B$7,IF(E115="OLED 128x32",$B$8,0)))+IF(F115="Yes",$B$9,0)+IF(G115="Yes",$B$10,0)+IF(H115="Yes",$B$11,0)+IF(I115="Yes",$B$12,0)+IF(J115="Yes",$B$13,0)+IF(K115="Yes",$B$14,0)+IF(L115="Yes",$B$15,0)+M115*$B$16</f>
        <v>45.8</v>
      </c>
      <c r="O115" s="2">
        <f t="shared" si="6"/>
        <v>40.4</v>
      </c>
    </row>
    <row r="116" spans="1:15">
      <c r="A116" s="1">
        <f t="shared" ref="A116:A147" si="7">A115+1</f>
        <v>98</v>
      </c>
      <c r="B116" s="1" t="s">
        <v>25</v>
      </c>
      <c r="C116" s="1" t="s">
        <v>6</v>
      </c>
      <c r="D116" s="1" t="s">
        <v>7</v>
      </c>
      <c r="E116" s="1" t="s">
        <v>20</v>
      </c>
      <c r="F116" s="1" t="s">
        <v>21</v>
      </c>
      <c r="G116" s="1" t="s">
        <v>21</v>
      </c>
      <c r="H116" s="1" t="s">
        <v>22</v>
      </c>
      <c r="I116" s="1" t="s">
        <v>22</v>
      </c>
      <c r="J116" s="1" t="s">
        <v>21</v>
      </c>
      <c r="K116" s="1" t="s">
        <v>21</v>
      </c>
      <c r="L116" s="1" t="s">
        <v>22</v>
      </c>
      <c r="M116" s="1">
        <f t="shared" si="5"/>
        <v>3</v>
      </c>
      <c r="N116" s="2">
        <f>IF(B116="Servos",$B$2,IF(B116="SmartCar Motors",$B$3,0))+IF(C116="Arduino Nano",$B$4,0)+IF(D116="Powerbank",$B$5,0)+IF(E116="LED Matrix",$B$6,IF(E116="RGB LED Round",$B$7,IF(E116="OLED 128x32",$B$8,0)))+IF(F116="Yes",$B$9,0)+IF(G116="Yes",$B$10,0)+IF(H116="Yes",$B$11,0)+IF(I116="Yes",$B$12,0)+IF(J116="Yes",$B$13,0)+IF(K116="Yes",$B$14,0)+IF(L116="Yes",$B$15,0)+M116*$B$16</f>
        <v>48.8</v>
      </c>
      <c r="O116" s="2">
        <f t="shared" si="6"/>
        <v>43</v>
      </c>
    </row>
    <row r="117" spans="1:15">
      <c r="A117" s="1">
        <f t="shared" si="7"/>
        <v>99</v>
      </c>
      <c r="B117" s="1" t="s">
        <v>25</v>
      </c>
      <c r="C117" s="1" t="s">
        <v>6</v>
      </c>
      <c r="D117" s="1" t="s">
        <v>7</v>
      </c>
      <c r="E117" s="1" t="s">
        <v>20</v>
      </c>
      <c r="F117" s="1" t="s">
        <v>21</v>
      </c>
      <c r="G117" s="1" t="s">
        <v>21</v>
      </c>
      <c r="H117" s="1" t="s">
        <v>22</v>
      </c>
      <c r="I117" s="1" t="s">
        <v>22</v>
      </c>
      <c r="J117" s="1" t="s">
        <v>21</v>
      </c>
      <c r="K117" s="1" t="s">
        <v>22</v>
      </c>
      <c r="L117" s="1" t="s">
        <v>21</v>
      </c>
      <c r="M117" s="1">
        <f t="shared" si="5"/>
        <v>3</v>
      </c>
      <c r="N117" s="2">
        <f>IF(B117="Servos",$B$2,IF(B117="SmartCar Motors",$B$3,0))+IF(C117="Arduino Nano",$B$4,0)+IF(D117="Powerbank",$B$5,0)+IF(E117="LED Matrix",$B$6,IF(E117="RGB LED Round",$B$7,IF(E117="OLED 128x32",$B$8,0)))+IF(F117="Yes",$B$9,0)+IF(G117="Yes",$B$10,0)+IF(H117="Yes",$B$11,0)+IF(I117="Yes",$B$12,0)+IF(J117="Yes",$B$13,0)+IF(K117="Yes",$B$14,0)+IF(L117="Yes",$B$15,0)+M117*$B$16</f>
        <v>51.8</v>
      </c>
      <c r="O117" s="2">
        <f t="shared" si="6"/>
        <v>45.6</v>
      </c>
    </row>
    <row r="118" spans="1:15">
      <c r="A118" s="1">
        <f t="shared" si="7"/>
        <v>100</v>
      </c>
      <c r="B118" s="1" t="s">
        <v>25</v>
      </c>
      <c r="C118" s="1" t="s">
        <v>6</v>
      </c>
      <c r="D118" s="1" t="s">
        <v>7</v>
      </c>
      <c r="E118" s="1" t="s">
        <v>20</v>
      </c>
      <c r="F118" s="1" t="s">
        <v>21</v>
      </c>
      <c r="G118" s="1" t="s">
        <v>21</v>
      </c>
      <c r="H118" s="1" t="s">
        <v>22</v>
      </c>
      <c r="I118" s="1" t="s">
        <v>22</v>
      </c>
      <c r="J118" s="1" t="s">
        <v>21</v>
      </c>
      <c r="K118" s="1" t="s">
        <v>22</v>
      </c>
      <c r="L118" s="1" t="s">
        <v>22</v>
      </c>
      <c r="M118" s="1">
        <f t="shared" si="5"/>
        <v>3</v>
      </c>
      <c r="N118" s="2">
        <f>IF(B118="Servos",$B$2,IF(B118="SmartCar Motors",$B$3,0))+IF(C118="Arduino Nano",$B$4,0)+IF(D118="Powerbank",$B$5,0)+IF(E118="LED Matrix",$B$6,IF(E118="RGB LED Round",$B$7,IF(E118="OLED 128x32",$B$8,0)))+IF(F118="Yes",$B$9,0)+IF(G118="Yes",$B$10,0)+IF(H118="Yes",$B$11,0)+IF(I118="Yes",$B$12,0)+IF(J118="Yes",$B$13,0)+IF(K118="Yes",$B$14,0)+IF(L118="Yes",$B$15,0)+M118*$B$16</f>
        <v>54.8</v>
      </c>
      <c r="O118" s="2">
        <f t="shared" si="6"/>
        <v>48.4</v>
      </c>
    </row>
    <row r="119" spans="1:15">
      <c r="A119" s="1">
        <f t="shared" si="7"/>
        <v>101</v>
      </c>
      <c r="B119" s="1" t="s">
        <v>25</v>
      </c>
      <c r="C119" s="1" t="s">
        <v>6</v>
      </c>
      <c r="D119" s="1" t="s">
        <v>7</v>
      </c>
      <c r="E119" s="1" t="s">
        <v>20</v>
      </c>
      <c r="F119" s="1" t="s">
        <v>21</v>
      </c>
      <c r="G119" s="1" t="s">
        <v>21</v>
      </c>
      <c r="H119" s="1" t="s">
        <v>22</v>
      </c>
      <c r="I119" s="1" t="s">
        <v>22</v>
      </c>
      <c r="J119" s="1" t="s">
        <v>22</v>
      </c>
      <c r="K119" s="1" t="s">
        <v>21</v>
      </c>
      <c r="L119" s="1" t="s">
        <v>21</v>
      </c>
      <c r="M119" s="1">
        <f t="shared" si="5"/>
        <v>3</v>
      </c>
      <c r="N119" s="2">
        <f>IF(B119="Servos",$B$2,IF(B119="SmartCar Motors",$B$3,0))+IF(C119="Arduino Nano",$B$4,0)+IF(D119="Powerbank",$B$5,0)+IF(E119="LED Matrix",$B$6,IF(E119="RGB LED Round",$B$7,IF(E119="OLED 128x32",$B$8,0)))+IF(F119="Yes",$B$9,0)+IF(G119="Yes",$B$10,0)+IF(H119="Yes",$B$11,0)+IF(I119="Yes",$B$12,0)+IF(J119="Yes",$B$13,0)+IF(K119="Yes",$B$14,0)+IF(L119="Yes",$B$15,0)+M119*$B$16</f>
        <v>48.8</v>
      </c>
      <c r="O119" s="2">
        <f t="shared" si="6"/>
        <v>43</v>
      </c>
    </row>
    <row r="120" spans="1:15">
      <c r="A120" s="1">
        <f t="shared" si="7"/>
        <v>102</v>
      </c>
      <c r="B120" s="1" t="s">
        <v>25</v>
      </c>
      <c r="C120" s="1" t="s">
        <v>6</v>
      </c>
      <c r="D120" s="1" t="s">
        <v>7</v>
      </c>
      <c r="E120" s="1" t="s">
        <v>20</v>
      </c>
      <c r="F120" s="1" t="s">
        <v>21</v>
      </c>
      <c r="G120" s="1" t="s">
        <v>21</v>
      </c>
      <c r="H120" s="1" t="s">
        <v>22</v>
      </c>
      <c r="I120" s="1" t="s">
        <v>22</v>
      </c>
      <c r="J120" s="1" t="s">
        <v>22</v>
      </c>
      <c r="K120" s="1" t="s">
        <v>21</v>
      </c>
      <c r="L120" s="1" t="s">
        <v>22</v>
      </c>
      <c r="M120" s="1">
        <f t="shared" si="5"/>
        <v>3</v>
      </c>
      <c r="N120" s="2">
        <f>IF(B120="Servos",$B$2,IF(B120="SmartCar Motors",$B$3,0))+IF(C120="Arduino Nano",$B$4,0)+IF(D120="Powerbank",$B$5,0)+IF(E120="LED Matrix",$B$6,IF(E120="RGB LED Round",$B$7,IF(E120="OLED 128x32",$B$8,0)))+IF(F120="Yes",$B$9,0)+IF(G120="Yes",$B$10,0)+IF(H120="Yes",$B$11,0)+IF(I120="Yes",$B$12,0)+IF(J120="Yes",$B$13,0)+IF(K120="Yes",$B$14,0)+IF(L120="Yes",$B$15,0)+M120*$B$16</f>
        <v>51.8</v>
      </c>
      <c r="O120" s="2">
        <f t="shared" si="6"/>
        <v>45.6</v>
      </c>
    </row>
    <row r="121" spans="1:15">
      <c r="A121" s="1">
        <f t="shared" si="7"/>
        <v>103</v>
      </c>
      <c r="B121" s="1" t="s">
        <v>25</v>
      </c>
      <c r="C121" s="1" t="s">
        <v>6</v>
      </c>
      <c r="D121" s="1" t="s">
        <v>7</v>
      </c>
      <c r="E121" s="1" t="s">
        <v>20</v>
      </c>
      <c r="F121" s="1" t="s">
        <v>21</v>
      </c>
      <c r="G121" s="1" t="s">
        <v>21</v>
      </c>
      <c r="H121" s="1" t="s">
        <v>22</v>
      </c>
      <c r="I121" s="1" t="s">
        <v>22</v>
      </c>
      <c r="J121" s="1" t="s">
        <v>22</v>
      </c>
      <c r="K121" s="1" t="s">
        <v>22</v>
      </c>
      <c r="L121" s="1" t="s">
        <v>21</v>
      </c>
      <c r="M121" s="1">
        <f t="shared" si="5"/>
        <v>3</v>
      </c>
      <c r="N121" s="2">
        <f>IF(B121="Servos",$B$2,IF(B121="SmartCar Motors",$B$3,0))+IF(C121="Arduino Nano",$B$4,0)+IF(D121="Powerbank",$B$5,0)+IF(E121="LED Matrix",$B$6,IF(E121="RGB LED Round",$B$7,IF(E121="OLED 128x32",$B$8,0)))+IF(F121="Yes",$B$9,0)+IF(G121="Yes",$B$10,0)+IF(H121="Yes",$B$11,0)+IF(I121="Yes",$B$12,0)+IF(J121="Yes",$B$13,0)+IF(K121="Yes",$B$14,0)+IF(L121="Yes",$B$15,0)+M121*$B$16</f>
        <v>54.8</v>
      </c>
      <c r="O121" s="2">
        <f t="shared" si="6"/>
        <v>48.4</v>
      </c>
    </row>
    <row r="122" spans="1:15">
      <c r="A122" s="1">
        <f t="shared" si="7"/>
        <v>104</v>
      </c>
      <c r="B122" s="1" t="s">
        <v>25</v>
      </c>
      <c r="C122" s="1" t="s">
        <v>6</v>
      </c>
      <c r="D122" s="1" t="s">
        <v>7</v>
      </c>
      <c r="E122" s="1" t="s">
        <v>20</v>
      </c>
      <c r="F122" s="1" t="s">
        <v>21</v>
      </c>
      <c r="G122" s="1" t="s">
        <v>21</v>
      </c>
      <c r="H122" s="1" t="s">
        <v>22</v>
      </c>
      <c r="I122" s="1" t="s">
        <v>22</v>
      </c>
      <c r="J122" s="1" t="s">
        <v>22</v>
      </c>
      <c r="K122" s="1" t="s">
        <v>22</v>
      </c>
      <c r="L122" s="1" t="s">
        <v>22</v>
      </c>
      <c r="M122" s="1">
        <f t="shared" si="5"/>
        <v>3</v>
      </c>
      <c r="N122" s="2">
        <f>IF(B122="Servos",$B$2,IF(B122="SmartCar Motors",$B$3,0))+IF(C122="Arduino Nano",$B$4,0)+IF(D122="Powerbank",$B$5,0)+IF(E122="LED Matrix",$B$6,IF(E122="RGB LED Round",$B$7,IF(E122="OLED 128x32",$B$8,0)))+IF(F122="Yes",$B$9,0)+IF(G122="Yes",$B$10,0)+IF(H122="Yes",$B$11,0)+IF(I122="Yes",$B$12,0)+IF(J122="Yes",$B$13,0)+IF(K122="Yes",$B$14,0)+IF(L122="Yes",$B$15,0)+M122*$B$16</f>
        <v>57.8</v>
      </c>
      <c r="O122" s="2">
        <f t="shared" si="6"/>
        <v>51</v>
      </c>
    </row>
    <row r="123" spans="1:15">
      <c r="A123" s="1">
        <f t="shared" si="7"/>
        <v>105</v>
      </c>
      <c r="B123" s="1" t="s">
        <v>25</v>
      </c>
      <c r="C123" s="1" t="s">
        <v>6</v>
      </c>
      <c r="D123" s="1" t="s">
        <v>7</v>
      </c>
      <c r="E123" s="1" t="s">
        <v>20</v>
      </c>
      <c r="F123" s="1" t="s">
        <v>21</v>
      </c>
      <c r="G123" s="1" t="s">
        <v>22</v>
      </c>
      <c r="H123" s="1" t="s">
        <v>22</v>
      </c>
      <c r="I123" s="1" t="s">
        <v>22</v>
      </c>
      <c r="J123" s="1" t="s">
        <v>21</v>
      </c>
      <c r="K123" s="1" t="s">
        <v>21</v>
      </c>
      <c r="L123" s="1" t="s">
        <v>21</v>
      </c>
      <c r="M123" s="1">
        <f t="shared" si="5"/>
        <v>3</v>
      </c>
      <c r="N123" s="2">
        <f>IF(B123="Servos",$B$2,IF(B123="SmartCar Motors",$B$3,0))+IF(C123="Arduino Nano",$B$4,0)+IF(D123="Powerbank",$B$5,0)+IF(E123="LED Matrix",$B$6,IF(E123="RGB LED Round",$B$7,IF(E123="OLED 128x32",$B$8,0)))+IF(F123="Yes",$B$9,0)+IF(G123="Yes",$B$10,0)+IF(H123="Yes",$B$11,0)+IF(I123="Yes",$B$12,0)+IF(J123="Yes",$B$13,0)+IF(K123="Yes",$B$14,0)+IF(L123="Yes",$B$15,0)+M123*$B$16</f>
        <v>49.349999999999994</v>
      </c>
      <c r="O123" s="2">
        <f t="shared" si="6"/>
        <v>43.6</v>
      </c>
    </row>
    <row r="124" spans="1:15">
      <c r="A124" s="1">
        <f t="shared" si="7"/>
        <v>106</v>
      </c>
      <c r="B124" s="1" t="s">
        <v>25</v>
      </c>
      <c r="C124" s="1" t="s">
        <v>6</v>
      </c>
      <c r="D124" s="1" t="s">
        <v>7</v>
      </c>
      <c r="E124" s="1" t="s">
        <v>20</v>
      </c>
      <c r="F124" s="1" t="s">
        <v>21</v>
      </c>
      <c r="G124" s="1" t="s">
        <v>22</v>
      </c>
      <c r="H124" s="1" t="s">
        <v>22</v>
      </c>
      <c r="I124" s="1" t="s">
        <v>22</v>
      </c>
      <c r="J124" s="1" t="s">
        <v>21</v>
      </c>
      <c r="K124" s="1" t="s">
        <v>21</v>
      </c>
      <c r="L124" s="1" t="s">
        <v>22</v>
      </c>
      <c r="M124" s="1">
        <f t="shared" si="5"/>
        <v>3</v>
      </c>
      <c r="N124" s="2">
        <f>IF(B124="Servos",$B$2,IF(B124="SmartCar Motors",$B$3,0))+IF(C124="Arduino Nano",$B$4,0)+IF(D124="Powerbank",$B$5,0)+IF(E124="LED Matrix",$B$6,IF(E124="RGB LED Round",$B$7,IF(E124="OLED 128x32",$B$8,0)))+IF(F124="Yes",$B$9,0)+IF(G124="Yes",$B$10,0)+IF(H124="Yes",$B$11,0)+IF(I124="Yes",$B$12,0)+IF(J124="Yes",$B$13,0)+IF(K124="Yes",$B$14,0)+IF(L124="Yes",$B$15,0)+M124*$B$16</f>
        <v>52.349999999999994</v>
      </c>
      <c r="O124" s="2">
        <f t="shared" si="6"/>
        <v>46.2</v>
      </c>
    </row>
    <row r="125" spans="1:15">
      <c r="A125" s="1">
        <f t="shared" si="7"/>
        <v>107</v>
      </c>
      <c r="B125" s="1" t="s">
        <v>25</v>
      </c>
      <c r="C125" s="1" t="s">
        <v>6</v>
      </c>
      <c r="D125" s="1" t="s">
        <v>7</v>
      </c>
      <c r="E125" s="1" t="s">
        <v>20</v>
      </c>
      <c r="F125" s="1" t="s">
        <v>21</v>
      </c>
      <c r="G125" s="1" t="s">
        <v>22</v>
      </c>
      <c r="H125" s="1" t="s">
        <v>22</v>
      </c>
      <c r="I125" s="1" t="s">
        <v>22</v>
      </c>
      <c r="J125" s="1" t="s">
        <v>21</v>
      </c>
      <c r="K125" s="1" t="s">
        <v>22</v>
      </c>
      <c r="L125" s="1" t="s">
        <v>21</v>
      </c>
      <c r="M125" s="1">
        <f t="shared" si="5"/>
        <v>3</v>
      </c>
      <c r="N125" s="2">
        <f>IF(B125="Servos",$B$2,IF(B125="SmartCar Motors",$B$3,0))+IF(C125="Arduino Nano",$B$4,0)+IF(D125="Powerbank",$B$5,0)+IF(E125="LED Matrix",$B$6,IF(E125="RGB LED Round",$B$7,IF(E125="OLED 128x32",$B$8,0)))+IF(F125="Yes",$B$9,0)+IF(G125="Yes",$B$10,0)+IF(H125="Yes",$B$11,0)+IF(I125="Yes",$B$12,0)+IF(J125="Yes",$B$13,0)+IF(K125="Yes",$B$14,0)+IF(L125="Yes",$B$15,0)+M125*$B$16</f>
        <v>55.349999999999994</v>
      </c>
      <c r="O125" s="2">
        <f t="shared" si="6"/>
        <v>48.8</v>
      </c>
    </row>
    <row r="126" spans="1:15">
      <c r="A126" s="1">
        <f t="shared" si="7"/>
        <v>108</v>
      </c>
      <c r="B126" s="1" t="s">
        <v>25</v>
      </c>
      <c r="C126" s="1" t="s">
        <v>6</v>
      </c>
      <c r="D126" s="1" t="s">
        <v>7</v>
      </c>
      <c r="E126" s="1" t="s">
        <v>20</v>
      </c>
      <c r="F126" s="1" t="s">
        <v>21</v>
      </c>
      <c r="G126" s="1" t="s">
        <v>22</v>
      </c>
      <c r="H126" s="1" t="s">
        <v>22</v>
      </c>
      <c r="I126" s="1" t="s">
        <v>22</v>
      </c>
      <c r="J126" s="1" t="s">
        <v>21</v>
      </c>
      <c r="K126" s="1" t="s">
        <v>22</v>
      </c>
      <c r="L126" s="1" t="s">
        <v>22</v>
      </c>
      <c r="M126" s="1">
        <f t="shared" si="5"/>
        <v>3</v>
      </c>
      <c r="N126" s="2">
        <f>IF(B126="Servos",$B$2,IF(B126="SmartCar Motors",$B$3,0))+IF(C126="Arduino Nano",$B$4,0)+IF(D126="Powerbank",$B$5,0)+IF(E126="LED Matrix",$B$6,IF(E126="RGB LED Round",$B$7,IF(E126="OLED 128x32",$B$8,0)))+IF(F126="Yes",$B$9,0)+IF(G126="Yes",$B$10,0)+IF(H126="Yes",$B$11,0)+IF(I126="Yes",$B$12,0)+IF(J126="Yes",$B$13,0)+IF(K126="Yes",$B$14,0)+IF(L126="Yes",$B$15,0)+M126*$B$16</f>
        <v>58.349999999999994</v>
      </c>
      <c r="O126" s="2">
        <f t="shared" si="6"/>
        <v>51.4</v>
      </c>
    </row>
    <row r="127" spans="1:15">
      <c r="A127" s="1">
        <f t="shared" si="7"/>
        <v>109</v>
      </c>
      <c r="B127" s="1" t="s">
        <v>25</v>
      </c>
      <c r="C127" s="1" t="s">
        <v>6</v>
      </c>
      <c r="D127" s="1" t="s">
        <v>7</v>
      </c>
      <c r="E127" s="1" t="s">
        <v>20</v>
      </c>
      <c r="F127" s="1" t="s">
        <v>21</v>
      </c>
      <c r="G127" s="1" t="s">
        <v>22</v>
      </c>
      <c r="H127" s="1" t="s">
        <v>22</v>
      </c>
      <c r="I127" s="1" t="s">
        <v>22</v>
      </c>
      <c r="J127" s="1" t="s">
        <v>22</v>
      </c>
      <c r="K127" s="1" t="s">
        <v>21</v>
      </c>
      <c r="L127" s="1" t="s">
        <v>21</v>
      </c>
      <c r="M127" s="1">
        <f t="shared" si="5"/>
        <v>3</v>
      </c>
      <c r="N127" s="2">
        <f>IF(B127="Servos",$B$2,IF(B127="SmartCar Motors",$B$3,0))+IF(C127="Arduino Nano",$B$4,0)+IF(D127="Powerbank",$B$5,0)+IF(E127="LED Matrix",$B$6,IF(E127="RGB LED Round",$B$7,IF(E127="OLED 128x32",$B$8,0)))+IF(F127="Yes",$B$9,0)+IF(G127="Yes",$B$10,0)+IF(H127="Yes",$B$11,0)+IF(I127="Yes",$B$12,0)+IF(J127="Yes",$B$13,0)+IF(K127="Yes",$B$14,0)+IF(L127="Yes",$B$15,0)+M127*$B$16</f>
        <v>52.349999999999994</v>
      </c>
      <c r="O127" s="2">
        <f t="shared" si="6"/>
        <v>46.2</v>
      </c>
    </row>
    <row r="128" spans="1:15">
      <c r="A128" s="1">
        <f t="shared" si="7"/>
        <v>110</v>
      </c>
      <c r="B128" s="1" t="s">
        <v>25</v>
      </c>
      <c r="C128" s="1" t="s">
        <v>6</v>
      </c>
      <c r="D128" s="1" t="s">
        <v>7</v>
      </c>
      <c r="E128" s="1" t="s">
        <v>20</v>
      </c>
      <c r="F128" s="1" t="s">
        <v>21</v>
      </c>
      <c r="G128" s="1" t="s">
        <v>22</v>
      </c>
      <c r="H128" s="1" t="s">
        <v>22</v>
      </c>
      <c r="I128" s="1" t="s">
        <v>22</v>
      </c>
      <c r="J128" s="1" t="s">
        <v>22</v>
      </c>
      <c r="K128" s="1" t="s">
        <v>21</v>
      </c>
      <c r="L128" s="1" t="s">
        <v>22</v>
      </c>
      <c r="M128" s="1">
        <f t="shared" si="5"/>
        <v>3</v>
      </c>
      <c r="N128" s="2">
        <f>IF(B128="Servos",$B$2,IF(B128="SmartCar Motors",$B$3,0))+IF(C128="Arduino Nano",$B$4,0)+IF(D128="Powerbank",$B$5,0)+IF(E128="LED Matrix",$B$6,IF(E128="RGB LED Round",$B$7,IF(E128="OLED 128x32",$B$8,0)))+IF(F128="Yes",$B$9,0)+IF(G128="Yes",$B$10,0)+IF(H128="Yes",$B$11,0)+IF(I128="Yes",$B$12,0)+IF(J128="Yes",$B$13,0)+IF(K128="Yes",$B$14,0)+IF(L128="Yes",$B$15,0)+M128*$B$16</f>
        <v>55.349999999999994</v>
      </c>
      <c r="O128" s="2">
        <f t="shared" si="6"/>
        <v>48.8</v>
      </c>
    </row>
    <row r="129" spans="1:15">
      <c r="A129" s="1">
        <f t="shared" si="7"/>
        <v>111</v>
      </c>
      <c r="B129" s="1" t="s">
        <v>25</v>
      </c>
      <c r="C129" s="1" t="s">
        <v>6</v>
      </c>
      <c r="D129" s="1" t="s">
        <v>7</v>
      </c>
      <c r="E129" s="1" t="s">
        <v>20</v>
      </c>
      <c r="F129" s="1" t="s">
        <v>21</v>
      </c>
      <c r="G129" s="1" t="s">
        <v>22</v>
      </c>
      <c r="H129" s="1" t="s">
        <v>22</v>
      </c>
      <c r="I129" s="1" t="s">
        <v>22</v>
      </c>
      <c r="J129" s="1" t="s">
        <v>22</v>
      </c>
      <c r="K129" s="1" t="s">
        <v>22</v>
      </c>
      <c r="L129" s="1" t="s">
        <v>21</v>
      </c>
      <c r="M129" s="1">
        <f t="shared" si="5"/>
        <v>3</v>
      </c>
      <c r="N129" s="2">
        <f>IF(B129="Servos",$B$2,IF(B129="SmartCar Motors",$B$3,0))+IF(C129="Arduino Nano",$B$4,0)+IF(D129="Powerbank",$B$5,0)+IF(E129="LED Matrix",$B$6,IF(E129="RGB LED Round",$B$7,IF(E129="OLED 128x32",$B$8,0)))+IF(F129="Yes",$B$9,0)+IF(G129="Yes",$B$10,0)+IF(H129="Yes",$B$11,0)+IF(I129="Yes",$B$12,0)+IF(J129="Yes",$B$13,0)+IF(K129="Yes",$B$14,0)+IF(L129="Yes",$B$15,0)+M129*$B$16</f>
        <v>58.349999999999994</v>
      </c>
      <c r="O129" s="2">
        <f t="shared" si="6"/>
        <v>51.4</v>
      </c>
    </row>
    <row r="130" spans="1:15">
      <c r="A130" s="1">
        <f t="shared" si="7"/>
        <v>112</v>
      </c>
      <c r="B130" s="1" t="s">
        <v>25</v>
      </c>
      <c r="C130" s="1" t="s">
        <v>6</v>
      </c>
      <c r="D130" s="1" t="s">
        <v>7</v>
      </c>
      <c r="E130" s="1" t="s">
        <v>20</v>
      </c>
      <c r="F130" s="1" t="s">
        <v>21</v>
      </c>
      <c r="G130" s="1" t="s">
        <v>22</v>
      </c>
      <c r="H130" s="1" t="s">
        <v>22</v>
      </c>
      <c r="I130" s="1" t="s">
        <v>22</v>
      </c>
      <c r="J130" s="1" t="s">
        <v>22</v>
      </c>
      <c r="K130" s="1" t="s">
        <v>22</v>
      </c>
      <c r="L130" s="1" t="s">
        <v>22</v>
      </c>
      <c r="M130" s="1">
        <f t="shared" si="5"/>
        <v>3</v>
      </c>
      <c r="N130" s="2">
        <f>IF(B130="Servos",$B$2,IF(B130="SmartCar Motors",$B$3,0))+IF(C130="Arduino Nano",$B$4,0)+IF(D130="Powerbank",$B$5,0)+IF(E130="LED Matrix",$B$6,IF(E130="RGB LED Round",$B$7,IF(E130="OLED 128x32",$B$8,0)))+IF(F130="Yes",$B$9,0)+IF(G130="Yes",$B$10,0)+IF(H130="Yes",$B$11,0)+IF(I130="Yes",$B$12,0)+IF(J130="Yes",$B$13,0)+IF(K130="Yes",$B$14,0)+IF(L130="Yes",$B$15,0)+M130*$B$16</f>
        <v>61.349999999999994</v>
      </c>
      <c r="O130" s="2">
        <f t="shared" si="6"/>
        <v>54</v>
      </c>
    </row>
    <row r="131" spans="1:15">
      <c r="A131" s="1">
        <f t="shared" si="7"/>
        <v>113</v>
      </c>
      <c r="B131" s="1" t="s">
        <v>25</v>
      </c>
      <c r="C131" s="1" t="s">
        <v>6</v>
      </c>
      <c r="D131" s="1" t="s">
        <v>7</v>
      </c>
      <c r="E131" s="1" t="s">
        <v>23</v>
      </c>
      <c r="F131" s="1" t="s">
        <v>21</v>
      </c>
      <c r="G131" s="1" t="s">
        <v>21</v>
      </c>
      <c r="H131" s="1" t="s">
        <v>22</v>
      </c>
      <c r="I131" s="1" t="s">
        <v>22</v>
      </c>
      <c r="J131" s="1" t="s">
        <v>21</v>
      </c>
      <c r="K131" s="1" t="s">
        <v>21</v>
      </c>
      <c r="L131" s="1" t="s">
        <v>21</v>
      </c>
      <c r="M131" s="1">
        <f t="shared" si="5"/>
        <v>2</v>
      </c>
      <c r="N131" s="2">
        <f>IF(B131="Servos",$B$2,IF(B131="SmartCar Motors",$B$3,0))+IF(C131="Arduino Nano",$B$4,0)+IF(D131="Powerbank",$B$5,0)+IF(E131="LED Matrix",$B$6,IF(E131="RGB LED Round",$B$7,IF(E131="OLED 128x32",$B$8,0)))+IF(F131="Yes",$B$9,0)+IF(G131="Yes",$B$10,0)+IF(H131="Yes",$B$11,0)+IF(I131="Yes",$B$12,0)+IF(J131="Yes",$B$13,0)+IF(K131="Yes",$B$14,0)+IF(L131="Yes",$B$15,0)+M131*$B$16</f>
        <v>43.8</v>
      </c>
      <c r="O131" s="2">
        <f t="shared" si="6"/>
        <v>38.6</v>
      </c>
    </row>
    <row r="132" spans="1:15">
      <c r="A132" s="1">
        <f t="shared" si="7"/>
        <v>114</v>
      </c>
      <c r="B132" s="1" t="s">
        <v>25</v>
      </c>
      <c r="C132" s="1" t="s">
        <v>6</v>
      </c>
      <c r="D132" s="1" t="s">
        <v>7</v>
      </c>
      <c r="E132" s="1" t="s">
        <v>23</v>
      </c>
      <c r="F132" s="1" t="s">
        <v>21</v>
      </c>
      <c r="G132" s="1" t="s">
        <v>21</v>
      </c>
      <c r="H132" s="1" t="s">
        <v>22</v>
      </c>
      <c r="I132" s="1" t="s">
        <v>22</v>
      </c>
      <c r="J132" s="1" t="s">
        <v>21</v>
      </c>
      <c r="K132" s="1" t="s">
        <v>21</v>
      </c>
      <c r="L132" s="1" t="s">
        <v>22</v>
      </c>
      <c r="M132" s="1">
        <f t="shared" si="5"/>
        <v>3</v>
      </c>
      <c r="N132" s="2">
        <f>IF(B132="Servos",$B$2,IF(B132="SmartCar Motors",$B$3,0))+IF(C132="Arduino Nano",$B$4,0)+IF(D132="Powerbank",$B$5,0)+IF(E132="LED Matrix",$B$6,IF(E132="RGB LED Round",$B$7,IF(E132="OLED 128x32",$B$8,0)))+IF(F132="Yes",$B$9,0)+IF(G132="Yes",$B$10,0)+IF(H132="Yes",$B$11,0)+IF(I132="Yes",$B$12,0)+IF(J132="Yes",$B$13,0)+IF(K132="Yes",$B$14,0)+IF(L132="Yes",$B$15,0)+M132*$B$16</f>
        <v>48.8</v>
      </c>
      <c r="O132" s="2">
        <f t="shared" si="6"/>
        <v>43</v>
      </c>
    </row>
    <row r="133" spans="1:15">
      <c r="A133" s="1">
        <f t="shared" si="7"/>
        <v>115</v>
      </c>
      <c r="B133" s="1" t="s">
        <v>25</v>
      </c>
      <c r="C133" s="1" t="s">
        <v>6</v>
      </c>
      <c r="D133" s="1" t="s">
        <v>7</v>
      </c>
      <c r="E133" s="1" t="s">
        <v>23</v>
      </c>
      <c r="F133" s="1" t="s">
        <v>21</v>
      </c>
      <c r="G133" s="1" t="s">
        <v>21</v>
      </c>
      <c r="H133" s="1" t="s">
        <v>22</v>
      </c>
      <c r="I133" s="1" t="s">
        <v>22</v>
      </c>
      <c r="J133" s="1" t="s">
        <v>21</v>
      </c>
      <c r="K133" s="1" t="s">
        <v>22</v>
      </c>
      <c r="L133" s="1" t="s">
        <v>21</v>
      </c>
      <c r="M133" s="1">
        <f t="shared" si="5"/>
        <v>2</v>
      </c>
      <c r="N133" s="2">
        <f>IF(B133="Servos",$B$2,IF(B133="SmartCar Motors",$B$3,0))+IF(C133="Arduino Nano",$B$4,0)+IF(D133="Powerbank",$B$5,0)+IF(E133="LED Matrix",$B$6,IF(E133="RGB LED Round",$B$7,IF(E133="OLED 128x32",$B$8,0)))+IF(F133="Yes",$B$9,0)+IF(G133="Yes",$B$10,0)+IF(H133="Yes",$B$11,0)+IF(I133="Yes",$B$12,0)+IF(J133="Yes",$B$13,0)+IF(K133="Yes",$B$14,0)+IF(L133="Yes",$B$15,0)+M133*$B$16</f>
        <v>49.8</v>
      </c>
      <c r="O133" s="2">
        <f t="shared" si="6"/>
        <v>44</v>
      </c>
    </row>
    <row r="134" spans="1:15">
      <c r="A134" s="1">
        <f t="shared" si="7"/>
        <v>116</v>
      </c>
      <c r="B134" s="1" t="s">
        <v>25</v>
      </c>
      <c r="C134" s="1" t="s">
        <v>6</v>
      </c>
      <c r="D134" s="1" t="s">
        <v>7</v>
      </c>
      <c r="E134" s="1" t="s">
        <v>23</v>
      </c>
      <c r="F134" s="1" t="s">
        <v>21</v>
      </c>
      <c r="G134" s="1" t="s">
        <v>21</v>
      </c>
      <c r="H134" s="1" t="s">
        <v>22</v>
      </c>
      <c r="I134" s="1" t="s">
        <v>22</v>
      </c>
      <c r="J134" s="1" t="s">
        <v>21</v>
      </c>
      <c r="K134" s="1" t="s">
        <v>22</v>
      </c>
      <c r="L134" s="1" t="s">
        <v>22</v>
      </c>
      <c r="M134" s="1">
        <f t="shared" si="5"/>
        <v>3</v>
      </c>
      <c r="N134" s="2">
        <f>IF(B134="Servos",$B$2,IF(B134="SmartCar Motors",$B$3,0))+IF(C134="Arduino Nano",$B$4,0)+IF(D134="Powerbank",$B$5,0)+IF(E134="LED Matrix",$B$6,IF(E134="RGB LED Round",$B$7,IF(E134="OLED 128x32",$B$8,0)))+IF(F134="Yes",$B$9,0)+IF(G134="Yes",$B$10,0)+IF(H134="Yes",$B$11,0)+IF(I134="Yes",$B$12,0)+IF(J134="Yes",$B$13,0)+IF(K134="Yes",$B$14,0)+IF(L134="Yes",$B$15,0)+M134*$B$16</f>
        <v>54.8</v>
      </c>
      <c r="O134" s="2">
        <f t="shared" si="6"/>
        <v>48.4</v>
      </c>
    </row>
    <row r="135" spans="1:15">
      <c r="A135" s="1">
        <f t="shared" si="7"/>
        <v>117</v>
      </c>
      <c r="B135" s="1" t="s">
        <v>25</v>
      </c>
      <c r="C135" s="1" t="s">
        <v>6</v>
      </c>
      <c r="D135" s="1" t="s">
        <v>7</v>
      </c>
      <c r="E135" s="1" t="s">
        <v>23</v>
      </c>
      <c r="F135" s="1" t="s">
        <v>21</v>
      </c>
      <c r="G135" s="1" t="s">
        <v>21</v>
      </c>
      <c r="H135" s="1" t="s">
        <v>22</v>
      </c>
      <c r="I135" s="1" t="s">
        <v>22</v>
      </c>
      <c r="J135" s="1" t="s">
        <v>22</v>
      </c>
      <c r="K135" s="1" t="s">
        <v>21</v>
      </c>
      <c r="L135" s="1" t="s">
        <v>21</v>
      </c>
      <c r="M135" s="1">
        <f t="shared" si="5"/>
        <v>3</v>
      </c>
      <c r="N135" s="2">
        <f>IF(B135="Servos",$B$2,IF(B135="SmartCar Motors",$B$3,0))+IF(C135="Arduino Nano",$B$4,0)+IF(D135="Powerbank",$B$5,0)+IF(E135="LED Matrix",$B$6,IF(E135="RGB LED Round",$B$7,IF(E135="OLED 128x32",$B$8,0)))+IF(F135="Yes",$B$9,0)+IF(G135="Yes",$B$10,0)+IF(H135="Yes",$B$11,0)+IF(I135="Yes",$B$12,0)+IF(J135="Yes",$B$13,0)+IF(K135="Yes",$B$14,0)+IF(L135="Yes",$B$15,0)+M135*$B$16</f>
        <v>48.8</v>
      </c>
      <c r="O135" s="2">
        <f t="shared" si="6"/>
        <v>43</v>
      </c>
    </row>
    <row r="136" spans="1:15">
      <c r="A136" s="1">
        <f t="shared" si="7"/>
        <v>118</v>
      </c>
      <c r="B136" s="1" t="s">
        <v>25</v>
      </c>
      <c r="C136" s="1" t="s">
        <v>6</v>
      </c>
      <c r="D136" s="1" t="s">
        <v>7</v>
      </c>
      <c r="E136" s="1" t="s">
        <v>23</v>
      </c>
      <c r="F136" s="1" t="s">
        <v>21</v>
      </c>
      <c r="G136" s="1" t="s">
        <v>21</v>
      </c>
      <c r="H136" s="1" t="s">
        <v>22</v>
      </c>
      <c r="I136" s="1" t="s">
        <v>22</v>
      </c>
      <c r="J136" s="1" t="s">
        <v>22</v>
      </c>
      <c r="K136" s="1" t="s">
        <v>21</v>
      </c>
      <c r="L136" s="1" t="s">
        <v>22</v>
      </c>
      <c r="M136" s="1">
        <f t="shared" si="5"/>
        <v>3</v>
      </c>
      <c r="N136" s="2">
        <f>IF(B136="Servos",$B$2,IF(B136="SmartCar Motors",$B$3,0))+IF(C136="Arduino Nano",$B$4,0)+IF(D136="Powerbank",$B$5,0)+IF(E136="LED Matrix",$B$6,IF(E136="RGB LED Round",$B$7,IF(E136="OLED 128x32",$B$8,0)))+IF(F136="Yes",$B$9,0)+IF(G136="Yes",$B$10,0)+IF(H136="Yes",$B$11,0)+IF(I136="Yes",$B$12,0)+IF(J136="Yes",$B$13,0)+IF(K136="Yes",$B$14,0)+IF(L136="Yes",$B$15,0)+M136*$B$16</f>
        <v>51.8</v>
      </c>
      <c r="O136" s="2">
        <f t="shared" si="6"/>
        <v>45.6</v>
      </c>
    </row>
    <row r="137" spans="1:15">
      <c r="A137" s="1">
        <f t="shared" si="7"/>
        <v>119</v>
      </c>
      <c r="B137" s="1" t="s">
        <v>25</v>
      </c>
      <c r="C137" s="1" t="s">
        <v>6</v>
      </c>
      <c r="D137" s="1" t="s">
        <v>7</v>
      </c>
      <c r="E137" s="1" t="s">
        <v>23</v>
      </c>
      <c r="F137" s="1" t="s">
        <v>21</v>
      </c>
      <c r="G137" s="1" t="s">
        <v>21</v>
      </c>
      <c r="H137" s="1" t="s">
        <v>22</v>
      </c>
      <c r="I137" s="1" t="s">
        <v>22</v>
      </c>
      <c r="J137" s="1" t="s">
        <v>22</v>
      </c>
      <c r="K137" s="1" t="s">
        <v>22</v>
      </c>
      <c r="L137" s="1" t="s">
        <v>21</v>
      </c>
      <c r="M137" s="1">
        <f t="shared" si="5"/>
        <v>3</v>
      </c>
      <c r="N137" s="2">
        <f>IF(B137="Servos",$B$2,IF(B137="SmartCar Motors",$B$3,0))+IF(C137="Arduino Nano",$B$4,0)+IF(D137="Powerbank",$B$5,0)+IF(E137="LED Matrix",$B$6,IF(E137="RGB LED Round",$B$7,IF(E137="OLED 128x32",$B$8,0)))+IF(F137="Yes",$B$9,0)+IF(G137="Yes",$B$10,0)+IF(H137="Yes",$B$11,0)+IF(I137="Yes",$B$12,0)+IF(J137="Yes",$B$13,0)+IF(K137="Yes",$B$14,0)+IF(L137="Yes",$B$15,0)+M137*$B$16</f>
        <v>54.8</v>
      </c>
      <c r="O137" s="2">
        <f t="shared" si="6"/>
        <v>48.4</v>
      </c>
    </row>
    <row r="138" spans="1:15">
      <c r="A138" s="1">
        <f t="shared" si="7"/>
        <v>120</v>
      </c>
      <c r="B138" s="1" t="s">
        <v>25</v>
      </c>
      <c r="C138" s="1" t="s">
        <v>6</v>
      </c>
      <c r="D138" s="1" t="s">
        <v>7</v>
      </c>
      <c r="E138" s="1" t="s">
        <v>23</v>
      </c>
      <c r="F138" s="1" t="s">
        <v>21</v>
      </c>
      <c r="G138" s="1" t="s">
        <v>21</v>
      </c>
      <c r="H138" s="1" t="s">
        <v>22</v>
      </c>
      <c r="I138" s="1" t="s">
        <v>22</v>
      </c>
      <c r="J138" s="1" t="s">
        <v>22</v>
      </c>
      <c r="K138" s="1" t="s">
        <v>22</v>
      </c>
      <c r="L138" s="1" t="s">
        <v>22</v>
      </c>
      <c r="M138" s="1">
        <f t="shared" si="5"/>
        <v>3</v>
      </c>
      <c r="N138" s="2">
        <f>IF(B138="Servos",$B$2,IF(B138="SmartCar Motors",$B$3,0))+IF(C138="Arduino Nano",$B$4,0)+IF(D138="Powerbank",$B$5,0)+IF(E138="LED Matrix",$B$6,IF(E138="RGB LED Round",$B$7,IF(E138="OLED 128x32",$B$8,0)))+IF(F138="Yes",$B$9,0)+IF(G138="Yes",$B$10,0)+IF(H138="Yes",$B$11,0)+IF(I138="Yes",$B$12,0)+IF(J138="Yes",$B$13,0)+IF(K138="Yes",$B$14,0)+IF(L138="Yes",$B$15,0)+M138*$B$16</f>
        <v>57.8</v>
      </c>
      <c r="O138" s="2">
        <f t="shared" si="6"/>
        <v>51</v>
      </c>
    </row>
    <row r="139" spans="1:15">
      <c r="A139" s="1">
        <f t="shared" si="7"/>
        <v>121</v>
      </c>
      <c r="B139" s="1" t="s">
        <v>25</v>
      </c>
      <c r="C139" s="1" t="s">
        <v>6</v>
      </c>
      <c r="D139" s="1" t="s">
        <v>7</v>
      </c>
      <c r="E139" s="1" t="s">
        <v>23</v>
      </c>
      <c r="F139" s="1" t="s">
        <v>21</v>
      </c>
      <c r="G139" s="1" t="s">
        <v>22</v>
      </c>
      <c r="H139" s="1" t="s">
        <v>22</v>
      </c>
      <c r="I139" s="1" t="s">
        <v>22</v>
      </c>
      <c r="J139" s="1" t="s">
        <v>21</v>
      </c>
      <c r="K139" s="1" t="s">
        <v>21</v>
      </c>
      <c r="L139" s="1" t="s">
        <v>21</v>
      </c>
      <c r="M139" s="1">
        <f t="shared" si="5"/>
        <v>3</v>
      </c>
      <c r="N139" s="2">
        <f>IF(B139="Servos",$B$2,IF(B139="SmartCar Motors",$B$3,0))+IF(C139="Arduino Nano",$B$4,0)+IF(D139="Powerbank",$B$5,0)+IF(E139="LED Matrix",$B$6,IF(E139="RGB LED Round",$B$7,IF(E139="OLED 128x32",$B$8,0)))+IF(F139="Yes",$B$9,0)+IF(G139="Yes",$B$10,0)+IF(H139="Yes",$B$11,0)+IF(I139="Yes",$B$12,0)+IF(J139="Yes",$B$13,0)+IF(K139="Yes",$B$14,0)+IF(L139="Yes",$B$15,0)+M139*$B$16</f>
        <v>49.349999999999994</v>
      </c>
      <c r="O139" s="2">
        <f t="shared" si="6"/>
        <v>43.6</v>
      </c>
    </row>
    <row r="140" spans="1:15">
      <c r="A140" s="1">
        <f t="shared" si="7"/>
        <v>122</v>
      </c>
      <c r="B140" s="1" t="s">
        <v>25</v>
      </c>
      <c r="C140" s="1" t="s">
        <v>6</v>
      </c>
      <c r="D140" s="1" t="s">
        <v>7</v>
      </c>
      <c r="E140" s="1" t="s">
        <v>23</v>
      </c>
      <c r="F140" s="1" t="s">
        <v>21</v>
      </c>
      <c r="G140" s="1" t="s">
        <v>22</v>
      </c>
      <c r="H140" s="1" t="s">
        <v>22</v>
      </c>
      <c r="I140" s="1" t="s">
        <v>22</v>
      </c>
      <c r="J140" s="1" t="s">
        <v>21</v>
      </c>
      <c r="K140" s="1" t="s">
        <v>21</v>
      </c>
      <c r="L140" s="1" t="s">
        <v>22</v>
      </c>
      <c r="M140" s="1">
        <f t="shared" si="5"/>
        <v>3</v>
      </c>
      <c r="N140" s="2">
        <f>IF(B140="Servos",$B$2,IF(B140="SmartCar Motors",$B$3,0))+IF(C140="Arduino Nano",$B$4,0)+IF(D140="Powerbank",$B$5,0)+IF(E140="LED Matrix",$B$6,IF(E140="RGB LED Round",$B$7,IF(E140="OLED 128x32",$B$8,0)))+IF(F140="Yes",$B$9,0)+IF(G140="Yes",$B$10,0)+IF(H140="Yes",$B$11,0)+IF(I140="Yes",$B$12,0)+IF(J140="Yes",$B$13,0)+IF(K140="Yes",$B$14,0)+IF(L140="Yes",$B$15,0)+M140*$B$16</f>
        <v>52.349999999999994</v>
      </c>
      <c r="O140" s="2">
        <f t="shared" si="6"/>
        <v>46.2</v>
      </c>
    </row>
    <row r="141" spans="1:15">
      <c r="A141" s="1">
        <f t="shared" si="7"/>
        <v>123</v>
      </c>
      <c r="B141" s="1" t="s">
        <v>25</v>
      </c>
      <c r="C141" s="1" t="s">
        <v>6</v>
      </c>
      <c r="D141" s="1" t="s">
        <v>7</v>
      </c>
      <c r="E141" s="1" t="s">
        <v>23</v>
      </c>
      <c r="F141" s="1" t="s">
        <v>21</v>
      </c>
      <c r="G141" s="1" t="s">
        <v>22</v>
      </c>
      <c r="H141" s="1" t="s">
        <v>22</v>
      </c>
      <c r="I141" s="1" t="s">
        <v>22</v>
      </c>
      <c r="J141" s="1" t="s">
        <v>21</v>
      </c>
      <c r="K141" s="1" t="s">
        <v>22</v>
      </c>
      <c r="L141" s="1" t="s">
        <v>21</v>
      </c>
      <c r="M141" s="1">
        <f t="shared" si="5"/>
        <v>3</v>
      </c>
      <c r="N141" s="2">
        <f>IF(B141="Servos",$B$2,IF(B141="SmartCar Motors",$B$3,0))+IF(C141="Arduino Nano",$B$4,0)+IF(D141="Powerbank",$B$5,0)+IF(E141="LED Matrix",$B$6,IF(E141="RGB LED Round",$B$7,IF(E141="OLED 128x32",$B$8,0)))+IF(F141="Yes",$B$9,0)+IF(G141="Yes",$B$10,0)+IF(H141="Yes",$B$11,0)+IF(I141="Yes",$B$12,0)+IF(J141="Yes",$B$13,0)+IF(K141="Yes",$B$14,0)+IF(L141="Yes",$B$15,0)+M141*$B$16</f>
        <v>55.349999999999994</v>
      </c>
      <c r="O141" s="2">
        <f t="shared" si="6"/>
        <v>48.8</v>
      </c>
    </row>
    <row r="142" spans="1:15">
      <c r="A142" s="1">
        <f t="shared" si="7"/>
        <v>124</v>
      </c>
      <c r="B142" s="1" t="s">
        <v>25</v>
      </c>
      <c r="C142" s="1" t="s">
        <v>6</v>
      </c>
      <c r="D142" s="1" t="s">
        <v>7</v>
      </c>
      <c r="E142" s="1" t="s">
        <v>23</v>
      </c>
      <c r="F142" s="1" t="s">
        <v>21</v>
      </c>
      <c r="G142" s="1" t="s">
        <v>22</v>
      </c>
      <c r="H142" s="1" t="s">
        <v>22</v>
      </c>
      <c r="I142" s="1" t="s">
        <v>22</v>
      </c>
      <c r="J142" s="1" t="s">
        <v>21</v>
      </c>
      <c r="K142" s="1" t="s">
        <v>22</v>
      </c>
      <c r="L142" s="1" t="s">
        <v>22</v>
      </c>
      <c r="M142" s="1">
        <f t="shared" si="5"/>
        <v>3</v>
      </c>
      <c r="N142" s="2">
        <f>IF(B142="Servos",$B$2,IF(B142="SmartCar Motors",$B$3,0))+IF(C142="Arduino Nano",$B$4,0)+IF(D142="Powerbank",$B$5,0)+IF(E142="LED Matrix",$B$6,IF(E142="RGB LED Round",$B$7,IF(E142="OLED 128x32",$B$8,0)))+IF(F142="Yes",$B$9,0)+IF(G142="Yes",$B$10,0)+IF(H142="Yes",$B$11,0)+IF(I142="Yes",$B$12,0)+IF(J142="Yes",$B$13,0)+IF(K142="Yes",$B$14,0)+IF(L142="Yes",$B$15,0)+M142*$B$16</f>
        <v>58.349999999999994</v>
      </c>
      <c r="O142" s="2">
        <f t="shared" si="6"/>
        <v>51.4</v>
      </c>
    </row>
    <row r="143" spans="1:15">
      <c r="A143" s="1">
        <f t="shared" si="7"/>
        <v>125</v>
      </c>
      <c r="B143" s="1" t="s">
        <v>25</v>
      </c>
      <c r="C143" s="1" t="s">
        <v>6</v>
      </c>
      <c r="D143" s="1" t="s">
        <v>7</v>
      </c>
      <c r="E143" s="1" t="s">
        <v>23</v>
      </c>
      <c r="F143" s="1" t="s">
        <v>21</v>
      </c>
      <c r="G143" s="1" t="s">
        <v>22</v>
      </c>
      <c r="H143" s="1" t="s">
        <v>22</v>
      </c>
      <c r="I143" s="1" t="s">
        <v>22</v>
      </c>
      <c r="J143" s="1" t="s">
        <v>22</v>
      </c>
      <c r="K143" s="1" t="s">
        <v>21</v>
      </c>
      <c r="L143" s="1" t="s">
        <v>21</v>
      </c>
      <c r="M143" s="1">
        <f t="shared" si="5"/>
        <v>3</v>
      </c>
      <c r="N143" s="2">
        <f>IF(B143="Servos",$B$2,IF(B143="SmartCar Motors",$B$3,0))+IF(C143="Arduino Nano",$B$4,0)+IF(D143="Powerbank",$B$5,0)+IF(E143="LED Matrix",$B$6,IF(E143="RGB LED Round",$B$7,IF(E143="OLED 128x32",$B$8,0)))+IF(F143="Yes",$B$9,0)+IF(G143="Yes",$B$10,0)+IF(H143="Yes",$B$11,0)+IF(I143="Yes",$B$12,0)+IF(J143="Yes",$B$13,0)+IF(K143="Yes",$B$14,0)+IF(L143="Yes",$B$15,0)+M143*$B$16</f>
        <v>52.349999999999994</v>
      </c>
      <c r="O143" s="2">
        <f t="shared" si="6"/>
        <v>46.2</v>
      </c>
    </row>
    <row r="144" spans="1:15">
      <c r="A144" s="1">
        <f t="shared" si="7"/>
        <v>126</v>
      </c>
      <c r="B144" s="1" t="s">
        <v>25</v>
      </c>
      <c r="C144" s="1" t="s">
        <v>6</v>
      </c>
      <c r="D144" s="1" t="s">
        <v>7</v>
      </c>
      <c r="E144" s="1" t="s">
        <v>23</v>
      </c>
      <c r="F144" s="1" t="s">
        <v>21</v>
      </c>
      <c r="G144" s="1" t="s">
        <v>22</v>
      </c>
      <c r="H144" s="1" t="s">
        <v>22</v>
      </c>
      <c r="I144" s="1" t="s">
        <v>22</v>
      </c>
      <c r="J144" s="1" t="s">
        <v>22</v>
      </c>
      <c r="K144" s="1" t="s">
        <v>21</v>
      </c>
      <c r="L144" s="1" t="s">
        <v>22</v>
      </c>
      <c r="M144" s="1">
        <f t="shared" si="5"/>
        <v>3</v>
      </c>
      <c r="N144" s="2">
        <f>IF(B144="Servos",$B$2,IF(B144="SmartCar Motors",$B$3,0))+IF(C144="Arduino Nano",$B$4,0)+IF(D144="Powerbank",$B$5,0)+IF(E144="LED Matrix",$B$6,IF(E144="RGB LED Round",$B$7,IF(E144="OLED 128x32",$B$8,0)))+IF(F144="Yes",$B$9,0)+IF(G144="Yes",$B$10,0)+IF(H144="Yes",$B$11,0)+IF(I144="Yes",$B$12,0)+IF(J144="Yes",$B$13,0)+IF(K144="Yes",$B$14,0)+IF(L144="Yes",$B$15,0)+M144*$B$16</f>
        <v>55.349999999999994</v>
      </c>
      <c r="O144" s="2">
        <f t="shared" si="6"/>
        <v>48.8</v>
      </c>
    </row>
    <row r="145" spans="1:15">
      <c r="A145" s="1">
        <f t="shared" si="7"/>
        <v>127</v>
      </c>
      <c r="B145" s="1" t="s">
        <v>25</v>
      </c>
      <c r="C145" s="1" t="s">
        <v>6</v>
      </c>
      <c r="D145" s="1" t="s">
        <v>7</v>
      </c>
      <c r="E145" s="1" t="s">
        <v>23</v>
      </c>
      <c r="F145" s="1" t="s">
        <v>21</v>
      </c>
      <c r="G145" s="1" t="s">
        <v>22</v>
      </c>
      <c r="H145" s="1" t="s">
        <v>22</v>
      </c>
      <c r="I145" s="1" t="s">
        <v>22</v>
      </c>
      <c r="J145" s="1" t="s">
        <v>22</v>
      </c>
      <c r="K145" s="1" t="s">
        <v>22</v>
      </c>
      <c r="L145" s="1" t="s">
        <v>21</v>
      </c>
      <c r="M145" s="1">
        <f t="shared" si="5"/>
        <v>3</v>
      </c>
      <c r="N145" s="2">
        <f>IF(B145="Servos",$B$2,IF(B145="SmartCar Motors",$B$3,0))+IF(C145="Arduino Nano",$B$4,0)+IF(D145="Powerbank",$B$5,0)+IF(E145="LED Matrix",$B$6,IF(E145="RGB LED Round",$B$7,IF(E145="OLED 128x32",$B$8,0)))+IF(F145="Yes",$B$9,0)+IF(G145="Yes",$B$10,0)+IF(H145="Yes",$B$11,0)+IF(I145="Yes",$B$12,0)+IF(J145="Yes",$B$13,0)+IF(K145="Yes",$B$14,0)+IF(L145="Yes",$B$15,0)+M145*$B$16</f>
        <v>58.349999999999994</v>
      </c>
      <c r="O145" s="2">
        <f t="shared" si="6"/>
        <v>51.4</v>
      </c>
    </row>
    <row r="146" spans="1:15">
      <c r="A146" s="1">
        <f t="shared" si="7"/>
        <v>128</v>
      </c>
      <c r="B146" s="1" t="s">
        <v>25</v>
      </c>
      <c r="C146" s="1" t="s">
        <v>6</v>
      </c>
      <c r="D146" s="1" t="s">
        <v>7</v>
      </c>
      <c r="E146" s="1" t="s">
        <v>23</v>
      </c>
      <c r="F146" s="1" t="s">
        <v>21</v>
      </c>
      <c r="G146" s="1" t="s">
        <v>22</v>
      </c>
      <c r="H146" s="1" t="s">
        <v>22</v>
      </c>
      <c r="I146" s="1" t="s">
        <v>22</v>
      </c>
      <c r="J146" s="1" t="s">
        <v>22</v>
      </c>
      <c r="K146" s="1" t="s">
        <v>22</v>
      </c>
      <c r="L146" s="1" t="s">
        <v>22</v>
      </c>
      <c r="M146" s="1">
        <f t="shared" si="5"/>
        <v>3</v>
      </c>
      <c r="N146" s="2">
        <f>IF(B146="Servos",$B$2,IF(B146="SmartCar Motors",$B$3,0))+IF(C146="Arduino Nano",$B$4,0)+IF(D146="Powerbank",$B$5,0)+IF(E146="LED Matrix",$B$6,IF(E146="RGB LED Round",$B$7,IF(E146="OLED 128x32",$B$8,0)))+IF(F146="Yes",$B$9,0)+IF(G146="Yes",$B$10,0)+IF(H146="Yes",$B$11,0)+IF(I146="Yes",$B$12,0)+IF(J146="Yes",$B$13,0)+IF(K146="Yes",$B$14,0)+IF(L146="Yes",$B$15,0)+M146*$B$16</f>
        <v>61.349999999999994</v>
      </c>
      <c r="O146" s="2">
        <f t="shared" si="6"/>
        <v>54</v>
      </c>
    </row>
    <row r="147" spans="1:15">
      <c r="A147" s="1">
        <f t="shared" si="7"/>
        <v>129</v>
      </c>
      <c r="B147" s="1" t="s">
        <v>25</v>
      </c>
      <c r="C147" s="1" t="s">
        <v>6</v>
      </c>
      <c r="D147" s="1" t="s">
        <v>7</v>
      </c>
      <c r="E147" s="1" t="s">
        <v>24</v>
      </c>
      <c r="F147" s="1" t="s">
        <v>21</v>
      </c>
      <c r="G147" s="1" t="s">
        <v>21</v>
      </c>
      <c r="H147" s="1" t="s">
        <v>22</v>
      </c>
      <c r="I147" s="1" t="s">
        <v>22</v>
      </c>
      <c r="J147" s="1" t="s">
        <v>21</v>
      </c>
      <c r="K147" s="1" t="s">
        <v>21</v>
      </c>
      <c r="L147" s="1" t="s">
        <v>21</v>
      </c>
      <c r="M147" s="1">
        <f t="shared" si="5"/>
        <v>2</v>
      </c>
      <c r="N147" s="2">
        <f>IF(B147="Servos",$B$2,IF(B147="SmartCar Motors",$B$3,0))+IF(C147="Arduino Nano",$B$4,0)+IF(D147="Powerbank",$B$5,0)+IF(E147="LED Matrix",$B$6,IF(E147="RGB LED Round",$B$7,IF(E147="OLED 128x32",$B$8,0)))+IF(F147="Yes",$B$9,0)+IF(G147="Yes",$B$10,0)+IF(H147="Yes",$B$11,0)+IF(I147="Yes",$B$12,0)+IF(J147="Yes",$B$13,0)+IF(K147="Yes",$B$14,0)+IF(L147="Yes",$B$15,0)+M147*$B$16</f>
        <v>46.8</v>
      </c>
      <c r="O147" s="2">
        <f t="shared" si="6"/>
        <v>41.2</v>
      </c>
    </row>
    <row r="148" spans="1:15">
      <c r="A148" s="1">
        <f t="shared" ref="A148:A179" si="8">A147+1</f>
        <v>130</v>
      </c>
      <c r="B148" s="1" t="s">
        <v>25</v>
      </c>
      <c r="C148" s="1" t="s">
        <v>6</v>
      </c>
      <c r="D148" s="1" t="s">
        <v>7</v>
      </c>
      <c r="E148" s="1" t="s">
        <v>24</v>
      </c>
      <c r="F148" s="1" t="s">
        <v>21</v>
      </c>
      <c r="G148" s="1" t="s">
        <v>21</v>
      </c>
      <c r="H148" s="1" t="s">
        <v>22</v>
      </c>
      <c r="I148" s="1" t="s">
        <v>22</v>
      </c>
      <c r="J148" s="1" t="s">
        <v>21</v>
      </c>
      <c r="K148" s="1" t="s">
        <v>21</v>
      </c>
      <c r="L148" s="1" t="s">
        <v>22</v>
      </c>
      <c r="M148" s="1">
        <f t="shared" ref="M148:M210" si="9">ROUNDUP((IF(B148="SmartCar Motors",8,0)+IF(E148="LED Matrix",5,IF(E148="RGB LED Round",3,IF(E148="OLED 128x32",4,0)))+IF(G148="Yes",3,0)+IF(H148="Yes",4,0)+IF(I148="Yes",4,0)+IF(J148="Yes",3,0)+IF(L148="Yes",3,0))/10,0)</f>
        <v>3</v>
      </c>
      <c r="N148" s="2">
        <f>IF(B148="Servos",$B$2,IF(B148="SmartCar Motors",$B$3,0))+IF(C148="Arduino Nano",$B$4,0)+IF(D148="Powerbank",$B$5,0)+IF(E148="LED Matrix",$B$6,IF(E148="RGB LED Round",$B$7,IF(E148="OLED 128x32",$B$8,0)))+IF(F148="Yes",$B$9,0)+IF(G148="Yes",$B$10,0)+IF(H148="Yes",$B$11,0)+IF(I148="Yes",$B$12,0)+IF(J148="Yes",$B$13,0)+IF(K148="Yes",$B$14,0)+IF(L148="Yes",$B$15,0)+M148*$B$16</f>
        <v>51.8</v>
      </c>
      <c r="O148" s="2">
        <f t="shared" ref="O148:O210" si="10">EVEN(N148*0.88*10)/10</f>
        <v>45.6</v>
      </c>
    </row>
    <row r="149" spans="1:15">
      <c r="A149" s="1">
        <f t="shared" si="8"/>
        <v>131</v>
      </c>
      <c r="B149" s="1" t="s">
        <v>25</v>
      </c>
      <c r="C149" s="1" t="s">
        <v>6</v>
      </c>
      <c r="D149" s="1" t="s">
        <v>7</v>
      </c>
      <c r="E149" s="1" t="s">
        <v>24</v>
      </c>
      <c r="F149" s="1" t="s">
        <v>21</v>
      </c>
      <c r="G149" s="1" t="s">
        <v>21</v>
      </c>
      <c r="H149" s="1" t="s">
        <v>22</v>
      </c>
      <c r="I149" s="1" t="s">
        <v>22</v>
      </c>
      <c r="J149" s="1" t="s">
        <v>21</v>
      </c>
      <c r="K149" s="1" t="s">
        <v>22</v>
      </c>
      <c r="L149" s="1" t="s">
        <v>21</v>
      </c>
      <c r="M149" s="1">
        <f t="shared" si="9"/>
        <v>2</v>
      </c>
      <c r="N149" s="2">
        <f>IF(B149="Servos",$B$2,IF(B149="SmartCar Motors",$B$3,0))+IF(C149="Arduino Nano",$B$4,0)+IF(D149="Powerbank",$B$5,0)+IF(E149="LED Matrix",$B$6,IF(E149="RGB LED Round",$B$7,IF(E149="OLED 128x32",$B$8,0)))+IF(F149="Yes",$B$9,0)+IF(G149="Yes",$B$10,0)+IF(H149="Yes",$B$11,0)+IF(I149="Yes",$B$12,0)+IF(J149="Yes",$B$13,0)+IF(K149="Yes",$B$14,0)+IF(L149="Yes",$B$15,0)+M149*$B$16</f>
        <v>52.8</v>
      </c>
      <c r="O149" s="2">
        <f t="shared" si="10"/>
        <v>46.6</v>
      </c>
    </row>
    <row r="150" spans="1:15">
      <c r="A150" s="1">
        <f t="shared" si="8"/>
        <v>132</v>
      </c>
      <c r="B150" s="1" t="s">
        <v>25</v>
      </c>
      <c r="C150" s="1" t="s">
        <v>6</v>
      </c>
      <c r="D150" s="1" t="s">
        <v>7</v>
      </c>
      <c r="E150" s="1" t="s">
        <v>24</v>
      </c>
      <c r="F150" s="1" t="s">
        <v>21</v>
      </c>
      <c r="G150" s="1" t="s">
        <v>21</v>
      </c>
      <c r="H150" s="1" t="s">
        <v>22</v>
      </c>
      <c r="I150" s="1" t="s">
        <v>22</v>
      </c>
      <c r="J150" s="1" t="s">
        <v>21</v>
      </c>
      <c r="K150" s="1" t="s">
        <v>22</v>
      </c>
      <c r="L150" s="1" t="s">
        <v>22</v>
      </c>
      <c r="M150" s="1">
        <f t="shared" si="9"/>
        <v>3</v>
      </c>
      <c r="N150" s="2">
        <f>IF(B150="Servos",$B$2,IF(B150="SmartCar Motors",$B$3,0))+IF(C150="Arduino Nano",$B$4,0)+IF(D150="Powerbank",$B$5,0)+IF(E150="LED Matrix",$B$6,IF(E150="RGB LED Round",$B$7,IF(E150="OLED 128x32",$B$8,0)))+IF(F150="Yes",$B$9,0)+IF(G150="Yes",$B$10,0)+IF(H150="Yes",$B$11,0)+IF(I150="Yes",$B$12,0)+IF(J150="Yes",$B$13,0)+IF(K150="Yes",$B$14,0)+IF(L150="Yes",$B$15,0)+M150*$B$16</f>
        <v>57.8</v>
      </c>
      <c r="O150" s="2">
        <f t="shared" si="10"/>
        <v>51</v>
      </c>
    </row>
    <row r="151" spans="1:15">
      <c r="A151" s="1">
        <f t="shared" si="8"/>
        <v>133</v>
      </c>
      <c r="B151" s="1" t="s">
        <v>25</v>
      </c>
      <c r="C151" s="1" t="s">
        <v>6</v>
      </c>
      <c r="D151" s="1" t="s">
        <v>7</v>
      </c>
      <c r="E151" s="1" t="s">
        <v>24</v>
      </c>
      <c r="F151" s="1" t="s">
        <v>21</v>
      </c>
      <c r="G151" s="1" t="s">
        <v>21</v>
      </c>
      <c r="H151" s="1" t="s">
        <v>22</v>
      </c>
      <c r="I151" s="1" t="s">
        <v>22</v>
      </c>
      <c r="J151" s="1" t="s">
        <v>22</v>
      </c>
      <c r="K151" s="1" t="s">
        <v>21</v>
      </c>
      <c r="L151" s="1" t="s">
        <v>21</v>
      </c>
      <c r="M151" s="1">
        <f t="shared" si="9"/>
        <v>3</v>
      </c>
      <c r="N151" s="2">
        <f>IF(B151="Servos",$B$2,IF(B151="SmartCar Motors",$B$3,0))+IF(C151="Arduino Nano",$B$4,0)+IF(D151="Powerbank",$B$5,0)+IF(E151="LED Matrix",$B$6,IF(E151="RGB LED Round",$B$7,IF(E151="OLED 128x32",$B$8,0)))+IF(F151="Yes",$B$9,0)+IF(G151="Yes",$B$10,0)+IF(H151="Yes",$B$11,0)+IF(I151="Yes",$B$12,0)+IF(J151="Yes",$B$13,0)+IF(K151="Yes",$B$14,0)+IF(L151="Yes",$B$15,0)+M151*$B$16</f>
        <v>51.8</v>
      </c>
      <c r="O151" s="2">
        <f t="shared" si="10"/>
        <v>45.6</v>
      </c>
    </row>
    <row r="152" spans="1:15">
      <c r="A152" s="1">
        <f t="shared" si="8"/>
        <v>134</v>
      </c>
      <c r="B152" s="1" t="s">
        <v>25</v>
      </c>
      <c r="C152" s="1" t="s">
        <v>6</v>
      </c>
      <c r="D152" s="1" t="s">
        <v>7</v>
      </c>
      <c r="E152" s="1" t="s">
        <v>24</v>
      </c>
      <c r="F152" s="1" t="s">
        <v>21</v>
      </c>
      <c r="G152" s="1" t="s">
        <v>21</v>
      </c>
      <c r="H152" s="1" t="s">
        <v>22</v>
      </c>
      <c r="I152" s="1" t="s">
        <v>22</v>
      </c>
      <c r="J152" s="1" t="s">
        <v>22</v>
      </c>
      <c r="K152" s="1" t="s">
        <v>21</v>
      </c>
      <c r="L152" s="1" t="s">
        <v>22</v>
      </c>
      <c r="M152" s="1">
        <f t="shared" si="9"/>
        <v>3</v>
      </c>
      <c r="N152" s="2">
        <f>IF(B152="Servos",$B$2,IF(B152="SmartCar Motors",$B$3,0))+IF(C152="Arduino Nano",$B$4,0)+IF(D152="Powerbank",$B$5,0)+IF(E152="LED Matrix",$B$6,IF(E152="RGB LED Round",$B$7,IF(E152="OLED 128x32",$B$8,0)))+IF(F152="Yes",$B$9,0)+IF(G152="Yes",$B$10,0)+IF(H152="Yes",$B$11,0)+IF(I152="Yes",$B$12,0)+IF(J152="Yes",$B$13,0)+IF(K152="Yes",$B$14,0)+IF(L152="Yes",$B$15,0)+M152*$B$16</f>
        <v>54.8</v>
      </c>
      <c r="O152" s="2">
        <f t="shared" si="10"/>
        <v>48.4</v>
      </c>
    </row>
    <row r="153" spans="1:15">
      <c r="A153" s="1">
        <f t="shared" si="8"/>
        <v>135</v>
      </c>
      <c r="B153" s="1" t="s">
        <v>25</v>
      </c>
      <c r="C153" s="1" t="s">
        <v>6</v>
      </c>
      <c r="D153" s="1" t="s">
        <v>7</v>
      </c>
      <c r="E153" s="1" t="s">
        <v>24</v>
      </c>
      <c r="F153" s="1" t="s">
        <v>21</v>
      </c>
      <c r="G153" s="1" t="s">
        <v>21</v>
      </c>
      <c r="H153" s="1" t="s">
        <v>22</v>
      </c>
      <c r="I153" s="1" t="s">
        <v>22</v>
      </c>
      <c r="J153" s="1" t="s">
        <v>22</v>
      </c>
      <c r="K153" s="1" t="s">
        <v>22</v>
      </c>
      <c r="L153" s="1" t="s">
        <v>21</v>
      </c>
      <c r="M153" s="1">
        <f t="shared" si="9"/>
        <v>3</v>
      </c>
      <c r="N153" s="2">
        <f>IF(B153="Servos",$B$2,IF(B153="SmartCar Motors",$B$3,0))+IF(C153="Arduino Nano",$B$4,0)+IF(D153="Powerbank",$B$5,0)+IF(E153="LED Matrix",$B$6,IF(E153="RGB LED Round",$B$7,IF(E153="OLED 128x32",$B$8,0)))+IF(F153="Yes",$B$9,0)+IF(G153="Yes",$B$10,0)+IF(H153="Yes",$B$11,0)+IF(I153="Yes",$B$12,0)+IF(J153="Yes",$B$13,0)+IF(K153="Yes",$B$14,0)+IF(L153="Yes",$B$15,0)+M153*$B$16</f>
        <v>57.8</v>
      </c>
      <c r="O153" s="2">
        <f t="shared" si="10"/>
        <v>51</v>
      </c>
    </row>
    <row r="154" spans="1:15">
      <c r="A154" s="1">
        <f t="shared" si="8"/>
        <v>136</v>
      </c>
      <c r="B154" s="1" t="s">
        <v>25</v>
      </c>
      <c r="C154" s="1" t="s">
        <v>6</v>
      </c>
      <c r="D154" s="1" t="s">
        <v>7</v>
      </c>
      <c r="E154" s="1" t="s">
        <v>24</v>
      </c>
      <c r="F154" s="1" t="s">
        <v>21</v>
      </c>
      <c r="G154" s="1" t="s">
        <v>21</v>
      </c>
      <c r="H154" s="1" t="s">
        <v>22</v>
      </c>
      <c r="I154" s="1" t="s">
        <v>22</v>
      </c>
      <c r="J154" s="1" t="s">
        <v>22</v>
      </c>
      <c r="K154" s="1" t="s">
        <v>22</v>
      </c>
      <c r="L154" s="1" t="s">
        <v>22</v>
      </c>
      <c r="M154" s="1">
        <f t="shared" si="9"/>
        <v>3</v>
      </c>
      <c r="N154" s="2">
        <f>IF(B154="Servos",$B$2,IF(B154="SmartCar Motors",$B$3,0))+IF(C154="Arduino Nano",$B$4,0)+IF(D154="Powerbank",$B$5,0)+IF(E154="LED Matrix",$B$6,IF(E154="RGB LED Round",$B$7,IF(E154="OLED 128x32",$B$8,0)))+IF(F154="Yes",$B$9,0)+IF(G154="Yes",$B$10,0)+IF(H154="Yes",$B$11,0)+IF(I154="Yes",$B$12,0)+IF(J154="Yes",$B$13,0)+IF(K154="Yes",$B$14,0)+IF(L154="Yes",$B$15,0)+M154*$B$16</f>
        <v>60.8</v>
      </c>
      <c r="O154" s="2">
        <f t="shared" si="10"/>
        <v>53.6</v>
      </c>
    </row>
    <row r="155" spans="1:15">
      <c r="A155" s="1">
        <f t="shared" si="8"/>
        <v>137</v>
      </c>
      <c r="B155" s="1" t="s">
        <v>25</v>
      </c>
      <c r="C155" s="1" t="s">
        <v>6</v>
      </c>
      <c r="D155" s="1" t="s">
        <v>7</v>
      </c>
      <c r="E155" s="1" t="s">
        <v>24</v>
      </c>
      <c r="F155" s="1" t="s">
        <v>21</v>
      </c>
      <c r="G155" s="1" t="s">
        <v>22</v>
      </c>
      <c r="H155" s="1" t="s">
        <v>22</v>
      </c>
      <c r="I155" s="1" t="s">
        <v>22</v>
      </c>
      <c r="J155" s="1" t="s">
        <v>21</v>
      </c>
      <c r="K155" s="1" t="s">
        <v>21</v>
      </c>
      <c r="L155" s="1" t="s">
        <v>21</v>
      </c>
      <c r="M155" s="1">
        <f t="shared" si="9"/>
        <v>3</v>
      </c>
      <c r="N155" s="2">
        <f>IF(B155="Servos",$B$2,IF(B155="SmartCar Motors",$B$3,0))+IF(C155="Arduino Nano",$B$4,0)+IF(D155="Powerbank",$B$5,0)+IF(E155="LED Matrix",$B$6,IF(E155="RGB LED Round",$B$7,IF(E155="OLED 128x32",$B$8,0)))+IF(F155="Yes",$B$9,0)+IF(G155="Yes",$B$10,0)+IF(H155="Yes",$B$11,0)+IF(I155="Yes",$B$12,0)+IF(J155="Yes",$B$13,0)+IF(K155="Yes",$B$14,0)+IF(L155="Yes",$B$15,0)+M155*$B$16</f>
        <v>52.349999999999994</v>
      </c>
      <c r="O155" s="2">
        <f t="shared" si="10"/>
        <v>46.2</v>
      </c>
    </row>
    <row r="156" spans="1:15">
      <c r="A156" s="1">
        <f t="shared" si="8"/>
        <v>138</v>
      </c>
      <c r="B156" s="1" t="s">
        <v>25</v>
      </c>
      <c r="C156" s="1" t="s">
        <v>6</v>
      </c>
      <c r="D156" s="1" t="s">
        <v>7</v>
      </c>
      <c r="E156" s="1" t="s">
        <v>24</v>
      </c>
      <c r="F156" s="1" t="s">
        <v>21</v>
      </c>
      <c r="G156" s="1" t="s">
        <v>22</v>
      </c>
      <c r="H156" s="1" t="s">
        <v>22</v>
      </c>
      <c r="I156" s="1" t="s">
        <v>22</v>
      </c>
      <c r="J156" s="1" t="s">
        <v>21</v>
      </c>
      <c r="K156" s="1" t="s">
        <v>21</v>
      </c>
      <c r="L156" s="1" t="s">
        <v>22</v>
      </c>
      <c r="M156" s="1">
        <f t="shared" si="9"/>
        <v>3</v>
      </c>
      <c r="N156" s="2">
        <f>IF(B156="Servos",$B$2,IF(B156="SmartCar Motors",$B$3,0))+IF(C156="Arduino Nano",$B$4,0)+IF(D156="Powerbank",$B$5,0)+IF(E156="LED Matrix",$B$6,IF(E156="RGB LED Round",$B$7,IF(E156="OLED 128x32",$B$8,0)))+IF(F156="Yes",$B$9,0)+IF(G156="Yes",$B$10,0)+IF(H156="Yes",$B$11,0)+IF(I156="Yes",$B$12,0)+IF(J156="Yes",$B$13,0)+IF(K156="Yes",$B$14,0)+IF(L156="Yes",$B$15,0)+M156*$B$16</f>
        <v>55.349999999999994</v>
      </c>
      <c r="O156" s="2">
        <f t="shared" si="10"/>
        <v>48.8</v>
      </c>
    </row>
    <row r="157" spans="1:15">
      <c r="A157" s="1">
        <f t="shared" si="8"/>
        <v>139</v>
      </c>
      <c r="B157" s="1" t="s">
        <v>25</v>
      </c>
      <c r="C157" s="1" t="s">
        <v>6</v>
      </c>
      <c r="D157" s="1" t="s">
        <v>7</v>
      </c>
      <c r="E157" s="1" t="s">
        <v>24</v>
      </c>
      <c r="F157" s="1" t="s">
        <v>21</v>
      </c>
      <c r="G157" s="1" t="s">
        <v>22</v>
      </c>
      <c r="H157" s="1" t="s">
        <v>22</v>
      </c>
      <c r="I157" s="1" t="s">
        <v>22</v>
      </c>
      <c r="J157" s="1" t="s">
        <v>21</v>
      </c>
      <c r="K157" s="1" t="s">
        <v>22</v>
      </c>
      <c r="L157" s="1" t="s">
        <v>21</v>
      </c>
      <c r="M157" s="1">
        <f t="shared" si="9"/>
        <v>3</v>
      </c>
      <c r="N157" s="2">
        <f>IF(B157="Servos",$B$2,IF(B157="SmartCar Motors",$B$3,0))+IF(C157="Arduino Nano",$B$4,0)+IF(D157="Powerbank",$B$5,0)+IF(E157="LED Matrix",$B$6,IF(E157="RGB LED Round",$B$7,IF(E157="OLED 128x32",$B$8,0)))+IF(F157="Yes",$B$9,0)+IF(G157="Yes",$B$10,0)+IF(H157="Yes",$B$11,0)+IF(I157="Yes",$B$12,0)+IF(J157="Yes",$B$13,0)+IF(K157="Yes",$B$14,0)+IF(L157="Yes",$B$15,0)+M157*$B$16</f>
        <v>58.349999999999994</v>
      </c>
      <c r="O157" s="2">
        <f t="shared" si="10"/>
        <v>51.4</v>
      </c>
    </row>
    <row r="158" spans="1:15">
      <c r="A158" s="1">
        <f t="shared" si="8"/>
        <v>140</v>
      </c>
      <c r="B158" s="1" t="s">
        <v>25</v>
      </c>
      <c r="C158" s="1" t="s">
        <v>6</v>
      </c>
      <c r="D158" s="1" t="s">
        <v>7</v>
      </c>
      <c r="E158" s="1" t="s">
        <v>24</v>
      </c>
      <c r="F158" s="1" t="s">
        <v>21</v>
      </c>
      <c r="G158" s="1" t="s">
        <v>22</v>
      </c>
      <c r="H158" s="1" t="s">
        <v>22</v>
      </c>
      <c r="I158" s="1" t="s">
        <v>22</v>
      </c>
      <c r="J158" s="1" t="s">
        <v>21</v>
      </c>
      <c r="K158" s="1" t="s">
        <v>22</v>
      </c>
      <c r="L158" s="1" t="s">
        <v>22</v>
      </c>
      <c r="M158" s="1">
        <f t="shared" si="9"/>
        <v>3</v>
      </c>
      <c r="N158" s="2">
        <f>IF(B158="Servos",$B$2,IF(B158="SmartCar Motors",$B$3,0))+IF(C158="Arduino Nano",$B$4,0)+IF(D158="Powerbank",$B$5,0)+IF(E158="LED Matrix",$B$6,IF(E158="RGB LED Round",$B$7,IF(E158="OLED 128x32",$B$8,0)))+IF(F158="Yes",$B$9,0)+IF(G158="Yes",$B$10,0)+IF(H158="Yes",$B$11,0)+IF(I158="Yes",$B$12,0)+IF(J158="Yes",$B$13,0)+IF(K158="Yes",$B$14,0)+IF(L158="Yes",$B$15,0)+M158*$B$16</f>
        <v>61.349999999999994</v>
      </c>
      <c r="O158" s="2">
        <f t="shared" si="10"/>
        <v>54</v>
      </c>
    </row>
    <row r="159" spans="1:15">
      <c r="A159" s="1">
        <f t="shared" si="8"/>
        <v>141</v>
      </c>
      <c r="B159" s="1" t="s">
        <v>25</v>
      </c>
      <c r="C159" s="1" t="s">
        <v>6</v>
      </c>
      <c r="D159" s="1" t="s">
        <v>7</v>
      </c>
      <c r="E159" s="1" t="s">
        <v>24</v>
      </c>
      <c r="F159" s="1" t="s">
        <v>21</v>
      </c>
      <c r="G159" s="1" t="s">
        <v>22</v>
      </c>
      <c r="H159" s="1" t="s">
        <v>22</v>
      </c>
      <c r="I159" s="1" t="s">
        <v>22</v>
      </c>
      <c r="J159" s="1" t="s">
        <v>22</v>
      </c>
      <c r="K159" s="1" t="s">
        <v>21</v>
      </c>
      <c r="L159" s="1" t="s">
        <v>21</v>
      </c>
      <c r="M159" s="1">
        <f t="shared" si="9"/>
        <v>3</v>
      </c>
      <c r="N159" s="2">
        <f>IF(B159="Servos",$B$2,IF(B159="SmartCar Motors",$B$3,0))+IF(C159="Arduino Nano",$B$4,0)+IF(D159="Powerbank",$B$5,0)+IF(E159="LED Matrix",$B$6,IF(E159="RGB LED Round",$B$7,IF(E159="OLED 128x32",$B$8,0)))+IF(F159="Yes",$B$9,0)+IF(G159="Yes",$B$10,0)+IF(H159="Yes",$B$11,0)+IF(I159="Yes",$B$12,0)+IF(J159="Yes",$B$13,0)+IF(K159="Yes",$B$14,0)+IF(L159="Yes",$B$15,0)+M159*$B$16</f>
        <v>55.349999999999994</v>
      </c>
      <c r="O159" s="2">
        <f t="shared" si="10"/>
        <v>48.8</v>
      </c>
    </row>
    <row r="160" spans="1:15">
      <c r="A160" s="1">
        <f t="shared" si="8"/>
        <v>142</v>
      </c>
      <c r="B160" s="1" t="s">
        <v>25</v>
      </c>
      <c r="C160" s="1" t="s">
        <v>6</v>
      </c>
      <c r="D160" s="1" t="s">
        <v>7</v>
      </c>
      <c r="E160" s="1" t="s">
        <v>24</v>
      </c>
      <c r="F160" s="1" t="s">
        <v>21</v>
      </c>
      <c r="G160" s="1" t="s">
        <v>22</v>
      </c>
      <c r="H160" s="1" t="s">
        <v>22</v>
      </c>
      <c r="I160" s="1" t="s">
        <v>22</v>
      </c>
      <c r="J160" s="1" t="s">
        <v>22</v>
      </c>
      <c r="K160" s="1" t="s">
        <v>21</v>
      </c>
      <c r="L160" s="1" t="s">
        <v>22</v>
      </c>
      <c r="M160" s="1">
        <f t="shared" si="9"/>
        <v>3</v>
      </c>
      <c r="N160" s="2">
        <f>IF(B160="Servos",$B$2,IF(B160="SmartCar Motors",$B$3,0))+IF(C160="Arduino Nano",$B$4,0)+IF(D160="Powerbank",$B$5,0)+IF(E160="LED Matrix",$B$6,IF(E160="RGB LED Round",$B$7,IF(E160="OLED 128x32",$B$8,0)))+IF(F160="Yes",$B$9,0)+IF(G160="Yes",$B$10,0)+IF(H160="Yes",$B$11,0)+IF(I160="Yes",$B$12,0)+IF(J160="Yes",$B$13,0)+IF(K160="Yes",$B$14,0)+IF(L160="Yes",$B$15,0)+M160*$B$16</f>
        <v>58.349999999999994</v>
      </c>
      <c r="O160" s="2">
        <f t="shared" si="10"/>
        <v>51.4</v>
      </c>
    </row>
    <row r="161" spans="1:15">
      <c r="A161" s="1">
        <f t="shared" si="8"/>
        <v>143</v>
      </c>
      <c r="B161" s="1" t="s">
        <v>25</v>
      </c>
      <c r="C161" s="1" t="s">
        <v>6</v>
      </c>
      <c r="D161" s="1" t="s">
        <v>7</v>
      </c>
      <c r="E161" s="1" t="s">
        <v>24</v>
      </c>
      <c r="F161" s="1" t="s">
        <v>21</v>
      </c>
      <c r="G161" s="1" t="s">
        <v>22</v>
      </c>
      <c r="H161" s="1" t="s">
        <v>22</v>
      </c>
      <c r="I161" s="1" t="s">
        <v>22</v>
      </c>
      <c r="J161" s="1" t="s">
        <v>22</v>
      </c>
      <c r="K161" s="1" t="s">
        <v>22</v>
      </c>
      <c r="L161" s="1" t="s">
        <v>21</v>
      </c>
      <c r="M161" s="1">
        <f t="shared" si="9"/>
        <v>3</v>
      </c>
      <c r="N161" s="2">
        <f>IF(B161="Servos",$B$2,IF(B161="SmartCar Motors",$B$3,0))+IF(C161="Arduino Nano",$B$4,0)+IF(D161="Powerbank",$B$5,0)+IF(E161="LED Matrix",$B$6,IF(E161="RGB LED Round",$B$7,IF(E161="OLED 128x32",$B$8,0)))+IF(F161="Yes",$B$9,0)+IF(G161="Yes",$B$10,0)+IF(H161="Yes",$B$11,0)+IF(I161="Yes",$B$12,0)+IF(J161="Yes",$B$13,0)+IF(K161="Yes",$B$14,0)+IF(L161="Yes",$B$15,0)+M161*$B$16</f>
        <v>61.349999999999994</v>
      </c>
      <c r="O161" s="2">
        <f t="shared" si="10"/>
        <v>54</v>
      </c>
    </row>
    <row r="162" spans="1:15">
      <c r="A162" s="1">
        <f t="shared" si="8"/>
        <v>144</v>
      </c>
      <c r="B162" s="1" t="s">
        <v>25</v>
      </c>
      <c r="C162" s="1" t="s">
        <v>6</v>
      </c>
      <c r="D162" s="1" t="s">
        <v>7</v>
      </c>
      <c r="E162" s="1" t="s">
        <v>24</v>
      </c>
      <c r="F162" s="1" t="s">
        <v>21</v>
      </c>
      <c r="G162" s="1" t="s">
        <v>22</v>
      </c>
      <c r="H162" s="1" t="s">
        <v>22</v>
      </c>
      <c r="I162" s="1" t="s">
        <v>22</v>
      </c>
      <c r="J162" s="1" t="s">
        <v>22</v>
      </c>
      <c r="K162" s="1" t="s">
        <v>22</v>
      </c>
      <c r="L162" s="1" t="s">
        <v>22</v>
      </c>
      <c r="M162" s="1">
        <f t="shared" si="9"/>
        <v>3</v>
      </c>
      <c r="N162" s="2">
        <f>IF(B162="Servos",$B$2,IF(B162="SmartCar Motors",$B$3,0))+IF(C162="Arduino Nano",$B$4,0)+IF(D162="Powerbank",$B$5,0)+IF(E162="LED Matrix",$B$6,IF(E162="RGB LED Round",$B$7,IF(E162="OLED 128x32",$B$8,0)))+IF(F162="Yes",$B$9,0)+IF(G162="Yes",$B$10,0)+IF(H162="Yes",$B$11,0)+IF(I162="Yes",$B$12,0)+IF(J162="Yes",$B$13,0)+IF(K162="Yes",$B$14,0)+IF(L162="Yes",$B$15,0)+M162*$B$16</f>
        <v>64.349999999999994</v>
      </c>
      <c r="O162" s="2">
        <f t="shared" si="10"/>
        <v>56.8</v>
      </c>
    </row>
    <row r="163" spans="1:15">
      <c r="A163" s="1">
        <f t="shared" si="8"/>
        <v>145</v>
      </c>
      <c r="B163" s="1" t="s">
        <v>25</v>
      </c>
      <c r="C163" s="1" t="s">
        <v>6</v>
      </c>
      <c r="D163" s="1" t="s">
        <v>7</v>
      </c>
      <c r="E163" s="1" t="s">
        <v>20</v>
      </c>
      <c r="F163" s="1" t="s">
        <v>22</v>
      </c>
      <c r="G163" s="1" t="s">
        <v>21</v>
      </c>
      <c r="H163" s="1" t="s">
        <v>22</v>
      </c>
      <c r="I163" s="1" t="s">
        <v>22</v>
      </c>
      <c r="J163" s="1" t="s">
        <v>21</v>
      </c>
      <c r="K163" s="1" t="s">
        <v>21</v>
      </c>
      <c r="L163" s="1" t="s">
        <v>21</v>
      </c>
      <c r="M163" s="1">
        <f t="shared" si="9"/>
        <v>3</v>
      </c>
      <c r="N163" s="2">
        <f>IF(B163="Servos",$B$2,IF(B163="SmartCar Motors",$B$3,0))+IF(C163="Arduino Nano",$B$4,0)+IF(D163="Powerbank",$B$5,0)+IF(E163="LED Matrix",$B$6,IF(E163="RGB LED Round",$B$7,IF(E163="OLED 128x32",$B$8,0)))+IF(F163="Yes",$B$9,0)+IF(G163="Yes",$B$10,0)+IF(H163="Yes",$B$11,0)+IF(I163="Yes",$B$12,0)+IF(J163="Yes",$B$13,0)+IF(K163="Yes",$B$14,0)+IF(L163="Yes",$B$15,0)+M163*$B$16</f>
        <v>53.8</v>
      </c>
      <c r="O163" s="2">
        <f t="shared" si="10"/>
        <v>47.4</v>
      </c>
    </row>
    <row r="164" spans="1:15">
      <c r="A164" s="1">
        <f t="shared" si="8"/>
        <v>146</v>
      </c>
      <c r="B164" s="1" t="s">
        <v>25</v>
      </c>
      <c r="C164" s="1" t="s">
        <v>6</v>
      </c>
      <c r="D164" s="1" t="s">
        <v>7</v>
      </c>
      <c r="E164" s="1" t="s">
        <v>20</v>
      </c>
      <c r="F164" s="1" t="s">
        <v>22</v>
      </c>
      <c r="G164" s="1" t="s">
        <v>21</v>
      </c>
      <c r="H164" s="1" t="s">
        <v>22</v>
      </c>
      <c r="I164" s="1" t="s">
        <v>22</v>
      </c>
      <c r="J164" s="1" t="s">
        <v>21</v>
      </c>
      <c r="K164" s="1" t="s">
        <v>21</v>
      </c>
      <c r="L164" s="1" t="s">
        <v>22</v>
      </c>
      <c r="M164" s="1">
        <f t="shared" si="9"/>
        <v>3</v>
      </c>
      <c r="N164" s="2">
        <f>IF(B164="Servos",$B$2,IF(B164="SmartCar Motors",$B$3,0))+IF(C164="Arduino Nano",$B$4,0)+IF(D164="Powerbank",$B$5,0)+IF(E164="LED Matrix",$B$6,IF(E164="RGB LED Round",$B$7,IF(E164="OLED 128x32",$B$8,0)))+IF(F164="Yes",$B$9,0)+IF(G164="Yes",$B$10,0)+IF(H164="Yes",$B$11,0)+IF(I164="Yes",$B$12,0)+IF(J164="Yes",$B$13,0)+IF(K164="Yes",$B$14,0)+IF(L164="Yes",$B$15,0)+M164*$B$16</f>
        <v>56.8</v>
      </c>
      <c r="O164" s="2">
        <f t="shared" si="10"/>
        <v>50</v>
      </c>
    </row>
    <row r="165" spans="1:15">
      <c r="A165" s="1">
        <f t="shared" si="8"/>
        <v>147</v>
      </c>
      <c r="B165" s="1" t="s">
        <v>25</v>
      </c>
      <c r="C165" s="1" t="s">
        <v>6</v>
      </c>
      <c r="D165" s="1" t="s">
        <v>7</v>
      </c>
      <c r="E165" s="1" t="s">
        <v>20</v>
      </c>
      <c r="F165" s="1" t="s">
        <v>22</v>
      </c>
      <c r="G165" s="1" t="s">
        <v>21</v>
      </c>
      <c r="H165" s="1" t="s">
        <v>22</v>
      </c>
      <c r="I165" s="1" t="s">
        <v>22</v>
      </c>
      <c r="J165" s="1" t="s">
        <v>21</v>
      </c>
      <c r="K165" s="1" t="s">
        <v>22</v>
      </c>
      <c r="L165" s="1" t="s">
        <v>21</v>
      </c>
      <c r="M165" s="1">
        <f t="shared" si="9"/>
        <v>3</v>
      </c>
      <c r="N165" s="2">
        <f>IF(B165="Servos",$B$2,IF(B165="SmartCar Motors",$B$3,0))+IF(C165="Arduino Nano",$B$4,0)+IF(D165="Powerbank",$B$5,0)+IF(E165="LED Matrix",$B$6,IF(E165="RGB LED Round",$B$7,IF(E165="OLED 128x32",$B$8,0)))+IF(F165="Yes",$B$9,0)+IF(G165="Yes",$B$10,0)+IF(H165="Yes",$B$11,0)+IF(I165="Yes",$B$12,0)+IF(J165="Yes",$B$13,0)+IF(K165="Yes",$B$14,0)+IF(L165="Yes",$B$15,0)+M165*$B$16</f>
        <v>59.8</v>
      </c>
      <c r="O165" s="2">
        <f t="shared" si="10"/>
        <v>52.8</v>
      </c>
    </row>
    <row r="166" spans="1:15">
      <c r="A166" s="1">
        <f t="shared" si="8"/>
        <v>148</v>
      </c>
      <c r="B166" s="1" t="s">
        <v>25</v>
      </c>
      <c r="C166" s="1" t="s">
        <v>6</v>
      </c>
      <c r="D166" s="1" t="s">
        <v>7</v>
      </c>
      <c r="E166" s="1" t="s">
        <v>20</v>
      </c>
      <c r="F166" s="1" t="s">
        <v>22</v>
      </c>
      <c r="G166" s="1" t="s">
        <v>21</v>
      </c>
      <c r="H166" s="1" t="s">
        <v>22</v>
      </c>
      <c r="I166" s="1" t="s">
        <v>22</v>
      </c>
      <c r="J166" s="1" t="s">
        <v>21</v>
      </c>
      <c r="K166" s="1" t="s">
        <v>22</v>
      </c>
      <c r="L166" s="1" t="s">
        <v>22</v>
      </c>
      <c r="M166" s="1">
        <f t="shared" si="9"/>
        <v>3</v>
      </c>
      <c r="N166" s="2">
        <f>IF(B166="Servos",$B$2,IF(B166="SmartCar Motors",$B$3,0))+IF(C166="Arduino Nano",$B$4,0)+IF(D166="Powerbank",$B$5,0)+IF(E166="LED Matrix",$B$6,IF(E166="RGB LED Round",$B$7,IF(E166="OLED 128x32",$B$8,0)))+IF(F166="Yes",$B$9,0)+IF(G166="Yes",$B$10,0)+IF(H166="Yes",$B$11,0)+IF(I166="Yes",$B$12,0)+IF(J166="Yes",$B$13,0)+IF(K166="Yes",$B$14,0)+IF(L166="Yes",$B$15,0)+M166*$B$16</f>
        <v>62.8</v>
      </c>
      <c r="O166" s="2">
        <f t="shared" si="10"/>
        <v>55.4</v>
      </c>
    </row>
    <row r="167" spans="1:15">
      <c r="A167" s="1">
        <f t="shared" si="8"/>
        <v>149</v>
      </c>
      <c r="B167" s="1" t="s">
        <v>25</v>
      </c>
      <c r="C167" s="1" t="s">
        <v>6</v>
      </c>
      <c r="D167" s="1" t="s">
        <v>7</v>
      </c>
      <c r="E167" s="1" t="s">
        <v>20</v>
      </c>
      <c r="F167" s="1" t="s">
        <v>22</v>
      </c>
      <c r="G167" s="1" t="s">
        <v>21</v>
      </c>
      <c r="H167" s="1" t="s">
        <v>22</v>
      </c>
      <c r="I167" s="1" t="s">
        <v>22</v>
      </c>
      <c r="J167" s="1" t="s">
        <v>22</v>
      </c>
      <c r="K167" s="1" t="s">
        <v>21</v>
      </c>
      <c r="L167" s="1" t="s">
        <v>21</v>
      </c>
      <c r="M167" s="1">
        <f t="shared" si="9"/>
        <v>3</v>
      </c>
      <c r="N167" s="2">
        <f>IF(B167="Servos",$B$2,IF(B167="SmartCar Motors",$B$3,0))+IF(C167="Arduino Nano",$B$4,0)+IF(D167="Powerbank",$B$5,0)+IF(E167="LED Matrix",$B$6,IF(E167="RGB LED Round",$B$7,IF(E167="OLED 128x32",$B$8,0)))+IF(F167="Yes",$B$9,0)+IF(G167="Yes",$B$10,0)+IF(H167="Yes",$B$11,0)+IF(I167="Yes",$B$12,0)+IF(J167="Yes",$B$13,0)+IF(K167="Yes",$B$14,0)+IF(L167="Yes",$B$15,0)+M167*$B$16</f>
        <v>56.8</v>
      </c>
      <c r="O167" s="2">
        <f t="shared" si="10"/>
        <v>50</v>
      </c>
    </row>
    <row r="168" spans="1:15">
      <c r="A168" s="1">
        <f t="shared" si="8"/>
        <v>150</v>
      </c>
      <c r="B168" s="1" t="s">
        <v>25</v>
      </c>
      <c r="C168" s="1" t="s">
        <v>6</v>
      </c>
      <c r="D168" s="1" t="s">
        <v>7</v>
      </c>
      <c r="E168" s="1" t="s">
        <v>20</v>
      </c>
      <c r="F168" s="1" t="s">
        <v>22</v>
      </c>
      <c r="G168" s="1" t="s">
        <v>21</v>
      </c>
      <c r="H168" s="1" t="s">
        <v>22</v>
      </c>
      <c r="I168" s="1" t="s">
        <v>22</v>
      </c>
      <c r="J168" s="1" t="s">
        <v>22</v>
      </c>
      <c r="K168" s="1" t="s">
        <v>21</v>
      </c>
      <c r="L168" s="1" t="s">
        <v>22</v>
      </c>
      <c r="M168" s="1">
        <f t="shared" si="9"/>
        <v>3</v>
      </c>
      <c r="N168" s="2">
        <f>IF(B168="Servos",$B$2,IF(B168="SmartCar Motors",$B$3,0))+IF(C168="Arduino Nano",$B$4,0)+IF(D168="Powerbank",$B$5,0)+IF(E168="LED Matrix",$B$6,IF(E168="RGB LED Round",$B$7,IF(E168="OLED 128x32",$B$8,0)))+IF(F168="Yes",$B$9,0)+IF(G168="Yes",$B$10,0)+IF(H168="Yes",$B$11,0)+IF(I168="Yes",$B$12,0)+IF(J168="Yes",$B$13,0)+IF(K168="Yes",$B$14,0)+IF(L168="Yes",$B$15,0)+M168*$B$16</f>
        <v>59.8</v>
      </c>
      <c r="O168" s="2">
        <f t="shared" si="10"/>
        <v>52.8</v>
      </c>
    </row>
    <row r="169" spans="1:15">
      <c r="A169" s="1">
        <f t="shared" si="8"/>
        <v>151</v>
      </c>
      <c r="B169" s="1" t="s">
        <v>25</v>
      </c>
      <c r="C169" s="1" t="s">
        <v>6</v>
      </c>
      <c r="D169" s="1" t="s">
        <v>7</v>
      </c>
      <c r="E169" s="1" t="s">
        <v>20</v>
      </c>
      <c r="F169" s="1" t="s">
        <v>22</v>
      </c>
      <c r="G169" s="1" t="s">
        <v>21</v>
      </c>
      <c r="H169" s="1" t="s">
        <v>22</v>
      </c>
      <c r="I169" s="1" t="s">
        <v>22</v>
      </c>
      <c r="J169" s="1" t="s">
        <v>22</v>
      </c>
      <c r="K169" s="1" t="s">
        <v>22</v>
      </c>
      <c r="L169" s="1" t="s">
        <v>21</v>
      </c>
      <c r="M169" s="1">
        <f t="shared" si="9"/>
        <v>3</v>
      </c>
      <c r="N169" s="2">
        <f>IF(B169="Servos",$B$2,IF(B169="SmartCar Motors",$B$3,0))+IF(C169="Arduino Nano",$B$4,0)+IF(D169="Powerbank",$B$5,0)+IF(E169="LED Matrix",$B$6,IF(E169="RGB LED Round",$B$7,IF(E169="OLED 128x32",$B$8,0)))+IF(F169="Yes",$B$9,0)+IF(G169="Yes",$B$10,0)+IF(H169="Yes",$B$11,0)+IF(I169="Yes",$B$12,0)+IF(J169="Yes",$B$13,0)+IF(K169="Yes",$B$14,0)+IF(L169="Yes",$B$15,0)+M169*$B$16</f>
        <v>62.8</v>
      </c>
      <c r="O169" s="2">
        <f t="shared" si="10"/>
        <v>55.4</v>
      </c>
    </row>
    <row r="170" spans="1:15">
      <c r="A170" s="1">
        <f t="shared" si="8"/>
        <v>152</v>
      </c>
      <c r="B170" s="1" t="s">
        <v>25</v>
      </c>
      <c r="C170" s="1" t="s">
        <v>6</v>
      </c>
      <c r="D170" s="1" t="s">
        <v>7</v>
      </c>
      <c r="E170" s="1" t="s">
        <v>20</v>
      </c>
      <c r="F170" s="1" t="s">
        <v>22</v>
      </c>
      <c r="G170" s="1" t="s">
        <v>21</v>
      </c>
      <c r="H170" s="1" t="s">
        <v>22</v>
      </c>
      <c r="I170" s="1" t="s">
        <v>22</v>
      </c>
      <c r="J170" s="1" t="s">
        <v>22</v>
      </c>
      <c r="K170" s="1" t="s">
        <v>22</v>
      </c>
      <c r="L170" s="1" t="s">
        <v>22</v>
      </c>
      <c r="M170" s="1">
        <f t="shared" si="9"/>
        <v>3</v>
      </c>
      <c r="N170" s="2">
        <f>IF(B170="Servos",$B$2,IF(B170="SmartCar Motors",$B$3,0))+IF(C170="Arduino Nano",$B$4,0)+IF(D170="Powerbank",$B$5,0)+IF(E170="LED Matrix",$B$6,IF(E170="RGB LED Round",$B$7,IF(E170="OLED 128x32",$B$8,0)))+IF(F170="Yes",$B$9,0)+IF(G170="Yes",$B$10,0)+IF(H170="Yes",$B$11,0)+IF(I170="Yes",$B$12,0)+IF(J170="Yes",$B$13,0)+IF(K170="Yes",$B$14,0)+IF(L170="Yes",$B$15,0)+M170*$B$16</f>
        <v>65.8</v>
      </c>
      <c r="O170" s="2">
        <f t="shared" si="10"/>
        <v>58</v>
      </c>
    </row>
    <row r="171" spans="1:15">
      <c r="A171" s="1">
        <f t="shared" si="8"/>
        <v>153</v>
      </c>
      <c r="B171" s="1" t="s">
        <v>25</v>
      </c>
      <c r="C171" s="1" t="s">
        <v>6</v>
      </c>
      <c r="D171" s="1" t="s">
        <v>7</v>
      </c>
      <c r="E171" s="1" t="s">
        <v>20</v>
      </c>
      <c r="F171" s="1" t="s">
        <v>22</v>
      </c>
      <c r="G171" s="1" t="s">
        <v>22</v>
      </c>
      <c r="H171" s="1" t="s">
        <v>22</v>
      </c>
      <c r="I171" s="1" t="s">
        <v>22</v>
      </c>
      <c r="J171" s="1" t="s">
        <v>21</v>
      </c>
      <c r="K171" s="1" t="s">
        <v>21</v>
      </c>
      <c r="L171" s="1" t="s">
        <v>21</v>
      </c>
      <c r="M171" s="1">
        <f t="shared" si="9"/>
        <v>3</v>
      </c>
      <c r="N171" s="2">
        <f>IF(B171="Servos",$B$2,IF(B171="SmartCar Motors",$B$3,0))+IF(C171="Arduino Nano",$B$4,0)+IF(D171="Powerbank",$B$5,0)+IF(E171="LED Matrix",$B$6,IF(E171="RGB LED Round",$B$7,IF(E171="OLED 128x32",$B$8,0)))+IF(F171="Yes",$B$9,0)+IF(G171="Yes",$B$10,0)+IF(H171="Yes",$B$11,0)+IF(I171="Yes",$B$12,0)+IF(J171="Yes",$B$13,0)+IF(K171="Yes",$B$14,0)+IF(L171="Yes",$B$15,0)+M171*$B$16</f>
        <v>57.349999999999994</v>
      </c>
      <c r="O171" s="2">
        <f t="shared" si="10"/>
        <v>50.6</v>
      </c>
    </row>
    <row r="172" spans="1:15">
      <c r="A172" s="1">
        <f t="shared" si="8"/>
        <v>154</v>
      </c>
      <c r="B172" s="1" t="s">
        <v>25</v>
      </c>
      <c r="C172" s="1" t="s">
        <v>6</v>
      </c>
      <c r="D172" s="1" t="s">
        <v>7</v>
      </c>
      <c r="E172" s="1" t="s">
        <v>20</v>
      </c>
      <c r="F172" s="1" t="s">
        <v>22</v>
      </c>
      <c r="G172" s="1" t="s">
        <v>22</v>
      </c>
      <c r="H172" s="1" t="s">
        <v>22</v>
      </c>
      <c r="I172" s="1" t="s">
        <v>22</v>
      </c>
      <c r="J172" s="1" t="s">
        <v>21</v>
      </c>
      <c r="K172" s="1" t="s">
        <v>21</v>
      </c>
      <c r="L172" s="1" t="s">
        <v>22</v>
      </c>
      <c r="M172" s="1">
        <f t="shared" si="9"/>
        <v>3</v>
      </c>
      <c r="N172" s="2">
        <f>IF(B172="Servos",$B$2,IF(B172="SmartCar Motors",$B$3,0))+IF(C172="Arduino Nano",$B$4,0)+IF(D172="Powerbank",$B$5,0)+IF(E172="LED Matrix",$B$6,IF(E172="RGB LED Round",$B$7,IF(E172="OLED 128x32",$B$8,0)))+IF(F172="Yes",$B$9,0)+IF(G172="Yes",$B$10,0)+IF(H172="Yes",$B$11,0)+IF(I172="Yes",$B$12,0)+IF(J172="Yes",$B$13,0)+IF(K172="Yes",$B$14,0)+IF(L172="Yes",$B$15,0)+M172*$B$16</f>
        <v>60.349999999999994</v>
      </c>
      <c r="O172" s="2">
        <f t="shared" si="10"/>
        <v>53.2</v>
      </c>
    </row>
    <row r="173" spans="1:15">
      <c r="A173" s="1">
        <f t="shared" si="8"/>
        <v>155</v>
      </c>
      <c r="B173" s="1" t="s">
        <v>25</v>
      </c>
      <c r="C173" s="1" t="s">
        <v>6</v>
      </c>
      <c r="D173" s="1" t="s">
        <v>7</v>
      </c>
      <c r="E173" s="1" t="s">
        <v>20</v>
      </c>
      <c r="F173" s="1" t="s">
        <v>22</v>
      </c>
      <c r="G173" s="1" t="s">
        <v>22</v>
      </c>
      <c r="H173" s="1" t="s">
        <v>22</v>
      </c>
      <c r="I173" s="1" t="s">
        <v>22</v>
      </c>
      <c r="J173" s="1" t="s">
        <v>21</v>
      </c>
      <c r="K173" s="1" t="s">
        <v>22</v>
      </c>
      <c r="L173" s="1" t="s">
        <v>21</v>
      </c>
      <c r="M173" s="1">
        <f t="shared" si="9"/>
        <v>3</v>
      </c>
      <c r="N173" s="2">
        <f>IF(B173="Servos",$B$2,IF(B173="SmartCar Motors",$B$3,0))+IF(C173="Arduino Nano",$B$4,0)+IF(D173="Powerbank",$B$5,0)+IF(E173="LED Matrix",$B$6,IF(E173="RGB LED Round",$B$7,IF(E173="OLED 128x32",$B$8,0)))+IF(F173="Yes",$B$9,0)+IF(G173="Yes",$B$10,0)+IF(H173="Yes",$B$11,0)+IF(I173="Yes",$B$12,0)+IF(J173="Yes",$B$13,0)+IF(K173="Yes",$B$14,0)+IF(L173="Yes",$B$15,0)+M173*$B$16</f>
        <v>63.349999999999994</v>
      </c>
      <c r="O173" s="2">
        <f t="shared" si="10"/>
        <v>55.8</v>
      </c>
    </row>
    <row r="174" spans="1:15">
      <c r="A174" s="1">
        <f t="shared" si="8"/>
        <v>156</v>
      </c>
      <c r="B174" s="1" t="s">
        <v>25</v>
      </c>
      <c r="C174" s="1" t="s">
        <v>6</v>
      </c>
      <c r="D174" s="1" t="s">
        <v>7</v>
      </c>
      <c r="E174" s="1" t="s">
        <v>20</v>
      </c>
      <c r="F174" s="1" t="s">
        <v>22</v>
      </c>
      <c r="G174" s="1" t="s">
        <v>22</v>
      </c>
      <c r="H174" s="1" t="s">
        <v>22</v>
      </c>
      <c r="I174" s="1" t="s">
        <v>22</v>
      </c>
      <c r="J174" s="1" t="s">
        <v>21</v>
      </c>
      <c r="K174" s="1" t="s">
        <v>22</v>
      </c>
      <c r="L174" s="1" t="s">
        <v>22</v>
      </c>
      <c r="M174" s="1">
        <f t="shared" si="9"/>
        <v>3</v>
      </c>
      <c r="N174" s="2">
        <f>IF(B174="Servos",$B$2,IF(B174="SmartCar Motors",$B$3,0))+IF(C174="Arduino Nano",$B$4,0)+IF(D174="Powerbank",$B$5,0)+IF(E174="LED Matrix",$B$6,IF(E174="RGB LED Round",$B$7,IF(E174="OLED 128x32",$B$8,0)))+IF(F174="Yes",$B$9,0)+IF(G174="Yes",$B$10,0)+IF(H174="Yes",$B$11,0)+IF(I174="Yes",$B$12,0)+IF(J174="Yes",$B$13,0)+IF(K174="Yes",$B$14,0)+IF(L174="Yes",$B$15,0)+M174*$B$16</f>
        <v>66.349999999999994</v>
      </c>
      <c r="O174" s="2">
        <f t="shared" si="10"/>
        <v>58.4</v>
      </c>
    </row>
    <row r="175" spans="1:15">
      <c r="A175" s="1">
        <f t="shared" si="8"/>
        <v>157</v>
      </c>
      <c r="B175" s="1" t="s">
        <v>25</v>
      </c>
      <c r="C175" s="1" t="s">
        <v>6</v>
      </c>
      <c r="D175" s="1" t="s">
        <v>7</v>
      </c>
      <c r="E175" s="1" t="s">
        <v>20</v>
      </c>
      <c r="F175" s="1" t="s">
        <v>22</v>
      </c>
      <c r="G175" s="1" t="s">
        <v>22</v>
      </c>
      <c r="H175" s="1" t="s">
        <v>22</v>
      </c>
      <c r="I175" s="1" t="s">
        <v>22</v>
      </c>
      <c r="J175" s="1" t="s">
        <v>22</v>
      </c>
      <c r="K175" s="1" t="s">
        <v>21</v>
      </c>
      <c r="L175" s="1" t="s">
        <v>21</v>
      </c>
      <c r="M175" s="1">
        <f t="shared" si="9"/>
        <v>3</v>
      </c>
      <c r="N175" s="2">
        <f>IF(B175="Servos",$B$2,IF(B175="SmartCar Motors",$B$3,0))+IF(C175="Arduino Nano",$B$4,0)+IF(D175="Powerbank",$B$5,0)+IF(E175="LED Matrix",$B$6,IF(E175="RGB LED Round",$B$7,IF(E175="OLED 128x32",$B$8,0)))+IF(F175="Yes",$B$9,0)+IF(G175="Yes",$B$10,0)+IF(H175="Yes",$B$11,0)+IF(I175="Yes",$B$12,0)+IF(J175="Yes",$B$13,0)+IF(K175="Yes",$B$14,0)+IF(L175="Yes",$B$15,0)+M175*$B$16</f>
        <v>60.349999999999994</v>
      </c>
      <c r="O175" s="2">
        <f t="shared" si="10"/>
        <v>53.2</v>
      </c>
    </row>
    <row r="176" spans="1:15">
      <c r="A176" s="1">
        <f t="shared" si="8"/>
        <v>158</v>
      </c>
      <c r="B176" s="1" t="s">
        <v>25</v>
      </c>
      <c r="C176" s="1" t="s">
        <v>6</v>
      </c>
      <c r="D176" s="1" t="s">
        <v>7</v>
      </c>
      <c r="E176" s="1" t="s">
        <v>20</v>
      </c>
      <c r="F176" s="1" t="s">
        <v>22</v>
      </c>
      <c r="G176" s="1" t="s">
        <v>22</v>
      </c>
      <c r="H176" s="1" t="s">
        <v>22</v>
      </c>
      <c r="I176" s="1" t="s">
        <v>22</v>
      </c>
      <c r="J176" s="1" t="s">
        <v>22</v>
      </c>
      <c r="K176" s="1" t="s">
        <v>21</v>
      </c>
      <c r="L176" s="1" t="s">
        <v>22</v>
      </c>
      <c r="M176" s="1">
        <f t="shared" si="9"/>
        <v>3</v>
      </c>
      <c r="N176" s="2">
        <f>IF(B176="Servos",$B$2,IF(B176="SmartCar Motors",$B$3,0))+IF(C176="Arduino Nano",$B$4,0)+IF(D176="Powerbank",$B$5,0)+IF(E176="LED Matrix",$B$6,IF(E176="RGB LED Round",$B$7,IF(E176="OLED 128x32",$B$8,0)))+IF(F176="Yes",$B$9,0)+IF(G176="Yes",$B$10,0)+IF(H176="Yes",$B$11,0)+IF(I176="Yes",$B$12,0)+IF(J176="Yes",$B$13,0)+IF(K176="Yes",$B$14,0)+IF(L176="Yes",$B$15,0)+M176*$B$16</f>
        <v>63.349999999999994</v>
      </c>
      <c r="O176" s="2">
        <f t="shared" si="10"/>
        <v>55.8</v>
      </c>
    </row>
    <row r="177" spans="1:15">
      <c r="A177" s="1">
        <f t="shared" si="8"/>
        <v>159</v>
      </c>
      <c r="B177" s="1" t="s">
        <v>25</v>
      </c>
      <c r="C177" s="1" t="s">
        <v>6</v>
      </c>
      <c r="D177" s="1" t="s">
        <v>7</v>
      </c>
      <c r="E177" s="1" t="s">
        <v>20</v>
      </c>
      <c r="F177" s="1" t="s">
        <v>22</v>
      </c>
      <c r="G177" s="1" t="s">
        <v>22</v>
      </c>
      <c r="H177" s="1" t="s">
        <v>22</v>
      </c>
      <c r="I177" s="1" t="s">
        <v>22</v>
      </c>
      <c r="J177" s="1" t="s">
        <v>22</v>
      </c>
      <c r="K177" s="1" t="s">
        <v>22</v>
      </c>
      <c r="L177" s="1" t="s">
        <v>21</v>
      </c>
      <c r="M177" s="1">
        <f t="shared" si="9"/>
        <v>3</v>
      </c>
      <c r="N177" s="2">
        <f>IF(B177="Servos",$B$2,IF(B177="SmartCar Motors",$B$3,0))+IF(C177="Arduino Nano",$B$4,0)+IF(D177="Powerbank",$B$5,0)+IF(E177="LED Matrix",$B$6,IF(E177="RGB LED Round",$B$7,IF(E177="OLED 128x32",$B$8,0)))+IF(F177="Yes",$B$9,0)+IF(G177="Yes",$B$10,0)+IF(H177="Yes",$B$11,0)+IF(I177="Yes",$B$12,0)+IF(J177="Yes",$B$13,0)+IF(K177="Yes",$B$14,0)+IF(L177="Yes",$B$15,0)+M177*$B$16</f>
        <v>66.349999999999994</v>
      </c>
      <c r="O177" s="2">
        <f t="shared" si="10"/>
        <v>58.4</v>
      </c>
    </row>
    <row r="178" spans="1:15">
      <c r="A178" s="1">
        <f t="shared" si="8"/>
        <v>160</v>
      </c>
      <c r="B178" s="1" t="s">
        <v>25</v>
      </c>
      <c r="C178" s="1" t="s">
        <v>6</v>
      </c>
      <c r="D178" s="1" t="s">
        <v>7</v>
      </c>
      <c r="E178" s="1" t="s">
        <v>20</v>
      </c>
      <c r="F178" s="1" t="s">
        <v>22</v>
      </c>
      <c r="G178" s="1" t="s">
        <v>22</v>
      </c>
      <c r="H178" s="1" t="s">
        <v>22</v>
      </c>
      <c r="I178" s="1" t="s">
        <v>22</v>
      </c>
      <c r="J178" s="1" t="s">
        <v>22</v>
      </c>
      <c r="K178" s="1" t="s">
        <v>22</v>
      </c>
      <c r="L178" s="1" t="s">
        <v>22</v>
      </c>
      <c r="M178" s="1">
        <f t="shared" si="9"/>
        <v>3</v>
      </c>
      <c r="N178" s="2">
        <f>IF(B178="Servos",$B$2,IF(B178="SmartCar Motors",$B$3,0))+IF(C178="Arduino Nano",$B$4,0)+IF(D178="Powerbank",$B$5,0)+IF(E178="LED Matrix",$B$6,IF(E178="RGB LED Round",$B$7,IF(E178="OLED 128x32",$B$8,0)))+IF(F178="Yes",$B$9,0)+IF(G178="Yes",$B$10,0)+IF(H178="Yes",$B$11,0)+IF(I178="Yes",$B$12,0)+IF(J178="Yes",$B$13,0)+IF(K178="Yes",$B$14,0)+IF(L178="Yes",$B$15,0)+M178*$B$16</f>
        <v>69.349999999999994</v>
      </c>
      <c r="O178" s="2">
        <f t="shared" si="10"/>
        <v>61.2</v>
      </c>
    </row>
    <row r="179" spans="1:15">
      <c r="A179" s="1">
        <f t="shared" si="8"/>
        <v>161</v>
      </c>
      <c r="B179" s="1" t="s">
        <v>25</v>
      </c>
      <c r="C179" s="1" t="s">
        <v>6</v>
      </c>
      <c r="D179" s="1" t="s">
        <v>7</v>
      </c>
      <c r="E179" s="1" t="s">
        <v>23</v>
      </c>
      <c r="F179" s="1" t="s">
        <v>22</v>
      </c>
      <c r="G179" s="1" t="s">
        <v>21</v>
      </c>
      <c r="H179" s="1" t="s">
        <v>22</v>
      </c>
      <c r="I179" s="1" t="s">
        <v>22</v>
      </c>
      <c r="J179" s="1" t="s">
        <v>21</v>
      </c>
      <c r="K179" s="1" t="s">
        <v>21</v>
      </c>
      <c r="L179" s="1" t="s">
        <v>21</v>
      </c>
      <c r="M179" s="1">
        <f t="shared" si="9"/>
        <v>2</v>
      </c>
      <c r="N179" s="2">
        <f>IF(B179="Servos",$B$2,IF(B179="SmartCar Motors",$B$3,0))+IF(C179="Arduino Nano",$B$4,0)+IF(D179="Powerbank",$B$5,0)+IF(E179="LED Matrix",$B$6,IF(E179="RGB LED Round",$B$7,IF(E179="OLED 128x32",$B$8,0)))+IF(F179="Yes",$B$9,0)+IF(G179="Yes",$B$10,0)+IF(H179="Yes",$B$11,0)+IF(I179="Yes",$B$12,0)+IF(J179="Yes",$B$13,0)+IF(K179="Yes",$B$14,0)+IF(L179="Yes",$B$15,0)+M179*$B$16</f>
        <v>51.8</v>
      </c>
      <c r="O179" s="2">
        <f t="shared" si="10"/>
        <v>45.6</v>
      </c>
    </row>
    <row r="180" spans="1:15">
      <c r="A180" s="1">
        <f t="shared" ref="A180:A210" si="11">A179+1</f>
        <v>162</v>
      </c>
      <c r="B180" s="1" t="s">
        <v>25</v>
      </c>
      <c r="C180" s="1" t="s">
        <v>6</v>
      </c>
      <c r="D180" s="1" t="s">
        <v>7</v>
      </c>
      <c r="E180" s="1" t="s">
        <v>23</v>
      </c>
      <c r="F180" s="1" t="s">
        <v>22</v>
      </c>
      <c r="G180" s="1" t="s">
        <v>21</v>
      </c>
      <c r="H180" s="1" t="s">
        <v>22</v>
      </c>
      <c r="I180" s="1" t="s">
        <v>22</v>
      </c>
      <c r="J180" s="1" t="s">
        <v>21</v>
      </c>
      <c r="K180" s="1" t="s">
        <v>21</v>
      </c>
      <c r="L180" s="1" t="s">
        <v>22</v>
      </c>
      <c r="M180" s="1">
        <f t="shared" si="9"/>
        <v>3</v>
      </c>
      <c r="N180" s="2">
        <f>IF(B180="Servos",$B$2,IF(B180="SmartCar Motors",$B$3,0))+IF(C180="Arduino Nano",$B$4,0)+IF(D180="Powerbank",$B$5,0)+IF(E180="LED Matrix",$B$6,IF(E180="RGB LED Round",$B$7,IF(E180="OLED 128x32",$B$8,0)))+IF(F180="Yes",$B$9,0)+IF(G180="Yes",$B$10,0)+IF(H180="Yes",$B$11,0)+IF(I180="Yes",$B$12,0)+IF(J180="Yes",$B$13,0)+IF(K180="Yes",$B$14,0)+IF(L180="Yes",$B$15,0)+M180*$B$16</f>
        <v>56.8</v>
      </c>
      <c r="O180" s="2">
        <f t="shared" si="10"/>
        <v>50</v>
      </c>
    </row>
    <row r="181" spans="1:15">
      <c r="A181" s="1">
        <f t="shared" si="11"/>
        <v>163</v>
      </c>
      <c r="B181" s="1" t="s">
        <v>25</v>
      </c>
      <c r="C181" s="1" t="s">
        <v>6</v>
      </c>
      <c r="D181" s="1" t="s">
        <v>7</v>
      </c>
      <c r="E181" s="1" t="s">
        <v>23</v>
      </c>
      <c r="F181" s="1" t="s">
        <v>22</v>
      </c>
      <c r="G181" s="1" t="s">
        <v>21</v>
      </c>
      <c r="H181" s="1" t="s">
        <v>22</v>
      </c>
      <c r="I181" s="1" t="s">
        <v>22</v>
      </c>
      <c r="J181" s="1" t="s">
        <v>21</v>
      </c>
      <c r="K181" s="1" t="s">
        <v>22</v>
      </c>
      <c r="L181" s="1" t="s">
        <v>21</v>
      </c>
      <c r="M181" s="1">
        <f t="shared" si="9"/>
        <v>2</v>
      </c>
      <c r="N181" s="2">
        <f>IF(B181="Servos",$B$2,IF(B181="SmartCar Motors",$B$3,0))+IF(C181="Arduino Nano",$B$4,0)+IF(D181="Powerbank",$B$5,0)+IF(E181="LED Matrix",$B$6,IF(E181="RGB LED Round",$B$7,IF(E181="OLED 128x32",$B$8,0)))+IF(F181="Yes",$B$9,0)+IF(G181="Yes",$B$10,0)+IF(H181="Yes",$B$11,0)+IF(I181="Yes",$B$12,0)+IF(J181="Yes",$B$13,0)+IF(K181="Yes",$B$14,0)+IF(L181="Yes",$B$15,0)+M181*$B$16</f>
        <v>57.8</v>
      </c>
      <c r="O181" s="2">
        <f t="shared" si="10"/>
        <v>51</v>
      </c>
    </row>
    <row r="182" spans="1:15">
      <c r="A182" s="1">
        <f t="shared" si="11"/>
        <v>164</v>
      </c>
      <c r="B182" s="1" t="s">
        <v>25</v>
      </c>
      <c r="C182" s="1" t="s">
        <v>6</v>
      </c>
      <c r="D182" s="1" t="s">
        <v>7</v>
      </c>
      <c r="E182" s="1" t="s">
        <v>23</v>
      </c>
      <c r="F182" s="1" t="s">
        <v>22</v>
      </c>
      <c r="G182" s="1" t="s">
        <v>21</v>
      </c>
      <c r="H182" s="1" t="s">
        <v>22</v>
      </c>
      <c r="I182" s="1" t="s">
        <v>22</v>
      </c>
      <c r="J182" s="1" t="s">
        <v>21</v>
      </c>
      <c r="K182" s="1" t="s">
        <v>22</v>
      </c>
      <c r="L182" s="1" t="s">
        <v>22</v>
      </c>
      <c r="M182" s="1">
        <f t="shared" si="9"/>
        <v>3</v>
      </c>
      <c r="N182" s="2">
        <f>IF(B182="Servos",$B$2,IF(B182="SmartCar Motors",$B$3,0))+IF(C182="Arduino Nano",$B$4,0)+IF(D182="Powerbank",$B$5,0)+IF(E182="LED Matrix",$B$6,IF(E182="RGB LED Round",$B$7,IF(E182="OLED 128x32",$B$8,0)))+IF(F182="Yes",$B$9,0)+IF(G182="Yes",$B$10,0)+IF(H182="Yes",$B$11,0)+IF(I182="Yes",$B$12,0)+IF(J182="Yes",$B$13,0)+IF(K182="Yes",$B$14,0)+IF(L182="Yes",$B$15,0)+M182*$B$16</f>
        <v>62.8</v>
      </c>
      <c r="O182" s="2">
        <f t="shared" si="10"/>
        <v>55.4</v>
      </c>
    </row>
    <row r="183" spans="1:15">
      <c r="A183" s="1">
        <f t="shared" si="11"/>
        <v>165</v>
      </c>
      <c r="B183" s="1" t="s">
        <v>25</v>
      </c>
      <c r="C183" s="1" t="s">
        <v>6</v>
      </c>
      <c r="D183" s="1" t="s">
        <v>7</v>
      </c>
      <c r="E183" s="1" t="s">
        <v>23</v>
      </c>
      <c r="F183" s="1" t="s">
        <v>22</v>
      </c>
      <c r="G183" s="1" t="s">
        <v>21</v>
      </c>
      <c r="H183" s="1" t="s">
        <v>22</v>
      </c>
      <c r="I183" s="1" t="s">
        <v>22</v>
      </c>
      <c r="J183" s="1" t="s">
        <v>22</v>
      </c>
      <c r="K183" s="1" t="s">
        <v>21</v>
      </c>
      <c r="L183" s="1" t="s">
        <v>21</v>
      </c>
      <c r="M183" s="1">
        <f t="shared" si="9"/>
        <v>3</v>
      </c>
      <c r="N183" s="2">
        <f>IF(B183="Servos",$B$2,IF(B183="SmartCar Motors",$B$3,0))+IF(C183="Arduino Nano",$B$4,0)+IF(D183="Powerbank",$B$5,0)+IF(E183="LED Matrix",$B$6,IF(E183="RGB LED Round",$B$7,IF(E183="OLED 128x32",$B$8,0)))+IF(F183="Yes",$B$9,0)+IF(G183="Yes",$B$10,0)+IF(H183="Yes",$B$11,0)+IF(I183="Yes",$B$12,0)+IF(J183="Yes",$B$13,0)+IF(K183="Yes",$B$14,0)+IF(L183="Yes",$B$15,0)+M183*$B$16</f>
        <v>56.8</v>
      </c>
      <c r="O183" s="2">
        <f t="shared" si="10"/>
        <v>50</v>
      </c>
    </row>
    <row r="184" spans="1:15">
      <c r="A184" s="1">
        <f t="shared" si="11"/>
        <v>166</v>
      </c>
      <c r="B184" s="1" t="s">
        <v>25</v>
      </c>
      <c r="C184" s="1" t="s">
        <v>6</v>
      </c>
      <c r="D184" s="1" t="s">
        <v>7</v>
      </c>
      <c r="E184" s="1" t="s">
        <v>23</v>
      </c>
      <c r="F184" s="1" t="s">
        <v>22</v>
      </c>
      <c r="G184" s="1" t="s">
        <v>21</v>
      </c>
      <c r="H184" s="1" t="s">
        <v>22</v>
      </c>
      <c r="I184" s="1" t="s">
        <v>22</v>
      </c>
      <c r="J184" s="1" t="s">
        <v>22</v>
      </c>
      <c r="K184" s="1" t="s">
        <v>21</v>
      </c>
      <c r="L184" s="1" t="s">
        <v>22</v>
      </c>
      <c r="M184" s="1">
        <f t="shared" si="9"/>
        <v>3</v>
      </c>
      <c r="N184" s="2">
        <f>IF(B184="Servos",$B$2,IF(B184="SmartCar Motors",$B$3,0))+IF(C184="Arduino Nano",$B$4,0)+IF(D184="Powerbank",$B$5,0)+IF(E184="LED Matrix",$B$6,IF(E184="RGB LED Round",$B$7,IF(E184="OLED 128x32",$B$8,0)))+IF(F184="Yes",$B$9,0)+IF(G184="Yes",$B$10,0)+IF(H184="Yes",$B$11,0)+IF(I184="Yes",$B$12,0)+IF(J184="Yes",$B$13,0)+IF(K184="Yes",$B$14,0)+IF(L184="Yes",$B$15,0)+M184*$B$16</f>
        <v>59.8</v>
      </c>
      <c r="O184" s="2">
        <f t="shared" si="10"/>
        <v>52.8</v>
      </c>
    </row>
    <row r="185" spans="1:15">
      <c r="A185" s="1">
        <f t="shared" si="11"/>
        <v>167</v>
      </c>
      <c r="B185" s="1" t="s">
        <v>25</v>
      </c>
      <c r="C185" s="1" t="s">
        <v>6</v>
      </c>
      <c r="D185" s="1" t="s">
        <v>7</v>
      </c>
      <c r="E185" s="1" t="s">
        <v>23</v>
      </c>
      <c r="F185" s="1" t="s">
        <v>22</v>
      </c>
      <c r="G185" s="1" t="s">
        <v>21</v>
      </c>
      <c r="H185" s="1" t="s">
        <v>22</v>
      </c>
      <c r="I185" s="1" t="s">
        <v>22</v>
      </c>
      <c r="J185" s="1" t="s">
        <v>22</v>
      </c>
      <c r="K185" s="1" t="s">
        <v>22</v>
      </c>
      <c r="L185" s="1" t="s">
        <v>21</v>
      </c>
      <c r="M185" s="1">
        <f t="shared" si="9"/>
        <v>3</v>
      </c>
      <c r="N185" s="2">
        <f>IF(B185="Servos",$B$2,IF(B185="SmartCar Motors",$B$3,0))+IF(C185="Arduino Nano",$B$4,0)+IF(D185="Powerbank",$B$5,0)+IF(E185="LED Matrix",$B$6,IF(E185="RGB LED Round",$B$7,IF(E185="OLED 128x32",$B$8,0)))+IF(F185="Yes",$B$9,0)+IF(G185="Yes",$B$10,0)+IF(H185="Yes",$B$11,0)+IF(I185="Yes",$B$12,0)+IF(J185="Yes",$B$13,0)+IF(K185="Yes",$B$14,0)+IF(L185="Yes",$B$15,0)+M185*$B$16</f>
        <v>62.8</v>
      </c>
      <c r="O185" s="2">
        <f t="shared" si="10"/>
        <v>55.4</v>
      </c>
    </row>
    <row r="186" spans="1:15">
      <c r="A186" s="1">
        <f t="shared" si="11"/>
        <v>168</v>
      </c>
      <c r="B186" s="1" t="s">
        <v>25</v>
      </c>
      <c r="C186" s="1" t="s">
        <v>6</v>
      </c>
      <c r="D186" s="1" t="s">
        <v>7</v>
      </c>
      <c r="E186" s="1" t="s">
        <v>23</v>
      </c>
      <c r="F186" s="1" t="s">
        <v>22</v>
      </c>
      <c r="G186" s="1" t="s">
        <v>21</v>
      </c>
      <c r="H186" s="1" t="s">
        <v>22</v>
      </c>
      <c r="I186" s="1" t="s">
        <v>22</v>
      </c>
      <c r="J186" s="1" t="s">
        <v>22</v>
      </c>
      <c r="K186" s="1" t="s">
        <v>22</v>
      </c>
      <c r="L186" s="1" t="s">
        <v>22</v>
      </c>
      <c r="M186" s="1">
        <f t="shared" si="9"/>
        <v>3</v>
      </c>
      <c r="N186" s="2">
        <f>IF(B186="Servos",$B$2,IF(B186="SmartCar Motors",$B$3,0))+IF(C186="Arduino Nano",$B$4,0)+IF(D186="Powerbank",$B$5,0)+IF(E186="LED Matrix",$B$6,IF(E186="RGB LED Round",$B$7,IF(E186="OLED 128x32",$B$8,0)))+IF(F186="Yes",$B$9,0)+IF(G186="Yes",$B$10,0)+IF(H186="Yes",$B$11,0)+IF(I186="Yes",$B$12,0)+IF(J186="Yes",$B$13,0)+IF(K186="Yes",$B$14,0)+IF(L186="Yes",$B$15,0)+M186*$B$16</f>
        <v>65.8</v>
      </c>
      <c r="O186" s="2">
        <f t="shared" si="10"/>
        <v>58</v>
      </c>
    </row>
    <row r="187" spans="1:15">
      <c r="A187" s="1">
        <f t="shared" si="11"/>
        <v>169</v>
      </c>
      <c r="B187" s="1" t="s">
        <v>25</v>
      </c>
      <c r="C187" s="1" t="s">
        <v>6</v>
      </c>
      <c r="D187" s="1" t="s">
        <v>7</v>
      </c>
      <c r="E187" s="1" t="s">
        <v>23</v>
      </c>
      <c r="F187" s="1" t="s">
        <v>22</v>
      </c>
      <c r="G187" s="1" t="s">
        <v>22</v>
      </c>
      <c r="H187" s="1" t="s">
        <v>22</v>
      </c>
      <c r="I187" s="1" t="s">
        <v>22</v>
      </c>
      <c r="J187" s="1" t="s">
        <v>21</v>
      </c>
      <c r="K187" s="1" t="s">
        <v>21</v>
      </c>
      <c r="L187" s="1" t="s">
        <v>21</v>
      </c>
      <c r="M187" s="1">
        <f t="shared" si="9"/>
        <v>3</v>
      </c>
      <c r="N187" s="2">
        <f>IF(B187="Servos",$B$2,IF(B187="SmartCar Motors",$B$3,0))+IF(C187="Arduino Nano",$B$4,0)+IF(D187="Powerbank",$B$5,0)+IF(E187="LED Matrix",$B$6,IF(E187="RGB LED Round",$B$7,IF(E187="OLED 128x32",$B$8,0)))+IF(F187="Yes",$B$9,0)+IF(G187="Yes",$B$10,0)+IF(H187="Yes",$B$11,0)+IF(I187="Yes",$B$12,0)+IF(J187="Yes",$B$13,0)+IF(K187="Yes",$B$14,0)+IF(L187="Yes",$B$15,0)+M187*$B$16</f>
        <v>57.349999999999994</v>
      </c>
      <c r="O187" s="2">
        <f t="shared" si="10"/>
        <v>50.6</v>
      </c>
    </row>
    <row r="188" spans="1:15">
      <c r="A188" s="1">
        <f t="shared" si="11"/>
        <v>170</v>
      </c>
      <c r="B188" s="1" t="s">
        <v>25</v>
      </c>
      <c r="C188" s="1" t="s">
        <v>6</v>
      </c>
      <c r="D188" s="1" t="s">
        <v>7</v>
      </c>
      <c r="E188" s="1" t="s">
        <v>23</v>
      </c>
      <c r="F188" s="1" t="s">
        <v>22</v>
      </c>
      <c r="G188" s="1" t="s">
        <v>22</v>
      </c>
      <c r="H188" s="1" t="s">
        <v>22</v>
      </c>
      <c r="I188" s="1" t="s">
        <v>22</v>
      </c>
      <c r="J188" s="1" t="s">
        <v>21</v>
      </c>
      <c r="K188" s="1" t="s">
        <v>21</v>
      </c>
      <c r="L188" s="1" t="s">
        <v>22</v>
      </c>
      <c r="M188" s="1">
        <f t="shared" si="9"/>
        <v>3</v>
      </c>
      <c r="N188" s="2">
        <f>IF(B188="Servos",$B$2,IF(B188="SmartCar Motors",$B$3,0))+IF(C188="Arduino Nano",$B$4,0)+IF(D188="Powerbank",$B$5,0)+IF(E188="LED Matrix",$B$6,IF(E188="RGB LED Round",$B$7,IF(E188="OLED 128x32",$B$8,0)))+IF(F188="Yes",$B$9,0)+IF(G188="Yes",$B$10,0)+IF(H188="Yes",$B$11,0)+IF(I188="Yes",$B$12,0)+IF(J188="Yes",$B$13,0)+IF(K188="Yes",$B$14,0)+IF(L188="Yes",$B$15,0)+M188*$B$16</f>
        <v>60.349999999999994</v>
      </c>
      <c r="O188" s="2">
        <f t="shared" si="10"/>
        <v>53.2</v>
      </c>
    </row>
    <row r="189" spans="1:15">
      <c r="A189" s="1">
        <f t="shared" si="11"/>
        <v>171</v>
      </c>
      <c r="B189" s="1" t="s">
        <v>25</v>
      </c>
      <c r="C189" s="1" t="s">
        <v>6</v>
      </c>
      <c r="D189" s="1" t="s">
        <v>7</v>
      </c>
      <c r="E189" s="1" t="s">
        <v>23</v>
      </c>
      <c r="F189" s="1" t="s">
        <v>22</v>
      </c>
      <c r="G189" s="1" t="s">
        <v>22</v>
      </c>
      <c r="H189" s="1" t="s">
        <v>22</v>
      </c>
      <c r="I189" s="1" t="s">
        <v>22</v>
      </c>
      <c r="J189" s="1" t="s">
        <v>21</v>
      </c>
      <c r="K189" s="1" t="s">
        <v>22</v>
      </c>
      <c r="L189" s="1" t="s">
        <v>21</v>
      </c>
      <c r="M189" s="1">
        <f t="shared" si="9"/>
        <v>3</v>
      </c>
      <c r="N189" s="2">
        <f>IF(B189="Servos",$B$2,IF(B189="SmartCar Motors",$B$3,0))+IF(C189="Arduino Nano",$B$4,0)+IF(D189="Powerbank",$B$5,0)+IF(E189="LED Matrix",$B$6,IF(E189="RGB LED Round",$B$7,IF(E189="OLED 128x32",$B$8,0)))+IF(F189="Yes",$B$9,0)+IF(G189="Yes",$B$10,0)+IF(H189="Yes",$B$11,0)+IF(I189="Yes",$B$12,0)+IF(J189="Yes",$B$13,0)+IF(K189="Yes",$B$14,0)+IF(L189="Yes",$B$15,0)+M189*$B$16</f>
        <v>63.349999999999994</v>
      </c>
      <c r="O189" s="2">
        <f t="shared" si="10"/>
        <v>55.8</v>
      </c>
    </row>
    <row r="190" spans="1:15">
      <c r="A190" s="1">
        <f t="shared" si="11"/>
        <v>172</v>
      </c>
      <c r="B190" s="1" t="s">
        <v>25</v>
      </c>
      <c r="C190" s="1" t="s">
        <v>6</v>
      </c>
      <c r="D190" s="1" t="s">
        <v>7</v>
      </c>
      <c r="E190" s="1" t="s">
        <v>23</v>
      </c>
      <c r="F190" s="1" t="s">
        <v>22</v>
      </c>
      <c r="G190" s="1" t="s">
        <v>22</v>
      </c>
      <c r="H190" s="1" t="s">
        <v>22</v>
      </c>
      <c r="I190" s="1" t="s">
        <v>22</v>
      </c>
      <c r="J190" s="1" t="s">
        <v>21</v>
      </c>
      <c r="K190" s="1" t="s">
        <v>22</v>
      </c>
      <c r="L190" s="1" t="s">
        <v>22</v>
      </c>
      <c r="M190" s="1">
        <f t="shared" si="9"/>
        <v>3</v>
      </c>
      <c r="N190" s="2">
        <f>IF(B190="Servos",$B$2,IF(B190="SmartCar Motors",$B$3,0))+IF(C190="Arduino Nano",$B$4,0)+IF(D190="Powerbank",$B$5,0)+IF(E190="LED Matrix",$B$6,IF(E190="RGB LED Round",$B$7,IF(E190="OLED 128x32",$B$8,0)))+IF(F190="Yes",$B$9,0)+IF(G190="Yes",$B$10,0)+IF(H190="Yes",$B$11,0)+IF(I190="Yes",$B$12,0)+IF(J190="Yes",$B$13,0)+IF(K190="Yes",$B$14,0)+IF(L190="Yes",$B$15,0)+M190*$B$16</f>
        <v>66.349999999999994</v>
      </c>
      <c r="O190" s="2">
        <f t="shared" si="10"/>
        <v>58.4</v>
      </c>
    </row>
    <row r="191" spans="1:15">
      <c r="A191" s="1">
        <f t="shared" si="11"/>
        <v>173</v>
      </c>
      <c r="B191" s="1" t="s">
        <v>25</v>
      </c>
      <c r="C191" s="1" t="s">
        <v>6</v>
      </c>
      <c r="D191" s="1" t="s">
        <v>7</v>
      </c>
      <c r="E191" s="1" t="s">
        <v>23</v>
      </c>
      <c r="F191" s="1" t="s">
        <v>22</v>
      </c>
      <c r="G191" s="1" t="s">
        <v>22</v>
      </c>
      <c r="H191" s="1" t="s">
        <v>22</v>
      </c>
      <c r="I191" s="1" t="s">
        <v>22</v>
      </c>
      <c r="J191" s="1" t="s">
        <v>22</v>
      </c>
      <c r="K191" s="1" t="s">
        <v>21</v>
      </c>
      <c r="L191" s="1" t="s">
        <v>21</v>
      </c>
      <c r="M191" s="1">
        <f t="shared" si="9"/>
        <v>3</v>
      </c>
      <c r="N191" s="2">
        <f>IF(B191="Servos",$B$2,IF(B191="SmartCar Motors",$B$3,0))+IF(C191="Arduino Nano",$B$4,0)+IF(D191="Powerbank",$B$5,0)+IF(E191="LED Matrix",$B$6,IF(E191="RGB LED Round",$B$7,IF(E191="OLED 128x32",$B$8,0)))+IF(F191="Yes",$B$9,0)+IF(G191="Yes",$B$10,0)+IF(H191="Yes",$B$11,0)+IF(I191="Yes",$B$12,0)+IF(J191="Yes",$B$13,0)+IF(K191="Yes",$B$14,0)+IF(L191="Yes",$B$15,0)+M191*$B$16</f>
        <v>60.349999999999994</v>
      </c>
      <c r="O191" s="2">
        <f t="shared" si="10"/>
        <v>53.2</v>
      </c>
    </row>
    <row r="192" spans="1:15">
      <c r="A192" s="1">
        <f t="shared" si="11"/>
        <v>174</v>
      </c>
      <c r="B192" s="1" t="s">
        <v>25</v>
      </c>
      <c r="C192" s="1" t="s">
        <v>6</v>
      </c>
      <c r="D192" s="1" t="s">
        <v>7</v>
      </c>
      <c r="E192" s="1" t="s">
        <v>23</v>
      </c>
      <c r="F192" s="1" t="s">
        <v>22</v>
      </c>
      <c r="G192" s="1" t="s">
        <v>22</v>
      </c>
      <c r="H192" s="1" t="s">
        <v>22</v>
      </c>
      <c r="I192" s="1" t="s">
        <v>22</v>
      </c>
      <c r="J192" s="1" t="s">
        <v>22</v>
      </c>
      <c r="K192" s="1" t="s">
        <v>21</v>
      </c>
      <c r="L192" s="1" t="s">
        <v>22</v>
      </c>
      <c r="M192" s="1">
        <f t="shared" si="9"/>
        <v>3</v>
      </c>
      <c r="N192" s="2">
        <f>IF(B192="Servos",$B$2,IF(B192="SmartCar Motors",$B$3,0))+IF(C192="Arduino Nano",$B$4,0)+IF(D192="Powerbank",$B$5,0)+IF(E192="LED Matrix",$B$6,IF(E192="RGB LED Round",$B$7,IF(E192="OLED 128x32",$B$8,0)))+IF(F192="Yes",$B$9,0)+IF(G192="Yes",$B$10,0)+IF(H192="Yes",$B$11,0)+IF(I192="Yes",$B$12,0)+IF(J192="Yes",$B$13,0)+IF(K192="Yes",$B$14,0)+IF(L192="Yes",$B$15,0)+M192*$B$16</f>
        <v>63.349999999999994</v>
      </c>
      <c r="O192" s="2">
        <f t="shared" si="10"/>
        <v>55.8</v>
      </c>
    </row>
    <row r="193" spans="1:15">
      <c r="A193" s="1">
        <f t="shared" si="11"/>
        <v>175</v>
      </c>
      <c r="B193" s="1" t="s">
        <v>25</v>
      </c>
      <c r="C193" s="1" t="s">
        <v>6</v>
      </c>
      <c r="D193" s="1" t="s">
        <v>7</v>
      </c>
      <c r="E193" s="1" t="s">
        <v>23</v>
      </c>
      <c r="F193" s="1" t="s">
        <v>22</v>
      </c>
      <c r="G193" s="1" t="s">
        <v>22</v>
      </c>
      <c r="H193" s="1" t="s">
        <v>22</v>
      </c>
      <c r="I193" s="1" t="s">
        <v>22</v>
      </c>
      <c r="J193" s="1" t="s">
        <v>22</v>
      </c>
      <c r="K193" s="1" t="s">
        <v>22</v>
      </c>
      <c r="L193" s="1" t="s">
        <v>21</v>
      </c>
      <c r="M193" s="1">
        <f t="shared" si="9"/>
        <v>3</v>
      </c>
      <c r="N193" s="2">
        <f>IF(B193="Servos",$B$2,IF(B193="SmartCar Motors",$B$3,0))+IF(C193="Arduino Nano",$B$4,0)+IF(D193="Powerbank",$B$5,0)+IF(E193="LED Matrix",$B$6,IF(E193="RGB LED Round",$B$7,IF(E193="OLED 128x32",$B$8,0)))+IF(F193="Yes",$B$9,0)+IF(G193="Yes",$B$10,0)+IF(H193="Yes",$B$11,0)+IF(I193="Yes",$B$12,0)+IF(J193="Yes",$B$13,0)+IF(K193="Yes",$B$14,0)+IF(L193="Yes",$B$15,0)+M193*$B$16</f>
        <v>66.349999999999994</v>
      </c>
      <c r="O193" s="2">
        <f t="shared" si="10"/>
        <v>58.4</v>
      </c>
    </row>
    <row r="194" spans="1:15">
      <c r="A194" s="1">
        <f t="shared" si="11"/>
        <v>176</v>
      </c>
      <c r="B194" s="1" t="s">
        <v>25</v>
      </c>
      <c r="C194" s="1" t="s">
        <v>6</v>
      </c>
      <c r="D194" s="1" t="s">
        <v>7</v>
      </c>
      <c r="E194" s="1" t="s">
        <v>23</v>
      </c>
      <c r="F194" s="1" t="s">
        <v>22</v>
      </c>
      <c r="G194" s="1" t="s">
        <v>22</v>
      </c>
      <c r="H194" s="1" t="s">
        <v>22</v>
      </c>
      <c r="I194" s="1" t="s">
        <v>22</v>
      </c>
      <c r="J194" s="1" t="s">
        <v>22</v>
      </c>
      <c r="K194" s="1" t="s">
        <v>22</v>
      </c>
      <c r="L194" s="1" t="s">
        <v>22</v>
      </c>
      <c r="M194" s="1">
        <f t="shared" si="9"/>
        <v>3</v>
      </c>
      <c r="N194" s="2">
        <f>IF(B194="Servos",$B$2,IF(B194="SmartCar Motors",$B$3,0))+IF(C194="Arduino Nano",$B$4,0)+IF(D194="Powerbank",$B$5,0)+IF(E194="LED Matrix",$B$6,IF(E194="RGB LED Round",$B$7,IF(E194="OLED 128x32",$B$8,0)))+IF(F194="Yes",$B$9,0)+IF(G194="Yes",$B$10,0)+IF(H194="Yes",$B$11,0)+IF(I194="Yes",$B$12,0)+IF(J194="Yes",$B$13,0)+IF(K194="Yes",$B$14,0)+IF(L194="Yes",$B$15,0)+M194*$B$16</f>
        <v>69.349999999999994</v>
      </c>
      <c r="O194" s="2">
        <f t="shared" si="10"/>
        <v>61.2</v>
      </c>
    </row>
    <row r="195" spans="1:15">
      <c r="A195" s="1">
        <f t="shared" si="11"/>
        <v>177</v>
      </c>
      <c r="B195" s="1" t="s">
        <v>25</v>
      </c>
      <c r="C195" s="1" t="s">
        <v>6</v>
      </c>
      <c r="D195" s="1" t="s">
        <v>7</v>
      </c>
      <c r="E195" s="1" t="s">
        <v>24</v>
      </c>
      <c r="F195" s="1" t="s">
        <v>22</v>
      </c>
      <c r="G195" s="1" t="s">
        <v>21</v>
      </c>
      <c r="H195" s="1" t="s">
        <v>22</v>
      </c>
      <c r="I195" s="1" t="s">
        <v>22</v>
      </c>
      <c r="J195" s="1" t="s">
        <v>21</v>
      </c>
      <c r="K195" s="1" t="s">
        <v>21</v>
      </c>
      <c r="L195" s="1" t="s">
        <v>21</v>
      </c>
      <c r="M195" s="1">
        <f t="shared" si="9"/>
        <v>2</v>
      </c>
      <c r="N195" s="2">
        <f>IF(B195="Servos",$B$2,IF(B195="SmartCar Motors",$B$3,0))+IF(C195="Arduino Nano",$B$4,0)+IF(D195="Powerbank",$B$5,0)+IF(E195="LED Matrix",$B$6,IF(E195="RGB LED Round",$B$7,IF(E195="OLED 128x32",$B$8,0)))+IF(F195="Yes",$B$9,0)+IF(G195="Yes",$B$10,0)+IF(H195="Yes",$B$11,0)+IF(I195="Yes",$B$12,0)+IF(J195="Yes",$B$13,0)+IF(K195="Yes",$B$14,0)+IF(L195="Yes",$B$15,0)+M195*$B$16</f>
        <v>54.8</v>
      </c>
      <c r="O195" s="2">
        <f t="shared" si="10"/>
        <v>48.4</v>
      </c>
    </row>
    <row r="196" spans="1:15">
      <c r="A196" s="1">
        <f t="shared" si="11"/>
        <v>178</v>
      </c>
      <c r="B196" s="1" t="s">
        <v>25</v>
      </c>
      <c r="C196" s="1" t="s">
        <v>6</v>
      </c>
      <c r="D196" s="1" t="s">
        <v>7</v>
      </c>
      <c r="E196" s="1" t="s">
        <v>24</v>
      </c>
      <c r="F196" s="1" t="s">
        <v>22</v>
      </c>
      <c r="G196" s="1" t="s">
        <v>21</v>
      </c>
      <c r="H196" s="1" t="s">
        <v>22</v>
      </c>
      <c r="I196" s="1" t="s">
        <v>22</v>
      </c>
      <c r="J196" s="1" t="s">
        <v>21</v>
      </c>
      <c r="K196" s="1" t="s">
        <v>21</v>
      </c>
      <c r="L196" s="1" t="s">
        <v>22</v>
      </c>
      <c r="M196" s="1">
        <f t="shared" si="9"/>
        <v>3</v>
      </c>
      <c r="N196" s="2">
        <f>IF(B196="Servos",$B$2,IF(B196="SmartCar Motors",$B$3,0))+IF(C196="Arduino Nano",$B$4,0)+IF(D196="Powerbank",$B$5,0)+IF(E196="LED Matrix",$B$6,IF(E196="RGB LED Round",$B$7,IF(E196="OLED 128x32",$B$8,0)))+IF(F196="Yes",$B$9,0)+IF(G196="Yes",$B$10,0)+IF(H196="Yes",$B$11,0)+IF(I196="Yes",$B$12,0)+IF(J196="Yes",$B$13,0)+IF(K196="Yes",$B$14,0)+IF(L196="Yes",$B$15,0)+M196*$B$16</f>
        <v>59.8</v>
      </c>
      <c r="O196" s="2">
        <f t="shared" si="10"/>
        <v>52.8</v>
      </c>
    </row>
    <row r="197" spans="1:15">
      <c r="A197" s="1">
        <f t="shared" si="11"/>
        <v>179</v>
      </c>
      <c r="B197" s="1" t="s">
        <v>25</v>
      </c>
      <c r="C197" s="1" t="s">
        <v>6</v>
      </c>
      <c r="D197" s="1" t="s">
        <v>7</v>
      </c>
      <c r="E197" s="1" t="s">
        <v>24</v>
      </c>
      <c r="F197" s="1" t="s">
        <v>22</v>
      </c>
      <c r="G197" s="1" t="s">
        <v>21</v>
      </c>
      <c r="H197" s="1" t="s">
        <v>22</v>
      </c>
      <c r="I197" s="1" t="s">
        <v>22</v>
      </c>
      <c r="J197" s="1" t="s">
        <v>21</v>
      </c>
      <c r="K197" s="1" t="s">
        <v>22</v>
      </c>
      <c r="L197" s="1" t="s">
        <v>21</v>
      </c>
      <c r="M197" s="1">
        <f t="shared" si="9"/>
        <v>2</v>
      </c>
      <c r="N197" s="2">
        <f>IF(B197="Servos",$B$2,IF(B197="SmartCar Motors",$B$3,0))+IF(C197="Arduino Nano",$B$4,0)+IF(D197="Powerbank",$B$5,0)+IF(E197="LED Matrix",$B$6,IF(E197="RGB LED Round",$B$7,IF(E197="OLED 128x32",$B$8,0)))+IF(F197="Yes",$B$9,0)+IF(G197="Yes",$B$10,0)+IF(H197="Yes",$B$11,0)+IF(I197="Yes",$B$12,0)+IF(J197="Yes",$B$13,0)+IF(K197="Yes",$B$14,0)+IF(L197="Yes",$B$15,0)+M197*$B$16</f>
        <v>60.8</v>
      </c>
      <c r="O197" s="2">
        <f t="shared" si="10"/>
        <v>53.6</v>
      </c>
    </row>
    <row r="198" spans="1:15">
      <c r="A198" s="1">
        <f t="shared" si="11"/>
        <v>180</v>
      </c>
      <c r="B198" s="1" t="s">
        <v>25</v>
      </c>
      <c r="C198" s="1" t="s">
        <v>6</v>
      </c>
      <c r="D198" s="1" t="s">
        <v>7</v>
      </c>
      <c r="E198" s="1" t="s">
        <v>24</v>
      </c>
      <c r="F198" s="1" t="s">
        <v>22</v>
      </c>
      <c r="G198" s="1" t="s">
        <v>21</v>
      </c>
      <c r="H198" s="1" t="s">
        <v>22</v>
      </c>
      <c r="I198" s="1" t="s">
        <v>22</v>
      </c>
      <c r="J198" s="1" t="s">
        <v>21</v>
      </c>
      <c r="K198" s="1" t="s">
        <v>22</v>
      </c>
      <c r="L198" s="1" t="s">
        <v>22</v>
      </c>
      <c r="M198" s="1">
        <f t="shared" si="9"/>
        <v>3</v>
      </c>
      <c r="N198" s="2">
        <f>IF(B198="Servos",$B$2,IF(B198="SmartCar Motors",$B$3,0))+IF(C198="Arduino Nano",$B$4,0)+IF(D198="Powerbank",$B$5,0)+IF(E198="LED Matrix",$B$6,IF(E198="RGB LED Round",$B$7,IF(E198="OLED 128x32",$B$8,0)))+IF(F198="Yes",$B$9,0)+IF(G198="Yes",$B$10,0)+IF(H198="Yes",$B$11,0)+IF(I198="Yes",$B$12,0)+IF(J198="Yes",$B$13,0)+IF(K198="Yes",$B$14,0)+IF(L198="Yes",$B$15,0)+M198*$B$16</f>
        <v>65.8</v>
      </c>
      <c r="O198" s="2">
        <f t="shared" si="10"/>
        <v>58</v>
      </c>
    </row>
    <row r="199" spans="1:15">
      <c r="A199" s="1">
        <f t="shared" si="11"/>
        <v>181</v>
      </c>
      <c r="B199" s="1" t="s">
        <v>25</v>
      </c>
      <c r="C199" s="1" t="s">
        <v>6</v>
      </c>
      <c r="D199" s="1" t="s">
        <v>7</v>
      </c>
      <c r="E199" s="1" t="s">
        <v>24</v>
      </c>
      <c r="F199" s="1" t="s">
        <v>22</v>
      </c>
      <c r="G199" s="1" t="s">
        <v>21</v>
      </c>
      <c r="H199" s="1" t="s">
        <v>22</v>
      </c>
      <c r="I199" s="1" t="s">
        <v>22</v>
      </c>
      <c r="J199" s="1" t="s">
        <v>22</v>
      </c>
      <c r="K199" s="1" t="s">
        <v>21</v>
      </c>
      <c r="L199" s="1" t="s">
        <v>21</v>
      </c>
      <c r="M199" s="1">
        <f t="shared" si="9"/>
        <v>3</v>
      </c>
      <c r="N199" s="2">
        <f>IF(B199="Servos",$B$2,IF(B199="SmartCar Motors",$B$3,0))+IF(C199="Arduino Nano",$B$4,0)+IF(D199="Powerbank",$B$5,0)+IF(E199="LED Matrix",$B$6,IF(E199="RGB LED Round",$B$7,IF(E199="OLED 128x32",$B$8,0)))+IF(F199="Yes",$B$9,0)+IF(G199="Yes",$B$10,0)+IF(H199="Yes",$B$11,0)+IF(I199="Yes",$B$12,0)+IF(J199="Yes",$B$13,0)+IF(K199="Yes",$B$14,0)+IF(L199="Yes",$B$15,0)+M199*$B$16</f>
        <v>59.8</v>
      </c>
      <c r="O199" s="2">
        <f t="shared" si="10"/>
        <v>52.8</v>
      </c>
    </row>
    <row r="200" spans="1:15">
      <c r="A200" s="1">
        <f t="shared" si="11"/>
        <v>182</v>
      </c>
      <c r="B200" s="1" t="s">
        <v>25</v>
      </c>
      <c r="C200" s="1" t="s">
        <v>6</v>
      </c>
      <c r="D200" s="1" t="s">
        <v>7</v>
      </c>
      <c r="E200" s="1" t="s">
        <v>24</v>
      </c>
      <c r="F200" s="1" t="s">
        <v>22</v>
      </c>
      <c r="G200" s="1" t="s">
        <v>21</v>
      </c>
      <c r="H200" s="1" t="s">
        <v>22</v>
      </c>
      <c r="I200" s="1" t="s">
        <v>22</v>
      </c>
      <c r="J200" s="1" t="s">
        <v>22</v>
      </c>
      <c r="K200" s="1" t="s">
        <v>21</v>
      </c>
      <c r="L200" s="1" t="s">
        <v>22</v>
      </c>
      <c r="M200" s="1">
        <f t="shared" si="9"/>
        <v>3</v>
      </c>
      <c r="N200" s="2">
        <f>IF(B200="Servos",$B$2,IF(B200="SmartCar Motors",$B$3,0))+IF(C200="Arduino Nano",$B$4,0)+IF(D200="Powerbank",$B$5,0)+IF(E200="LED Matrix",$B$6,IF(E200="RGB LED Round",$B$7,IF(E200="OLED 128x32",$B$8,0)))+IF(F200="Yes",$B$9,0)+IF(G200="Yes",$B$10,0)+IF(H200="Yes",$B$11,0)+IF(I200="Yes",$B$12,0)+IF(J200="Yes",$B$13,0)+IF(K200="Yes",$B$14,0)+IF(L200="Yes",$B$15,0)+M200*$B$16</f>
        <v>62.8</v>
      </c>
      <c r="O200" s="2">
        <f t="shared" si="10"/>
        <v>55.4</v>
      </c>
    </row>
    <row r="201" spans="1:15">
      <c r="A201" s="1">
        <f t="shared" si="11"/>
        <v>183</v>
      </c>
      <c r="B201" s="1" t="s">
        <v>25</v>
      </c>
      <c r="C201" s="1" t="s">
        <v>6</v>
      </c>
      <c r="D201" s="1" t="s">
        <v>7</v>
      </c>
      <c r="E201" s="1" t="s">
        <v>24</v>
      </c>
      <c r="F201" s="1" t="s">
        <v>22</v>
      </c>
      <c r="G201" s="1" t="s">
        <v>21</v>
      </c>
      <c r="H201" s="1" t="s">
        <v>22</v>
      </c>
      <c r="I201" s="1" t="s">
        <v>22</v>
      </c>
      <c r="J201" s="1" t="s">
        <v>22</v>
      </c>
      <c r="K201" s="1" t="s">
        <v>22</v>
      </c>
      <c r="L201" s="1" t="s">
        <v>21</v>
      </c>
      <c r="M201" s="1">
        <f t="shared" si="9"/>
        <v>3</v>
      </c>
      <c r="N201" s="2">
        <f>IF(B201="Servos",$B$2,IF(B201="SmartCar Motors",$B$3,0))+IF(C201="Arduino Nano",$B$4,0)+IF(D201="Powerbank",$B$5,0)+IF(E201="LED Matrix",$B$6,IF(E201="RGB LED Round",$B$7,IF(E201="OLED 128x32",$B$8,0)))+IF(F201="Yes",$B$9,0)+IF(G201="Yes",$B$10,0)+IF(H201="Yes",$B$11,0)+IF(I201="Yes",$B$12,0)+IF(J201="Yes",$B$13,0)+IF(K201="Yes",$B$14,0)+IF(L201="Yes",$B$15,0)+M201*$B$16</f>
        <v>65.8</v>
      </c>
      <c r="O201" s="2">
        <f t="shared" si="10"/>
        <v>58</v>
      </c>
    </row>
    <row r="202" spans="1:15">
      <c r="A202" s="1">
        <f t="shared" si="11"/>
        <v>184</v>
      </c>
      <c r="B202" s="1" t="s">
        <v>25</v>
      </c>
      <c r="C202" s="1" t="s">
        <v>6</v>
      </c>
      <c r="D202" s="1" t="s">
        <v>7</v>
      </c>
      <c r="E202" s="1" t="s">
        <v>24</v>
      </c>
      <c r="F202" s="1" t="s">
        <v>22</v>
      </c>
      <c r="G202" s="1" t="s">
        <v>21</v>
      </c>
      <c r="H202" s="1" t="s">
        <v>22</v>
      </c>
      <c r="I202" s="1" t="s">
        <v>22</v>
      </c>
      <c r="J202" s="1" t="s">
        <v>22</v>
      </c>
      <c r="K202" s="1" t="s">
        <v>22</v>
      </c>
      <c r="L202" s="1" t="s">
        <v>22</v>
      </c>
      <c r="M202" s="1">
        <f t="shared" si="9"/>
        <v>3</v>
      </c>
      <c r="N202" s="2">
        <f>IF(B202="Servos",$B$2,IF(B202="SmartCar Motors",$B$3,0))+IF(C202="Arduino Nano",$B$4,0)+IF(D202="Powerbank",$B$5,0)+IF(E202="LED Matrix",$B$6,IF(E202="RGB LED Round",$B$7,IF(E202="OLED 128x32",$B$8,0)))+IF(F202="Yes",$B$9,0)+IF(G202="Yes",$B$10,0)+IF(H202="Yes",$B$11,0)+IF(I202="Yes",$B$12,0)+IF(J202="Yes",$B$13,0)+IF(K202="Yes",$B$14,0)+IF(L202="Yes",$B$15,0)+M202*$B$16</f>
        <v>68.8</v>
      </c>
      <c r="O202" s="2">
        <f t="shared" si="10"/>
        <v>60.6</v>
      </c>
    </row>
    <row r="203" spans="1:15">
      <c r="A203" s="1">
        <f t="shared" si="11"/>
        <v>185</v>
      </c>
      <c r="B203" s="1" t="s">
        <v>25</v>
      </c>
      <c r="C203" s="1" t="s">
        <v>6</v>
      </c>
      <c r="D203" s="1" t="s">
        <v>7</v>
      </c>
      <c r="E203" s="1" t="s">
        <v>24</v>
      </c>
      <c r="F203" s="1" t="s">
        <v>22</v>
      </c>
      <c r="G203" s="1" t="s">
        <v>22</v>
      </c>
      <c r="H203" s="1" t="s">
        <v>22</v>
      </c>
      <c r="I203" s="1" t="s">
        <v>22</v>
      </c>
      <c r="J203" s="1" t="s">
        <v>21</v>
      </c>
      <c r="K203" s="1" t="s">
        <v>21</v>
      </c>
      <c r="L203" s="1" t="s">
        <v>21</v>
      </c>
      <c r="M203" s="1">
        <f t="shared" si="9"/>
        <v>3</v>
      </c>
      <c r="N203" s="2">
        <f>IF(B203="Servos",$B$2,IF(B203="SmartCar Motors",$B$3,0))+IF(C203="Arduino Nano",$B$4,0)+IF(D203="Powerbank",$B$5,0)+IF(E203="LED Matrix",$B$6,IF(E203="RGB LED Round",$B$7,IF(E203="OLED 128x32",$B$8,0)))+IF(F203="Yes",$B$9,0)+IF(G203="Yes",$B$10,0)+IF(H203="Yes",$B$11,0)+IF(I203="Yes",$B$12,0)+IF(J203="Yes",$B$13,0)+IF(K203="Yes",$B$14,0)+IF(L203="Yes",$B$15,0)+M203*$B$16</f>
        <v>60.349999999999994</v>
      </c>
      <c r="O203" s="2">
        <f t="shared" si="10"/>
        <v>53.2</v>
      </c>
    </row>
    <row r="204" spans="1:15">
      <c r="A204" s="1">
        <f t="shared" si="11"/>
        <v>186</v>
      </c>
      <c r="B204" s="1" t="s">
        <v>25</v>
      </c>
      <c r="C204" s="1" t="s">
        <v>6</v>
      </c>
      <c r="D204" s="1" t="s">
        <v>7</v>
      </c>
      <c r="E204" s="1" t="s">
        <v>24</v>
      </c>
      <c r="F204" s="1" t="s">
        <v>22</v>
      </c>
      <c r="G204" s="1" t="s">
        <v>22</v>
      </c>
      <c r="H204" s="1" t="s">
        <v>22</v>
      </c>
      <c r="I204" s="1" t="s">
        <v>22</v>
      </c>
      <c r="J204" s="1" t="s">
        <v>21</v>
      </c>
      <c r="K204" s="1" t="s">
        <v>21</v>
      </c>
      <c r="L204" s="1" t="s">
        <v>22</v>
      </c>
      <c r="M204" s="1">
        <f t="shared" si="9"/>
        <v>3</v>
      </c>
      <c r="N204" s="2">
        <f>IF(B204="Servos",$B$2,IF(B204="SmartCar Motors",$B$3,0))+IF(C204="Arduino Nano",$B$4,0)+IF(D204="Powerbank",$B$5,0)+IF(E204="LED Matrix",$B$6,IF(E204="RGB LED Round",$B$7,IF(E204="OLED 128x32",$B$8,0)))+IF(F204="Yes",$B$9,0)+IF(G204="Yes",$B$10,0)+IF(H204="Yes",$B$11,0)+IF(I204="Yes",$B$12,0)+IF(J204="Yes",$B$13,0)+IF(K204="Yes",$B$14,0)+IF(L204="Yes",$B$15,0)+M204*$B$16</f>
        <v>63.349999999999994</v>
      </c>
      <c r="O204" s="2">
        <f t="shared" si="10"/>
        <v>55.8</v>
      </c>
    </row>
    <row r="205" spans="1:15">
      <c r="A205" s="1">
        <f t="shared" si="11"/>
        <v>187</v>
      </c>
      <c r="B205" s="1" t="s">
        <v>25</v>
      </c>
      <c r="C205" s="1" t="s">
        <v>6</v>
      </c>
      <c r="D205" s="1" t="s">
        <v>7</v>
      </c>
      <c r="E205" s="1" t="s">
        <v>24</v>
      </c>
      <c r="F205" s="1" t="s">
        <v>22</v>
      </c>
      <c r="G205" s="1" t="s">
        <v>22</v>
      </c>
      <c r="H205" s="1" t="s">
        <v>22</v>
      </c>
      <c r="I205" s="1" t="s">
        <v>22</v>
      </c>
      <c r="J205" s="1" t="s">
        <v>21</v>
      </c>
      <c r="K205" s="1" t="s">
        <v>22</v>
      </c>
      <c r="L205" s="1" t="s">
        <v>21</v>
      </c>
      <c r="M205" s="1">
        <f t="shared" si="9"/>
        <v>3</v>
      </c>
      <c r="N205" s="2">
        <f>IF(B205="Servos",$B$2,IF(B205="SmartCar Motors",$B$3,0))+IF(C205="Arduino Nano",$B$4,0)+IF(D205="Powerbank",$B$5,0)+IF(E205="LED Matrix",$B$6,IF(E205="RGB LED Round",$B$7,IF(E205="OLED 128x32",$B$8,0)))+IF(F205="Yes",$B$9,0)+IF(G205="Yes",$B$10,0)+IF(H205="Yes",$B$11,0)+IF(I205="Yes",$B$12,0)+IF(J205="Yes",$B$13,0)+IF(K205="Yes",$B$14,0)+IF(L205="Yes",$B$15,0)+M205*$B$16</f>
        <v>66.349999999999994</v>
      </c>
      <c r="O205" s="2">
        <f t="shared" si="10"/>
        <v>58.4</v>
      </c>
    </row>
    <row r="206" spans="1:15">
      <c r="A206" s="1">
        <f t="shared" si="11"/>
        <v>188</v>
      </c>
      <c r="B206" s="1" t="s">
        <v>25</v>
      </c>
      <c r="C206" s="1" t="s">
        <v>6</v>
      </c>
      <c r="D206" s="1" t="s">
        <v>7</v>
      </c>
      <c r="E206" s="1" t="s">
        <v>24</v>
      </c>
      <c r="F206" s="1" t="s">
        <v>22</v>
      </c>
      <c r="G206" s="1" t="s">
        <v>22</v>
      </c>
      <c r="H206" s="1" t="s">
        <v>22</v>
      </c>
      <c r="I206" s="1" t="s">
        <v>22</v>
      </c>
      <c r="J206" s="1" t="s">
        <v>21</v>
      </c>
      <c r="K206" s="1" t="s">
        <v>22</v>
      </c>
      <c r="L206" s="1" t="s">
        <v>22</v>
      </c>
      <c r="M206" s="1">
        <f t="shared" si="9"/>
        <v>3</v>
      </c>
      <c r="N206" s="2">
        <f>IF(B206="Servos",$B$2,IF(B206="SmartCar Motors",$B$3,0))+IF(C206="Arduino Nano",$B$4,0)+IF(D206="Powerbank",$B$5,0)+IF(E206="LED Matrix",$B$6,IF(E206="RGB LED Round",$B$7,IF(E206="OLED 128x32",$B$8,0)))+IF(F206="Yes",$B$9,0)+IF(G206="Yes",$B$10,0)+IF(H206="Yes",$B$11,0)+IF(I206="Yes",$B$12,0)+IF(J206="Yes",$B$13,0)+IF(K206="Yes",$B$14,0)+IF(L206="Yes",$B$15,0)+M206*$B$16</f>
        <v>69.349999999999994</v>
      </c>
      <c r="O206" s="2">
        <f t="shared" si="10"/>
        <v>61.2</v>
      </c>
    </row>
    <row r="207" spans="1:15">
      <c r="A207" s="1">
        <f t="shared" si="11"/>
        <v>189</v>
      </c>
      <c r="B207" s="1" t="s">
        <v>25</v>
      </c>
      <c r="C207" s="1" t="s">
        <v>6</v>
      </c>
      <c r="D207" s="1" t="s">
        <v>7</v>
      </c>
      <c r="E207" s="1" t="s">
        <v>24</v>
      </c>
      <c r="F207" s="1" t="s">
        <v>22</v>
      </c>
      <c r="G207" s="1" t="s">
        <v>22</v>
      </c>
      <c r="H207" s="1" t="s">
        <v>22</v>
      </c>
      <c r="I207" s="1" t="s">
        <v>22</v>
      </c>
      <c r="J207" s="1" t="s">
        <v>22</v>
      </c>
      <c r="K207" s="1" t="s">
        <v>21</v>
      </c>
      <c r="L207" s="1" t="s">
        <v>21</v>
      </c>
      <c r="M207" s="1">
        <f t="shared" si="9"/>
        <v>3</v>
      </c>
      <c r="N207" s="2">
        <f>IF(B207="Servos",$B$2,IF(B207="SmartCar Motors",$B$3,0))+IF(C207="Arduino Nano",$B$4,0)+IF(D207="Powerbank",$B$5,0)+IF(E207="LED Matrix",$B$6,IF(E207="RGB LED Round",$B$7,IF(E207="OLED 128x32",$B$8,0)))+IF(F207="Yes",$B$9,0)+IF(G207="Yes",$B$10,0)+IF(H207="Yes",$B$11,0)+IF(I207="Yes",$B$12,0)+IF(J207="Yes",$B$13,0)+IF(K207="Yes",$B$14,0)+IF(L207="Yes",$B$15,0)+M207*$B$16</f>
        <v>63.349999999999994</v>
      </c>
      <c r="O207" s="2">
        <f t="shared" si="10"/>
        <v>55.8</v>
      </c>
    </row>
    <row r="208" spans="1:15">
      <c r="A208" s="1">
        <f t="shared" si="11"/>
        <v>190</v>
      </c>
      <c r="B208" s="1" t="s">
        <v>25</v>
      </c>
      <c r="C208" s="1" t="s">
        <v>6</v>
      </c>
      <c r="D208" s="1" t="s">
        <v>7</v>
      </c>
      <c r="E208" s="1" t="s">
        <v>24</v>
      </c>
      <c r="F208" s="1" t="s">
        <v>22</v>
      </c>
      <c r="G208" s="1" t="s">
        <v>22</v>
      </c>
      <c r="H208" s="1" t="s">
        <v>22</v>
      </c>
      <c r="I208" s="1" t="s">
        <v>22</v>
      </c>
      <c r="J208" s="1" t="s">
        <v>22</v>
      </c>
      <c r="K208" s="1" t="s">
        <v>21</v>
      </c>
      <c r="L208" s="1" t="s">
        <v>22</v>
      </c>
      <c r="M208" s="1">
        <f t="shared" si="9"/>
        <v>3</v>
      </c>
      <c r="N208" s="2">
        <f>IF(B208="Servos",$B$2,IF(B208="SmartCar Motors",$B$3,0))+IF(C208="Arduino Nano",$B$4,0)+IF(D208="Powerbank",$B$5,0)+IF(E208="LED Matrix",$B$6,IF(E208="RGB LED Round",$B$7,IF(E208="OLED 128x32",$B$8,0)))+IF(F208="Yes",$B$9,0)+IF(G208="Yes",$B$10,0)+IF(H208="Yes",$B$11,0)+IF(I208="Yes",$B$12,0)+IF(J208="Yes",$B$13,0)+IF(K208="Yes",$B$14,0)+IF(L208="Yes",$B$15,0)+M208*$B$16</f>
        <v>66.349999999999994</v>
      </c>
      <c r="O208" s="2">
        <f t="shared" si="10"/>
        <v>58.4</v>
      </c>
    </row>
    <row r="209" spans="1:15">
      <c r="A209" s="1">
        <f t="shared" si="11"/>
        <v>191</v>
      </c>
      <c r="B209" s="1" t="s">
        <v>25</v>
      </c>
      <c r="C209" s="1" t="s">
        <v>6</v>
      </c>
      <c r="D209" s="1" t="s">
        <v>7</v>
      </c>
      <c r="E209" s="1" t="s">
        <v>24</v>
      </c>
      <c r="F209" s="1" t="s">
        <v>22</v>
      </c>
      <c r="G209" s="1" t="s">
        <v>22</v>
      </c>
      <c r="H209" s="1" t="s">
        <v>22</v>
      </c>
      <c r="I209" s="1" t="s">
        <v>22</v>
      </c>
      <c r="J209" s="1" t="s">
        <v>22</v>
      </c>
      <c r="K209" s="1" t="s">
        <v>22</v>
      </c>
      <c r="L209" s="1" t="s">
        <v>21</v>
      </c>
      <c r="M209" s="1">
        <f t="shared" si="9"/>
        <v>3</v>
      </c>
      <c r="N209" s="2">
        <f>IF(B209="Servos",$B$2,IF(B209="SmartCar Motors",$B$3,0))+IF(C209="Arduino Nano",$B$4,0)+IF(D209="Powerbank",$B$5,0)+IF(E209="LED Matrix",$B$6,IF(E209="RGB LED Round",$B$7,IF(E209="OLED 128x32",$B$8,0)))+IF(F209="Yes",$B$9,0)+IF(G209="Yes",$B$10,0)+IF(H209="Yes",$B$11,0)+IF(I209="Yes",$B$12,0)+IF(J209="Yes",$B$13,0)+IF(K209="Yes",$B$14,0)+IF(L209="Yes",$B$15,0)+M209*$B$16</f>
        <v>69.349999999999994</v>
      </c>
      <c r="O209" s="2">
        <f t="shared" si="10"/>
        <v>61.2</v>
      </c>
    </row>
    <row r="210" spans="1:15">
      <c r="A210" s="1">
        <f t="shared" si="11"/>
        <v>192</v>
      </c>
      <c r="B210" s="1" t="s">
        <v>25</v>
      </c>
      <c r="C210" s="1" t="s">
        <v>6</v>
      </c>
      <c r="D210" s="1" t="s">
        <v>7</v>
      </c>
      <c r="E210" s="1" t="s">
        <v>24</v>
      </c>
      <c r="F210" s="1" t="s">
        <v>22</v>
      </c>
      <c r="G210" s="1" t="s">
        <v>22</v>
      </c>
      <c r="H210" s="1" t="s">
        <v>22</v>
      </c>
      <c r="I210" s="1" t="s">
        <v>22</v>
      </c>
      <c r="J210" s="1" t="s">
        <v>22</v>
      </c>
      <c r="K210" s="1" t="s">
        <v>22</v>
      </c>
      <c r="L210" s="1" t="s">
        <v>22</v>
      </c>
      <c r="M210" s="1">
        <f t="shared" si="9"/>
        <v>3</v>
      </c>
      <c r="N210" s="2">
        <f>IF(B210="Servos",$B$2,IF(B210="SmartCar Motors",$B$3,0))+IF(C210="Arduino Nano",$B$4,0)+IF(D210="Powerbank",$B$5,0)+IF(E210="LED Matrix",$B$6,IF(E210="RGB LED Round",$B$7,IF(E210="OLED 128x32",$B$8,0)))+IF(F210="Yes",$B$9,0)+IF(G210="Yes",$B$10,0)+IF(H210="Yes",$B$11,0)+IF(I210="Yes",$B$12,0)+IF(J210="Yes",$B$13,0)+IF(K210="Yes",$B$14,0)+IF(L210="Yes",$B$15,0)+M210*$B$16</f>
        <v>72.349999999999994</v>
      </c>
      <c r="O210" s="2">
        <f t="shared" si="10"/>
        <v>63.8</v>
      </c>
    </row>
    <row r="214" spans="1:15">
      <c r="O214" s="3"/>
    </row>
    <row r="215" spans="1:15">
      <c r="O215" s="3"/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workbookViewId="0">
      <selection activeCell="B4" sqref="B4"/>
    </sheetView>
  </sheetViews>
  <sheetFormatPr baseColWidth="10" defaultRowHeight="14.25"/>
  <cols>
    <col min="1" max="1" width="38" customWidth="1"/>
    <col min="2" max="2" width="9.875" customWidth="1"/>
    <col min="4" max="4" width="15.875" customWidth="1"/>
    <col min="5" max="5" width="13.25" customWidth="1"/>
    <col min="8" max="8" width="15.875" customWidth="1"/>
    <col min="9" max="9" width="12.875" customWidth="1"/>
    <col min="10" max="10" width="16.125" customWidth="1"/>
    <col min="11" max="11" width="12.875" customWidth="1"/>
  </cols>
  <sheetData>
    <row r="1" spans="1:3">
      <c r="A1" t="s">
        <v>35</v>
      </c>
      <c r="B1" t="s">
        <v>15</v>
      </c>
    </row>
    <row r="2" spans="1:3">
      <c r="A2" s="7" t="s">
        <v>34</v>
      </c>
      <c r="B2" s="7">
        <v>64</v>
      </c>
      <c r="C2" s="6">
        <f>IF(B2&gt;0,INDEX(Variations!O19:O210,Order!B2),0)</f>
        <v>68.2</v>
      </c>
    </row>
    <row r="3" spans="1:3">
      <c r="A3" s="7"/>
      <c r="B3" s="7"/>
      <c r="C3" s="6">
        <f>IF(B3&gt;0,INDEX(Variations!O20:O211,Order!B3),0)</f>
        <v>0</v>
      </c>
    </row>
    <row r="4" spans="1:3">
      <c r="A4" s="7"/>
      <c r="B4" s="7"/>
      <c r="C4" s="6">
        <f>IF(B4&gt;0,INDEX(Variations!O21:O212,Order!B4),0)</f>
        <v>0</v>
      </c>
    </row>
    <row r="5" spans="1:3">
      <c r="A5" s="7"/>
      <c r="B5" s="7"/>
      <c r="C5" s="6">
        <f>IF(B5&gt;0,INDEX(Variations!O22:O213,Order!B5),0)</f>
        <v>0</v>
      </c>
    </row>
    <row r="6" spans="1:3">
      <c r="A6" s="7"/>
      <c r="B6" s="7"/>
      <c r="C6" s="6">
        <f>IF(B6&gt;0,INDEX(Variations!O23:O214,Order!B6),0)</f>
        <v>0</v>
      </c>
    </row>
    <row r="7" spans="1:3">
      <c r="A7" s="7"/>
      <c r="B7" s="7"/>
      <c r="C7" s="6">
        <f>IF(B7&gt;0,INDEX(Variations!O24:O215,Order!B7),0)</f>
        <v>0</v>
      </c>
    </row>
    <row r="8" spans="1:3">
      <c r="A8" s="7"/>
      <c r="B8" s="7"/>
      <c r="C8" s="6">
        <f>IF(B8&gt;0,INDEX(Variations!O25:O216,Order!B8),0)</f>
        <v>0</v>
      </c>
    </row>
    <row r="9" spans="1:3">
      <c r="A9" s="7"/>
      <c r="B9" s="7"/>
      <c r="C9" s="6">
        <f>IF(B9&gt;0,INDEX(Variations!O26:O217,Order!B9),0)</f>
        <v>0</v>
      </c>
    </row>
    <row r="10" spans="1:3">
      <c r="A10" s="7"/>
      <c r="B10" s="7"/>
      <c r="C10" s="6">
        <f>IF(B10&gt;0,INDEX(Variations!O27:O218,Order!B10),0)</f>
        <v>0</v>
      </c>
    </row>
    <row r="11" spans="1:3">
      <c r="A11" s="7"/>
      <c r="B11" s="7"/>
      <c r="C11" s="6">
        <f>IF(B11&gt;0,INDEX(Variations!O28:O219,Order!B11),0)</f>
        <v>0</v>
      </c>
    </row>
    <row r="12" spans="1:3">
      <c r="A12" s="7"/>
      <c r="B12" s="7"/>
      <c r="C12" s="6">
        <f>IF(B12&gt;0,INDEX(Variations!O29:O220,Order!B12),0)</f>
        <v>0</v>
      </c>
    </row>
    <row r="13" spans="1:3">
      <c r="A13" s="7"/>
      <c r="B13" s="7"/>
      <c r="C13" s="6">
        <f>IF(B13&gt;0,INDEX(Variations!O30:O221,Order!B13),0)</f>
        <v>0</v>
      </c>
    </row>
    <row r="14" spans="1:3">
      <c r="A14" s="7"/>
      <c r="B14" s="7"/>
      <c r="C14" s="6">
        <f>IF(B14&gt;0,INDEX(Variations!O31:O222,Order!B14),0)</f>
        <v>0</v>
      </c>
    </row>
    <row r="15" spans="1:3">
      <c r="A15" s="7"/>
      <c r="B15" s="7"/>
      <c r="C15" s="6">
        <f>IF(B15&gt;0,INDEX(Variations!O32:O223,Order!B15),0)</f>
        <v>0</v>
      </c>
    </row>
    <row r="16" spans="1:3">
      <c r="A16" s="7"/>
      <c r="B16" s="7"/>
      <c r="C16" s="6">
        <f>IF(B16&gt;0,INDEX(Variations!O33:O224,Order!B16),0)</f>
        <v>0</v>
      </c>
    </row>
    <row r="17" spans="1:3">
      <c r="A17" s="7"/>
      <c r="B17" s="7"/>
      <c r="C17" s="6">
        <f>IF(B17&gt;0,INDEX(Variations!O34:O225,Order!B17),0)</f>
        <v>0</v>
      </c>
    </row>
    <row r="18" spans="1:3">
      <c r="A18" s="7"/>
      <c r="B18" s="7"/>
      <c r="C18" s="6">
        <f>IF(B18&gt;0,INDEX(Variations!O35:O226,Order!B18),0)</f>
        <v>0</v>
      </c>
    </row>
    <row r="19" spans="1:3">
      <c r="A19" s="7"/>
      <c r="B19" s="7"/>
      <c r="C19" s="6">
        <f>IF(B19&gt;0,INDEX(Variations!O36:O227,Order!B19),0)</f>
        <v>0</v>
      </c>
    </row>
    <row r="20" spans="1:3">
      <c r="A20" s="7"/>
      <c r="B20" s="7"/>
      <c r="C20" s="6">
        <f>IF(B20&gt;0,INDEX(Variations!O37:O228,Order!B20),0)</f>
        <v>0</v>
      </c>
    </row>
    <row r="21" spans="1:3">
      <c r="A21" s="7"/>
      <c r="B21" s="7"/>
      <c r="C21" s="6">
        <f>IF(B21&gt;0,INDEX(Variations!O38:O229,Order!B21),0)</f>
        <v>0</v>
      </c>
    </row>
    <row r="22" spans="1:3">
      <c r="A22" s="7"/>
      <c r="B22" s="7"/>
      <c r="C22" s="6">
        <f>IF(B22&gt;0,INDEX(Variations!O39:O230,Order!B22),0)</f>
        <v>0</v>
      </c>
    </row>
    <row r="23" spans="1:3">
      <c r="A23" s="7"/>
      <c r="B23" s="7"/>
      <c r="C23" s="6">
        <f>IF(B23&gt;0,INDEX(Variations!O40:O231,Order!B23),0)</f>
        <v>0</v>
      </c>
    </row>
    <row r="24" spans="1:3">
      <c r="A24" s="7"/>
      <c r="B24" s="7"/>
      <c r="C24" s="6">
        <f>IF(B24&gt;0,INDEX(Variations!O41:O232,Order!B24),0)</f>
        <v>0</v>
      </c>
    </row>
    <row r="25" spans="1:3">
      <c r="A25" s="7"/>
      <c r="B25" s="7"/>
      <c r="C25" s="6">
        <f>IF(B25&gt;0,INDEX(Variations!O42:O233,Order!B25),0)</f>
        <v>0</v>
      </c>
    </row>
    <row r="26" spans="1:3">
      <c r="A26" s="7"/>
      <c r="B26" s="7"/>
      <c r="C26" s="6">
        <f>IF(B26&gt;0,INDEX(Variations!O43:O234,Order!B26),0)</f>
        <v>0</v>
      </c>
    </row>
    <row r="27" spans="1:3">
      <c r="A27" s="7"/>
      <c r="B27" s="7"/>
      <c r="C27" s="6">
        <f>IF(B27&gt;0,INDEX(Variations!O44:O235,Order!B27),0)</f>
        <v>0</v>
      </c>
    </row>
    <row r="28" spans="1:3">
      <c r="A28" s="7"/>
      <c r="B28" s="7"/>
      <c r="C28" s="6">
        <f>IF(B28&gt;0,INDEX(Variations!O45:O236,Order!B28),0)</f>
        <v>0</v>
      </c>
    </row>
    <row r="29" spans="1:3">
      <c r="A29" s="7"/>
      <c r="B29" s="7"/>
      <c r="C29" s="6">
        <f>IF(B29&gt;0,INDEX(Variations!O46:O237,Order!B29),0)</f>
        <v>0</v>
      </c>
    </row>
    <row r="30" spans="1:3">
      <c r="A30" s="7"/>
      <c r="B30" s="7"/>
      <c r="C30" s="6">
        <f>IF(B30&gt;0,INDEX(Variations!O47:O238,Order!B30),0)</f>
        <v>0</v>
      </c>
    </row>
    <row r="31" spans="1:3">
      <c r="A31" s="7"/>
      <c r="B31" s="7"/>
      <c r="C31" s="6">
        <f>IF(B31&gt;0,INDEX(Variations!O48:O239,Order!B31),0)</f>
        <v>0</v>
      </c>
    </row>
    <row r="32" spans="1:3">
      <c r="A32" s="7"/>
      <c r="B32" s="7"/>
      <c r="C32" s="6">
        <f>IF(B32&gt;0,INDEX(Variations!O49:O240,Order!B32),0)</f>
        <v>0</v>
      </c>
    </row>
    <row r="33" spans="1:3">
      <c r="A33" s="7"/>
      <c r="B33" s="7"/>
      <c r="C33" s="6">
        <f>IF(B33&gt;0,INDEX(Variations!O50:O241,Order!B33),0)</f>
        <v>0</v>
      </c>
    </row>
    <row r="34" spans="1:3">
      <c r="A34" s="7"/>
      <c r="B34" s="7"/>
      <c r="C34" s="6">
        <f>IF(B34&gt;0,INDEX(Variations!O51:O242,Order!B34),0)</f>
        <v>0</v>
      </c>
    </row>
    <row r="35" spans="1:3">
      <c r="A35" s="7"/>
      <c r="B35" s="7"/>
      <c r="C35" s="6">
        <f>IF(B35&gt;0,INDEX(Variations!O52:O243,Order!B35),0)</f>
        <v>0</v>
      </c>
    </row>
    <row r="36" spans="1:3">
      <c r="A36" s="7"/>
      <c r="B36" s="7"/>
      <c r="C36" s="6">
        <f>IF(B36&gt;0,INDEX(Variations!O53:O244,Order!B36),0)</f>
        <v>0</v>
      </c>
    </row>
    <row r="37" spans="1:3">
      <c r="A37" s="7"/>
      <c r="B37" s="7"/>
      <c r="C37" s="6">
        <f>IF(B37&gt;0,INDEX(Variations!O54:O245,Order!B37),0)</f>
        <v>0</v>
      </c>
    </row>
    <row r="38" spans="1:3">
      <c r="A38" s="7"/>
      <c r="B38" s="7"/>
      <c r="C38" s="6">
        <f>IF(B38&gt;0,INDEX(Variations!O55:O246,Order!B38),0)</f>
        <v>0</v>
      </c>
    </row>
    <row r="39" spans="1:3">
      <c r="A39" s="7"/>
      <c r="B39" s="7"/>
      <c r="C39" s="6">
        <f>IF(B39&gt;0,INDEX(Variations!O56:O247,Order!B39),0)</f>
        <v>0</v>
      </c>
    </row>
    <row r="40" spans="1:3">
      <c r="A40" s="7"/>
      <c r="B40" s="7"/>
      <c r="C40" s="6">
        <f>IF(B40&gt;0,INDEX(Variations!O57:O248,Order!B40),0)</f>
        <v>0</v>
      </c>
    </row>
    <row r="41" spans="1:3">
      <c r="A41" s="7"/>
      <c r="B41" s="7"/>
      <c r="C41" s="6">
        <f>IF(B41&gt;0,INDEX(Variations!O58:O249,Order!B41),0)</f>
        <v>0</v>
      </c>
    </row>
    <row r="42" spans="1:3">
      <c r="A42" s="7"/>
      <c r="B42" s="7"/>
      <c r="C42" s="6">
        <f>IF(B42&gt;0,INDEX(Variations!O59:O250,Order!B42),0)</f>
        <v>0</v>
      </c>
    </row>
    <row r="43" spans="1:3">
      <c r="A43" s="7"/>
      <c r="B43" s="7"/>
      <c r="C43" s="6">
        <f>IF(B43&gt;0,INDEX(Variations!O60:O251,Order!B43),0)</f>
        <v>0</v>
      </c>
    </row>
    <row r="44" spans="1:3">
      <c r="A44" s="7"/>
      <c r="B44" s="7"/>
      <c r="C44" s="6">
        <f>IF(B44&gt;0,INDEX(Variations!O61:O252,Order!B44),0)</f>
        <v>0</v>
      </c>
    </row>
    <row r="45" spans="1:3">
      <c r="A45" s="7"/>
      <c r="B45" s="7"/>
      <c r="C45" s="6">
        <f>IF(B45&gt;0,INDEX(Variations!O62:O253,Order!B45),0)</f>
        <v>0</v>
      </c>
    </row>
    <row r="46" spans="1:3">
      <c r="A46" s="7"/>
      <c r="B46" s="7"/>
      <c r="C46" s="6">
        <f>IF(B46&gt;0,INDEX(Variations!O63:O254,Order!B46),0)</f>
        <v>0</v>
      </c>
    </row>
    <row r="47" spans="1:3">
      <c r="A47" s="7"/>
      <c r="B47" s="7"/>
      <c r="C47" s="6">
        <f>IF(B47&gt;0,INDEX(Variations!O64:O255,Order!B47),0)</f>
        <v>0</v>
      </c>
    </row>
    <row r="48" spans="1:3">
      <c r="A48" s="7"/>
      <c r="B48" s="7"/>
      <c r="C48" s="6">
        <f>IF(B48&gt;0,INDEX(Variations!O65:O256,Order!B48),0)</f>
        <v>0</v>
      </c>
    </row>
    <row r="49" spans="1:3">
      <c r="A49" s="7"/>
      <c r="B49" s="7"/>
      <c r="C49" s="6">
        <f>IF(B49&gt;0,INDEX(Variations!O66:O257,Order!B49),0)</f>
        <v>0</v>
      </c>
    </row>
    <row r="50" spans="1:3">
      <c r="A50" s="7"/>
      <c r="B50" s="7"/>
      <c r="C50" s="6">
        <f>IF(B50&gt;0,INDEX(Variations!O67:O258,Order!B50),0)</f>
        <v>0</v>
      </c>
    </row>
    <row r="51" spans="1:3">
      <c r="A51" s="7"/>
      <c r="B51" s="7"/>
      <c r="C51" s="6">
        <f>IF(B51&gt;0,INDEX(Variations!O68:O259,Order!B51),0)</f>
        <v>0</v>
      </c>
    </row>
    <row r="52" spans="1:3">
      <c r="A52" s="7"/>
      <c r="B52" s="7"/>
      <c r="C52" s="6">
        <f>IF(B52&gt;0,INDEX(Variations!O69:O260,Order!B52),0)</f>
        <v>0</v>
      </c>
    </row>
    <row r="53" spans="1:3">
      <c r="A53" s="7"/>
      <c r="B53" s="7"/>
      <c r="C53" s="6">
        <f>IF(B53&gt;0,INDEX(Variations!O70:O261,Order!B53),0)</f>
        <v>0</v>
      </c>
    </row>
    <row r="54" spans="1:3">
      <c r="A54" s="7"/>
      <c r="B54" s="7"/>
      <c r="C54" s="6">
        <f>IF(B54&gt;0,INDEX(Variations!O71:O262,Order!B54),0)</f>
        <v>0</v>
      </c>
    </row>
    <row r="55" spans="1:3">
      <c r="A55" s="7"/>
      <c r="B55" s="7"/>
      <c r="C55" s="6">
        <f>IF(B55&gt;0,INDEX(Variations!O72:O263,Order!B55),0)</f>
        <v>0</v>
      </c>
    </row>
    <row r="56" spans="1:3">
      <c r="A56" s="7"/>
      <c r="B56" s="7"/>
      <c r="C56" s="6">
        <f>IF(B56&gt;0,INDEX(Variations!O73:O264,Order!B56),0)</f>
        <v>0</v>
      </c>
    </row>
    <row r="57" spans="1:3">
      <c r="A57" s="7"/>
      <c r="B57" s="7"/>
      <c r="C57" s="6">
        <f>IF(B57&gt;0,INDEX(Variations!O74:O265,Order!B57),0)</f>
        <v>0</v>
      </c>
    </row>
    <row r="58" spans="1:3">
      <c r="A58" s="7"/>
      <c r="B58" s="7"/>
      <c r="C58" s="6">
        <f>IF(B58&gt;0,INDEX(Variations!O75:O266,Order!B58),0)</f>
        <v>0</v>
      </c>
    </row>
    <row r="59" spans="1:3">
      <c r="A59" s="7"/>
      <c r="B59" s="7"/>
      <c r="C59" s="6">
        <f>IF(B59&gt;0,INDEX(Variations!O76:O267,Order!B59),0)</f>
        <v>0</v>
      </c>
    </row>
    <row r="60" spans="1:3">
      <c r="A60" s="7"/>
      <c r="B60" s="7"/>
      <c r="C60" s="6">
        <f>IF(B60&gt;0,INDEX(Variations!O77:O268,Order!B60),0)</f>
        <v>0</v>
      </c>
    </row>
    <row r="61" spans="1:3">
      <c r="A61" s="7"/>
      <c r="B61" s="7"/>
      <c r="C61" s="6"/>
    </row>
    <row r="62" spans="1:3">
      <c r="A62" s="7"/>
      <c r="B62" s="7"/>
      <c r="C62" s="6"/>
    </row>
    <row r="63" spans="1:3">
      <c r="A63" s="7"/>
      <c r="B63" s="7"/>
      <c r="C63" s="6"/>
    </row>
    <row r="64" spans="1:3">
      <c r="A64" s="7"/>
      <c r="B64" s="7"/>
      <c r="C64" s="6"/>
    </row>
    <row r="65" spans="1:3">
      <c r="A65" s="7"/>
      <c r="B65" s="7"/>
      <c r="C65" s="6"/>
    </row>
    <row r="66" spans="1:3">
      <c r="A66" s="7"/>
      <c r="B66" s="7"/>
      <c r="C66" s="6"/>
    </row>
    <row r="67" spans="1:3">
      <c r="A67" s="7"/>
      <c r="B67" s="7"/>
      <c r="C67" s="6"/>
    </row>
    <row r="68" spans="1:3">
      <c r="A68" s="7"/>
      <c r="B68" s="7"/>
      <c r="C68" s="6"/>
    </row>
    <row r="69" spans="1:3">
      <c r="A69" s="7"/>
      <c r="B69" s="7"/>
      <c r="C69" s="6"/>
    </row>
    <row r="70" spans="1:3">
      <c r="A70" s="7"/>
      <c r="B70" s="7"/>
      <c r="C70" s="6"/>
    </row>
    <row r="71" spans="1:3">
      <c r="A71" s="7"/>
      <c r="B71" s="7"/>
      <c r="C71" s="6"/>
    </row>
    <row r="72" spans="1:3">
      <c r="A72" s="7"/>
      <c r="B72" s="7"/>
      <c r="C72" s="6"/>
    </row>
    <row r="73" spans="1:3">
      <c r="A73" s="7"/>
      <c r="B73" s="7"/>
      <c r="C73" s="6"/>
    </row>
    <row r="74" spans="1:3">
      <c r="A74" s="7"/>
      <c r="B74" s="7"/>
      <c r="C74" s="6"/>
    </row>
    <row r="75" spans="1:3">
      <c r="A75" s="7"/>
      <c r="B75" s="7"/>
      <c r="C75" s="6"/>
    </row>
    <row r="76" spans="1:3">
      <c r="A76" s="7"/>
      <c r="B76" s="7"/>
      <c r="C76" s="6"/>
    </row>
    <row r="77" spans="1:3">
      <c r="A77" s="7"/>
      <c r="B77" s="7"/>
      <c r="C77" s="6"/>
    </row>
    <row r="78" spans="1:3">
      <c r="A78" s="7"/>
      <c r="B78" s="7"/>
      <c r="C78" s="6"/>
    </row>
    <row r="79" spans="1:3">
      <c r="A79" s="7"/>
      <c r="B79" s="7"/>
      <c r="C79" s="6"/>
    </row>
    <row r="80" spans="1:3">
      <c r="A80" s="7"/>
      <c r="B80" s="7"/>
      <c r="C80" s="6"/>
    </row>
    <row r="81" spans="1:3">
      <c r="A81" s="7"/>
      <c r="B81" s="7"/>
      <c r="C81" s="6"/>
    </row>
    <row r="82" spans="1:3">
      <c r="A82" s="7"/>
      <c r="B82" s="7"/>
      <c r="C82" s="6"/>
    </row>
    <row r="83" spans="1:3">
      <c r="A83" s="7"/>
      <c r="B83" s="7"/>
      <c r="C83" s="6"/>
    </row>
    <row r="84" spans="1:3">
      <c r="A84" s="7"/>
      <c r="B84" s="7"/>
      <c r="C84" s="6"/>
    </row>
    <row r="85" spans="1:3">
      <c r="A85" s="7"/>
      <c r="B85" s="7"/>
      <c r="C85" s="6"/>
    </row>
    <row r="86" spans="1:3">
      <c r="A86" s="7"/>
      <c r="B86" s="7"/>
      <c r="C86" s="6"/>
    </row>
    <row r="87" spans="1:3">
      <c r="A87" s="7"/>
      <c r="B87" s="7"/>
      <c r="C87" s="6"/>
    </row>
    <row r="88" spans="1:3">
      <c r="A88" s="7"/>
      <c r="B88" s="7"/>
      <c r="C88" s="6"/>
    </row>
    <row r="89" spans="1:3">
      <c r="A89" s="7"/>
      <c r="B89" s="7"/>
      <c r="C89" s="6"/>
    </row>
    <row r="90" spans="1:3">
      <c r="A90" s="7"/>
      <c r="B90" s="7"/>
      <c r="C90" s="6"/>
    </row>
    <row r="91" spans="1:3">
      <c r="A91" s="7"/>
      <c r="B91" s="7"/>
      <c r="C91" s="6"/>
    </row>
    <row r="92" spans="1:3">
      <c r="A92" s="7"/>
      <c r="B92" s="7"/>
      <c r="C92" s="6"/>
    </row>
    <row r="93" spans="1:3">
      <c r="A93" s="7"/>
      <c r="B93" s="7"/>
      <c r="C93" s="6"/>
    </row>
    <row r="94" spans="1:3">
      <c r="A94" s="7"/>
      <c r="B94" s="7"/>
      <c r="C94" s="6"/>
    </row>
    <row r="95" spans="1:3">
      <c r="A95" s="7"/>
      <c r="B95" s="7"/>
      <c r="C95" s="6"/>
    </row>
    <row r="96" spans="1:3">
      <c r="A96" s="7"/>
      <c r="B96" s="7"/>
      <c r="C96" s="6"/>
    </row>
    <row r="97" spans="1:3">
      <c r="A97" s="7"/>
      <c r="B97" s="7"/>
      <c r="C97" s="6"/>
    </row>
    <row r="98" spans="1:3">
      <c r="A98" s="7"/>
      <c r="B98" s="7"/>
      <c r="C98" s="6"/>
    </row>
    <row r="99" spans="1:3">
      <c r="A99" s="7"/>
      <c r="B99" s="7"/>
      <c r="C99" s="6"/>
    </row>
    <row r="100" spans="1:3">
      <c r="A100" s="7"/>
      <c r="B100" s="7"/>
      <c r="C100" s="6"/>
    </row>
    <row r="101" spans="1:3">
      <c r="A101" s="7"/>
      <c r="B101" s="7"/>
      <c r="C101" s="6"/>
    </row>
    <row r="102" spans="1:3">
      <c r="A102" s="7"/>
      <c r="B102" s="7"/>
      <c r="C102" s="6"/>
    </row>
    <row r="103" spans="1:3">
      <c r="A103" s="7"/>
      <c r="B103" s="7"/>
      <c r="C103" s="6"/>
    </row>
    <row r="104" spans="1:3">
      <c r="A104" s="7"/>
      <c r="B104" s="7"/>
      <c r="C104" s="6"/>
    </row>
    <row r="105" spans="1:3">
      <c r="A105" s="7"/>
      <c r="B105" s="7"/>
      <c r="C105" s="6"/>
    </row>
    <row r="106" spans="1:3">
      <c r="A106" s="7"/>
      <c r="B106" s="7"/>
      <c r="C106" s="6"/>
    </row>
    <row r="107" spans="1:3">
      <c r="A107" s="7"/>
      <c r="B107" s="7"/>
      <c r="C107" s="6"/>
    </row>
    <row r="108" spans="1:3">
      <c r="A108" s="7"/>
      <c r="B108" s="7"/>
      <c r="C108" s="6"/>
    </row>
    <row r="109" spans="1:3">
      <c r="A109" s="7"/>
      <c r="B109" s="7"/>
      <c r="C109" s="6"/>
    </row>
    <row r="110" spans="1:3">
      <c r="A110" s="7"/>
      <c r="B110" s="7"/>
      <c r="C110" s="6"/>
    </row>
    <row r="111" spans="1:3">
      <c r="A111" s="7"/>
      <c r="B111" s="7"/>
      <c r="C111" s="6"/>
    </row>
    <row r="112" spans="1:3">
      <c r="A112" s="7"/>
      <c r="B112" s="7"/>
      <c r="C112" s="6"/>
    </row>
    <row r="113" spans="1:3">
      <c r="A113" s="7"/>
      <c r="B113" s="7"/>
      <c r="C113" s="6"/>
    </row>
    <row r="114" spans="1:3">
      <c r="A114" s="7"/>
      <c r="B114" s="7"/>
      <c r="C114" s="6"/>
    </row>
    <row r="115" spans="1:3">
      <c r="A115" s="7"/>
      <c r="B115" s="7"/>
      <c r="C115" s="6"/>
    </row>
    <row r="116" spans="1:3">
      <c r="A116" s="7"/>
      <c r="B116" s="7"/>
      <c r="C116" s="6"/>
    </row>
    <row r="117" spans="1:3">
      <c r="A117" s="7"/>
      <c r="B117" s="7"/>
      <c r="C117" s="6"/>
    </row>
    <row r="118" spans="1:3">
      <c r="A118" s="7"/>
      <c r="B118" s="7"/>
      <c r="C118" s="6"/>
    </row>
    <row r="119" spans="1:3">
      <c r="A119" s="7"/>
      <c r="B119" s="7"/>
      <c r="C119" s="6"/>
    </row>
    <row r="120" spans="1:3">
      <c r="A120" s="7"/>
      <c r="B120" s="7"/>
      <c r="C120" s="6"/>
    </row>
    <row r="121" spans="1:3">
      <c r="A121" s="7"/>
      <c r="B121" s="7"/>
      <c r="C121" s="6"/>
    </row>
    <row r="122" spans="1:3">
      <c r="A122" s="7"/>
      <c r="B122" s="7"/>
      <c r="C122" s="6"/>
    </row>
    <row r="123" spans="1:3">
      <c r="A123" s="7"/>
      <c r="B123" s="7"/>
      <c r="C123" s="6"/>
    </row>
    <row r="124" spans="1:3">
      <c r="A124" s="7"/>
      <c r="B124" s="7"/>
      <c r="C124" s="6"/>
    </row>
    <row r="125" spans="1:3">
      <c r="A125" s="7"/>
      <c r="B125" s="7"/>
      <c r="C125" s="6"/>
    </row>
    <row r="126" spans="1:3">
      <c r="A126" s="7"/>
      <c r="B126" s="7"/>
      <c r="C126" s="6"/>
    </row>
    <row r="127" spans="1:3">
      <c r="A127" s="7"/>
      <c r="B127" s="7"/>
      <c r="C127" s="6"/>
    </row>
    <row r="128" spans="1:3">
      <c r="A128" s="7"/>
      <c r="B128" s="7"/>
      <c r="C128" s="6"/>
    </row>
    <row r="129" spans="1:3">
      <c r="A129" s="7"/>
      <c r="B129" s="7"/>
      <c r="C129" s="6"/>
    </row>
    <row r="130" spans="1:3">
      <c r="A130" s="7"/>
      <c r="B130" s="7"/>
      <c r="C130" s="6"/>
    </row>
    <row r="131" spans="1:3">
      <c r="A131" s="7"/>
      <c r="B131" s="7"/>
      <c r="C131" s="6"/>
    </row>
    <row r="132" spans="1:3">
      <c r="A132" s="7"/>
      <c r="B132" s="7"/>
      <c r="C132" s="6"/>
    </row>
    <row r="133" spans="1:3">
      <c r="A133" s="7"/>
      <c r="B133" s="7"/>
      <c r="C133" s="6"/>
    </row>
    <row r="134" spans="1:3">
      <c r="A134" s="7"/>
      <c r="B134" s="7"/>
      <c r="C134" s="6"/>
    </row>
    <row r="135" spans="1:3">
      <c r="A135" s="7"/>
      <c r="B135" s="7"/>
      <c r="C135" s="6"/>
    </row>
    <row r="136" spans="1:3">
      <c r="A136" s="7"/>
      <c r="B136" s="7"/>
      <c r="C136" s="6"/>
    </row>
    <row r="137" spans="1:3">
      <c r="A137" s="7"/>
      <c r="B137" s="7"/>
      <c r="C137" s="6"/>
    </row>
    <row r="138" spans="1:3">
      <c r="A138" s="7"/>
      <c r="B138" s="7"/>
      <c r="C138" s="6"/>
    </row>
    <row r="139" spans="1:3">
      <c r="A139" s="7"/>
      <c r="B139" s="7"/>
      <c r="C139" s="6"/>
    </row>
    <row r="140" spans="1:3">
      <c r="A140" s="7"/>
      <c r="B140" s="7"/>
      <c r="C140" s="6"/>
    </row>
    <row r="141" spans="1:3">
      <c r="A141" s="7"/>
      <c r="B141" s="7"/>
      <c r="C141" s="6"/>
    </row>
    <row r="142" spans="1:3">
      <c r="A142" s="7"/>
      <c r="B142" s="7"/>
      <c r="C142" s="6"/>
    </row>
    <row r="143" spans="1:3">
      <c r="A143" s="7"/>
      <c r="B143" s="7"/>
      <c r="C143" s="6"/>
    </row>
    <row r="144" spans="1:3">
      <c r="A144" s="7"/>
      <c r="B144" s="7"/>
      <c r="C144" s="6"/>
    </row>
    <row r="145" spans="1:3">
      <c r="A145" s="7"/>
      <c r="B145" s="7"/>
      <c r="C145" s="6"/>
    </row>
    <row r="146" spans="1:3">
      <c r="A146" s="7"/>
      <c r="B146" s="7"/>
      <c r="C146" s="6"/>
    </row>
    <row r="147" spans="1:3">
      <c r="A147" s="7"/>
      <c r="B147" s="7"/>
      <c r="C147" s="6"/>
    </row>
    <row r="148" spans="1:3">
      <c r="A148" s="7"/>
      <c r="B148" s="7"/>
      <c r="C148" s="6"/>
    </row>
    <row r="149" spans="1:3">
      <c r="A149" s="7"/>
      <c r="B149" s="7"/>
      <c r="C149" s="6"/>
    </row>
    <row r="150" spans="1:3">
      <c r="A150" s="7"/>
      <c r="B150" s="7"/>
      <c r="C150" s="6"/>
    </row>
    <row r="151" spans="1:3">
      <c r="A151" s="7"/>
      <c r="B151" s="7"/>
      <c r="C151" s="6"/>
    </row>
    <row r="152" spans="1:3">
      <c r="A152" s="7"/>
      <c r="B152" s="7"/>
      <c r="C152" s="6"/>
    </row>
    <row r="153" spans="1:3">
      <c r="A153" s="7"/>
      <c r="B153" s="7"/>
      <c r="C153" s="6"/>
    </row>
    <row r="154" spans="1:3">
      <c r="A154" s="7"/>
      <c r="B154" s="7"/>
      <c r="C154" s="6"/>
    </row>
    <row r="155" spans="1:3">
      <c r="A155" s="7"/>
      <c r="B155" s="7"/>
      <c r="C155" s="6"/>
    </row>
    <row r="156" spans="1:3">
      <c r="A156" s="7"/>
      <c r="B156" s="7"/>
      <c r="C156" s="6"/>
    </row>
    <row r="157" spans="1:3">
      <c r="A157" s="7"/>
      <c r="B157" s="7"/>
      <c r="C157" s="6"/>
    </row>
    <row r="158" spans="1:3">
      <c r="A158" s="7"/>
      <c r="B158" s="7"/>
      <c r="C158" s="6"/>
    </row>
    <row r="159" spans="1:3">
      <c r="A159" s="7"/>
      <c r="B159" s="7"/>
      <c r="C159" s="6"/>
    </row>
    <row r="160" spans="1:3">
      <c r="A160" s="7"/>
      <c r="B160" s="7"/>
      <c r="C160" s="6"/>
    </row>
    <row r="161" spans="1:3">
      <c r="A161" s="7"/>
      <c r="B161" s="7"/>
      <c r="C161" s="6"/>
    </row>
    <row r="162" spans="1:3">
      <c r="A162" s="7"/>
      <c r="B162" s="7"/>
      <c r="C162" s="6"/>
    </row>
    <row r="163" spans="1:3">
      <c r="A163" s="7"/>
      <c r="B163" s="7"/>
      <c r="C163" s="6"/>
    </row>
    <row r="164" spans="1:3">
      <c r="A164" s="7"/>
      <c r="B164" s="7"/>
      <c r="C164" s="6"/>
    </row>
    <row r="165" spans="1:3">
      <c r="A165" s="7"/>
      <c r="B165" s="7"/>
      <c r="C165" s="6"/>
    </row>
    <row r="166" spans="1:3">
      <c r="A166" s="7"/>
      <c r="B166" s="7"/>
      <c r="C166" s="6"/>
    </row>
    <row r="167" spans="1:3">
      <c r="A167" s="7"/>
      <c r="B167" s="7"/>
      <c r="C167" s="6"/>
    </row>
    <row r="168" spans="1:3">
      <c r="A168" s="7"/>
      <c r="B168" s="7"/>
      <c r="C168" s="6"/>
    </row>
    <row r="169" spans="1:3">
      <c r="A169" s="7"/>
      <c r="B169" s="7"/>
      <c r="C169" s="6"/>
    </row>
    <row r="170" spans="1:3">
      <c r="A170" s="7"/>
      <c r="B170" s="7"/>
      <c r="C170" s="6"/>
    </row>
    <row r="171" spans="1:3">
      <c r="A171" s="7"/>
      <c r="B171" s="7"/>
      <c r="C171" s="6"/>
    </row>
    <row r="172" spans="1:3">
      <c r="A172" s="7"/>
      <c r="B172" s="7"/>
      <c r="C172" s="6"/>
    </row>
    <row r="173" spans="1:3">
      <c r="A173" s="7"/>
      <c r="B173" s="7"/>
      <c r="C173" s="6"/>
    </row>
    <row r="174" spans="1:3">
      <c r="A174" s="7"/>
      <c r="B174" s="7"/>
      <c r="C174" s="6"/>
    </row>
    <row r="175" spans="1:3">
      <c r="A175" s="7"/>
      <c r="B175" s="7"/>
      <c r="C175" s="6"/>
    </row>
    <row r="176" spans="1:3">
      <c r="A176" s="7"/>
      <c r="B176" s="7"/>
      <c r="C176" s="6"/>
    </row>
    <row r="177" spans="1:3">
      <c r="A177" s="7"/>
      <c r="B177" s="7"/>
      <c r="C177" s="6"/>
    </row>
    <row r="178" spans="1:3">
      <c r="A178" s="7"/>
      <c r="B178" s="7"/>
      <c r="C178" s="6"/>
    </row>
    <row r="179" spans="1:3">
      <c r="A179" s="7"/>
      <c r="B179" s="7"/>
      <c r="C179" s="6"/>
    </row>
    <row r="180" spans="1:3">
      <c r="A180" s="7"/>
      <c r="B180" s="7"/>
      <c r="C180" s="6"/>
    </row>
    <row r="181" spans="1:3">
      <c r="A181" s="7"/>
      <c r="B181" s="7"/>
      <c r="C181" s="6"/>
    </row>
    <row r="182" spans="1:3">
      <c r="A182" s="7"/>
      <c r="B182" s="7"/>
      <c r="C182" s="6"/>
    </row>
    <row r="183" spans="1:3">
      <c r="A183" s="7"/>
      <c r="B183" s="7"/>
      <c r="C183" s="6"/>
    </row>
    <row r="184" spans="1:3">
      <c r="A184" s="7"/>
      <c r="B184" s="7"/>
      <c r="C184" s="6"/>
    </row>
    <row r="185" spans="1:3">
      <c r="A185" s="7"/>
      <c r="B185" s="7"/>
      <c r="C185" s="6"/>
    </row>
    <row r="186" spans="1:3">
      <c r="A186" s="7"/>
      <c r="B186" s="7"/>
      <c r="C186" s="6"/>
    </row>
    <row r="187" spans="1:3">
      <c r="A187" s="7"/>
      <c r="B187" s="7"/>
      <c r="C187" s="6"/>
    </row>
    <row r="188" spans="1:3">
      <c r="A188" s="7"/>
      <c r="B188" s="7"/>
      <c r="C188" s="6"/>
    </row>
    <row r="189" spans="1:3">
      <c r="A189" s="7"/>
      <c r="B189" s="7"/>
      <c r="C189" s="6"/>
    </row>
    <row r="190" spans="1:3">
      <c r="A190" s="7"/>
      <c r="B190" s="7"/>
      <c r="C190" s="6"/>
    </row>
    <row r="191" spans="1:3">
      <c r="A191" s="7"/>
      <c r="B191" s="7"/>
      <c r="C191" s="6"/>
    </row>
    <row r="192" spans="1:3">
      <c r="A192" s="7"/>
      <c r="B192" s="7"/>
      <c r="C192" s="6"/>
    </row>
    <row r="193" spans="1:3">
      <c r="A193" s="7"/>
      <c r="B193" s="7"/>
      <c r="C193" s="6"/>
    </row>
    <row r="194" spans="1:3">
      <c r="A194" s="7"/>
      <c r="B194" s="7"/>
      <c r="C194" s="6"/>
    </row>
    <row r="195" spans="1:3">
      <c r="A195" s="7"/>
      <c r="B195" s="7"/>
      <c r="C195" s="6"/>
    </row>
    <row r="196" spans="1:3">
      <c r="A196" s="7"/>
      <c r="B196" s="7"/>
      <c r="C196" s="6"/>
    </row>
    <row r="197" spans="1:3">
      <c r="A197" s="7"/>
      <c r="B197" s="7"/>
      <c r="C197" s="6"/>
    </row>
    <row r="198" spans="1:3">
      <c r="A198" s="7"/>
      <c r="B198" s="7"/>
      <c r="C198" s="6"/>
    </row>
    <row r="199" spans="1:3">
      <c r="A199" s="7"/>
      <c r="B199" s="7"/>
      <c r="C199" s="6"/>
    </row>
    <row r="200" spans="1:3">
      <c r="A200" s="7"/>
      <c r="B200" s="7"/>
      <c r="C200" s="6"/>
    </row>
    <row r="201" spans="1:3">
      <c r="A201" s="7"/>
      <c r="B201" s="7"/>
      <c r="C201" s="6"/>
    </row>
    <row r="202" spans="1:3">
      <c r="A202" s="7"/>
      <c r="B202" s="7"/>
      <c r="C202" s="6"/>
    </row>
    <row r="203" spans="1:3">
      <c r="A203" s="7"/>
      <c r="B203" s="7"/>
      <c r="C203" s="6"/>
    </row>
    <row r="204" spans="1:3">
      <c r="A204" s="7"/>
      <c r="B204" s="7"/>
      <c r="C204" s="6"/>
    </row>
    <row r="205" spans="1:3">
      <c r="A205" s="7"/>
      <c r="B205" s="7"/>
      <c r="C205" s="6"/>
    </row>
    <row r="206" spans="1:3">
      <c r="A206" s="7"/>
      <c r="B206" s="7"/>
      <c r="C206" s="6"/>
    </row>
    <row r="207" spans="1:3">
      <c r="A207" s="7"/>
      <c r="B207" s="7"/>
      <c r="C207" s="6"/>
    </row>
    <row r="208" spans="1:3">
      <c r="A208" s="7"/>
      <c r="B208" s="7"/>
      <c r="C208" s="6"/>
    </row>
    <row r="209" spans="1:3">
      <c r="A209" s="7"/>
      <c r="B209" s="7"/>
      <c r="C209" s="6"/>
    </row>
    <row r="210" spans="1:3">
      <c r="A210" s="7"/>
      <c r="B210" s="7"/>
      <c r="C210" s="6"/>
    </row>
    <row r="211" spans="1:3">
      <c r="A211" s="7"/>
      <c r="B211" s="7"/>
      <c r="C211" s="6"/>
    </row>
    <row r="212" spans="1:3">
      <c r="A212" s="7"/>
      <c r="B212" s="7"/>
      <c r="C212" s="6"/>
    </row>
    <row r="213" spans="1:3">
      <c r="A213" s="7"/>
      <c r="B213" s="7"/>
      <c r="C213" s="6"/>
    </row>
    <row r="214" spans="1:3">
      <c r="A214" s="7"/>
      <c r="B214" s="7"/>
      <c r="C214" s="6"/>
    </row>
    <row r="215" spans="1:3">
      <c r="A215" s="7"/>
      <c r="B215" s="7"/>
      <c r="C215" s="6"/>
    </row>
    <row r="216" spans="1:3">
      <c r="A216" s="7"/>
      <c r="B216" s="7"/>
      <c r="C216" s="6"/>
    </row>
    <row r="217" spans="1:3">
      <c r="A217" s="7"/>
      <c r="B217" s="7"/>
      <c r="C217" s="6"/>
    </row>
    <row r="218" spans="1:3">
      <c r="A218" s="7"/>
      <c r="B218" s="7"/>
      <c r="C218" s="6"/>
    </row>
    <row r="219" spans="1:3">
      <c r="A219" s="7"/>
      <c r="B219" s="7"/>
      <c r="C219" s="6"/>
    </row>
    <row r="220" spans="1:3">
      <c r="A220" s="7"/>
      <c r="B220" s="7"/>
      <c r="C220" s="6"/>
    </row>
    <row r="221" spans="1:3">
      <c r="A221" s="7"/>
      <c r="B221" s="7"/>
      <c r="C221" s="6"/>
    </row>
    <row r="222" spans="1:3">
      <c r="A222" s="7"/>
      <c r="B222" s="7"/>
      <c r="C222" s="6"/>
    </row>
    <row r="223" spans="1:3">
      <c r="A223" s="7"/>
      <c r="B223" s="7"/>
      <c r="C223" s="6"/>
    </row>
    <row r="224" spans="1:3">
      <c r="A224" s="7"/>
      <c r="B224" s="7"/>
      <c r="C224" s="6"/>
    </row>
    <row r="225" spans="1:3">
      <c r="A225" s="7"/>
      <c r="B225" s="7"/>
      <c r="C225" s="6"/>
    </row>
    <row r="226" spans="1:3">
      <c r="A226" s="7"/>
      <c r="B226" s="7"/>
      <c r="C226" s="6"/>
    </row>
    <row r="227" spans="1:3">
      <c r="A227" s="7"/>
      <c r="B227" s="7"/>
      <c r="C227" s="6"/>
    </row>
    <row r="228" spans="1:3">
      <c r="A228" s="7"/>
      <c r="B228" s="7"/>
      <c r="C228" s="6"/>
    </row>
    <row r="229" spans="1:3">
      <c r="A229" s="7"/>
      <c r="B229" s="7"/>
      <c r="C229" s="6"/>
    </row>
    <row r="230" spans="1:3">
      <c r="A230" s="7"/>
      <c r="B230" s="7"/>
      <c r="C230" s="6"/>
    </row>
    <row r="231" spans="1:3">
      <c r="A231" s="7"/>
      <c r="B231" s="7"/>
      <c r="C231" s="6"/>
    </row>
    <row r="232" spans="1:3">
      <c r="A232" s="7"/>
      <c r="B232" s="7"/>
      <c r="C232" s="6"/>
    </row>
    <row r="233" spans="1:3">
      <c r="A233" s="7"/>
      <c r="B233" s="7"/>
      <c r="C233" s="6"/>
    </row>
    <row r="234" spans="1:3">
      <c r="A234" s="7"/>
      <c r="B234" s="7"/>
      <c r="C234" s="6"/>
    </row>
    <row r="235" spans="1:3">
      <c r="A235" s="7"/>
      <c r="B235" s="7"/>
      <c r="C235" s="6"/>
    </row>
    <row r="236" spans="1:3">
      <c r="A236" s="7"/>
      <c r="B236" s="7"/>
      <c r="C236" s="6"/>
    </row>
    <row r="237" spans="1:3">
      <c r="A237" s="7"/>
      <c r="B237" s="7"/>
      <c r="C237" s="6"/>
    </row>
    <row r="238" spans="1:3">
      <c r="A238" s="7"/>
      <c r="B238" s="7"/>
      <c r="C238" s="6"/>
    </row>
    <row r="239" spans="1:3">
      <c r="A239" s="7"/>
      <c r="B239" s="7"/>
      <c r="C239" s="6"/>
    </row>
    <row r="240" spans="1:3">
      <c r="A240" s="7"/>
      <c r="B240" s="7"/>
      <c r="C240" s="6"/>
    </row>
    <row r="241" spans="1:3">
      <c r="A241" s="7"/>
      <c r="B241" s="7"/>
      <c r="C241" s="6"/>
    </row>
    <row r="242" spans="1:3">
      <c r="A242" s="7"/>
      <c r="B242" s="7"/>
      <c r="C242" s="6"/>
    </row>
    <row r="243" spans="1:3">
      <c r="A243" s="7"/>
      <c r="B243" s="7"/>
      <c r="C243" s="6"/>
    </row>
    <row r="244" spans="1:3">
      <c r="A244" s="7"/>
      <c r="B244" s="7"/>
      <c r="C244" s="6"/>
    </row>
    <row r="245" spans="1:3">
      <c r="A245" s="7"/>
      <c r="B245" s="7"/>
      <c r="C245" s="6"/>
    </row>
    <row r="246" spans="1:3">
      <c r="A246" s="7"/>
      <c r="B246" s="7"/>
      <c r="C246" s="6"/>
    </row>
    <row r="247" spans="1:3">
      <c r="A247" s="7"/>
      <c r="B247" s="7"/>
      <c r="C247" s="6"/>
    </row>
    <row r="248" spans="1:3">
      <c r="A248" s="7"/>
      <c r="B248" s="7"/>
      <c r="C248" s="6"/>
    </row>
    <row r="249" spans="1:3">
      <c r="A249" s="7"/>
      <c r="B249" s="7"/>
      <c r="C249" s="6"/>
    </row>
    <row r="250" spans="1:3">
      <c r="A250" s="7"/>
      <c r="B250" s="7"/>
      <c r="C250" s="6"/>
    </row>
    <row r="251" spans="1:3">
      <c r="A251" s="7"/>
      <c r="B251" s="7"/>
      <c r="C251" s="6"/>
    </row>
    <row r="252" spans="1:3">
      <c r="A252" s="7"/>
      <c r="B252" s="7"/>
      <c r="C252" s="6"/>
    </row>
    <row r="253" spans="1:3">
      <c r="A253" s="7"/>
      <c r="B253" s="7"/>
      <c r="C253" s="6"/>
    </row>
    <row r="254" spans="1:3">
      <c r="A254" s="7"/>
      <c r="B254" s="7"/>
      <c r="C254" s="6"/>
    </row>
    <row r="255" spans="1:3">
      <c r="A255" s="7"/>
      <c r="B255" s="7"/>
      <c r="C255" s="6"/>
    </row>
    <row r="256" spans="1:3">
      <c r="A256" s="7"/>
      <c r="B256" s="7"/>
      <c r="C256" s="6"/>
    </row>
    <row r="257" spans="1:3">
      <c r="A257" s="7"/>
      <c r="B257" s="7"/>
      <c r="C257" s="6"/>
    </row>
    <row r="258" spans="1:3">
      <c r="A258" s="7"/>
      <c r="B258" s="7"/>
      <c r="C258" s="6"/>
    </row>
    <row r="259" spans="1:3">
      <c r="A259" s="7"/>
      <c r="B259" s="7"/>
      <c r="C259" s="6"/>
    </row>
    <row r="260" spans="1:3">
      <c r="A260" s="7"/>
      <c r="B260" s="7"/>
      <c r="C260" s="6"/>
    </row>
    <row r="261" spans="1:3">
      <c r="A261" s="7"/>
      <c r="B261" s="7"/>
      <c r="C261" s="6"/>
    </row>
    <row r="262" spans="1:3">
      <c r="A262" s="7"/>
      <c r="B262" s="7"/>
      <c r="C262" s="6"/>
    </row>
    <row r="263" spans="1:3">
      <c r="A263" s="7"/>
      <c r="B263" s="7"/>
      <c r="C263" s="6"/>
    </row>
    <row r="264" spans="1:3">
      <c r="A264" s="7"/>
      <c r="B264" s="7"/>
      <c r="C264" s="6"/>
    </row>
    <row r="265" spans="1:3">
      <c r="A265" s="7"/>
      <c r="B265" s="7"/>
      <c r="C265" s="6"/>
    </row>
    <row r="266" spans="1:3">
      <c r="A266" s="7"/>
      <c r="B266" s="7"/>
      <c r="C266" s="6"/>
    </row>
    <row r="267" spans="1:3">
      <c r="A267" s="7"/>
      <c r="B267" s="7"/>
      <c r="C267" s="6"/>
    </row>
    <row r="268" spans="1:3">
      <c r="A268" s="7"/>
      <c r="B268" s="7"/>
      <c r="C268" s="6"/>
    </row>
    <row r="269" spans="1:3">
      <c r="A269" s="7"/>
      <c r="B269" s="7"/>
      <c r="C269" s="6"/>
    </row>
    <row r="270" spans="1:3">
      <c r="A270" s="7"/>
      <c r="B270" s="7"/>
      <c r="C270" s="6"/>
    </row>
    <row r="271" spans="1:3">
      <c r="A271" s="7"/>
      <c r="B271" s="7"/>
      <c r="C271" s="6"/>
    </row>
    <row r="272" spans="1:3">
      <c r="A272" s="7"/>
      <c r="B272" s="7"/>
      <c r="C272" s="6"/>
    </row>
    <row r="273" spans="1:3">
      <c r="A273" s="7"/>
      <c r="B273" s="7"/>
      <c r="C273" s="6"/>
    </row>
    <row r="274" spans="1:3">
      <c r="A274" s="7"/>
      <c r="B274" s="7"/>
      <c r="C274" s="6"/>
    </row>
    <row r="275" spans="1:3">
      <c r="A275" s="7"/>
      <c r="B275" s="7"/>
      <c r="C275" s="6"/>
    </row>
    <row r="276" spans="1:3">
      <c r="A276" s="7"/>
      <c r="B276" s="7"/>
      <c r="C276" s="6"/>
    </row>
    <row r="277" spans="1:3">
      <c r="A277" s="7"/>
      <c r="B277" s="7"/>
      <c r="C277" s="6"/>
    </row>
    <row r="278" spans="1:3">
      <c r="A278" s="7"/>
      <c r="B278" s="7"/>
      <c r="C278" s="6"/>
    </row>
    <row r="279" spans="1:3">
      <c r="A279" s="7"/>
      <c r="B279" s="7"/>
      <c r="C279" s="6"/>
    </row>
    <row r="280" spans="1:3">
      <c r="A280" s="7"/>
      <c r="B280" s="7"/>
      <c r="C280" s="6"/>
    </row>
    <row r="281" spans="1:3">
      <c r="A281" s="7"/>
      <c r="B281" s="7"/>
      <c r="C281" s="6"/>
    </row>
    <row r="282" spans="1:3">
      <c r="A282" s="7"/>
      <c r="B282" s="7"/>
      <c r="C282" s="6"/>
    </row>
    <row r="283" spans="1:3">
      <c r="A283" s="7"/>
      <c r="B283" s="7"/>
      <c r="C283" s="6"/>
    </row>
    <row r="284" spans="1:3">
      <c r="A284" s="7"/>
      <c r="B284" s="7"/>
      <c r="C284" s="6"/>
    </row>
    <row r="285" spans="1:3">
      <c r="A285" s="7"/>
      <c r="B285" s="7"/>
      <c r="C285" s="6"/>
    </row>
    <row r="286" spans="1:3">
      <c r="A286" s="7"/>
      <c r="B286" s="7"/>
      <c r="C286" s="6"/>
    </row>
    <row r="287" spans="1:3">
      <c r="A287" s="7"/>
      <c r="B287" s="7"/>
      <c r="C287" s="6"/>
    </row>
    <row r="288" spans="1:3">
      <c r="A288" s="7"/>
      <c r="B288" s="7"/>
      <c r="C288" s="6"/>
    </row>
    <row r="289" spans="1:3">
      <c r="A289" s="7"/>
      <c r="B289" s="7"/>
      <c r="C289" s="6"/>
    </row>
    <row r="290" spans="1:3">
      <c r="A290" s="7"/>
      <c r="B290" s="7"/>
      <c r="C290" s="6"/>
    </row>
    <row r="291" spans="1:3">
      <c r="A291" s="7"/>
      <c r="B291" s="7"/>
      <c r="C291" s="6"/>
    </row>
    <row r="292" spans="1:3">
      <c r="A292" s="7"/>
      <c r="B292" s="7"/>
      <c r="C292" s="6"/>
    </row>
    <row r="293" spans="1:3">
      <c r="A293" s="7"/>
      <c r="B293" s="7"/>
      <c r="C293" s="6"/>
    </row>
    <row r="294" spans="1:3">
      <c r="A294" s="7"/>
      <c r="B294" s="7"/>
      <c r="C294" s="6"/>
    </row>
    <row r="295" spans="1:3">
      <c r="A295" s="7"/>
      <c r="B295" s="7"/>
      <c r="C295" s="6"/>
    </row>
    <row r="296" spans="1:3">
      <c r="A296" s="7"/>
      <c r="B296" s="7"/>
      <c r="C296" s="6"/>
    </row>
    <row r="297" spans="1:3">
      <c r="A297" s="7"/>
      <c r="B297" s="7"/>
      <c r="C297" s="6"/>
    </row>
    <row r="298" spans="1:3">
      <c r="A298" s="7"/>
      <c r="B298" s="7"/>
      <c r="C298" s="6"/>
    </row>
    <row r="299" spans="1:3">
      <c r="A299" s="7"/>
      <c r="B299" s="7"/>
      <c r="C299" s="6"/>
    </row>
    <row r="300" spans="1:3">
      <c r="A300" s="7"/>
      <c r="B300" s="7"/>
      <c r="C300" s="6"/>
    </row>
    <row r="301" spans="1:3">
      <c r="A301" s="7"/>
      <c r="B301" s="7"/>
      <c r="C301" s="6"/>
    </row>
    <row r="302" spans="1:3">
      <c r="A302" s="7"/>
      <c r="B302" s="7"/>
      <c r="C302" s="6"/>
    </row>
    <row r="303" spans="1:3">
      <c r="A303" s="7"/>
      <c r="B303" s="7"/>
      <c r="C303" s="6"/>
    </row>
    <row r="304" spans="1:3">
      <c r="A304" s="7"/>
      <c r="B304" s="7"/>
      <c r="C304" s="6"/>
    </row>
    <row r="305" spans="1:3">
      <c r="A305" s="7"/>
      <c r="B305" s="7"/>
      <c r="C305" s="6"/>
    </row>
    <row r="306" spans="1:3">
      <c r="A306" s="7"/>
      <c r="B306" s="7"/>
      <c r="C306" s="6"/>
    </row>
    <row r="307" spans="1:3">
      <c r="A307" s="7"/>
      <c r="B307" s="7"/>
      <c r="C307" s="6"/>
    </row>
    <row r="308" spans="1:3">
      <c r="A308" s="7"/>
      <c r="B308" s="7"/>
      <c r="C308" s="6"/>
    </row>
    <row r="309" spans="1:3">
      <c r="A309" s="7"/>
      <c r="B309" s="7"/>
      <c r="C309" s="6"/>
    </row>
    <row r="310" spans="1:3">
      <c r="A310" s="7"/>
      <c r="B310" s="7"/>
      <c r="C310" s="6"/>
    </row>
    <row r="311" spans="1:3">
      <c r="A311" s="7"/>
      <c r="B311" s="7"/>
      <c r="C311" s="6"/>
    </row>
    <row r="312" spans="1:3">
      <c r="A312" s="7"/>
      <c r="B312" s="7"/>
      <c r="C312" s="6"/>
    </row>
    <row r="313" spans="1:3">
      <c r="A313" s="7"/>
      <c r="B313" s="7"/>
      <c r="C313" s="6"/>
    </row>
    <row r="314" spans="1:3">
      <c r="A314" s="7"/>
      <c r="B314" s="7"/>
      <c r="C314" s="6"/>
    </row>
    <row r="315" spans="1:3">
      <c r="A315" s="7"/>
      <c r="B315" s="7"/>
      <c r="C315" s="6"/>
    </row>
    <row r="316" spans="1:3">
      <c r="A316" s="7"/>
      <c r="B316" s="7"/>
      <c r="C316" s="6"/>
    </row>
    <row r="317" spans="1:3">
      <c r="A317" s="7"/>
      <c r="B317" s="7"/>
      <c r="C317" s="6"/>
    </row>
    <row r="318" spans="1:3">
      <c r="A318" s="7"/>
      <c r="B318" s="7"/>
      <c r="C318" s="6"/>
    </row>
    <row r="319" spans="1:3">
      <c r="A319" s="7"/>
      <c r="B319" s="7"/>
      <c r="C319" s="6"/>
    </row>
    <row r="320" spans="1:3">
      <c r="A320" s="7"/>
      <c r="B320" s="7"/>
      <c r="C320" s="6"/>
    </row>
    <row r="321" spans="1:3">
      <c r="A321" s="7"/>
      <c r="B321" s="7"/>
      <c r="C321" s="6"/>
    </row>
    <row r="322" spans="1:3">
      <c r="A322" s="7"/>
      <c r="B322" s="7"/>
      <c r="C322" s="6"/>
    </row>
    <row r="323" spans="1:3">
      <c r="A323" s="7"/>
      <c r="B323" s="7"/>
      <c r="C323" s="6"/>
    </row>
    <row r="324" spans="1:3">
      <c r="A324" s="7"/>
      <c r="B324" s="7"/>
      <c r="C324" s="6"/>
    </row>
    <row r="325" spans="1:3">
      <c r="A325" s="7"/>
      <c r="B325" s="7"/>
      <c r="C325" s="6"/>
    </row>
    <row r="326" spans="1:3">
      <c r="A326" s="7"/>
      <c r="B326" s="7"/>
      <c r="C326" s="6"/>
    </row>
    <row r="327" spans="1:3">
      <c r="A327" s="7"/>
      <c r="B327" s="7"/>
      <c r="C327" s="6"/>
    </row>
    <row r="328" spans="1:3">
      <c r="A328" s="7"/>
      <c r="B328" s="7"/>
      <c r="C328" s="6"/>
    </row>
    <row r="329" spans="1:3">
      <c r="A329" s="7"/>
      <c r="B329" s="7"/>
      <c r="C329" s="6"/>
    </row>
    <row r="330" spans="1:3">
      <c r="A330" s="7"/>
      <c r="B330" s="7"/>
      <c r="C330" s="6"/>
    </row>
    <row r="331" spans="1:3">
      <c r="A331" s="7"/>
      <c r="B331" s="7"/>
      <c r="C331" s="6"/>
    </row>
    <row r="332" spans="1:3">
      <c r="A332" s="7"/>
      <c r="B332" s="7"/>
      <c r="C332" s="6"/>
    </row>
    <row r="333" spans="1:3">
      <c r="A333" s="7"/>
      <c r="B333" s="7"/>
      <c r="C333" s="6"/>
    </row>
    <row r="334" spans="1:3">
      <c r="A334" s="7"/>
      <c r="B334" s="7"/>
      <c r="C334" s="6"/>
    </row>
    <row r="335" spans="1:3">
      <c r="A335" s="7"/>
      <c r="B335" s="7"/>
      <c r="C335" s="6"/>
    </row>
    <row r="336" spans="1:3">
      <c r="A336" s="7"/>
      <c r="B336" s="7"/>
      <c r="C336" s="6"/>
    </row>
    <row r="337" spans="1:3">
      <c r="A337" s="7"/>
      <c r="B337" s="7"/>
      <c r="C337" s="6"/>
    </row>
    <row r="338" spans="1:3">
      <c r="A338" s="7"/>
      <c r="B338" s="7"/>
      <c r="C338" s="6"/>
    </row>
    <row r="339" spans="1:3">
      <c r="A339" s="7"/>
      <c r="B339" s="7"/>
      <c r="C339" s="6"/>
    </row>
    <row r="340" spans="1:3">
      <c r="A340" s="7"/>
      <c r="B340" s="7"/>
      <c r="C340" s="6"/>
    </row>
    <row r="341" spans="1:3">
      <c r="A341" s="7"/>
      <c r="B341" s="7"/>
      <c r="C341" s="6"/>
    </row>
    <row r="342" spans="1:3">
      <c r="A342" s="7"/>
      <c r="B342" s="7"/>
      <c r="C342" s="6"/>
    </row>
    <row r="343" spans="1:3">
      <c r="A343" s="7"/>
      <c r="B343" s="7"/>
      <c r="C343" s="6"/>
    </row>
    <row r="344" spans="1:3">
      <c r="A344" s="7"/>
      <c r="B344" s="7"/>
      <c r="C344" s="6"/>
    </row>
    <row r="345" spans="1:3">
      <c r="A345" s="7"/>
      <c r="B345" s="7"/>
      <c r="C345" s="6"/>
    </row>
    <row r="346" spans="1:3">
      <c r="A346" s="7"/>
      <c r="B346" s="7"/>
      <c r="C346" s="6"/>
    </row>
    <row r="347" spans="1:3">
      <c r="A347" s="7"/>
      <c r="B347" s="7"/>
      <c r="C347" s="6"/>
    </row>
    <row r="348" spans="1:3">
      <c r="A348" s="7"/>
      <c r="B348" s="7"/>
      <c r="C348" s="6"/>
    </row>
    <row r="349" spans="1:3">
      <c r="A349" s="7"/>
      <c r="B349" s="7"/>
      <c r="C349" s="6"/>
    </row>
    <row r="350" spans="1:3">
      <c r="A350" s="7"/>
      <c r="B350" s="7"/>
      <c r="C350" s="6"/>
    </row>
    <row r="351" spans="1:3">
      <c r="A351" s="7"/>
      <c r="B351" s="7"/>
      <c r="C351" s="6"/>
    </row>
    <row r="352" spans="1:3">
      <c r="A352" s="7"/>
      <c r="B352" s="7"/>
      <c r="C352" s="6"/>
    </row>
    <row r="353" spans="1:3">
      <c r="A353" s="7"/>
      <c r="B353" s="7"/>
      <c r="C353" s="6"/>
    </row>
    <row r="354" spans="1:3">
      <c r="A354" s="7"/>
      <c r="B354" s="7"/>
      <c r="C354" s="6"/>
    </row>
    <row r="355" spans="1:3">
      <c r="A355" s="7"/>
      <c r="B355" s="7"/>
      <c r="C355" s="6"/>
    </row>
    <row r="356" spans="1:3">
      <c r="A356" s="7"/>
      <c r="B356" s="7"/>
      <c r="C356" s="6"/>
    </row>
    <row r="357" spans="1:3">
      <c r="A357" s="7"/>
      <c r="B357" s="7"/>
      <c r="C357" s="6"/>
    </row>
    <row r="358" spans="1:3">
      <c r="A358" s="7"/>
      <c r="B358" s="7"/>
      <c r="C358" s="6"/>
    </row>
    <row r="359" spans="1:3">
      <c r="A359" s="7"/>
      <c r="B359" s="7"/>
      <c r="C359" s="6"/>
    </row>
    <row r="360" spans="1:3">
      <c r="A360" s="7"/>
      <c r="B360" s="7"/>
      <c r="C360" s="6"/>
    </row>
    <row r="361" spans="1:3">
      <c r="A361" s="7"/>
      <c r="B361" s="7"/>
      <c r="C361" s="6"/>
    </row>
    <row r="362" spans="1:3">
      <c r="A362" s="7"/>
      <c r="B362" s="7"/>
      <c r="C362" s="6"/>
    </row>
    <row r="363" spans="1:3">
      <c r="A363" s="7"/>
      <c r="B363" s="7"/>
      <c r="C363" s="6"/>
    </row>
    <row r="364" spans="1:3">
      <c r="A364" s="7"/>
      <c r="B364" s="7"/>
      <c r="C364" s="6"/>
    </row>
    <row r="365" spans="1:3">
      <c r="A365" s="7"/>
      <c r="B365" s="7"/>
      <c r="C365" s="6"/>
    </row>
    <row r="366" spans="1:3">
      <c r="A366" s="7"/>
      <c r="B366" s="7"/>
      <c r="C366" s="6"/>
    </row>
    <row r="367" spans="1:3">
      <c r="A367" s="7"/>
      <c r="B367" s="7"/>
      <c r="C367" s="6"/>
    </row>
    <row r="368" spans="1:3">
      <c r="A368" s="7"/>
      <c r="B368" s="7"/>
      <c r="C368" s="6"/>
    </row>
    <row r="369" spans="1:3">
      <c r="A369" s="7"/>
      <c r="B369" s="7"/>
      <c r="C369" s="6"/>
    </row>
    <row r="370" spans="1:3">
      <c r="A370" s="7"/>
      <c r="B370" s="7"/>
      <c r="C370" s="6"/>
    </row>
    <row r="371" spans="1:3">
      <c r="A371" s="7"/>
      <c r="B371" s="7"/>
      <c r="C371" s="6"/>
    </row>
    <row r="372" spans="1:3">
      <c r="A372" s="7"/>
      <c r="B372" s="7"/>
      <c r="C372" s="6"/>
    </row>
    <row r="373" spans="1:3">
      <c r="A373" s="7"/>
      <c r="B373" s="7"/>
      <c r="C373" s="6"/>
    </row>
    <row r="374" spans="1:3">
      <c r="A374" s="7"/>
      <c r="B374" s="7"/>
      <c r="C374" s="6"/>
    </row>
    <row r="375" spans="1:3">
      <c r="A375" s="7"/>
      <c r="B375" s="7"/>
      <c r="C375" s="6"/>
    </row>
    <row r="376" spans="1:3">
      <c r="A376" s="7"/>
      <c r="B376" s="7"/>
      <c r="C376" s="6"/>
    </row>
    <row r="377" spans="1:3">
      <c r="A377" s="7"/>
      <c r="B377" s="7"/>
      <c r="C377" s="6"/>
    </row>
    <row r="378" spans="1:3">
      <c r="A378" s="7"/>
      <c r="B378" s="7"/>
      <c r="C378" s="6"/>
    </row>
    <row r="379" spans="1:3">
      <c r="A379" s="7"/>
      <c r="B379" s="7"/>
      <c r="C379" s="6"/>
    </row>
    <row r="380" spans="1:3">
      <c r="A380" s="7"/>
      <c r="B380" s="7"/>
      <c r="C380" s="6"/>
    </row>
    <row r="381" spans="1:3">
      <c r="A381" s="7"/>
      <c r="B381" s="7"/>
      <c r="C381" s="6"/>
    </row>
    <row r="382" spans="1:3">
      <c r="A382" s="7"/>
      <c r="B382" s="7"/>
      <c r="C382" s="6"/>
    </row>
    <row r="383" spans="1:3">
      <c r="A383" s="7"/>
      <c r="B383" s="7"/>
      <c r="C383" s="6"/>
    </row>
    <row r="384" spans="1:3">
      <c r="A384" s="7"/>
      <c r="B384" s="7"/>
      <c r="C384" s="6"/>
    </row>
    <row r="385" spans="1:3">
      <c r="A385" s="7"/>
      <c r="B385" s="7"/>
      <c r="C385" s="6"/>
    </row>
    <row r="386" spans="1:3">
      <c r="A386" s="7"/>
      <c r="B386" s="7"/>
      <c r="C386" s="6"/>
    </row>
    <row r="387" spans="1:3">
      <c r="A387" s="7"/>
      <c r="B387" s="7"/>
      <c r="C387" s="6"/>
    </row>
    <row r="388" spans="1:3">
      <c r="A388" s="7"/>
      <c r="B388" s="7"/>
      <c r="C388" s="6"/>
    </row>
    <row r="389" spans="1:3">
      <c r="A389" s="7"/>
      <c r="B389" s="7"/>
      <c r="C389" s="6"/>
    </row>
    <row r="390" spans="1:3">
      <c r="A390" s="7"/>
      <c r="B390" s="7"/>
      <c r="C390" s="6"/>
    </row>
    <row r="391" spans="1:3">
      <c r="A391" s="7"/>
      <c r="B391" s="7"/>
      <c r="C391" s="6"/>
    </row>
    <row r="392" spans="1:3">
      <c r="A392" s="7"/>
      <c r="B392" s="7"/>
      <c r="C392" s="6"/>
    </row>
    <row r="393" spans="1:3">
      <c r="A393" s="7"/>
      <c r="B393" s="7"/>
      <c r="C393" s="6"/>
    </row>
    <row r="394" spans="1:3">
      <c r="A394" s="7"/>
      <c r="B394" s="7"/>
      <c r="C394" s="6"/>
    </row>
    <row r="395" spans="1:3">
      <c r="A395" s="7"/>
      <c r="B395" s="7"/>
      <c r="C395" s="6"/>
    </row>
    <row r="396" spans="1:3">
      <c r="A396" s="7"/>
      <c r="B396" s="7"/>
      <c r="C396" s="6"/>
    </row>
    <row r="397" spans="1:3">
      <c r="A397" s="7"/>
      <c r="B397" s="7"/>
      <c r="C397" s="6"/>
    </row>
    <row r="398" spans="1:3">
      <c r="A398" s="7"/>
      <c r="B398" s="7"/>
      <c r="C398" s="6"/>
    </row>
    <row r="399" spans="1:3">
      <c r="A399" s="7"/>
      <c r="B399" s="7"/>
      <c r="C399" s="6"/>
    </row>
    <row r="400" spans="1:3">
      <c r="A400" s="7"/>
      <c r="B400" s="7"/>
      <c r="C400" s="6"/>
    </row>
    <row r="401" spans="1:3">
      <c r="A401" s="7"/>
      <c r="B401" s="7"/>
      <c r="C401" s="6"/>
    </row>
    <row r="402" spans="1:3">
      <c r="A402" s="7"/>
      <c r="B402" s="7"/>
      <c r="C402" s="6"/>
    </row>
    <row r="403" spans="1:3">
      <c r="A403" s="7"/>
      <c r="B403" s="7"/>
      <c r="C403" s="6"/>
    </row>
    <row r="404" spans="1:3">
      <c r="A404" s="7"/>
      <c r="B404" s="7"/>
      <c r="C404" s="6"/>
    </row>
    <row r="405" spans="1:3">
      <c r="A405" s="7"/>
      <c r="B405" s="7"/>
      <c r="C405" s="6"/>
    </row>
    <row r="406" spans="1:3">
      <c r="A406" s="7"/>
      <c r="B406" s="7"/>
      <c r="C406" s="6"/>
    </row>
    <row r="407" spans="1:3">
      <c r="A407" s="7"/>
      <c r="B407" s="7"/>
      <c r="C407" s="6"/>
    </row>
    <row r="408" spans="1:3">
      <c r="A408" s="7"/>
      <c r="B408" s="7"/>
      <c r="C408" s="6"/>
    </row>
    <row r="409" spans="1:3">
      <c r="A409" s="7"/>
      <c r="B409" s="7"/>
      <c r="C409" s="6"/>
    </row>
    <row r="410" spans="1:3">
      <c r="A410" s="7"/>
      <c r="B410" s="7"/>
      <c r="C410" s="6"/>
    </row>
    <row r="411" spans="1:3">
      <c r="A411" s="7"/>
      <c r="B411" s="7"/>
      <c r="C411" s="6"/>
    </row>
    <row r="412" spans="1:3">
      <c r="A412" s="7"/>
      <c r="B412" s="7"/>
      <c r="C412" s="6"/>
    </row>
    <row r="413" spans="1:3">
      <c r="A413" s="7"/>
      <c r="B413" s="7"/>
      <c r="C413" s="6"/>
    </row>
    <row r="414" spans="1:3">
      <c r="A414" s="7"/>
      <c r="B414" s="7"/>
      <c r="C414" s="6"/>
    </row>
    <row r="415" spans="1:3">
      <c r="A415" s="7"/>
      <c r="B415" s="7"/>
      <c r="C415" s="6"/>
    </row>
    <row r="416" spans="1:3">
      <c r="A416" s="7"/>
      <c r="B416" s="7"/>
      <c r="C416" s="6"/>
    </row>
    <row r="417" spans="1:3">
      <c r="A417" s="7"/>
      <c r="B417" s="7"/>
      <c r="C417" s="6"/>
    </row>
    <row r="418" spans="1:3">
      <c r="A418" s="7"/>
      <c r="B418" s="7"/>
      <c r="C418" s="6"/>
    </row>
    <row r="419" spans="1:3">
      <c r="A419" s="7"/>
      <c r="B419" s="7"/>
      <c r="C419" s="6"/>
    </row>
    <row r="420" spans="1:3">
      <c r="A420" s="7"/>
      <c r="B420" s="7"/>
      <c r="C420" s="6"/>
    </row>
    <row r="421" spans="1:3">
      <c r="A421" s="7"/>
      <c r="B421" s="7"/>
      <c r="C421" s="6"/>
    </row>
    <row r="422" spans="1:3">
      <c r="A422" s="7"/>
      <c r="B422" s="7"/>
      <c r="C422" s="6"/>
    </row>
    <row r="423" spans="1:3">
      <c r="A423" s="7"/>
      <c r="B423" s="7"/>
      <c r="C423" s="6"/>
    </row>
    <row r="424" spans="1:3">
      <c r="A424" s="7"/>
      <c r="B424" s="7"/>
      <c r="C424" s="6"/>
    </row>
    <row r="425" spans="1:3">
      <c r="A425" s="7"/>
      <c r="B425" s="7"/>
      <c r="C425" s="6"/>
    </row>
    <row r="426" spans="1:3">
      <c r="A426" s="7"/>
      <c r="B426" s="7"/>
      <c r="C426" s="6"/>
    </row>
    <row r="427" spans="1:3">
      <c r="A427" s="7"/>
      <c r="B427" s="7"/>
      <c r="C427" s="6"/>
    </row>
    <row r="428" spans="1:3">
      <c r="A428" s="7"/>
      <c r="B428" s="7"/>
      <c r="C428" s="6"/>
    </row>
    <row r="429" spans="1:3">
      <c r="A429" s="7"/>
      <c r="B429" s="7"/>
      <c r="C429" s="6"/>
    </row>
    <row r="430" spans="1:3">
      <c r="A430" s="7"/>
      <c r="B430" s="7"/>
      <c r="C430" s="6"/>
    </row>
    <row r="431" spans="1:3">
      <c r="A431" s="7"/>
      <c r="B431" s="7"/>
      <c r="C431" s="6"/>
    </row>
    <row r="432" spans="1:3">
      <c r="A432" s="7"/>
      <c r="B432" s="7"/>
      <c r="C432" s="6"/>
    </row>
    <row r="433" spans="1:3">
      <c r="A433" s="7"/>
      <c r="B433" s="7"/>
      <c r="C433" s="6"/>
    </row>
    <row r="434" spans="1:3">
      <c r="A434" s="7"/>
      <c r="B434" s="7"/>
      <c r="C434" s="6"/>
    </row>
    <row r="435" spans="1:3">
      <c r="A435" s="7"/>
      <c r="B435" s="7"/>
    </row>
    <row r="436" spans="1:3">
      <c r="A436" s="7"/>
      <c r="B436" s="7"/>
    </row>
    <row r="437" spans="1:3">
      <c r="A437" s="7"/>
      <c r="B437" s="7"/>
    </row>
    <row r="438" spans="1:3">
      <c r="A438" s="7"/>
      <c r="B438" s="7"/>
    </row>
    <row r="439" spans="1:3">
      <c r="A439" s="7"/>
      <c r="B439" s="7"/>
    </row>
    <row r="440" spans="1:3">
      <c r="A440" s="7"/>
      <c r="B440" s="7"/>
    </row>
    <row r="441" spans="1:3">
      <c r="A441" s="7"/>
      <c r="B441" s="7"/>
    </row>
    <row r="442" spans="1:3">
      <c r="A442" s="7"/>
      <c r="B442" s="7"/>
    </row>
    <row r="443" spans="1:3">
      <c r="A443" s="7"/>
      <c r="B443" s="7"/>
    </row>
    <row r="444" spans="1:3">
      <c r="A444" s="7"/>
      <c r="B444" s="7"/>
    </row>
    <row r="445" spans="1:3">
      <c r="A445" s="7"/>
      <c r="B445" s="7"/>
    </row>
    <row r="446" spans="1:3">
      <c r="A446" s="7"/>
      <c r="B446" s="7"/>
    </row>
    <row r="447" spans="1:3">
      <c r="A447" s="7"/>
      <c r="B447" s="7"/>
    </row>
    <row r="448" spans="1:3">
      <c r="A448" s="7"/>
      <c r="B448" s="7"/>
    </row>
    <row r="449" spans="1:2">
      <c r="A449" s="7"/>
      <c r="B449" s="7"/>
    </row>
    <row r="450" spans="1:2">
      <c r="A450" s="7"/>
      <c r="B450" s="7"/>
    </row>
    <row r="451" spans="1:2">
      <c r="A451" s="7"/>
      <c r="B451" s="7"/>
    </row>
    <row r="452" spans="1:2">
      <c r="A452" s="7"/>
      <c r="B452" s="7"/>
    </row>
    <row r="453" spans="1:2">
      <c r="A453" s="7"/>
      <c r="B453" s="7"/>
    </row>
    <row r="454" spans="1:2">
      <c r="A454" s="7"/>
      <c r="B454" s="7"/>
    </row>
    <row r="455" spans="1:2">
      <c r="A455" s="7"/>
      <c r="B455" s="7"/>
    </row>
    <row r="456" spans="1:2">
      <c r="A456" s="7"/>
      <c r="B456" s="7"/>
    </row>
    <row r="457" spans="1:2">
      <c r="A457" s="7"/>
      <c r="B457" s="7"/>
    </row>
    <row r="458" spans="1:2">
      <c r="A458" s="7"/>
      <c r="B458" s="7"/>
    </row>
    <row r="459" spans="1:2">
      <c r="A459" s="7"/>
      <c r="B459" s="7"/>
    </row>
    <row r="460" spans="1:2">
      <c r="A460" s="7"/>
      <c r="B460" s="7"/>
    </row>
    <row r="461" spans="1:2">
      <c r="A461" s="7"/>
      <c r="B461" s="7"/>
    </row>
    <row r="462" spans="1:2">
      <c r="A462" s="7"/>
      <c r="B462" s="7"/>
    </row>
    <row r="463" spans="1:2">
      <c r="A463" s="7"/>
      <c r="B463" s="7"/>
    </row>
    <row r="464" spans="1:2">
      <c r="A464" s="7"/>
      <c r="B464" s="7"/>
    </row>
    <row r="465" spans="1:2">
      <c r="A465" s="7"/>
      <c r="B465" s="7"/>
    </row>
    <row r="466" spans="1:2">
      <c r="A466" s="7"/>
      <c r="B466" s="7"/>
    </row>
    <row r="467" spans="1:2">
      <c r="A467" s="7"/>
      <c r="B467" s="7"/>
    </row>
    <row r="468" spans="1:2">
      <c r="A468" s="7"/>
      <c r="B468" s="7"/>
    </row>
    <row r="469" spans="1:2">
      <c r="A469" s="7"/>
      <c r="B469" s="7"/>
    </row>
    <row r="470" spans="1:2">
      <c r="A470" s="7"/>
      <c r="B470" s="7"/>
    </row>
    <row r="471" spans="1:2">
      <c r="A471" s="7"/>
      <c r="B471" s="7"/>
    </row>
    <row r="472" spans="1:2">
      <c r="A472" s="7"/>
      <c r="B472" s="7"/>
    </row>
    <row r="473" spans="1:2">
      <c r="A473" s="7"/>
      <c r="B473" s="7"/>
    </row>
    <row r="474" spans="1:2">
      <c r="A474" s="7"/>
      <c r="B474" s="7"/>
    </row>
    <row r="475" spans="1:2">
      <c r="A475" s="7"/>
      <c r="B475" s="7"/>
    </row>
    <row r="476" spans="1:2">
      <c r="A476" s="7"/>
      <c r="B476" s="7"/>
    </row>
    <row r="477" spans="1:2">
      <c r="A477" s="7"/>
      <c r="B477" s="7"/>
    </row>
    <row r="478" spans="1:2">
      <c r="A478" s="7"/>
      <c r="B478" s="7"/>
    </row>
    <row r="479" spans="1:2">
      <c r="A479" s="7"/>
      <c r="B479" s="7"/>
    </row>
    <row r="480" spans="1:2">
      <c r="A480" s="7"/>
      <c r="B480" s="7"/>
    </row>
    <row r="481" spans="1:2">
      <c r="A481" s="7"/>
      <c r="B481" s="7"/>
    </row>
    <row r="482" spans="1:2">
      <c r="A482" s="7"/>
      <c r="B482" s="7"/>
    </row>
    <row r="483" spans="1:2">
      <c r="A483" s="7"/>
      <c r="B483" s="7"/>
    </row>
    <row r="484" spans="1:2">
      <c r="A484" s="7"/>
      <c r="B484" s="7"/>
    </row>
    <row r="485" spans="1:2">
      <c r="A485" s="7"/>
      <c r="B485" s="7"/>
    </row>
    <row r="486" spans="1:2">
      <c r="A486" s="7"/>
      <c r="B486" s="7"/>
    </row>
    <row r="487" spans="1:2">
      <c r="A487" s="7"/>
      <c r="B487" s="7"/>
    </row>
    <row r="488" spans="1:2">
      <c r="A488" s="7"/>
      <c r="B488" s="7"/>
    </row>
    <row r="489" spans="1:2">
      <c r="A489" s="7"/>
      <c r="B489" s="7"/>
    </row>
    <row r="490" spans="1:2">
      <c r="A490" s="7"/>
      <c r="B490" s="7"/>
    </row>
    <row r="491" spans="1:2">
      <c r="A491" s="7"/>
      <c r="B491" s="7"/>
    </row>
    <row r="492" spans="1:2">
      <c r="A492" s="7"/>
      <c r="B492" s="7"/>
    </row>
    <row r="493" spans="1:2">
      <c r="A493" s="7"/>
      <c r="B493" s="7"/>
    </row>
    <row r="494" spans="1:2">
      <c r="A494" s="7"/>
      <c r="B494" s="7"/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Variations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cp:revision>3</cp:revision>
  <dcterms:created xsi:type="dcterms:W3CDTF">2019-01-03T01:06:31Z</dcterms:created>
  <dcterms:modified xsi:type="dcterms:W3CDTF">2019-02-14T18:42:07Z</dcterms:modified>
</cp:coreProperties>
</file>