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24FD981F-8636-D14A-AD53-CEBA66B8CE78}" xr6:coauthVersionLast="45" xr6:coauthVersionMax="45" xr10:uidLastSave="{00000000-0000-0000-0000-000000000000}"/>
  <bookViews>
    <workbookView xWindow="380" yWindow="460" windowWidth="1602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C45" i="1"/>
  <c r="B45" i="1"/>
  <c r="F46" i="1"/>
  <c r="F47" i="1"/>
  <c r="F48" i="1"/>
  <c r="F49" i="1"/>
  <c r="D41" i="1"/>
  <c r="C41" i="1"/>
  <c r="B41" i="1"/>
  <c r="D37" i="1"/>
  <c r="C37" i="1"/>
  <c r="B37" i="1"/>
  <c r="D35" i="1"/>
  <c r="C35" i="1"/>
  <c r="B35" i="1"/>
  <c r="D32" i="1"/>
  <c r="C32" i="1"/>
  <c r="B32" i="1"/>
  <c r="F36" i="1"/>
  <c r="F38" i="1"/>
  <c r="F39" i="1"/>
  <c r="F40" i="1"/>
  <c r="F42" i="1"/>
  <c r="F43" i="1"/>
  <c r="F44" i="1"/>
  <c r="D27" i="1"/>
  <c r="C27" i="1"/>
  <c r="B27" i="1"/>
  <c r="D22" i="1"/>
  <c r="C22" i="1"/>
  <c r="B22" i="1"/>
  <c r="D15" i="1"/>
  <c r="C15" i="1"/>
  <c r="B15" i="1"/>
  <c r="D10" i="1"/>
  <c r="C10" i="1"/>
  <c r="B10" i="1"/>
  <c r="D6" i="1"/>
  <c r="C6" i="1"/>
  <c r="B6" i="1"/>
  <c r="D2" i="1" l="1"/>
  <c r="F4" i="1"/>
  <c r="F5" i="1"/>
  <c r="F7" i="1"/>
  <c r="F8" i="1"/>
  <c r="F9" i="1"/>
  <c r="F11" i="1"/>
  <c r="F12" i="1"/>
  <c r="F13" i="1"/>
  <c r="F14" i="1"/>
  <c r="F16" i="1"/>
  <c r="F17" i="1"/>
  <c r="F18" i="1"/>
  <c r="F19" i="1"/>
  <c r="F20" i="1"/>
  <c r="F21" i="1"/>
  <c r="F23" i="1"/>
  <c r="F24" i="1"/>
  <c r="F25" i="1"/>
  <c r="F26" i="1"/>
  <c r="F28" i="1"/>
  <c r="F29" i="1"/>
  <c r="F30" i="1"/>
  <c r="F31" i="1"/>
  <c r="F33" i="1"/>
  <c r="F34" i="1"/>
  <c r="F3" i="1"/>
  <c r="C2" i="1" l="1"/>
  <c r="B2" i="1"/>
</calcChain>
</file>

<file path=xl/sharedStrings.xml><?xml version="1.0" encoding="utf-8"?>
<sst xmlns="http://schemas.openxmlformats.org/spreadsheetml/2006/main" count="22" uniqueCount="22">
  <si>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</si>
  <si>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</si>
  <si>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</si>
  <si>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</si>
  <si>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</si>
  <si>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</si>
  <si>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</si>
  <si>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</si>
  <si>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</si>
  <si>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</si>
  <si>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Em Hà</t>
  </si>
  <si>
    <t>PIC002</t>
  </si>
  <si>
    <t>SAN009</t>
  </si>
  <si>
    <t>LUC001</t>
  </si>
  <si>
    <t>MAX008</t>
  </si>
  <si>
    <t>BON008</t>
  </si>
  <si>
    <t>CAR007</t>
  </si>
  <si>
    <t>CEL019</t>
  </si>
  <si>
    <t>ZAN002</t>
  </si>
  <si>
    <t>FAG001</t>
  </si>
  <si>
    <t>CEF033</t>
  </si>
  <si>
    <t>CLE002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</si>
</sst>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Border="1"/>
    <xf numFmtId="49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BON008</v>
          </cell>
          <cell r="C3" t="str">
            <v>Bonzacim (Rosuvastatin 10mg)</v>
          </cell>
          <cell r="D3">
            <v>8900</v>
          </cell>
          <cell r="E3">
            <v>55</v>
          </cell>
        </row>
        <row r="4">
          <cell r="B4" t="str">
            <v>OME001</v>
          </cell>
          <cell r="C4" t="str">
            <v>BS One (Omega3 Fish Oil 1000mg)</v>
          </cell>
          <cell r="D4">
            <v>4000</v>
          </cell>
          <cell r="E4">
            <v>45</v>
          </cell>
        </row>
        <row r="5">
          <cell r="B5" t="str">
            <v>CAR007</v>
          </cell>
          <cell r="C5" t="str">
            <v>Cardorite (Rosuvastatin 20mg)</v>
          </cell>
          <cell r="D5">
            <v>13000</v>
          </cell>
          <cell r="E5">
            <v>55</v>
          </cell>
        </row>
        <row r="6">
          <cell r="B6" t="str">
            <v>CEF033</v>
          </cell>
          <cell r="C6" t="str">
            <v>Cefass (Etoricoxib 90mg)</v>
          </cell>
          <cell r="D6">
            <v>9000</v>
          </cell>
          <cell r="E6">
            <v>55</v>
          </cell>
        </row>
        <row r="7">
          <cell r="B7" t="str">
            <v>CEL019</v>
          </cell>
          <cell r="C7" t="str">
            <v>Celevox (Levofloxacin 500mg)</v>
          </cell>
          <cell r="D7">
            <v>12000</v>
          </cell>
          <cell r="E7">
            <v>42</v>
          </cell>
        </row>
        <row r="8">
          <cell r="B8" t="str">
            <v>CEL003</v>
          </cell>
          <cell r="C8" t="str">
            <v>Celivite (Multivitamin &amp; Minerals)</v>
          </cell>
          <cell r="D8">
            <v>3000</v>
          </cell>
          <cell r="E8">
            <v>55</v>
          </cell>
        </row>
        <row r="9">
          <cell r="B9" t="str">
            <v>ROW002</v>
          </cell>
          <cell r="C9" t="str">
            <v>Chondrasil (Allopurinol 300mg)</v>
          </cell>
          <cell r="D9">
            <v>3700</v>
          </cell>
          <cell r="E9">
            <v>55</v>
          </cell>
        </row>
        <row r="10">
          <cell r="B10" t="str">
            <v>CLE002</v>
          </cell>
          <cell r="C10" t="str">
            <v>Cimrinat (Clarithomycin 500mg)</v>
          </cell>
          <cell r="D10">
            <v>24000</v>
          </cell>
          <cell r="E10">
            <v>52</v>
          </cell>
        </row>
        <row r="11">
          <cell r="B11" t="str">
            <v>ESO002</v>
          </cell>
          <cell r="C11" t="str">
            <v>Esofar (Esomeprazole 40mg)</v>
          </cell>
          <cell r="D11">
            <v>14000</v>
          </cell>
          <cell r="E11">
            <v>52</v>
          </cell>
        </row>
        <row r="12">
          <cell r="B12" t="str">
            <v>ERA001</v>
          </cell>
          <cell r="C12" t="str">
            <v>Esotrax (Esomeprazole 20mg)</v>
          </cell>
          <cell r="D12">
            <v>10800</v>
          </cell>
          <cell r="E12">
            <v>50</v>
          </cell>
        </row>
        <row r="13">
          <cell r="B13" t="str">
            <v>FAG001</v>
          </cell>
          <cell r="C13" t="str">
            <v>Fagendol (Flunarizine 5mg)</v>
          </cell>
          <cell r="D13">
            <v>2600</v>
          </cell>
          <cell r="E13">
            <v>50</v>
          </cell>
        </row>
        <row r="14">
          <cell r="B14" t="str">
            <v>HEM005</v>
          </cell>
          <cell r="C14" t="str">
            <v>Hemol (Methocarbamol 750mg)</v>
          </cell>
          <cell r="D14">
            <v>3100</v>
          </cell>
          <cell r="E14">
            <v>37</v>
          </cell>
        </row>
        <row r="15">
          <cell r="B15" t="str">
            <v>LOX002</v>
          </cell>
          <cell r="C15" t="str">
            <v>Loxcip (Fexofenadine 180mg)</v>
          </cell>
          <cell r="D15">
            <v>4700</v>
          </cell>
          <cell r="E15">
            <v>40</v>
          </cell>
        </row>
        <row r="16">
          <cell r="B16" t="str">
            <v>LUC001</v>
          </cell>
          <cell r="C16" t="str">
            <v>Lucass 200 (Cefpodoxime)</v>
          </cell>
          <cell r="D16">
            <v>14700</v>
          </cell>
          <cell r="E16">
            <v>54</v>
          </cell>
        </row>
        <row r="17">
          <cell r="B17" t="str">
            <v>MAX008</v>
          </cell>
          <cell r="C17" t="str">
            <v>Maxezole 40 (Esomeprazole 40mg)</v>
          </cell>
          <cell r="D17">
            <v>14000</v>
          </cell>
          <cell r="E17">
            <v>55</v>
          </cell>
        </row>
        <row r="18">
          <cell r="B18" t="str">
            <v>MEX001</v>
          </cell>
          <cell r="C18" t="str">
            <v>Mexams (Montelukast 5mg)</v>
          </cell>
          <cell r="D18">
            <v>5100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SOF001</v>
          </cell>
          <cell r="C20" t="str">
            <v>Oftofacin (Atorvastatin 20mg)</v>
          </cell>
          <cell r="D20">
            <v>5000</v>
          </cell>
          <cell r="E20">
            <v>52</v>
          </cell>
        </row>
        <row r="21">
          <cell r="B21" t="str">
            <v>OPT001</v>
          </cell>
          <cell r="C21" t="str">
            <v>Optipan (Diacerhein 50mg)</v>
          </cell>
          <cell r="D21">
            <v>9900</v>
          </cell>
          <cell r="E21">
            <v>40</v>
          </cell>
        </row>
        <row r="22">
          <cell r="B22" t="str">
            <v>OPE003</v>
          </cell>
          <cell r="C22" t="str">
            <v>Originko (Ginkgo biloba 80mg)</v>
          </cell>
          <cell r="D22">
            <v>8800</v>
          </cell>
          <cell r="E22">
            <v>37</v>
          </cell>
        </row>
        <row r="23">
          <cell r="B23" t="str">
            <v>PAL001</v>
          </cell>
          <cell r="C23" t="str">
            <v>Palibone (Alendronic 70mg)</v>
          </cell>
          <cell r="D23">
            <v>75000</v>
          </cell>
          <cell r="E23">
            <v>40</v>
          </cell>
        </row>
        <row r="24">
          <cell r="B24" t="str">
            <v>MER004</v>
          </cell>
          <cell r="C24" t="str">
            <v>Pangelong (Rebamipide 100mg)</v>
          </cell>
          <cell r="D24">
            <v>4400</v>
          </cell>
          <cell r="E24">
            <v>43</v>
          </cell>
        </row>
        <row r="25">
          <cell r="B25" t="str">
            <v>RAB003</v>
          </cell>
          <cell r="C25" t="str">
            <v>Pharcotinex</v>
          </cell>
          <cell r="D25">
            <v>3600</v>
          </cell>
          <cell r="E25">
            <v>35</v>
          </cell>
        </row>
        <row r="26">
          <cell r="B26" t="str">
            <v>PIC002</v>
          </cell>
          <cell r="C26" t="str">
            <v>Picencal (Calcium &amp; Vitamin D)</v>
          </cell>
          <cell r="D26">
            <v>2900</v>
          </cell>
          <cell r="E26">
            <v>45</v>
          </cell>
        </row>
        <row r="27">
          <cell r="B27" t="str">
            <v>SAG001</v>
          </cell>
          <cell r="C27" t="str">
            <v>Sagason (Clopidogrel 75mg)</v>
          </cell>
          <cell r="D27">
            <v>7000</v>
          </cell>
          <cell r="E27">
            <v>54</v>
          </cell>
        </row>
        <row r="28">
          <cell r="B28" t="str">
            <v>SAN009</v>
          </cell>
          <cell r="C28" t="str">
            <v>Sanaperol (Rabeprazol 20mg)</v>
          </cell>
          <cell r="D28">
            <v>7900</v>
          </cell>
          <cell r="E28">
            <v>53</v>
          </cell>
        </row>
        <row r="29">
          <cell r="B29" t="str">
            <v>SOF003</v>
          </cell>
          <cell r="C29" t="str">
            <v>Sopezid (Esomeprazole 40mg)</v>
          </cell>
          <cell r="D29">
            <v>15000</v>
          </cell>
          <cell r="E29">
            <v>55</v>
          </cell>
        </row>
        <row r="30">
          <cell r="B30" t="str">
            <v>TAL005</v>
          </cell>
          <cell r="C30" t="str">
            <v>Talroma (Tiropramide 100mg)</v>
          </cell>
          <cell r="D30">
            <v>4500</v>
          </cell>
          <cell r="E30">
            <v>44</v>
          </cell>
        </row>
        <row r="31">
          <cell r="B31" t="str">
            <v>TAR004</v>
          </cell>
          <cell r="C31" t="str">
            <v>Tarfloz (Ferrous fumarate 300mg)</v>
          </cell>
          <cell r="D31">
            <v>3600</v>
          </cell>
          <cell r="E31">
            <v>55</v>
          </cell>
        </row>
        <row r="32">
          <cell r="B32" t="str">
            <v>UVO001</v>
          </cell>
          <cell r="C32" t="str">
            <v>Uvomo (Mosaprid citrat 5mg)</v>
          </cell>
          <cell r="D32">
            <v>3300</v>
          </cell>
          <cell r="E32">
            <v>55</v>
          </cell>
        </row>
        <row r="33">
          <cell r="B33" t="str">
            <v>VIN005</v>
          </cell>
          <cell r="C33" t="str">
            <v>Vinsalamin (Mesalamin 400mg)</v>
          </cell>
          <cell r="D33">
            <v>7999.9989999999998</v>
          </cell>
          <cell r="E33">
            <v>40</v>
          </cell>
        </row>
        <row r="34">
          <cell r="B34" t="str">
            <v>ZAN002</v>
          </cell>
          <cell r="C34" t="str">
            <v>Zantagel (Oxethazaine, dried aluminum, magnesium)</v>
          </cell>
          <cell r="D34">
            <v>6926</v>
          </cell>
          <cell r="E34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49"/>
  <sheetViews>
    <sheetView tabSelected="1" topLeftCell="A32" zoomScale="113" workbookViewId="0">
      <selection activeCell="D56" sqref="D56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Picencal (Calcium &amp; Vitamin D)</v>
      </c>
      <c r="C2" s="6">
        <f>VLOOKUP($A2, [1]Sheet!$B$2:$D$300, 3, FALSE)</f>
        <v>2900</v>
      </c>
      <c r="D2" s="6">
        <f>VLOOKUP($A2, [1]Sheet!$B$2:$E$300, 4, FALSE)</f>
        <v>45</v>
      </c>
      <c r="E2" s="4"/>
      <c r="F2" s="4"/>
    </row>
    <row r="3" spans="1:6" x14ac:dyDescent="0.2">
      <c r="A3" s="2"/>
      <c r="B3" s="7"/>
      <c r="C3" s="8"/>
      <c r="D3" s="8"/>
      <c r="E3" s="9">
        <v>179</v>
      </c>
      <c r="F3" s="9" t="str">
        <f>VLOOKUP($E3, [2]Index!$A$2:$B$300, 2, FALSE)</f>
        <v>Trần Minh Đúng</v>
      </c>
    </row>
    <row r="4" spans="1:6" x14ac:dyDescent="0.2">
      <c r="A4" s="2"/>
      <c r="B4" s="7"/>
      <c r="C4" s="8"/>
      <c r="D4" s="8"/>
      <c r="E4" s="9">
        <v>18</v>
      </c>
      <c r="F4" s="9" t="str">
        <f>VLOOKUP($E4, [2]Index!$A$2:$B$300, 2, FALSE)</f>
        <v>Trương Đoàn Chí Trung</v>
      </c>
    </row>
    <row r="5" spans="1:6" x14ac:dyDescent="0.2">
      <c r="A5" s="2"/>
      <c r="B5" s="7"/>
      <c r="C5" s="8"/>
      <c r="D5" s="8"/>
      <c r="E5" s="9">
        <v>185</v>
      </c>
      <c r="F5" s="9" t="str">
        <f>VLOOKUP($E5, [2]Index!$A$2:$B$300, 2, FALSE)</f>
        <v>Dương Ngọc Thành</v>
      </c>
    </row>
    <row r="6" spans="1:6" x14ac:dyDescent="0.2">
      <c r="A6" s="11" t="s">
        <v>12</v>
      </c>
      <c r="B6" s="5" t="str">
        <f>VLOOKUP($A6, [1]Sheet!$B$2:$C$300, 2, FALSE)</f>
        <v>Sanaperol (Rabeprazol 20mg)</v>
      </c>
      <c r="C6" s="6">
        <f>VLOOKUP($A6, [1]Sheet!$B$2:$D$300, 3, FALSE)</f>
        <v>7900</v>
      </c>
      <c r="D6" s="6">
        <f>VLOOKUP($A6, [1]Sheet!$B$2:$E$300, 4, FALSE)</f>
        <v>53</v>
      </c>
      <c r="E6" s="4"/>
      <c r="F6" s="4"/>
    </row>
    <row r="7" spans="1:6" x14ac:dyDescent="0.2">
      <c r="E7" s="12">
        <v>186</v>
      </c>
      <c r="F7" s="9" t="str">
        <f>VLOOKUP($E7, [2]Index!$A$2:$B$300, 2, FALSE)</f>
        <v>Lương Thanh Bửu</v>
      </c>
    </row>
    <row r="8" spans="1:6" x14ac:dyDescent="0.2">
      <c r="E8" s="12">
        <v>140</v>
      </c>
      <c r="F8" s="9" t="str">
        <f>VLOOKUP($E8, [2]Index!$A$2:$B$300, 2, FALSE)</f>
        <v>Trần Tấn Hưng</v>
      </c>
    </row>
    <row r="9" spans="1:6" x14ac:dyDescent="0.2">
      <c r="E9" s="12">
        <v>177</v>
      </c>
      <c r="F9" s="9" t="str">
        <f>VLOOKUP($E9, [2]Index!$A$2:$B$300, 2, FALSE)</f>
        <v>Huỳnh Lộc Sơn</v>
      </c>
    </row>
    <row r="10" spans="1:6" x14ac:dyDescent="0.2">
      <c r="A10" s="11" t="s">
        <v>13</v>
      </c>
      <c r="B10" s="5" t="str">
        <f>VLOOKUP($A10, [1]Sheet!$B$2:$C$300, 2, FALSE)</f>
        <v>Lucass 200 (Cefpodoxime)</v>
      </c>
      <c r="C10" s="6">
        <f>VLOOKUP($A10, [1]Sheet!$B$2:$D$300, 3, FALSE)</f>
        <v>14700</v>
      </c>
      <c r="D10" s="6">
        <f>VLOOKUP($A10, [1]Sheet!$B$2:$E$300, 4, FALSE)</f>
        <v>54</v>
      </c>
      <c r="E10" s="4"/>
      <c r="F10" s="4"/>
    </row>
    <row r="11" spans="1:6" x14ac:dyDescent="0.2">
      <c r="E11" s="12">
        <v>124</v>
      </c>
      <c r="F11" s="9" t="str">
        <f>VLOOKUP($E11, [2]Index!$A$2:$B$300, 2, FALSE)</f>
        <v>Lê Đình Vĩnh Phúc</v>
      </c>
    </row>
    <row r="12" spans="1:6" x14ac:dyDescent="0.2">
      <c r="E12" s="12">
        <v>167</v>
      </c>
      <c r="F12" s="9" t="str">
        <f>VLOOKUP($E12, [2]Index!$A$2:$B$300, 2, FALSE)</f>
        <v>Neang Si PhátS</v>
      </c>
    </row>
    <row r="13" spans="1:6" x14ac:dyDescent="0.2">
      <c r="E13" s="12">
        <v>144</v>
      </c>
      <c r="F13" s="9" t="str">
        <f>VLOOKUP($E13, [2]Index!$A$2:$B$300, 2, FALSE)</f>
        <v>Dương Đăng Ngọc Phương</v>
      </c>
    </row>
    <row r="14" spans="1:6" x14ac:dyDescent="0.2">
      <c r="E14" s="12">
        <v>153</v>
      </c>
      <c r="F14" s="9" t="str">
        <f>VLOOKUP($E14, [2]Index!$A$2:$B$300, 2, FALSE)</f>
        <v>Nguyễn Thị Xuân Hoa</v>
      </c>
    </row>
    <row r="15" spans="1:6" x14ac:dyDescent="0.2">
      <c r="A15" s="11" t="s">
        <v>14</v>
      </c>
      <c r="B15" s="5" t="str">
        <f>VLOOKUP($A15, [1]Sheet!$B$2:$C$300, 2, FALSE)</f>
        <v>Maxezole 40 (Esomeprazole 40mg)</v>
      </c>
      <c r="C15" s="6">
        <f>VLOOKUP($A15, [1]Sheet!$B$2:$D$300, 3, FALSE)</f>
        <v>14000</v>
      </c>
      <c r="D15" s="6">
        <f>VLOOKUP($A15, [1]Sheet!$B$2:$E$300, 4, FALSE)</f>
        <v>55</v>
      </c>
      <c r="E15" s="4"/>
      <c r="F15" s="4"/>
    </row>
    <row r="16" spans="1:6" x14ac:dyDescent="0.2">
      <c r="E16" s="12">
        <v>108</v>
      </c>
      <c r="F16" s="9" t="str">
        <f>VLOOKUP($E16, [2]Index!$A$2:$B$300, 2, FALSE)</f>
        <v>Trường Hoàng Anh Thư</v>
      </c>
    </row>
    <row r="17" spans="1:6" x14ac:dyDescent="0.2">
      <c r="E17" s="12">
        <v>42</v>
      </c>
      <c r="F17" s="9" t="str">
        <f>VLOOKUP($E17, [2]Index!$A$2:$B$300, 2, FALSE)</f>
        <v>Đinh Quyết Tâm</v>
      </c>
    </row>
    <row r="18" spans="1:6" x14ac:dyDescent="0.2">
      <c r="E18" s="12">
        <v>16</v>
      </c>
      <c r="F18" s="9" t="str">
        <f>VLOOKUP($E18, [2]Index!$A$2:$B$300, 2, FALSE)</f>
        <v>Phan Xuân Trung</v>
      </c>
    </row>
    <row r="19" spans="1:6" x14ac:dyDescent="0.2">
      <c r="E19" s="12">
        <v>186</v>
      </c>
      <c r="F19" s="9" t="str">
        <f>VLOOKUP($E19, [2]Index!$A$2:$B$300, 2, FALSE)</f>
        <v>Lương Thanh Bửu</v>
      </c>
    </row>
    <row r="20" spans="1:6" x14ac:dyDescent="0.2">
      <c r="E20" s="12">
        <v>23</v>
      </c>
      <c r="F20" s="9" t="str">
        <f>VLOOKUP($E20, [2]Index!$A$2:$B$300, 2, FALSE)</f>
        <v>Nguyễn Thị Hồng Anh</v>
      </c>
    </row>
    <row r="21" spans="1:6" x14ac:dyDescent="0.2">
      <c r="E21" s="12">
        <v>14</v>
      </c>
      <c r="F21" s="9" t="str">
        <f>VLOOKUP($E21, [2]Index!$A$2:$B$300, 2, FALSE)</f>
        <v>Nguyễn Thị Tuyết Mai</v>
      </c>
    </row>
    <row r="22" spans="1:6" x14ac:dyDescent="0.2">
      <c r="A22" s="11" t="s">
        <v>15</v>
      </c>
      <c r="B22" s="5" t="str">
        <f>VLOOKUP($A22, [1]Sheet!$B$2:$C$300, 2, FALSE)</f>
        <v>Bonzacim (Rosuvastatin 10mg)</v>
      </c>
      <c r="C22" s="6">
        <f>VLOOKUP($A22, [1]Sheet!$B$2:$D$300, 3, FALSE)</f>
        <v>8900</v>
      </c>
      <c r="D22" s="6">
        <f>VLOOKUP($A22, [1]Sheet!$B$2:$E$300, 4, FALSE)</f>
        <v>55</v>
      </c>
      <c r="E22" s="4"/>
      <c r="F22" s="4"/>
    </row>
    <row r="23" spans="1:6" x14ac:dyDescent="0.2">
      <c r="E23" s="12">
        <v>18</v>
      </c>
      <c r="F23" s="9" t="str">
        <f>VLOOKUP($E23, [2]Index!$A$2:$B$300, 2, FALSE)</f>
        <v>Trương Đoàn Chí Trung</v>
      </c>
    </row>
    <row r="24" spans="1:6" x14ac:dyDescent="0.2">
      <c r="E24" s="12">
        <v>14</v>
      </c>
      <c r="F24" s="9" t="str">
        <f>VLOOKUP($E24, [2]Index!$A$2:$B$300, 2, FALSE)</f>
        <v>Nguyễn Thị Tuyết Mai</v>
      </c>
    </row>
    <row r="25" spans="1:6" x14ac:dyDescent="0.2">
      <c r="E25" s="12">
        <v>176</v>
      </c>
      <c r="F25" s="9" t="str">
        <f>VLOOKUP($E25, [2]Index!$A$2:$B$300, 2, FALSE)</f>
        <v>Lê Ngọc Hồng Nhung</v>
      </c>
    </row>
    <row r="26" spans="1:6" x14ac:dyDescent="0.2">
      <c r="E26" s="12">
        <v>179</v>
      </c>
      <c r="F26" s="9" t="str">
        <f>VLOOKUP($E26, [2]Index!$A$2:$B$300, 2, FALSE)</f>
        <v>Trần Minh Đúng</v>
      </c>
    </row>
    <row r="27" spans="1:6" x14ac:dyDescent="0.2">
      <c r="A27" s="11" t="s">
        <v>16</v>
      </c>
      <c r="B27" s="5" t="str">
        <f>VLOOKUP($A27, [1]Sheet!$B$2:$C$300, 2, FALSE)</f>
        <v>Cardorite (Rosuvastatin 20mg)</v>
      </c>
      <c r="C27" s="6">
        <f>VLOOKUP($A27, [1]Sheet!$B$2:$D$300, 3, FALSE)</f>
        <v>13000</v>
      </c>
      <c r="D27" s="6">
        <f>VLOOKUP($A27, [1]Sheet!$B$2:$E$300, 4, FALSE)</f>
        <v>55</v>
      </c>
      <c r="E27" s="4"/>
      <c r="F27" s="4"/>
    </row>
    <row r="28" spans="1:6" x14ac:dyDescent="0.2">
      <c r="E28" s="12">
        <v>18</v>
      </c>
      <c r="F28" s="9" t="str">
        <f>VLOOKUP($E28, [2]Index!$A$2:$B$300, 2, FALSE)</f>
        <v>Trương Đoàn Chí Trung</v>
      </c>
    </row>
    <row r="29" spans="1:6" x14ac:dyDescent="0.2">
      <c r="E29" s="12">
        <v>14</v>
      </c>
      <c r="F29" s="9" t="str">
        <f>VLOOKUP($E29, [2]Index!$A$2:$B$300, 2, FALSE)</f>
        <v>Nguyễn Thị Tuyết Mai</v>
      </c>
    </row>
    <row r="30" spans="1:6" x14ac:dyDescent="0.2">
      <c r="E30" s="12">
        <v>176</v>
      </c>
      <c r="F30" s="9" t="str">
        <f>VLOOKUP($E30, [2]Index!$A$2:$B$300, 2, FALSE)</f>
        <v>Lê Ngọc Hồng Nhung</v>
      </c>
    </row>
    <row r="31" spans="1:6" x14ac:dyDescent="0.2">
      <c r="E31" s="12">
        <v>179</v>
      </c>
      <c r="F31" s="9" t="str">
        <f>VLOOKUP($E31, [2]Index!$A$2:$B$300, 2, FALSE)</f>
        <v>Trần Minh Đúng</v>
      </c>
    </row>
    <row r="32" spans="1:6" x14ac:dyDescent="0.2">
      <c r="A32" s="11" t="s">
        <v>17</v>
      </c>
      <c r="B32" s="5" t="str">
        <f>VLOOKUP($A32, [1]Sheet!$B$2:$C$300, 2, FALSE)</f>
        <v>Celevox (Levofloxacin 500mg)</v>
      </c>
      <c r="C32" s="6">
        <f>VLOOKUP($A32, [1]Sheet!$B$2:$D$300, 3, FALSE)</f>
        <v>12000</v>
      </c>
      <c r="D32" s="6">
        <f>VLOOKUP($A32, [1]Sheet!$B$2:$E$300, 4, FALSE)</f>
        <v>42</v>
      </c>
      <c r="E32" s="4"/>
      <c r="F32" s="4"/>
    </row>
    <row r="33" spans="1:6" x14ac:dyDescent="0.2">
      <c r="E33" s="12">
        <v>23</v>
      </c>
      <c r="F33" s="9" t="str">
        <f>VLOOKUP($E33, [2]Index!$A$2:$B$300, 2, FALSE)</f>
        <v>Nguyễn Thị Hồng Anh</v>
      </c>
    </row>
    <row r="34" spans="1:6" x14ac:dyDescent="0.2">
      <c r="E34" s="12">
        <v>124</v>
      </c>
      <c r="F34" s="9" t="str">
        <f>VLOOKUP($E34, [2]Index!$A$2:$B$300, 2, FALSE)</f>
        <v>Lê Đình Vĩnh Phúc</v>
      </c>
    </row>
    <row r="35" spans="1:6" x14ac:dyDescent="0.2">
      <c r="A35" s="13" t="s">
        <v>18</v>
      </c>
      <c r="B35" s="5" t="str">
        <f>VLOOKUP($A35, [1]Sheet!$B$2:$C$300, 2, FALSE)</f>
        <v>Zantagel (Oxethazaine, dried aluminum, magnesium)</v>
      </c>
      <c r="C35" s="6">
        <f>VLOOKUP($A35, [1]Sheet!$B$2:$D$300, 3, FALSE)</f>
        <v>6926</v>
      </c>
      <c r="D35" s="6">
        <f>VLOOKUP($A35, [1]Sheet!$B$2:$E$300, 4, FALSE)</f>
        <v>40</v>
      </c>
      <c r="E35" s="4"/>
      <c r="F35" s="4"/>
    </row>
    <row r="36" spans="1:6" x14ac:dyDescent="0.2">
      <c r="E36" s="12">
        <v>124</v>
      </c>
      <c r="F36" s="9" t="str">
        <f>VLOOKUP($E36, [2]Index!$A$2:$B$300, 2, FALSE)</f>
        <v>Lê Đình Vĩnh Phúc</v>
      </c>
    </row>
    <row r="37" spans="1:6" x14ac:dyDescent="0.2">
      <c r="A37" s="11" t="s">
        <v>19</v>
      </c>
      <c r="B37" s="5" t="str">
        <f>VLOOKUP($A37, [1]Sheet!$B$2:$C$300, 2, FALSE)</f>
        <v>Fagendol (Flunarizine 5mg)</v>
      </c>
      <c r="C37" s="6">
        <f>VLOOKUP($A37, [1]Sheet!$B$2:$D$300, 3, FALSE)</f>
        <v>2600</v>
      </c>
      <c r="D37" s="6">
        <f>VLOOKUP($A37, [1]Sheet!$B$2:$E$300, 4, FALSE)</f>
        <v>50</v>
      </c>
      <c r="E37" s="4"/>
      <c r="F37" s="4"/>
    </row>
    <row r="38" spans="1:6" x14ac:dyDescent="0.2">
      <c r="E38" s="12">
        <v>176</v>
      </c>
      <c r="F38" s="9" t="str">
        <f>VLOOKUP($E38, [2]Index!$A$2:$B$300, 2, FALSE)</f>
        <v>Lê Ngọc Hồng Nhung</v>
      </c>
    </row>
    <row r="39" spans="1:6" x14ac:dyDescent="0.2">
      <c r="E39" s="12">
        <v>23</v>
      </c>
      <c r="F39" s="9" t="str">
        <f>VLOOKUP($E39, [2]Index!$A$2:$B$300, 2, FALSE)</f>
        <v>Nguyễn Thị Hồng Anh</v>
      </c>
    </row>
    <row r="40" spans="1:6" x14ac:dyDescent="0.2">
      <c r="E40" s="12">
        <v>15</v>
      </c>
      <c r="F40" s="9" t="str">
        <f>VLOOKUP($E40, [2]Index!$A$2:$B$300, 2, FALSE)</f>
        <v>Huỳnh Đức Thục Đoan</v>
      </c>
    </row>
    <row r="41" spans="1:6" x14ac:dyDescent="0.2">
      <c r="A41" s="11" t="s">
        <v>20</v>
      </c>
      <c r="B41" s="5" t="str">
        <f>VLOOKUP($A41, [1]Sheet!$B$2:$C$300, 2, FALSE)</f>
        <v>Cefass (Etoricoxib 90mg)</v>
      </c>
      <c r="C41" s="6">
        <f>VLOOKUP($A41, [1]Sheet!$B$2:$D$300, 3, FALSE)</f>
        <v>9000</v>
      </c>
      <c r="D41" s="6">
        <f>VLOOKUP($A41, [1]Sheet!$B$2:$E$300, 4, FALSE)</f>
        <v>55</v>
      </c>
      <c r="E41" s="4"/>
      <c r="F41" s="4"/>
    </row>
    <row r="42" spans="1:6" x14ac:dyDescent="0.2">
      <c r="E42" s="12">
        <v>23</v>
      </c>
      <c r="F42" s="9" t="str">
        <f>VLOOKUP($E42, [2]Index!$A$2:$B$300, 2, FALSE)</f>
        <v>Nguyễn Thị Hồng Anh</v>
      </c>
    </row>
    <row r="43" spans="1:6" x14ac:dyDescent="0.2">
      <c r="E43" s="12">
        <v>151</v>
      </c>
      <c r="F43" s="9" t="str">
        <f>VLOOKUP($E43, [2]Index!$A$2:$B$300, 2, FALSE)</f>
        <v>Lê Thông Lưu</v>
      </c>
    </row>
    <row r="44" spans="1:6" x14ac:dyDescent="0.2">
      <c r="E44" s="12">
        <v>169</v>
      </c>
      <c r="F44" s="9" t="str">
        <f>VLOOKUP($E44, [2]Index!$A$2:$B$300, 2, FALSE)</f>
        <v>Nguyễn An</v>
      </c>
    </row>
    <row r="45" spans="1:6" x14ac:dyDescent="0.2">
      <c r="A45" s="11" t="s">
        <v>21</v>
      </c>
      <c r="B45" s="5" t="str">
        <f>VLOOKUP($A45, [1]Sheet!$B$2:$C$300, 2, FALSE)</f>
        <v>Cimrinat (Clarithomycin 500mg)</v>
      </c>
      <c r="C45" s="6">
        <f>VLOOKUP($A45, [1]Sheet!$B$2:$D$300, 3, FALSE)</f>
        <v>24000</v>
      </c>
      <c r="D45" s="6">
        <f>VLOOKUP($A45, [1]Sheet!$B$2:$E$300, 4, FALSE)</f>
        <v>52</v>
      </c>
      <c r="E45" s="4"/>
      <c r="F45" s="4"/>
    </row>
    <row r="46" spans="1:6" x14ac:dyDescent="0.2">
      <c r="E46" s="12">
        <v>23</v>
      </c>
      <c r="F46" s="9" t="str">
        <f>VLOOKUP($E46, [2]Index!$A$2:$B$300, 2, FALSE)</f>
        <v>Nguyễn Thị Hồng Anh</v>
      </c>
    </row>
    <row r="47" spans="1:6" x14ac:dyDescent="0.2">
      <c r="E47" s="12">
        <v>186</v>
      </c>
      <c r="F47" s="9" t="str">
        <f>VLOOKUP($E47, [2]Index!$A$2:$B$300, 2, FALSE)</f>
        <v>Lương Thanh Bửu</v>
      </c>
    </row>
    <row r="48" spans="1:6" x14ac:dyDescent="0.2">
      <c r="E48" s="12">
        <v>108</v>
      </c>
      <c r="F48" s="9" t="str">
        <f>VLOOKUP($E48, [2]Index!$A$2:$B$300, 2, FALSE)</f>
        <v>Trường Hoàng Anh Thư</v>
      </c>
    </row>
    <row r="49" spans="5:6" x14ac:dyDescent="0.2">
      <c r="E49" s="12">
        <v>31</v>
      </c>
      <c r="F49" s="9" t="str">
        <f>VLOOKUP($E49, [2]Index!$A$2:$B$300, 2, FALSE)</f>
        <v>Phùng Trọng Kiên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2020-10-11T08:40:31Z</dcterms:modified>
</cp:coreProperties>
</file>