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4729C7A8-F794-D944-9A13-A1397D0B6927}" xr6:coauthVersionLast="45" xr6:coauthVersionMax="45" xr10:uidLastSave="{00000000-0000-0000-0000-000000000000}"/>
  <bookViews>
    <workbookView xWindow="380" yWindow="460" windowWidth="2096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4" i="1"/>
  <c r="F3" i="1"/>
  <c r="C2" i="1" l="1"/>
  <c r="B2" i="1"/>
</calcChain>
</file>

<file path=xl/sharedStrings.xml><?xml version="1.0" encoding="utf-8"?>
<sst xmlns="http://schemas.openxmlformats.org/spreadsheetml/2006/main" count="12" uniqueCount="12">
  <si>
    <t>Email</t>
  </si>
  <si>
    <t>FullName</t>
  </si>
  <si>
    <t>PhoneNumber</t>
  </si>
  <si>
    <t>ProductId</t>
  </si>
  <si>
    <t>ProductName</t>
  </si>
  <si>
    <t>Price</t>
  </si>
  <si>
    <t>Discount</t>
  </si>
  <si>
    <t>DoctorId</t>
  </si>
  <si>
    <t>DoctorName</t>
  </si>
  <si>
    <t>Cty TNHH Dược Phẩm Hoàng Trân</t>
  </si>
  <si>
    <t>Quỳnh</t>
  </si>
  <si>
    <t>SAN009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</si>
</sst>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rgb="FF0563C1"/>
      <name val="Calibri"/>
      <family val="2"/>
      <scheme val="minor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0" fontId="5" fillId="0" borderId="0" xfId="0" applyFont="1"/>
    <xf numFmtId="49" fontId="6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BON008</v>
          </cell>
          <cell r="C3" t="str">
            <v>Bonzacim (Rosuvastatin 10mg)</v>
          </cell>
          <cell r="D3">
            <v>8900</v>
          </cell>
          <cell r="E3">
            <v>55</v>
          </cell>
        </row>
        <row r="4">
          <cell r="B4" t="str">
            <v>OME001</v>
          </cell>
          <cell r="C4" t="str">
            <v>BS One (Omega3 Fish Oil 1000mg)</v>
          </cell>
          <cell r="D4">
            <v>4000</v>
          </cell>
          <cell r="E4">
            <v>45</v>
          </cell>
        </row>
        <row r="5">
          <cell r="B5" t="str">
            <v>CAR007</v>
          </cell>
          <cell r="C5" t="str">
            <v>Cardorite (Rosuvastatin 20mg)</v>
          </cell>
          <cell r="D5">
            <v>13000</v>
          </cell>
          <cell r="E5">
            <v>55</v>
          </cell>
        </row>
        <row r="6">
          <cell r="B6" t="str">
            <v>CEF033</v>
          </cell>
          <cell r="C6" t="str">
            <v>Cefass (Etoricoxib 90mg)</v>
          </cell>
          <cell r="D6">
            <v>9000</v>
          </cell>
          <cell r="E6">
            <v>55</v>
          </cell>
        </row>
        <row r="7">
          <cell r="B7" t="str">
            <v>CEL019</v>
          </cell>
          <cell r="C7" t="str">
            <v>Celevox (Levofloxacin 500mg)</v>
          </cell>
          <cell r="D7">
            <v>12000</v>
          </cell>
          <cell r="E7">
            <v>42</v>
          </cell>
        </row>
        <row r="8">
          <cell r="B8" t="str">
            <v>CEL003</v>
          </cell>
          <cell r="C8" t="str">
            <v>Celivite (Multivitamin &amp; Minerals)</v>
          </cell>
          <cell r="D8">
            <v>3000</v>
          </cell>
          <cell r="E8">
            <v>55</v>
          </cell>
        </row>
        <row r="9">
          <cell r="B9" t="str">
            <v>ROW002</v>
          </cell>
          <cell r="C9" t="str">
            <v>Chondrasil (Allopurinol 300mg)</v>
          </cell>
          <cell r="D9">
            <v>3700</v>
          </cell>
          <cell r="E9">
            <v>55</v>
          </cell>
        </row>
        <row r="10">
          <cell r="B10" t="str">
            <v>CLE002</v>
          </cell>
          <cell r="C10" t="str">
            <v>Cimrinat (Clarithomycin 500mg)</v>
          </cell>
          <cell r="D10">
            <v>24000</v>
          </cell>
          <cell r="E10">
            <v>52</v>
          </cell>
        </row>
        <row r="11">
          <cell r="B11" t="str">
            <v>ESO002</v>
          </cell>
          <cell r="C11" t="str">
            <v>Esofar (Esomeprazole 40mg)</v>
          </cell>
          <cell r="D11">
            <v>14000</v>
          </cell>
          <cell r="E11">
            <v>52</v>
          </cell>
        </row>
        <row r="12">
          <cell r="B12" t="str">
            <v>ERA001</v>
          </cell>
          <cell r="C12" t="str">
            <v>Esotrax (Esomeprazole 20mg)</v>
          </cell>
          <cell r="D12">
            <v>10800</v>
          </cell>
          <cell r="E12">
            <v>50</v>
          </cell>
        </row>
        <row r="13">
          <cell r="B13" t="str">
            <v>FAG001</v>
          </cell>
          <cell r="C13" t="str">
            <v>Fagendol (Flunarizine 5mg)</v>
          </cell>
          <cell r="D13">
            <v>2600</v>
          </cell>
          <cell r="E13">
            <v>50</v>
          </cell>
        </row>
        <row r="14">
          <cell r="B14" t="str">
            <v>HEM005</v>
          </cell>
          <cell r="C14" t="str">
            <v>Hemol (Methocarbamol 750mg)</v>
          </cell>
          <cell r="D14">
            <v>3100</v>
          </cell>
          <cell r="E14">
            <v>37</v>
          </cell>
        </row>
        <row r="15">
          <cell r="B15" t="str">
            <v>LOX002</v>
          </cell>
          <cell r="C15" t="str">
            <v>Loxcip (Fexofenadine 180mg)</v>
          </cell>
          <cell r="D15">
            <v>4700</v>
          </cell>
          <cell r="E15">
            <v>40</v>
          </cell>
        </row>
        <row r="16">
          <cell r="B16" t="str">
            <v>LUC001</v>
          </cell>
          <cell r="C16" t="str">
            <v>Lucass 200 (Cefpodoxime)</v>
          </cell>
          <cell r="D16">
            <v>14700</v>
          </cell>
          <cell r="E16">
            <v>54</v>
          </cell>
        </row>
        <row r="17">
          <cell r="B17" t="str">
            <v>MAX008</v>
          </cell>
          <cell r="C17" t="str">
            <v>Maxezole 40 (Esomeprazole 40mg)</v>
          </cell>
          <cell r="D17">
            <v>14000</v>
          </cell>
          <cell r="E17">
            <v>55</v>
          </cell>
        </row>
        <row r="18">
          <cell r="B18" t="str">
            <v>MEX001</v>
          </cell>
          <cell r="C18" t="str">
            <v>Mexams (Montelukast 5mg)</v>
          </cell>
          <cell r="D18">
            <v>5100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SOF001</v>
          </cell>
          <cell r="C20" t="str">
            <v>Oftofacin (Atorvastatin 20mg)</v>
          </cell>
          <cell r="D20">
            <v>5000</v>
          </cell>
          <cell r="E20">
            <v>52</v>
          </cell>
        </row>
        <row r="21">
          <cell r="B21" t="str">
            <v>OPT001</v>
          </cell>
          <cell r="C21" t="str">
            <v>Optipan (Diacerhein 50mg)</v>
          </cell>
          <cell r="D21">
            <v>9900</v>
          </cell>
          <cell r="E21">
            <v>40</v>
          </cell>
        </row>
        <row r="22">
          <cell r="B22" t="str">
            <v>OPE003</v>
          </cell>
          <cell r="C22" t="str">
            <v>Originko (Ginkgo biloba 80mg)</v>
          </cell>
          <cell r="D22">
            <v>8800</v>
          </cell>
          <cell r="E22">
            <v>37</v>
          </cell>
        </row>
        <row r="23">
          <cell r="B23" t="str">
            <v>PAL001</v>
          </cell>
          <cell r="C23" t="str">
            <v>Palibone (Alendronic 70mg)</v>
          </cell>
          <cell r="D23">
            <v>75000</v>
          </cell>
          <cell r="E23">
            <v>40</v>
          </cell>
        </row>
        <row r="24">
          <cell r="B24" t="str">
            <v>MER004</v>
          </cell>
          <cell r="C24" t="str">
            <v>Pangelong (Rebamipide 100mg)</v>
          </cell>
          <cell r="D24">
            <v>4400</v>
          </cell>
          <cell r="E24">
            <v>43</v>
          </cell>
        </row>
        <row r="25">
          <cell r="B25" t="str">
            <v>RAB003</v>
          </cell>
          <cell r="C25" t="str">
            <v>Pharcotinex</v>
          </cell>
          <cell r="D25">
            <v>3600</v>
          </cell>
          <cell r="E25">
            <v>35</v>
          </cell>
        </row>
        <row r="26">
          <cell r="B26" t="str">
            <v>PIC002</v>
          </cell>
          <cell r="C26" t="str">
            <v>Picencal (Calcium &amp; Vitamin D)</v>
          </cell>
          <cell r="D26">
            <v>2900</v>
          </cell>
          <cell r="E26">
            <v>45</v>
          </cell>
        </row>
        <row r="27">
          <cell r="B27" t="str">
            <v>SAG001</v>
          </cell>
          <cell r="C27" t="str">
            <v>Sagason (Clopidogrel 75mg)</v>
          </cell>
          <cell r="D27">
            <v>7000</v>
          </cell>
          <cell r="E27">
            <v>54</v>
          </cell>
        </row>
        <row r="28">
          <cell r="B28" t="str">
            <v>SAN009</v>
          </cell>
          <cell r="C28" t="str">
            <v>Sanaperol (Rabeprazol 20mg)</v>
          </cell>
          <cell r="D28">
            <v>7900</v>
          </cell>
          <cell r="E28">
            <v>53</v>
          </cell>
        </row>
        <row r="29">
          <cell r="B29" t="str">
            <v>SOF003</v>
          </cell>
          <cell r="C29" t="str">
            <v>Sopezid (Esomeprazole 40mg)</v>
          </cell>
          <cell r="D29">
            <v>15000</v>
          </cell>
          <cell r="E29">
            <v>55</v>
          </cell>
        </row>
        <row r="30">
          <cell r="B30" t="str">
            <v>TAL005</v>
          </cell>
          <cell r="C30" t="str">
            <v>Talroma (Tiropramide 100mg)</v>
          </cell>
          <cell r="D30">
            <v>4500</v>
          </cell>
          <cell r="E30">
            <v>44</v>
          </cell>
        </row>
        <row r="31">
          <cell r="B31" t="str">
            <v>TAR004</v>
          </cell>
          <cell r="C31" t="str">
            <v>Tarfloz (Ferrous fumarate 300mg)</v>
          </cell>
          <cell r="D31">
            <v>3600</v>
          </cell>
          <cell r="E31">
            <v>55</v>
          </cell>
        </row>
        <row r="32">
          <cell r="B32" t="str">
            <v>UVO001</v>
          </cell>
          <cell r="C32" t="str">
            <v>Uvomo (Mosaprid citrat 5mg)</v>
          </cell>
          <cell r="D32">
            <v>3300</v>
          </cell>
          <cell r="E32">
            <v>55</v>
          </cell>
        </row>
        <row r="33">
          <cell r="B33" t="str">
            <v>VIN005</v>
          </cell>
          <cell r="C33" t="str">
            <v>Vinsalamin (Mesalamin 400mg)</v>
          </cell>
          <cell r="D33">
            <v>7999.9989999999998</v>
          </cell>
          <cell r="E33">
            <v>40</v>
          </cell>
        </row>
        <row r="34">
          <cell r="B34" t="str">
            <v>ZAN002</v>
          </cell>
          <cell r="C34" t="str">
            <v>Zantagel (Oxethazaine, dried aluminum, magnesium)</v>
          </cell>
          <cell r="D34">
            <v>6926</v>
          </cell>
          <cell r="E34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  <row r="70">
          <cell r="A70">
            <v>97</v>
          </cell>
          <cell r="B70" t="str">
            <v>Nguyễn Hoàng Phước</v>
          </cell>
        </row>
        <row r="71">
          <cell r="A71">
            <v>15</v>
          </cell>
          <cell r="B71" t="str">
            <v>Huỳnh Đức Thục Đoan</v>
          </cell>
        </row>
        <row r="72">
          <cell r="A72">
            <v>153</v>
          </cell>
          <cell r="B72" t="str">
            <v>Nguyễn Thị Xuân Hoa</v>
          </cell>
        </row>
        <row r="73">
          <cell r="A73">
            <v>167</v>
          </cell>
          <cell r="B73" t="str">
            <v>Neang Si PhátS</v>
          </cell>
        </row>
        <row r="74">
          <cell r="A74">
            <v>144</v>
          </cell>
          <cell r="B74" t="str">
            <v>Dương Đăng Ngọc Phương</v>
          </cell>
        </row>
        <row r="75">
          <cell r="A75">
            <v>60</v>
          </cell>
          <cell r="B75" t="str">
            <v>Trương Công Thành</v>
          </cell>
        </row>
        <row r="76">
          <cell r="A76">
            <v>4</v>
          </cell>
          <cell r="B76" t="str">
            <v>Tôn Nữ Sao Mai</v>
          </cell>
        </row>
        <row r="77">
          <cell r="A77">
            <v>57</v>
          </cell>
          <cell r="B77" t="str">
            <v>Phạm Thị Thu Thuỷ</v>
          </cell>
        </row>
        <row r="78">
          <cell r="A78">
            <v>99</v>
          </cell>
          <cell r="B78" t="str">
            <v>Lê Tuấn Khuê</v>
          </cell>
        </row>
        <row r="79">
          <cell r="A79">
            <v>105</v>
          </cell>
          <cell r="B79" t="str">
            <v>Huỳnh Hoàng Điệp</v>
          </cell>
        </row>
        <row r="80">
          <cell r="A80">
            <v>85</v>
          </cell>
          <cell r="B80" t="str">
            <v>Dương Quang Triết</v>
          </cell>
        </row>
        <row r="81">
          <cell r="A81">
            <v>40</v>
          </cell>
          <cell r="B81" t="str">
            <v>Phan Hữu Bội Hoàn</v>
          </cell>
        </row>
        <row r="82">
          <cell r="A82">
            <v>34</v>
          </cell>
          <cell r="B82" t="str">
            <v>Võ Hiếu Thành</v>
          </cell>
        </row>
        <row r="83">
          <cell r="A83">
            <v>1</v>
          </cell>
          <cell r="B83" t="str">
            <v>Phạm Võ Minh Thắng</v>
          </cell>
        </row>
        <row r="84">
          <cell r="A84">
            <v>203</v>
          </cell>
          <cell r="B84" t="str">
            <v>Lê Thị Minh Phú</v>
          </cell>
        </row>
        <row r="85">
          <cell r="A85">
            <v>5</v>
          </cell>
          <cell r="B85" t="str">
            <v>Trần Thị Hồng Vân</v>
          </cell>
        </row>
        <row r="86">
          <cell r="A86">
            <v>28</v>
          </cell>
          <cell r="B86" t="str">
            <v>Ngô Thị Lệ Dung</v>
          </cell>
        </row>
        <row r="87">
          <cell r="A87">
            <v>7</v>
          </cell>
          <cell r="B87" t="str">
            <v>Nguyễn Ngọc Khôi</v>
          </cell>
        </row>
        <row r="88">
          <cell r="A88">
            <v>150</v>
          </cell>
          <cell r="B88" t="str">
            <v>Nguyễn Linh Thoại</v>
          </cell>
        </row>
        <row r="89">
          <cell r="A89">
            <v>223</v>
          </cell>
          <cell r="B89" t="str">
            <v>Mai Huỳnh Lạc</v>
          </cell>
        </row>
        <row r="90">
          <cell r="A90">
            <v>175</v>
          </cell>
          <cell r="B90" t="str">
            <v>Phạm Thế Anh</v>
          </cell>
        </row>
        <row r="91">
          <cell r="A91">
            <v>76</v>
          </cell>
          <cell r="B91" t="str">
            <v>Nguyễn Thị Ánh Hồng</v>
          </cell>
        </row>
        <row r="92">
          <cell r="A92">
            <v>183</v>
          </cell>
          <cell r="B92" t="str">
            <v>Phan Nguyên Thiên Châu</v>
          </cell>
        </row>
        <row r="93">
          <cell r="A93">
            <v>53</v>
          </cell>
          <cell r="B93" t="str">
            <v>Nguyễn Thị Kim Uyên</v>
          </cell>
        </row>
        <row r="94">
          <cell r="A94">
            <v>64</v>
          </cell>
          <cell r="B94" t="str">
            <v>Trần Văn Nam</v>
          </cell>
        </row>
        <row r="95">
          <cell r="A95">
            <v>66</v>
          </cell>
          <cell r="B95" t="str">
            <v>Phan Anh Tuấn</v>
          </cell>
        </row>
        <row r="96">
          <cell r="A96">
            <v>169</v>
          </cell>
          <cell r="B96" t="str">
            <v>Nguyễn An</v>
          </cell>
        </row>
        <row r="97">
          <cell r="A97">
            <v>50</v>
          </cell>
          <cell r="B97" t="str">
            <v>Đặng Văn Mon</v>
          </cell>
        </row>
        <row r="98">
          <cell r="A98">
            <v>16</v>
          </cell>
          <cell r="B98" t="str">
            <v>Phan Xuân Trung</v>
          </cell>
        </row>
        <row r="99">
          <cell r="A99">
            <v>20</v>
          </cell>
          <cell r="B99" t="str">
            <v>Huỳnh Trác Luân</v>
          </cell>
        </row>
        <row r="100">
          <cell r="A100">
            <v>179</v>
          </cell>
          <cell r="B100" t="str">
            <v>Trần Minh Đúng</v>
          </cell>
        </row>
        <row r="101">
          <cell r="A101">
            <v>18</v>
          </cell>
          <cell r="B101" t="str">
            <v>Trương Đoàn Chí Trung</v>
          </cell>
        </row>
        <row r="102">
          <cell r="A102">
            <v>108</v>
          </cell>
          <cell r="B102" t="str">
            <v>Trường Hoàng Anh Thư</v>
          </cell>
        </row>
        <row r="103">
          <cell r="A103">
            <v>151</v>
          </cell>
          <cell r="B103" t="str">
            <v>Lê Thông Lưu</v>
          </cell>
        </row>
        <row r="104">
          <cell r="A104">
            <v>219</v>
          </cell>
          <cell r="B104" t="str">
            <v>Đỗ Ngọc Anh Khoa</v>
          </cell>
        </row>
        <row r="105">
          <cell r="A105">
            <v>48</v>
          </cell>
          <cell r="B105" t="str">
            <v>Dương Xuân Tùng</v>
          </cell>
        </row>
        <row r="106">
          <cell r="A106">
            <v>10</v>
          </cell>
          <cell r="B106" t="str">
            <v>Bùi Quang Vinh</v>
          </cell>
        </row>
        <row r="107">
          <cell r="A107">
            <v>33</v>
          </cell>
          <cell r="B107" t="str">
            <v>Mã Nguyễn Minh Tùng</v>
          </cell>
        </row>
        <row r="108">
          <cell r="A108">
            <v>56</v>
          </cell>
          <cell r="B108" t="str">
            <v>Hồ Tấn Đạt</v>
          </cell>
        </row>
        <row r="109">
          <cell r="A109">
            <v>55</v>
          </cell>
          <cell r="B109" t="str">
            <v>Phù Dung Thái Biểu</v>
          </cell>
        </row>
        <row r="110">
          <cell r="A110">
            <v>41</v>
          </cell>
          <cell r="B110" t="str">
            <v>Phạm Công Chánh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A3" sqref="A3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1" t="s">
        <v>1</v>
      </c>
      <c r="B1" s="1" t="s">
        <v>2</v>
      </c>
      <c r="C1" s="1" t="s">
        <v>0</v>
      </c>
    </row>
    <row r="2" spans="1:3" x14ac:dyDescent="0.2">
      <c r="A2" t="s">
        <v>10</v>
      </c>
      <c r="C2" s="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4"/>
  <sheetViews>
    <sheetView tabSelected="1" workbookViewId="0">
      <selection activeCell="B20" sqref="B20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2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">
      <c r="A2" s="11" t="s">
        <v>11</v>
      </c>
      <c r="B2" s="5" t="str">
        <f>VLOOKUP($A2, [1]Sheet!$B$2:$C$300, 2, FALSE)</f>
        <v>Sanaperol (Rabeprazol 20mg)</v>
      </c>
      <c r="C2" s="6">
        <f>VLOOKUP($A2, [1]Sheet!$B$2:$D$300, 3, FALSE)</f>
        <v>7900</v>
      </c>
      <c r="D2" s="6">
        <f>VLOOKUP($A2, [1]Sheet!$B$2:$E$300, 4, FALSE)</f>
        <v>53</v>
      </c>
      <c r="E2" s="4"/>
      <c r="F2" s="4"/>
    </row>
    <row r="3" spans="1:6" x14ac:dyDescent="0.2">
      <c r="A3" s="2"/>
      <c r="B3" s="7"/>
      <c r="C3" s="8"/>
      <c r="D3" s="8"/>
      <c r="E3" s="9">
        <v>31</v>
      </c>
      <c r="F3" s="9" t="str">
        <f>VLOOKUP($E3, [2]Index!$A$2:$B$300, 2, FALSE)</f>
        <v>Phùng Trọng Kiên</v>
      </c>
    </row>
    <row r="4" spans="1:6" x14ac:dyDescent="0.2">
      <c r="A4" s="2"/>
      <c r="B4" s="7"/>
      <c r="C4" s="8"/>
      <c r="D4" s="8"/>
      <c r="E4" s="9">
        <v>11</v>
      </c>
      <c r="F4" s="9" t="str">
        <f>VLOOKUP($E4, [2]Index!$A$2:$B$300, 2, FALSE)</f>
        <v>Nguyễn Thành Đăng</v>
      </c>
    </row>
  </sheetData>
  <autoFilter ref="A1:F4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2020-10-11T08:52:56Z</dcterms:modified>
</cp:coreProperties>
</file>