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42E55D43-FE13-7A44-855E-6C5FCC12AAE0}" xr6:coauthVersionLast="45" xr6:coauthVersionMax="45" xr10:uidLastSave="{00000000-0000-0000-0000-000000000000}"/>
  <bookViews>
    <workbookView xWindow="380" yWindow="460" windowWidth="1650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7" i="1"/>
  <c r="D2" i="1"/>
  <c r="C19" i="1" l="1"/>
  <c r="B19" i="1"/>
  <c r="C17" i="1"/>
  <c r="B17" i="1"/>
  <c r="F18" i="1"/>
  <c r="F20" i="1"/>
  <c r="F22" i="1"/>
  <c r="F5" i="1"/>
  <c r="F6" i="1"/>
  <c r="F7" i="1"/>
  <c r="F8" i="1"/>
  <c r="F9" i="1"/>
  <c r="F10" i="1"/>
  <c r="F11" i="1"/>
  <c r="F12" i="1"/>
  <c r="F13" i="1"/>
  <c r="F14" i="1"/>
  <c r="F15" i="1"/>
  <c r="F16" i="1"/>
  <c r="F3" i="1" l="1"/>
  <c r="F4" i="1"/>
  <c r="C2" i="1" l="1"/>
  <c r="B2" i="1"/>
</calcChain>
</file>

<file path=xl/sharedStrings.xml><?xml version="1.0" encoding="utf-8"?>
<sst xmlns="http://schemas.openxmlformats.org/spreadsheetml/2006/main" count="20" uniqueCount="15">
  <si>
    <t>Email</t>
  </si>
  <si>
    <t>FullName</t>
  </si>
  <si>
    <t>PhoneNumber</t>
  </si>
  <si>
    <t>OME001</t>
  </si>
  <si>
    <t>PIC002</t>
  </si>
  <si>
    <t>CEF033</t>
  </si>
  <si>
    <t>CEL019</t>
  </si>
  <si>
    <t>ProductId</t>
  </si>
  <si>
    <t>ProductName</t>
  </si>
  <si>
    <t>Price</t>
  </si>
  <si>
    <t>Discount</t>
  </si>
  <si>
    <t>DoctorId</t>
  </si>
  <si>
    <t>DoctorName</t>
  </si>
  <si>
    <t>Toan</t>
  </si>
  <si>
    <t>Cty TNHH Dược Phẩm Hoàng Trân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</si>
</sst>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I26" sqref="I26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2" t="s">
        <v>1</v>
      </c>
      <c r="B1" s="2" t="s">
        <v>2</v>
      </c>
      <c r="C1" s="2" t="s">
        <v>0</v>
      </c>
    </row>
    <row r="2" spans="1:3" x14ac:dyDescent="0.2">
      <c r="A2" t="s">
        <v>13</v>
      </c>
      <c r="C2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31"/>
  <sheetViews>
    <sheetView tabSelected="1" workbookViewId="0">
      <selection activeCell="B26" sqref="B26"/>
    </sheetView>
  </sheetViews>
  <sheetFormatPr baseColWidth="10" defaultRowHeight="16" x14ac:dyDescent="0.2"/>
  <cols>
    <col min="1" max="1" width="17.33203125" customWidth="1"/>
    <col min="2" max="2" width="40.5" customWidth="1"/>
    <col min="4" max="4" width="13.33203125" customWidth="1"/>
    <col min="5" max="5" width="18.5" customWidth="1"/>
    <col min="6" max="6" width="18.6640625" customWidth="1"/>
  </cols>
  <sheetData>
    <row r="1" spans="1:6" ht="19" x14ac:dyDescent="0.25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2">
      <c r="A2" s="11" t="s">
        <v>3</v>
      </c>
      <c r="B2" s="6" t="str">
        <f>VLOOKUP($A2, [1]Sheet!$B$2:$C$299, 2, FALSE)</f>
        <v>BS One (Omega3 Fish Oil 1000mg)</v>
      </c>
      <c r="C2" s="7">
        <f>VLOOKUP($A2, [1]Sheet!$B$2:$D$299, 3, FALSE)</f>
        <v>4000</v>
      </c>
      <c r="D2" s="7">
        <f>VLOOKUP($A2, [1]Sheet!$B$2:$E$299, 4, FALSE)</f>
        <v>45</v>
      </c>
      <c r="E2" s="5"/>
      <c r="F2" s="5"/>
    </row>
    <row r="3" spans="1:6" x14ac:dyDescent="0.2">
      <c r="A3" s="3"/>
      <c r="B3" s="8"/>
      <c r="C3" s="9"/>
      <c r="D3" s="9"/>
      <c r="E3" s="10">
        <v>102</v>
      </c>
      <c r="F3" s="10" t="str">
        <f>VLOOKUP($E3, [2]Index!$A$2:$B$69, 2, FALSE)</f>
        <v>Lê Hữu Quỳnh Trang</v>
      </c>
    </row>
    <row r="4" spans="1:6" x14ac:dyDescent="0.2">
      <c r="A4" s="3"/>
      <c r="B4" s="8"/>
      <c r="C4" s="9"/>
      <c r="D4" s="9"/>
      <c r="E4" s="10">
        <v>44</v>
      </c>
      <c r="F4" s="10" t="str">
        <f>VLOOKUP($E4, [2]Index!$A$2:$B$69, 2, FALSE)</f>
        <v>Ngô Minh Đức</v>
      </c>
    </row>
    <row r="5" spans="1:6" x14ac:dyDescent="0.2">
      <c r="E5" s="12">
        <v>61</v>
      </c>
      <c r="F5" s="10" t="str">
        <f>VLOOKUP($E5, [2]Index!$A$2:$B$69, 2, FALSE)</f>
        <v>Nguyễn Thị Ngọc Trâm</v>
      </c>
    </row>
    <row r="6" spans="1:6" x14ac:dyDescent="0.2">
      <c r="E6" s="12">
        <v>72</v>
      </c>
      <c r="F6" s="10" t="str">
        <f>VLOOKUP($E6, [2]Index!$A$2:$B$69, 2, FALSE)</f>
        <v>Nguyễn Tuấn Vũ</v>
      </c>
    </row>
    <row r="7" spans="1:6" x14ac:dyDescent="0.2">
      <c r="E7" s="12">
        <v>32</v>
      </c>
      <c r="F7" s="10" t="str">
        <f>VLOOKUP($E7, [2]Index!$A$2:$B$69, 2, FALSE)</f>
        <v>Trần Thị Tố Hoa</v>
      </c>
    </row>
    <row r="8" spans="1:6" x14ac:dyDescent="0.2">
      <c r="E8" s="12">
        <v>96</v>
      </c>
      <c r="F8" s="10" t="str">
        <f>VLOOKUP($E8, [2]Index!$A$2:$B$69, 2, FALSE)</f>
        <v>Vũ Bích Đoan Trang</v>
      </c>
    </row>
    <row r="9" spans="1:6" x14ac:dyDescent="0.2">
      <c r="E9" s="12">
        <v>73</v>
      </c>
      <c r="F9" s="10" t="str">
        <f>VLOOKUP($E9, [2]Index!$A$2:$B$69, 2, FALSE)</f>
        <v>Mai Quang Vĩnh Long</v>
      </c>
    </row>
    <row r="10" spans="1:6" x14ac:dyDescent="0.2">
      <c r="E10" s="12">
        <v>54</v>
      </c>
      <c r="F10" s="10" t="str">
        <f>VLOOKUP($E10, [2]Index!$A$2:$B$69, 2, FALSE)</f>
        <v>Nguyễn Kim Thái</v>
      </c>
    </row>
    <row r="11" spans="1:6" x14ac:dyDescent="0.2">
      <c r="E11" s="12">
        <v>90</v>
      </c>
      <c r="F11" s="10" t="str">
        <f>VLOOKUP($E11, [2]Index!$A$2:$B$69, 2, FALSE)</f>
        <v>Nguyễn Tuyết Vân</v>
      </c>
    </row>
    <row r="12" spans="1:6" x14ac:dyDescent="0.2">
      <c r="E12" s="12">
        <v>114</v>
      </c>
      <c r="F12" s="10" t="str">
        <f>VLOOKUP($E12, [2]Index!$A$2:$B$69, 2, FALSE)</f>
        <v>Dương Phi Sơn</v>
      </c>
    </row>
    <row r="13" spans="1:6" x14ac:dyDescent="0.2">
      <c r="E13" s="12">
        <v>212</v>
      </c>
      <c r="F13" s="10" t="str">
        <f>VLOOKUP($E13, [2]Index!$A$2:$B$69, 2, FALSE)</f>
        <v>Nguyễn Thị Kim Sáng</v>
      </c>
    </row>
    <row r="14" spans="1:6" x14ac:dyDescent="0.2">
      <c r="E14" s="12">
        <v>59</v>
      </c>
      <c r="F14" s="10" t="str">
        <f>VLOOKUP($E14, [2]Index!$A$2:$B$69, 2, FALSE)</f>
        <v>Nguyễn Xuân Trình</v>
      </c>
    </row>
    <row r="15" spans="1:6" x14ac:dyDescent="0.2">
      <c r="E15" s="12">
        <v>80</v>
      </c>
      <c r="F15" s="10" t="str">
        <f>VLOOKUP($E15, [2]Index!$A$2:$B$69, 2, FALSE)</f>
        <v>Võ Trọng Thịnh</v>
      </c>
    </row>
    <row r="16" spans="1:6" x14ac:dyDescent="0.2">
      <c r="E16" s="12">
        <v>88</v>
      </c>
      <c r="F16" s="10" t="str">
        <f>VLOOKUP($E16, [2]Index!$A$2:$B$69, 2, FALSE)</f>
        <v>Nguyễn Đình Linh</v>
      </c>
    </row>
    <row r="17" spans="1:6" x14ac:dyDescent="0.2">
      <c r="A17" s="11" t="s">
        <v>4</v>
      </c>
      <c r="B17" s="6" t="str">
        <f>VLOOKUP($A17, [1]Sheet!$B$2:$C$299, 2, FALSE)</f>
        <v>Picencal (Calcium &amp; Vitamin D)</v>
      </c>
      <c r="C17" s="7">
        <f>VLOOKUP($A17, [1]Sheet!$B$2:$D$299, 3, FALSE)</f>
        <v>2900</v>
      </c>
      <c r="D17" s="7">
        <f>VLOOKUP($A17, [1]Sheet!$B$2:$E$299, 4, FALSE)</f>
        <v>45</v>
      </c>
      <c r="E17" s="5"/>
      <c r="F17" s="5"/>
    </row>
    <row r="18" spans="1:6" x14ac:dyDescent="0.2">
      <c r="E18" s="12">
        <v>32</v>
      </c>
      <c r="F18" s="10" t="str">
        <f>VLOOKUP($E18, [2]Index!$A$2:$B$69, 2, FALSE)</f>
        <v>Trần Thị Tố Hoa</v>
      </c>
    </row>
    <row r="19" spans="1:6" x14ac:dyDescent="0.2">
      <c r="A19" s="11" t="s">
        <v>6</v>
      </c>
      <c r="B19" s="6" t="str">
        <f>VLOOKUP($A19, [1]Sheet!$B$2:$C$299, 2, FALSE)</f>
        <v>Celevox (Levofloxacin 500mg)</v>
      </c>
      <c r="C19" s="7">
        <f>VLOOKUP($A19, [1]Sheet!$B$2:$D$299, 3, FALSE)</f>
        <v>12000</v>
      </c>
      <c r="D19" s="7">
        <f>VLOOKUP($A19, [1]Sheet!$B$2:$E$299, 4, FALSE)</f>
        <v>42</v>
      </c>
      <c r="E19" s="5"/>
      <c r="F19" s="5"/>
    </row>
    <row r="20" spans="1:6" x14ac:dyDescent="0.2">
      <c r="E20" s="12">
        <v>32</v>
      </c>
      <c r="F20" s="10" t="str">
        <f>VLOOKUP($E20, [2]Index!$A$2:$B$69, 2, FALSE)</f>
        <v>Trần Thị Tố Hoa</v>
      </c>
    </row>
    <row r="21" spans="1:6" x14ac:dyDescent="0.2">
      <c r="A21" s="11" t="s">
        <v>5</v>
      </c>
      <c r="B21" s="11" t="s">
        <v>5</v>
      </c>
      <c r="C21" s="11" t="s">
        <v>5</v>
      </c>
      <c r="D21" s="11" t="s">
        <v>5</v>
      </c>
      <c r="E21" s="11" t="s">
        <v>5</v>
      </c>
      <c r="F21" s="11" t="s">
        <v>5</v>
      </c>
    </row>
    <row r="22" spans="1:6" x14ac:dyDescent="0.2">
      <c r="E22">
        <v>32</v>
      </c>
      <c r="F22" s="10" t="str">
        <f>VLOOKUP($E22, [2]Index!$A$2:$B$69, 2, FALSE)</f>
        <v>Trần Thị Tố Hoa</v>
      </c>
    </row>
    <row r="23" spans="1:6" x14ac:dyDescent="0.2">
      <c r="F23" s="10"/>
    </row>
    <row r="24" spans="1:6" x14ac:dyDescent="0.2">
      <c r="F24" s="10"/>
    </row>
    <row r="25" spans="1:6" x14ac:dyDescent="0.2">
      <c r="F25" s="10"/>
    </row>
    <row r="26" spans="1:6" x14ac:dyDescent="0.2">
      <c r="F26" s="10"/>
    </row>
    <row r="27" spans="1:6" x14ac:dyDescent="0.2">
      <c r="F27" s="10"/>
    </row>
    <row r="28" spans="1:6" x14ac:dyDescent="0.2">
      <c r="F28" s="10"/>
    </row>
    <row r="29" spans="1:6" x14ac:dyDescent="0.2">
      <c r="F29" s="10"/>
    </row>
    <row r="30" spans="1:6" x14ac:dyDescent="0.2">
      <c r="F30" s="10"/>
    </row>
    <row r="31" spans="1:6" x14ac:dyDescent="0.2">
      <c r="F31" s="10"/>
    </row>
  </sheetData>
  <autoFilter ref="A1:F4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2020-10-11T09:07:13Z</dcterms:modified>
</cp:coreProperties>
</file>