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lamgift\dist\document\doctor_product\"/>
    </mc:Choice>
  </mc:AlternateContent>
  <bookViews>
    <workbookView xWindow="0" yWindow="0" windowWidth="20490" windowHeight="7755" firstSheet="6" activeTab="9"/>
  </bookViews>
  <sheets>
    <sheet name="Info" sheetId="3" r:id="rId1"/>
    <sheet name="119-Phạm Huỳnh Bảo Trân" sheetId="1" r:id="rId2"/>
    <sheet name="55-Phù Dung Thái Biểu" sheetId="9" r:id="rId3"/>
    <sheet name="13-Nguyễn Thuý Nga" sheetId="11" r:id="rId4"/>
    <sheet name="186-Lương Thanh Bửu" sheetId="10" r:id="rId5"/>
    <sheet name="26-Bùi Bỉnh Huân" sheetId="4" r:id="rId6"/>
    <sheet name="7-Nguyễn Ngọc Khôi" sheetId="5" r:id="rId7"/>
    <sheet name="87-Lê Trọng Quý" sheetId="6" r:id="rId8"/>
    <sheet name="85-Dương Quang Triết" sheetId="7" r:id="rId9"/>
    <sheet name="97-Nguyễn Hoàng Phước" sheetId="8" r:id="rId10"/>
    <sheet name="20-Huỳnh Trác Luân" sheetId="2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B5" i="8"/>
  <c r="D4" i="8"/>
  <c r="C4" i="8"/>
  <c r="B4" i="8"/>
  <c r="D3" i="8"/>
  <c r="C3" i="8"/>
  <c r="B3" i="8"/>
  <c r="D2" i="8"/>
  <c r="C2" i="8"/>
  <c r="B2" i="8"/>
  <c r="D7" i="11" l="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B2" i="9" l="1"/>
  <c r="C2" i="9"/>
  <c r="D2" i="9"/>
  <c r="D3" i="10" l="1"/>
  <c r="C3" i="10"/>
  <c r="B3" i="10"/>
  <c r="D2" i="10"/>
  <c r="C2" i="10"/>
  <c r="B2" i="10"/>
  <c r="D6" i="7" l="1"/>
  <c r="C6" i="7"/>
  <c r="B6" i="7"/>
  <c r="B5" i="7" l="1"/>
  <c r="C5" i="7"/>
  <c r="D4" i="7"/>
  <c r="D5" i="7"/>
  <c r="C4" i="7"/>
  <c r="B4" i="7"/>
  <c r="D3" i="7"/>
  <c r="C3" i="7"/>
  <c r="B3" i="7"/>
  <c r="D2" i="7"/>
  <c r="C2" i="7"/>
  <c r="B2" i="7"/>
  <c r="D2" i="6" l="1"/>
  <c r="C2" i="6"/>
  <c r="B2" i="6"/>
  <c r="D7" i="5" l="1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4" i="4" l="1"/>
  <c r="C4" i="4"/>
  <c r="B4" i="4"/>
  <c r="D3" i="4"/>
  <c r="C3" i="4"/>
  <c r="B3" i="4"/>
  <c r="C2" i="4"/>
  <c r="B2" i="4"/>
  <c r="D16" i="1" l="1"/>
  <c r="E16" i="1" s="1"/>
  <c r="C16" i="1"/>
  <c r="B16" i="1"/>
  <c r="D6" i="1" l="1"/>
  <c r="D14" i="1"/>
  <c r="C14" i="1"/>
  <c r="B14" i="1"/>
  <c r="C15" i="1" l="1"/>
  <c r="B15" i="1"/>
  <c r="D18" i="2" l="1"/>
  <c r="C18" i="2"/>
  <c r="B18" i="2"/>
  <c r="D17" i="2"/>
  <c r="C17" i="2"/>
  <c r="B17" i="2"/>
  <c r="D16" i="2"/>
  <c r="C16" i="2"/>
  <c r="B16" i="2"/>
  <c r="D15" i="2"/>
  <c r="C15" i="2"/>
  <c r="B15" i="2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E16" i="2" l="1"/>
  <c r="E17" i="2"/>
  <c r="E18" i="2"/>
</calcChain>
</file>

<file path=xl/sharedStrings.xml><?xml version="1.0" encoding="utf-8"?>
<sst xmlns="http://schemas.openxmlformats.org/spreadsheetml/2006/main" count="124" uniqueCount="45">
  <si>
    <t>TEN</t>
  </si>
  <si>
    <t>GIA</t>
  </si>
  <si>
    <t>CK</t>
  </si>
  <si>
    <t>Email</t>
  </si>
  <si>
    <t>FullName</t>
  </si>
  <si>
    <t>PhoneNumber</t>
  </si>
  <si>
    <t>MA</t>
  </si>
  <si>
    <t>OME001</t>
  </si>
  <si>
    <t>UVO001</t>
  </si>
  <si>
    <t>CAR007</t>
  </si>
  <si>
    <t>PIC002</t>
  </si>
  <si>
    <t>ZAN002</t>
  </si>
  <si>
    <t>CEF033</t>
  </si>
  <si>
    <t>CKBS</t>
  </si>
  <si>
    <t>BON008</t>
  </si>
  <si>
    <t>FAG001</t>
  </si>
  <si>
    <t>LOX002</t>
  </si>
  <si>
    <t>OPT001</t>
  </si>
  <si>
    <t>MAX008</t>
  </si>
  <si>
    <t>LUC001</t>
  </si>
  <si>
    <t>ROW002</t>
  </si>
  <si>
    <t>BS One (Omega3 Fish Oil 1000mg)</t>
  </si>
  <si>
    <t>Uvomo (Mosaprid citrat 5mg)</t>
  </si>
  <si>
    <t>Cardorite (Rosuvastatin 20mg)</t>
  </si>
  <si>
    <t>Picencal (Calcium &amp; Vitamin D)</t>
  </si>
  <si>
    <t>Zantagel (Oxethazaine, dried aluminum, magnesium)</t>
  </si>
  <si>
    <t>Cefass (Etoricoxib 90mg)</t>
  </si>
  <si>
    <t>Bonzacim (Rosuvastatin 10mg)</t>
  </si>
  <si>
    <t>Fagendol (Flunarizine 5mg)</t>
  </si>
  <si>
    <t>Loxcip (Fexofenadine 180mg)</t>
  </si>
  <si>
    <t>Optipan (Diacerhein 50mg)</t>
  </si>
  <si>
    <t>Maxezole 40 (Esomeprazole 40mg)</t>
  </si>
  <si>
    <t>Lucass 200 (Cefpodoxime)</t>
  </si>
  <si>
    <t>Chondrasil (Allopurinol 300mg)</t>
  </si>
  <si>
    <t>chi lam</t>
  </si>
  <si>
    <t>Cty TNHH Dược phẩm Hoàng Trân</t>
  </si>
  <si>
    <t>SAN009</t>
  </si>
  <si>
    <t>TAL005</t>
  </si>
  <si>
    <t>MEX001</t>
  </si>
  <si>
    <t>ILM001</t>
  </si>
  <si>
    <t>CLE002</t>
  </si>
  <si>
    <t>CEL019</t>
  </si>
  <si>
    <t>CEL003</t>
  </si>
  <si>
    <t>TAR004</t>
  </si>
  <si>
    <t>TRI025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</si>
</sst>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49" fontId="7" fillId="0" borderId="1" xfId="0" applyNumberFormat="1" applyFont="1" applyFill="1" applyBorder="1" applyAlignment="1" applyProtection="1">
      <alignment horizontal="left" vertical="center" wrapText="1"/>
    </xf>
    <xf numFmtId="49" fontId="7" fillId="0" borderId="2" xfId="0" applyNumberFormat="1" applyFont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ColWidth="11" defaultRowHeight="15.75" x14ac:dyDescent="0.25"/>
  <cols>
    <col min="1" max="1" width="10.5" bestFit="1" customWidth="1"/>
    <col min="2" max="2" width="10.5" customWidth="1"/>
    <col min="3" max="3" width="25" bestFit="1" customWidth="1"/>
  </cols>
  <sheetData>
    <row r="1" spans="1:3" x14ac:dyDescent="0.25">
      <c r="A1" s="5" t="s">
        <v>4</v>
      </c>
      <c r="B1" s="5" t="s">
        <v>5</v>
      </c>
      <c r="C1" s="5" t="s">
        <v>3</v>
      </c>
    </row>
    <row r="2" spans="1:3" x14ac:dyDescent="0.25">
      <c r="A2" t="s">
        <v>34</v>
      </c>
      <c r="C2" s="4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9" sqref="E9"/>
    </sheetView>
  </sheetViews>
  <sheetFormatPr defaultRowHeight="15.75" x14ac:dyDescent="0.25"/>
  <cols>
    <col min="1" max="1" width="8.625" bestFit="1" customWidth="1"/>
    <col min="2" max="2" width="56.7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t="s">
        <v>12</v>
      </c>
      <c r="B2" s="2" t="str">
        <f>VLOOKUP($A2, [1]Sheet!$B$2:$C$300, 2, FALSE)</f>
        <v>Cefass (Etoricoxib 90mg)</v>
      </c>
      <c r="C2" s="6">
        <f>VLOOKUP($A2, [1]Sheet!$B$2:$D$300, 3, FALSE)</f>
        <v>9000</v>
      </c>
      <c r="D2" s="3">
        <f>VLOOKUP(A2, [1]Sheet!$B$2:$E$300, 4, FALSE)</f>
        <v>55</v>
      </c>
      <c r="E2">
        <v>50</v>
      </c>
    </row>
    <row r="3" spans="1:5" x14ac:dyDescent="0.25">
      <c r="A3" t="s">
        <v>17</v>
      </c>
      <c r="B3" s="2" t="str">
        <f>VLOOKUP($A3, [1]Sheet!$B$2:$C$300, 2, FALSE)</f>
        <v>Optipan (Diacerhein 50mg)</v>
      </c>
      <c r="C3" s="6">
        <f>VLOOKUP($A3, [1]Sheet!$B$2:$D$300, 3, FALSE)</f>
        <v>9900</v>
      </c>
      <c r="D3" s="3">
        <f>VLOOKUP(A3, [1]Sheet!$B$2:$E$300, 4, FALSE)</f>
        <v>40</v>
      </c>
      <c r="E3">
        <v>35</v>
      </c>
    </row>
    <row r="4" spans="1:5" x14ac:dyDescent="0.25">
      <c r="A4" s="11" t="s">
        <v>44</v>
      </c>
      <c r="B4" s="2" t="str">
        <f>VLOOKUP($A4, [1]Sheet!$B$2:$C$300, 2, FALSE)</f>
        <v>Noraquick (Gabapentin 300mg)</v>
      </c>
      <c r="C4" s="6">
        <f>VLOOKUP($A4, [1]Sheet!$B$2:$D$300, 3, FALSE)</f>
        <v>6000</v>
      </c>
      <c r="D4" s="3">
        <f>VLOOKUP(A4, [1]Sheet!$B$2:$E$300, 4, FALSE)</f>
        <v>54</v>
      </c>
      <c r="E4">
        <v>50</v>
      </c>
    </row>
    <row r="5" spans="1:5" x14ac:dyDescent="0.25">
      <c r="A5" s="12" t="s">
        <v>36</v>
      </c>
      <c r="B5" s="2" t="str">
        <f>VLOOKUP($A5, [1]Sheet!$B$2:$C$300, 2, FALSE)</f>
        <v>Sanaperol (Rabeprazol 20mg)</v>
      </c>
      <c r="C5" s="6">
        <f>VLOOKUP($A5, [1]Sheet!$B$2:$D$300, 3, FALSE)</f>
        <v>7900</v>
      </c>
      <c r="D5" s="3">
        <v>55</v>
      </c>
      <c r="E5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7" sqref="G17"/>
    </sheetView>
  </sheetViews>
  <sheetFormatPr defaultColWidth="11" defaultRowHeight="15.75" x14ac:dyDescent="0.25"/>
  <cols>
    <col min="2" max="2" width="37.5" bestFit="1" customWidth="1"/>
  </cols>
  <sheetData>
    <row r="1" spans="1:5" ht="18.75" x14ac:dyDescent="0.3">
      <c r="A1" s="5" t="s">
        <v>6</v>
      </c>
      <c r="B1" s="1" t="s">
        <v>0</v>
      </c>
      <c r="C1" s="1" t="s">
        <v>1</v>
      </c>
      <c r="D1" s="1" t="s">
        <v>2</v>
      </c>
      <c r="E1" s="1" t="s">
        <v>13</v>
      </c>
    </row>
    <row r="2" spans="1:5" x14ac:dyDescent="0.25">
      <c r="A2" t="s">
        <v>7</v>
      </c>
      <c r="B2" s="2" t="s">
        <v>21</v>
      </c>
      <c r="C2" s="6">
        <v>4000</v>
      </c>
      <c r="D2" s="6">
        <v>45</v>
      </c>
      <c r="E2" s="10">
        <v>45</v>
      </c>
    </row>
    <row r="3" spans="1:5" x14ac:dyDescent="0.25">
      <c r="A3" t="s">
        <v>8</v>
      </c>
      <c r="B3" s="2" t="s">
        <v>22</v>
      </c>
      <c r="C3" s="6">
        <v>3300</v>
      </c>
      <c r="D3" s="6">
        <v>55</v>
      </c>
      <c r="E3" s="10">
        <v>55</v>
      </c>
    </row>
    <row r="4" spans="1:5" x14ac:dyDescent="0.25">
      <c r="A4" t="s">
        <v>9</v>
      </c>
      <c r="B4" s="2" t="s">
        <v>23</v>
      </c>
      <c r="C4" s="6">
        <v>13000</v>
      </c>
      <c r="D4" s="6">
        <v>55</v>
      </c>
      <c r="E4" s="10">
        <v>55</v>
      </c>
    </row>
    <row r="5" spans="1:5" x14ac:dyDescent="0.25">
      <c r="A5" t="s">
        <v>10</v>
      </c>
      <c r="B5" s="2" t="s">
        <v>24</v>
      </c>
      <c r="C5" s="6">
        <v>2900</v>
      </c>
      <c r="D5" s="6">
        <v>45</v>
      </c>
      <c r="E5" s="10">
        <v>45</v>
      </c>
    </row>
    <row r="6" spans="1:5" x14ac:dyDescent="0.25">
      <c r="A6" t="s">
        <v>11</v>
      </c>
      <c r="B6" s="2" t="s">
        <v>25</v>
      </c>
      <c r="C6" s="6">
        <v>6926</v>
      </c>
      <c r="D6" s="6">
        <v>40</v>
      </c>
      <c r="E6" s="10">
        <v>38</v>
      </c>
    </row>
    <row r="7" spans="1:5" x14ac:dyDescent="0.25">
      <c r="A7" t="s">
        <v>12</v>
      </c>
      <c r="B7" s="2" t="s">
        <v>26</v>
      </c>
      <c r="C7" s="6">
        <v>9000</v>
      </c>
      <c r="D7" s="6">
        <v>55</v>
      </c>
      <c r="E7" s="10">
        <v>55</v>
      </c>
    </row>
    <row r="8" spans="1:5" x14ac:dyDescent="0.25">
      <c r="A8" t="s">
        <v>14</v>
      </c>
      <c r="B8" s="2" t="s">
        <v>27</v>
      </c>
      <c r="C8" s="6">
        <v>8900</v>
      </c>
      <c r="D8" s="6">
        <v>55</v>
      </c>
      <c r="E8" s="10">
        <v>53</v>
      </c>
    </row>
    <row r="9" spans="1:5" x14ac:dyDescent="0.25">
      <c r="A9" t="s">
        <v>15</v>
      </c>
      <c r="B9" s="2" t="s">
        <v>28</v>
      </c>
      <c r="C9" s="6">
        <v>2600</v>
      </c>
      <c r="D9" s="6">
        <v>50</v>
      </c>
      <c r="E9" s="10">
        <v>50</v>
      </c>
    </row>
    <row r="10" spans="1:5" x14ac:dyDescent="0.25">
      <c r="A10" t="s">
        <v>16</v>
      </c>
      <c r="B10" s="2" t="s">
        <v>29</v>
      </c>
      <c r="C10" s="6">
        <v>4700</v>
      </c>
      <c r="D10" s="6">
        <v>40</v>
      </c>
      <c r="E10" s="10">
        <v>40</v>
      </c>
    </row>
    <row r="11" spans="1:5" x14ac:dyDescent="0.25">
      <c r="A11" t="s">
        <v>17</v>
      </c>
      <c r="B11" s="2" t="s">
        <v>30</v>
      </c>
      <c r="C11" s="6">
        <v>9900</v>
      </c>
      <c r="D11" s="6">
        <v>42</v>
      </c>
      <c r="E11" s="10">
        <v>42</v>
      </c>
    </row>
    <row r="12" spans="1:5" x14ac:dyDescent="0.25">
      <c r="A12" t="s">
        <v>18</v>
      </c>
      <c r="B12" s="2" t="s">
        <v>31</v>
      </c>
      <c r="C12" s="6">
        <v>14000</v>
      </c>
      <c r="D12" s="6">
        <v>55</v>
      </c>
      <c r="E12" s="10">
        <v>55</v>
      </c>
    </row>
    <row r="13" spans="1:5" x14ac:dyDescent="0.25">
      <c r="A13" t="s">
        <v>19</v>
      </c>
      <c r="B13" s="2" t="s">
        <v>32</v>
      </c>
      <c r="C13" s="6">
        <v>14700</v>
      </c>
      <c r="D13" s="6">
        <v>54</v>
      </c>
      <c r="E13" s="10">
        <v>54</v>
      </c>
    </row>
    <row r="14" spans="1:5" x14ac:dyDescent="0.25">
      <c r="A14" t="s">
        <v>20</v>
      </c>
      <c r="B14" s="2" t="s">
        <v>33</v>
      </c>
      <c r="C14" s="6">
        <v>3700</v>
      </c>
      <c r="D14" s="6">
        <v>55</v>
      </c>
      <c r="E14" s="10">
        <v>55</v>
      </c>
    </row>
    <row r="15" spans="1:5" x14ac:dyDescent="0.25">
      <c r="A15" t="s">
        <v>36</v>
      </c>
      <c r="B15" s="2" t="str">
        <f>VLOOKUP($A15, [1]Sheet!$B$2:$E$300, 2, FALSE)</f>
        <v>Sanaperol (Rabeprazol 20mg)</v>
      </c>
      <c r="C15" s="6">
        <f>VLOOKUP($A15, [1]Sheet!$B$2:$E$300, 3, FALSE)</f>
        <v>7900</v>
      </c>
      <c r="D15" s="6">
        <f>VLOOKUP($A15, [1]Sheet!$B$2:$E$300, 4, FALSE)</f>
        <v>53</v>
      </c>
      <c r="E15" s="10">
        <v>53</v>
      </c>
    </row>
    <row r="16" spans="1:5" x14ac:dyDescent="0.25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ref="E16:E18" si="0">D16-10</f>
        <v>#N/A</v>
      </c>
    </row>
    <row r="17" spans="2:5" x14ac:dyDescent="0.25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5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ColWidth="11" defaultRowHeight="15.75" x14ac:dyDescent="0.25"/>
  <cols>
    <col min="2" max="2" width="56.62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s="7" t="s">
        <v>7</v>
      </c>
      <c r="B2" s="2" t="str">
        <f>VLOOKUP($A2, [1]Sheet!$B$2:$C$300, 2, FALSE)</f>
        <v>BS One (Omega3 Fish Oil 1000mg)</v>
      </c>
      <c r="C2" s="6">
        <f>VLOOKUP($A2, [1]Sheet!$B$2:$D$300, 3, FALSE)</f>
        <v>4000</v>
      </c>
      <c r="D2" s="3">
        <f>VLOOKUP(A2, [1]Sheet!$B$2:$E$300, 4, FALSE)</f>
        <v>45</v>
      </c>
      <c r="E2">
        <v>45</v>
      </c>
    </row>
    <row r="3" spans="1:5" x14ac:dyDescent="0.25">
      <c r="A3" t="s">
        <v>8</v>
      </c>
      <c r="B3" s="2" t="str">
        <f>VLOOKUP($A3, [1]Sheet!$B$2:$C$300, 2, FALSE)</f>
        <v>Uvomo (Mosaprid citrat 5mg)</v>
      </c>
      <c r="C3" s="6">
        <f>VLOOKUP($A3, [1]Sheet!$B$2:$D$300, 3, FALSE)</f>
        <v>3300</v>
      </c>
      <c r="D3" s="3">
        <f>VLOOKUP(A3, [1]Sheet!$B$2:$E$300, 4, FALSE)</f>
        <v>55</v>
      </c>
      <c r="E3">
        <v>55</v>
      </c>
    </row>
    <row r="4" spans="1:5" x14ac:dyDescent="0.25">
      <c r="A4" t="s">
        <v>9</v>
      </c>
      <c r="B4" s="2" t="str">
        <f>VLOOKUP($A4, [1]Sheet!$B$2:$C$300, 2, FALSE)</f>
        <v>Cardorite (Rosuvastatin 20mg)</v>
      </c>
      <c r="C4" s="6">
        <f>VLOOKUP($A4, [1]Sheet!$B$2:$D$300, 3, FALSE)</f>
        <v>13000</v>
      </c>
      <c r="D4" s="3">
        <f>VLOOKUP(A4, [1]Sheet!$B$2:$E$300, 4, FALSE)</f>
        <v>55</v>
      </c>
      <c r="E4">
        <v>55</v>
      </c>
    </row>
    <row r="5" spans="1:5" x14ac:dyDescent="0.25">
      <c r="A5" t="s">
        <v>10</v>
      </c>
      <c r="B5" s="2" t="str">
        <f>VLOOKUP($A5, [1]Sheet!$B$2:$C$300, 2, FALSE)</f>
        <v>Picencal (Calcium &amp; Vitamin D)</v>
      </c>
      <c r="C5" s="6">
        <f>VLOOKUP($A5, [1]Sheet!$B$2:$D$300, 3, FALSE)</f>
        <v>2900</v>
      </c>
      <c r="D5" s="3">
        <f>VLOOKUP(A5, [1]Sheet!$B$2:$E$300, 4, FALSE)</f>
        <v>45</v>
      </c>
      <c r="E5">
        <v>45</v>
      </c>
    </row>
    <row r="6" spans="1:5" x14ac:dyDescent="0.25">
      <c r="A6" t="s">
        <v>11</v>
      </c>
      <c r="B6" s="2" t="str">
        <f>VLOOKUP($A6, [1]Sheet!$B$2:$C$300, 2, FALSE)</f>
        <v>Zantagel (Oxethazaine, dried aluminum, magnesium)</v>
      </c>
      <c r="C6" s="6">
        <f>VLOOKUP($A6, [1]Sheet!$B$2:$D$300, 3, FALSE)</f>
        <v>6926</v>
      </c>
      <c r="D6" s="3">
        <f>VLOOKUP(A6, [1]Sheet!$B$2:$E$300, 4, FALSE)</f>
        <v>40</v>
      </c>
      <c r="E6">
        <v>38</v>
      </c>
    </row>
    <row r="7" spans="1:5" x14ac:dyDescent="0.25">
      <c r="A7" t="s">
        <v>12</v>
      </c>
      <c r="B7" s="2" t="str">
        <f>VLOOKUP($A7, [1]Sheet!$B$2:$C$300, 2, FALSE)</f>
        <v>Cefass (Etoricoxib 90mg)</v>
      </c>
      <c r="C7" s="6">
        <f>VLOOKUP($A7, [1]Sheet!$B$2:$D$300, 3, FALSE)</f>
        <v>9000</v>
      </c>
      <c r="D7" s="3">
        <f>VLOOKUP(A7, [1]Sheet!$B$2:$E$300, 4, FALSE)</f>
        <v>55</v>
      </c>
      <c r="E7">
        <v>55</v>
      </c>
    </row>
    <row r="8" spans="1:5" x14ac:dyDescent="0.25">
      <c r="A8" t="s">
        <v>14</v>
      </c>
      <c r="B8" s="2" t="str">
        <f>VLOOKUP($A8, [1]Sheet!$B$2:$C$300, 2, FALSE)</f>
        <v>Bonzacim (Rosuvastatin 10mg)</v>
      </c>
      <c r="C8" s="6">
        <f>VLOOKUP($A8, [1]Sheet!$B$2:$D$300, 3, FALSE)</f>
        <v>8900</v>
      </c>
      <c r="D8" s="3">
        <f>VLOOKUP(A8, [1]Sheet!$B$2:$E$300, 4, FALSE)</f>
        <v>55</v>
      </c>
      <c r="E8">
        <v>53</v>
      </c>
    </row>
    <row r="9" spans="1:5" x14ac:dyDescent="0.25">
      <c r="A9" t="s">
        <v>15</v>
      </c>
      <c r="B9" s="2" t="str">
        <f>VLOOKUP($A9, [1]Sheet!$B$2:$C$300, 2, FALSE)</f>
        <v>Fagendol (Flunarizine 5mg)</v>
      </c>
      <c r="C9" s="6">
        <f>VLOOKUP($A9, [1]Sheet!$B$2:$D$300, 3, FALSE)</f>
        <v>2600</v>
      </c>
      <c r="D9" s="3">
        <f>VLOOKUP(A9, [1]Sheet!$B$2:$E$300, 4, FALSE)</f>
        <v>50</v>
      </c>
      <c r="E9">
        <v>50</v>
      </c>
    </row>
    <row r="10" spans="1:5" x14ac:dyDescent="0.25">
      <c r="A10" t="s">
        <v>16</v>
      </c>
      <c r="B10" s="2" t="str">
        <f>VLOOKUP($A10, [1]Sheet!$B$2:$C$300, 2, FALSE)</f>
        <v>Loxcip (Fexofenadine 180mg)</v>
      </c>
      <c r="C10" s="6">
        <f>VLOOKUP($A10, [1]Sheet!$B$2:$D$300, 3, FALSE)</f>
        <v>4700</v>
      </c>
      <c r="D10" s="3">
        <f>VLOOKUP(A10, [1]Sheet!$B$2:$E$300, 4, FALSE)</f>
        <v>40</v>
      </c>
      <c r="E10">
        <v>40</v>
      </c>
    </row>
    <row r="11" spans="1:5" x14ac:dyDescent="0.25">
      <c r="A11" t="s">
        <v>17</v>
      </c>
      <c r="B11" s="2" t="str">
        <f>VLOOKUP($A11, [1]Sheet!$B$2:$C$300, 2, FALSE)</f>
        <v>Optipan (Diacerhein 50mg)</v>
      </c>
      <c r="C11" s="6">
        <f>VLOOKUP($A11, [1]Sheet!$B$2:$D$300, 3, FALSE)</f>
        <v>9900</v>
      </c>
      <c r="D11" s="3">
        <f>VLOOKUP(A11, [1]Sheet!$B$2:$E$300, 4, FALSE)</f>
        <v>40</v>
      </c>
      <c r="E11">
        <v>42</v>
      </c>
    </row>
    <row r="12" spans="1:5" x14ac:dyDescent="0.25">
      <c r="A12" t="s">
        <v>18</v>
      </c>
      <c r="B12" s="2" t="str">
        <f>VLOOKUP($A12, [1]Sheet!$B$2:$C$300, 2, FALSE)</f>
        <v>Maxezole 40 (Esomeprazole 40mg)</v>
      </c>
      <c r="C12" s="6">
        <f>VLOOKUP($A12, [1]Sheet!$B$2:$D$300, 3, FALSE)</f>
        <v>14000</v>
      </c>
      <c r="D12" s="3">
        <f>VLOOKUP(A12, [1]Sheet!$B$2:$E$300, 4, FALSE)</f>
        <v>55</v>
      </c>
      <c r="E12">
        <v>55</v>
      </c>
    </row>
    <row r="13" spans="1:5" x14ac:dyDescent="0.25">
      <c r="A13" t="s">
        <v>20</v>
      </c>
      <c r="B13" s="2" t="str">
        <f>VLOOKUP($A13, [1]Sheet!$B$2:$C$300, 2, FALSE)</f>
        <v>Chondrasil (Allopurinol 300mg)</v>
      </c>
      <c r="C13" s="6">
        <f>VLOOKUP($A13, [1]Sheet!$B$2:$D$300, 3, FALSE)</f>
        <v>3700</v>
      </c>
      <c r="D13" s="3">
        <f>VLOOKUP(A13, [1]Sheet!$B$2:$E$300, 4, FALSE)</f>
        <v>55</v>
      </c>
      <c r="E13">
        <v>55</v>
      </c>
    </row>
    <row r="14" spans="1:5" x14ac:dyDescent="0.25">
      <c r="A14" s="11" t="s">
        <v>37</v>
      </c>
      <c r="B14" s="2" t="str">
        <f>VLOOKUP($A14, [1]Sheet!$B$2:$C$300, 2, FALSE)</f>
        <v>Talroma (Tiropramide 100mg)</v>
      </c>
      <c r="C14" s="6">
        <f>VLOOKUP($A14, [1]Sheet!$B$2:$D$300, 3, FALSE)</f>
        <v>4500</v>
      </c>
      <c r="D14" s="3">
        <f>VLOOKUP(A14, [1]Sheet!$B$2:$E$300, 4, FALSE)</f>
        <v>44</v>
      </c>
      <c r="E14">
        <v>43</v>
      </c>
    </row>
    <row r="15" spans="1:5" x14ac:dyDescent="0.25">
      <c r="A15" s="12" t="s">
        <v>36</v>
      </c>
      <c r="B15" s="2" t="str">
        <f>VLOOKUP($A15, [1]Sheet!$B$2:$C$300, 2, FALSE)</f>
        <v>Sanaperol (Rabeprazol 20mg)</v>
      </c>
      <c r="C15" s="6">
        <f>VLOOKUP($A15, [1]Sheet!$B$2:$D$300, 3, FALSE)</f>
        <v>7900</v>
      </c>
      <c r="D15" s="3">
        <v>55</v>
      </c>
      <c r="E15">
        <v>55</v>
      </c>
    </row>
    <row r="16" spans="1:5" x14ac:dyDescent="0.25">
      <c r="A16" s="11" t="s">
        <v>38</v>
      </c>
      <c r="B16" s="2" t="str">
        <f>VLOOKUP($A16, [1]Sheet!$B$2:$C$300, 2, FALSE)</f>
        <v>Mexams (Montelukast 5mg)</v>
      </c>
      <c r="C16" s="6">
        <f>VLOOKUP($A16, [1]Sheet!$B$2:$D$300, 3, FALSE)</f>
        <v>5100</v>
      </c>
      <c r="D16" s="3">
        <f>VLOOKUP(A16, [1]Sheet!$B$2:$E$300, 4, FALSE)</f>
        <v>55</v>
      </c>
      <c r="E16">
        <f t="shared" ref="E16" si="0">D16-10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12" sqref="A12"/>
    </sheetView>
  </sheetViews>
  <sheetFormatPr defaultRowHeight="15.75" x14ac:dyDescent="0.25"/>
  <cols>
    <col min="1" max="1" width="8.625" bestFit="1" customWidth="1"/>
    <col min="2" max="2" width="56.75" bestFit="1" customWidth="1"/>
    <col min="3" max="3" width="7.375" bestFit="1" customWidth="1"/>
    <col min="4" max="4" width="3.625" bestFit="1" customWidth="1"/>
    <col min="5" max="5" width="6.12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s="11" t="s">
        <v>43</v>
      </c>
      <c r="B2" s="2" t="str">
        <f>VLOOKUP($A2, [1]Sheet!$B$2:$C$300, 2, FALSE)</f>
        <v>Tarfloz (Ferrous fumarate 300mg)</v>
      </c>
      <c r="C2" s="6">
        <f>VLOOKUP($A2, [1]Sheet!$B$2:$D$300, 3, FALSE)</f>
        <v>3600</v>
      </c>
      <c r="D2" s="3">
        <f>VLOOKUP(A2, [1]Sheet!$B$2:$E$300, 4, FALSE)</f>
        <v>55</v>
      </c>
      <c r="E2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"/>
    </sheetView>
  </sheetViews>
  <sheetFormatPr defaultRowHeight="15.75" x14ac:dyDescent="0.25"/>
  <cols>
    <col min="1" max="1" width="8.625" bestFit="1" customWidth="1"/>
    <col min="2" max="2" width="36.62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s="7" t="s">
        <v>7</v>
      </c>
      <c r="B2" s="2" t="str">
        <f>VLOOKUP($A2, [1]Sheet!$B$2:$C$300, 2, FALSE)</f>
        <v>BS One (Omega3 Fish Oil 1000mg)</v>
      </c>
      <c r="C2" s="6">
        <f>VLOOKUP($A2, [1]Sheet!$B$2:$D$300, 3, FALSE)</f>
        <v>4000</v>
      </c>
      <c r="D2" s="3">
        <f>VLOOKUP(A2, [1]Sheet!$B$2:$E$300, 4, FALSE)</f>
        <v>45</v>
      </c>
      <c r="E2">
        <v>40</v>
      </c>
    </row>
    <row r="3" spans="1:5" x14ac:dyDescent="0.25">
      <c r="A3" t="s">
        <v>9</v>
      </c>
      <c r="B3" s="2" t="str">
        <f>VLOOKUP($A3, [1]Sheet!$B$2:$C$300, 2, FALSE)</f>
        <v>Cardorite (Rosuvastatin 20mg)</v>
      </c>
      <c r="C3" s="6">
        <f>VLOOKUP($A3, [1]Sheet!$B$2:$D$300, 3, FALSE)</f>
        <v>13000</v>
      </c>
      <c r="D3" s="3">
        <f>VLOOKUP(A3, [1]Sheet!$B$2:$E$300, 4, FALSE)</f>
        <v>55</v>
      </c>
      <c r="E3">
        <v>45</v>
      </c>
    </row>
    <row r="4" spans="1:5" x14ac:dyDescent="0.25">
      <c r="A4" t="s">
        <v>14</v>
      </c>
      <c r="B4" s="2" t="str">
        <f>VLOOKUP($A4, [1]Sheet!$B$2:$C$300, 2, FALSE)</f>
        <v>Bonzacim (Rosuvastatin 10mg)</v>
      </c>
      <c r="C4" s="6">
        <f>VLOOKUP($A4, [1]Sheet!$B$2:$D$300, 3, FALSE)</f>
        <v>8900</v>
      </c>
      <c r="D4" s="3">
        <f>VLOOKUP(A4, [1]Sheet!$B$2:$E$300, 4, FALSE)</f>
        <v>55</v>
      </c>
      <c r="E4">
        <v>45</v>
      </c>
    </row>
    <row r="5" spans="1:5" x14ac:dyDescent="0.25">
      <c r="A5" s="12" t="s">
        <v>36</v>
      </c>
      <c r="B5" s="2" t="str">
        <f>VLOOKUP($A5, [1]Sheet!$B$2:$C$300, 2, FALSE)</f>
        <v>Sanaperol (Rabeprazol 20mg)</v>
      </c>
      <c r="C5" s="6">
        <f>VLOOKUP($A5, [1]Sheet!$B$2:$D$300, 3, FALSE)</f>
        <v>7900</v>
      </c>
      <c r="D5" s="3">
        <f>VLOOKUP(A5, [1]Sheet!$B$2:$E$300, 4, FALSE)</f>
        <v>53</v>
      </c>
      <c r="E5">
        <v>45</v>
      </c>
    </row>
    <row r="6" spans="1:5" x14ac:dyDescent="0.25">
      <c r="A6" s="11" t="s">
        <v>43</v>
      </c>
      <c r="B6" s="2" t="str">
        <f>VLOOKUP($A6, [1]Sheet!$B$2:$C$300, 2, FALSE)</f>
        <v>Tarfloz (Ferrous fumarate 300mg)</v>
      </c>
      <c r="C6" s="6">
        <f>VLOOKUP($A6, [1]Sheet!$B$2:$D$300, 3, FALSE)</f>
        <v>3600</v>
      </c>
      <c r="D6" s="3">
        <f>VLOOKUP(A6, [1]Sheet!$B$2:$E$300, 4, FALSE)</f>
        <v>55</v>
      </c>
      <c r="E6">
        <v>45</v>
      </c>
    </row>
    <row r="7" spans="1:5" x14ac:dyDescent="0.25">
      <c r="A7" s="11" t="s">
        <v>19</v>
      </c>
      <c r="B7" s="2" t="str">
        <f>VLOOKUP($A7, [1]Sheet!$B$2:$C$300, 2, FALSE)</f>
        <v>Lucass 200 (Cefpodoxime)</v>
      </c>
      <c r="C7" s="6">
        <f>VLOOKUP($A7, [1]Sheet!$B$2:$D$300, 3, FALSE)</f>
        <v>14700</v>
      </c>
      <c r="D7" s="3">
        <f>VLOOKUP(A7, [1]Sheet!$B$2:$E$300, 4, FALSE)</f>
        <v>54</v>
      </c>
      <c r="E7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9" sqref="E9"/>
    </sheetView>
  </sheetViews>
  <sheetFormatPr defaultRowHeight="15.75" x14ac:dyDescent="0.25"/>
  <cols>
    <col min="1" max="1" width="8.625" bestFit="1" customWidth="1"/>
    <col min="2" max="2" width="56.7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s="7" t="s">
        <v>7</v>
      </c>
      <c r="B2" s="2" t="str">
        <f>VLOOKUP($A2, [1]Sheet!$B$2:$C$300, 2, FALSE)</f>
        <v>BS One (Omega3 Fish Oil 1000mg)</v>
      </c>
      <c r="C2" s="6">
        <f>VLOOKUP($A2, [1]Sheet!$B$2:$D$300, 3, FALSE)</f>
        <v>4000</v>
      </c>
      <c r="D2" s="3">
        <f>VLOOKUP(A2, [1]Sheet!$B$2:$E$300, 4, FALSE)</f>
        <v>45</v>
      </c>
      <c r="E2">
        <v>45</v>
      </c>
    </row>
    <row r="3" spans="1:5" x14ac:dyDescent="0.25">
      <c r="A3" t="s">
        <v>12</v>
      </c>
      <c r="B3" s="2" t="str">
        <f>VLOOKUP($A3, [1]Sheet!$B$2:$C$300, 2, FALSE)</f>
        <v>Cefass (Etoricoxib 90mg)</v>
      </c>
      <c r="C3" s="6">
        <f>VLOOKUP($A3, [1]Sheet!$B$2:$D$300, 3, FALSE)</f>
        <v>9000</v>
      </c>
      <c r="D3" s="3">
        <f>VLOOKUP(A3, [1]Sheet!$B$2:$E$300, 4, FALSE)</f>
        <v>55</v>
      </c>
      <c r="E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0" sqref="H10"/>
    </sheetView>
  </sheetViews>
  <sheetFormatPr defaultRowHeight="15.75" x14ac:dyDescent="0.25"/>
  <cols>
    <col min="2" max="2" width="56.7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s="11" t="s">
        <v>39</v>
      </c>
      <c r="B2" s="2" t="str">
        <f>VLOOKUP($A2, [1]Sheet!$B$2:$C$300, 2, FALSE)</f>
        <v>Aluantine (Almagate 500mg)</v>
      </c>
      <c r="C2" s="6">
        <f>VLOOKUP($A2, [1]Sheet!$B$2:$D$300, 3, FALSE)</f>
        <v>8000</v>
      </c>
      <c r="D2" s="3">
        <v>40</v>
      </c>
      <c r="E2">
        <v>37</v>
      </c>
    </row>
    <row r="3" spans="1:5" x14ac:dyDescent="0.25">
      <c r="A3" t="s">
        <v>17</v>
      </c>
      <c r="B3" s="2" t="str">
        <f>VLOOKUP($A3, [1]Sheet!$B$2:$C$300, 2, FALSE)</f>
        <v>Optipan (Diacerhein 50mg)</v>
      </c>
      <c r="C3" s="6">
        <f>VLOOKUP($A3, [1]Sheet!$B$2:$D$300, 3, FALSE)</f>
        <v>9900</v>
      </c>
      <c r="D3" s="3">
        <f>VLOOKUP(A3, [1]Sheet!$B$2:$E$300, 4, FALSE)</f>
        <v>40</v>
      </c>
      <c r="E3">
        <v>42</v>
      </c>
    </row>
    <row r="4" spans="1:5" x14ac:dyDescent="0.25">
      <c r="A4" t="s">
        <v>18</v>
      </c>
      <c r="B4" s="2" t="str">
        <f>VLOOKUP($A4, [1]Sheet!$B$2:$C$300, 2, FALSE)</f>
        <v>Maxezole 40 (Esomeprazole 40mg)</v>
      </c>
      <c r="C4" s="6">
        <f>VLOOKUP($A4, [1]Sheet!$B$2:$D$300, 3, FALSE)</f>
        <v>14000</v>
      </c>
      <c r="D4" s="3">
        <f>VLOOKUP(A4, [1]Sheet!$B$2:$E$300, 4, FALSE)</f>
        <v>55</v>
      </c>
      <c r="E4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F14" sqref="F14"/>
    </sheetView>
  </sheetViews>
  <sheetFormatPr defaultRowHeight="15.75" x14ac:dyDescent="0.25"/>
  <cols>
    <col min="1" max="1" width="8.625" bestFit="1" customWidth="1"/>
    <col min="2" max="2" width="56.75" bestFit="1" customWidth="1"/>
  </cols>
  <sheetData>
    <row r="2" spans="1:5" ht="18.75" x14ac:dyDescent="0.3">
      <c r="A2" s="8" t="s">
        <v>6</v>
      </c>
      <c r="B2" s="9" t="s">
        <v>0</v>
      </c>
      <c r="C2" s="9" t="s">
        <v>1</v>
      </c>
      <c r="D2" s="9" t="s">
        <v>2</v>
      </c>
      <c r="E2" s="9" t="s">
        <v>13</v>
      </c>
    </row>
    <row r="3" spans="1:5" x14ac:dyDescent="0.25">
      <c r="A3" t="s">
        <v>9</v>
      </c>
      <c r="B3" s="2" t="str">
        <f>VLOOKUP($A3, [1]Sheet!$B$2:$C$300, 2, FALSE)</f>
        <v>Cardorite (Rosuvastatin 20mg)</v>
      </c>
      <c r="C3" s="6">
        <f>VLOOKUP($A3, [1]Sheet!$B$2:$D$300, 3, FALSE)</f>
        <v>13000</v>
      </c>
      <c r="D3" s="3">
        <f>VLOOKUP(A3, [1]Sheet!$B$2:$E$300, 4, FALSE)</f>
        <v>55</v>
      </c>
      <c r="E3">
        <v>45</v>
      </c>
    </row>
    <row r="4" spans="1:5" x14ac:dyDescent="0.25">
      <c r="A4" t="s">
        <v>14</v>
      </c>
      <c r="B4" s="2" t="str">
        <f>VLOOKUP($A4, [1]Sheet!$B$2:$C$300, 2, FALSE)</f>
        <v>Bonzacim (Rosuvastatin 10mg)</v>
      </c>
      <c r="C4" s="6">
        <f>VLOOKUP($A4, [1]Sheet!$B$2:$D$300, 3, FALSE)</f>
        <v>8900</v>
      </c>
      <c r="D4" s="3">
        <f>VLOOKUP(A4, [1]Sheet!$B$2:$E$300, 4, FALSE)</f>
        <v>55</v>
      </c>
      <c r="E4">
        <v>45</v>
      </c>
    </row>
    <row r="5" spans="1:5" x14ac:dyDescent="0.25">
      <c r="A5" t="s">
        <v>18</v>
      </c>
      <c r="B5" s="2" t="str">
        <f>VLOOKUP($A5, [1]Sheet!$B$2:$C$300, 2, FALSE)</f>
        <v>Maxezole 40 (Esomeprazole 40mg)</v>
      </c>
      <c r="C5" s="6">
        <f>VLOOKUP($A5, [1]Sheet!$B$2:$D$300, 3, FALSE)</f>
        <v>14000</v>
      </c>
      <c r="D5" s="3">
        <f>VLOOKUP(A5, [1]Sheet!$B$2:$E$300, 4, FALSE)</f>
        <v>55</v>
      </c>
      <c r="E5">
        <v>45</v>
      </c>
    </row>
    <row r="6" spans="1:5" x14ac:dyDescent="0.25">
      <c r="A6" s="11" t="s">
        <v>40</v>
      </c>
      <c r="B6" s="2" t="str">
        <f>VLOOKUP($A6, [1]Sheet!$B$2:$C$300, 2, FALSE)</f>
        <v>Cimrinat (Clarithomycin 500mg)</v>
      </c>
      <c r="C6" s="6">
        <f>VLOOKUP($A6, [1]Sheet!$B$2:$D$300, 3, FALSE)</f>
        <v>24000</v>
      </c>
      <c r="D6" s="3">
        <f>VLOOKUP(A6, [1]Sheet!$B$2:$E$300, 4, FALSE)</f>
        <v>52</v>
      </c>
      <c r="E6">
        <v>45</v>
      </c>
    </row>
    <row r="7" spans="1:5" x14ac:dyDescent="0.25">
      <c r="A7" s="11" t="s">
        <v>41</v>
      </c>
      <c r="B7" s="2" t="str">
        <f>VLOOKUP($A7, [1]Sheet!$B$2:$C$300, 2, FALSE)</f>
        <v>Celevox (Levofloxacin 500mg)</v>
      </c>
      <c r="C7" s="6">
        <f>VLOOKUP($A7, [1]Sheet!$B$2:$D$300, 3, FALSE)</f>
        <v>12000</v>
      </c>
      <c r="D7" s="3">
        <f>VLOOKUP(A7, [1]Sheet!$B$2:$E$300, 4, FALSE)</f>
        <v>42</v>
      </c>
      <c r="E7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8" sqref="G8"/>
    </sheetView>
  </sheetViews>
  <sheetFormatPr defaultRowHeight="15.75" x14ac:dyDescent="0.25"/>
  <cols>
    <col min="1" max="1" width="8.625" bestFit="1" customWidth="1"/>
    <col min="2" max="2" width="36.62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t="s">
        <v>8</v>
      </c>
      <c r="B2" s="2" t="str">
        <f>VLOOKUP($A2, [1]Sheet!$B$2:$C$300, 2, FALSE)</f>
        <v>Uvomo (Mosaprid citrat 5mg)</v>
      </c>
      <c r="C2" s="6">
        <f>VLOOKUP($A2, [1]Sheet!$B$2:$D$300, 3, FALSE)</f>
        <v>3300</v>
      </c>
      <c r="D2" s="3">
        <f>VLOOKUP(A2, [1]Sheet!$B$2:$E$300, 4, FALSE)</f>
        <v>55</v>
      </c>
      <c r="E2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9" sqref="C19"/>
    </sheetView>
  </sheetViews>
  <sheetFormatPr defaultRowHeight="15.75" x14ac:dyDescent="0.25"/>
  <cols>
    <col min="1" max="1" width="8.625" bestFit="1" customWidth="1"/>
    <col min="2" max="2" width="56.75" bestFit="1" customWidth="1"/>
    <col min="3" max="3" width="7.375" bestFit="1" customWidth="1"/>
    <col min="4" max="4" width="3.625" bestFit="1" customWidth="1"/>
    <col min="5" max="5" width="6.125" bestFit="1" customWidth="1"/>
  </cols>
  <sheetData>
    <row r="1" spans="1:5" ht="18.75" x14ac:dyDescent="0.3">
      <c r="A1" s="8" t="s">
        <v>6</v>
      </c>
      <c r="B1" s="9" t="s">
        <v>0</v>
      </c>
      <c r="C1" s="9" t="s">
        <v>1</v>
      </c>
      <c r="D1" s="9" t="s">
        <v>2</v>
      </c>
      <c r="E1" s="9" t="s">
        <v>13</v>
      </c>
    </row>
    <row r="2" spans="1:5" x14ac:dyDescent="0.25">
      <c r="A2" s="7" t="s">
        <v>7</v>
      </c>
      <c r="B2" s="2" t="str">
        <f>VLOOKUP($A2, [1]Sheet!$B$2:$C$300, 2, FALSE)</f>
        <v>BS One (Omega3 Fish Oil 1000mg)</v>
      </c>
      <c r="C2" s="6">
        <f>VLOOKUP($A2, [1]Sheet!$B$2:$D$300, 3, FALSE)</f>
        <v>4000</v>
      </c>
      <c r="D2" s="3">
        <f>VLOOKUP(A2, [1]Sheet!$B$2:$E$300, 4, FALSE)</f>
        <v>45</v>
      </c>
      <c r="E2">
        <v>40</v>
      </c>
    </row>
    <row r="3" spans="1:5" x14ac:dyDescent="0.25">
      <c r="A3" t="s">
        <v>10</v>
      </c>
      <c r="B3" s="2" t="str">
        <f>VLOOKUP($A3, [1]Sheet!$B$2:$C$300, 2, FALSE)</f>
        <v>Picencal (Calcium &amp; Vitamin D)</v>
      </c>
      <c r="C3" s="6">
        <f>VLOOKUP($A3, [1]Sheet!$B$2:$D$300, 3, FALSE)</f>
        <v>2900</v>
      </c>
      <c r="D3" s="3">
        <f>VLOOKUP(A3, [1]Sheet!$B$2:$E$300, 4, FALSE)</f>
        <v>45</v>
      </c>
      <c r="E3">
        <v>40</v>
      </c>
    </row>
    <row r="4" spans="1:5" x14ac:dyDescent="0.25">
      <c r="A4" t="s">
        <v>19</v>
      </c>
      <c r="B4" s="2" t="str">
        <f>VLOOKUP($A4, [1]Sheet!$B$2:$C$300, 2, FALSE)</f>
        <v>Lucass 200 (Cefpodoxime)</v>
      </c>
      <c r="C4" s="6">
        <f>VLOOKUP($A4, [1]Sheet!$B$2:$D$300, 3, FALSE)</f>
        <v>14700</v>
      </c>
      <c r="D4" s="3">
        <f>VLOOKUP(A4, [1]Sheet!$B$2:$E$300, 4, FALSE)</f>
        <v>54</v>
      </c>
      <c r="E4">
        <v>45</v>
      </c>
    </row>
    <row r="5" spans="1:5" x14ac:dyDescent="0.25">
      <c r="A5" s="11" t="s">
        <v>42</v>
      </c>
      <c r="B5" s="2" t="str">
        <f>VLOOKUP($A5, [1]Sheet!$B$2:$C$300, 2, FALSE)</f>
        <v>Celivite (Multivitamin &amp; Minerals)</v>
      </c>
      <c r="C5" s="6">
        <f>VLOOKUP($A5, [1]Sheet!$B$2:$D$300, 3, FALSE)</f>
        <v>3000</v>
      </c>
      <c r="D5" s="3">
        <f>VLOOKUP(A5, [1]Sheet!$B$2:$E$300, 4, FALSE)</f>
        <v>55</v>
      </c>
      <c r="E5">
        <v>45</v>
      </c>
    </row>
    <row r="6" spans="1:5" x14ac:dyDescent="0.25">
      <c r="A6" s="11" t="s">
        <v>41</v>
      </c>
      <c r="B6" s="2" t="str">
        <f>VLOOKUP($A6, [1]Sheet!$B$2:$C$300, 2, FALSE)</f>
        <v>Celevox (Levofloxacin 500mg)</v>
      </c>
      <c r="C6" s="6">
        <f>VLOOKUP($A6, [1]Sheet!$B$2:$D$300, 3, FALSE)</f>
        <v>12000</v>
      </c>
      <c r="D6" s="3">
        <f>VLOOKUP(A6, [1]Sheet!$B$2:$E$300, 4, FALSE)</f>
        <v>42</v>
      </c>
      <c r="E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119-Phạm Huỳnh Bảo Trân</vt:lpstr>
      <vt:lpstr>55-Phù Dung Thái Biểu</vt:lpstr>
      <vt:lpstr>13-Nguyễn Thuý Nga</vt:lpstr>
      <vt:lpstr>186-Lương Thanh Bửu</vt:lpstr>
      <vt:lpstr>26-Bùi Bỉnh Huân</vt:lpstr>
      <vt:lpstr>7-Nguyễn Ngọc Khôi</vt:lpstr>
      <vt:lpstr>87-Lê Trọng Quý</vt:lpstr>
      <vt:lpstr>85-Dương Quang Triết</vt:lpstr>
      <vt:lpstr>97-Nguyễn Hoàng Phước</vt:lpstr>
      <vt:lpstr>20-Huỳnh Trác Luân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User</cp:lastModifiedBy>
  <dcterms:created xsi:type="dcterms:W3CDTF">2020-10-08T03:28:23Z</dcterms:created>
  <dcterms:modified xsi:type="dcterms:W3CDTF">2020-10-12T08:46:25Z</dcterms:modified>
</cp:coreProperties>
</file>