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F030D35D-97F0-C74E-A642-DE79D12DEBA5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47" i="1"/>
  <c r="F46" i="1"/>
  <c r="D45" i="1"/>
  <c r="C45" i="1"/>
  <c r="B45" i="1"/>
  <c r="F44" i="1" l="1"/>
  <c r="D43" i="1"/>
  <c r="C43" i="1"/>
  <c r="B43" i="1"/>
  <c r="F42" i="1"/>
  <c r="D41" i="1"/>
  <c r="C41" i="1"/>
  <c r="B41" i="1"/>
  <c r="F40" i="1"/>
  <c r="D39" i="1"/>
  <c r="C39" i="1"/>
  <c r="B39" i="1"/>
  <c r="F38" i="1"/>
  <c r="F37" i="1"/>
  <c r="D36" i="1"/>
  <c r="C36" i="1"/>
  <c r="B36" i="1"/>
  <c r="F35" i="1"/>
  <c r="F34" i="1"/>
  <c r="D33" i="1"/>
  <c r="C33" i="1"/>
  <c r="B33" i="1"/>
  <c r="F32" i="1"/>
  <c r="D31" i="1"/>
  <c r="C31" i="1"/>
  <c r="B31" i="1"/>
  <c r="F23" i="1"/>
  <c r="F24" i="1"/>
  <c r="D15" i="1"/>
  <c r="C15" i="1"/>
  <c r="B15" i="1"/>
  <c r="F3" i="1"/>
  <c r="F4" i="1"/>
  <c r="F5" i="1"/>
  <c r="F7" i="1"/>
  <c r="F8" i="1"/>
  <c r="F9" i="1"/>
  <c r="F11" i="1"/>
  <c r="F12" i="1"/>
  <c r="F14" i="1"/>
  <c r="F16" i="1"/>
  <c r="F17" i="1"/>
  <c r="F18" i="1"/>
  <c r="F20" i="1"/>
  <c r="F22" i="1"/>
  <c r="F26" i="1"/>
  <c r="F27" i="1"/>
  <c r="F28" i="1"/>
  <c r="F30" i="1"/>
  <c r="D6" i="1"/>
  <c r="D10" i="1"/>
  <c r="D13" i="1"/>
  <c r="D19" i="1"/>
  <c r="D21" i="1"/>
  <c r="D25" i="1"/>
  <c r="D29" i="1"/>
  <c r="C6" i="1"/>
  <c r="C10" i="1"/>
  <c r="C13" i="1"/>
  <c r="C19" i="1"/>
  <c r="C21" i="1"/>
  <c r="C25" i="1"/>
  <c r="C29" i="1"/>
  <c r="B6" i="1"/>
  <c r="B10" i="1"/>
  <c r="B13" i="1"/>
  <c r="B19" i="1"/>
  <c r="B21" i="1"/>
  <c r="B25" i="1"/>
  <c r="B29" i="1"/>
  <c r="C2" i="1" l="1"/>
  <c r="B2" i="1"/>
</calcChain>
</file>

<file path=xl/sharedStrings.xml><?xml version="1.0" encoding="utf-8"?>
<sst xmlns="http://schemas.openxmlformats.org/spreadsheetml/2006/main" count="27" uniqueCount="27">
  <si>
    <t>Email</t>
  </si>
  <si>
    <t>Lý Văn Khải</t>
  </si>
  <si>
    <t>roboticscm2018@gmail.com</t>
  </si>
  <si>
    <t>FullName</t>
  </si>
  <si>
    <t>PhoneNumber</t>
  </si>
  <si>
    <t>OME001</t>
  </si>
  <si>
    <t>SOF003</t>
  </si>
  <si>
    <t>UVO001</t>
  </si>
  <si>
    <t>CAR007</t>
  </si>
  <si>
    <t>PIC002</t>
  </si>
  <si>
    <t>ZAN002</t>
  </si>
  <si>
    <t>CLE002</t>
  </si>
  <si>
    <t>CEF033</t>
  </si>
  <si>
    <t>CEL003</t>
  </si>
  <si>
    <t>TRI025</t>
  </si>
  <si>
    <t>CEL019</t>
  </si>
  <si>
    <t>LUC001</t>
  </si>
  <si>
    <t>ILM001</t>
  </si>
  <si>
    <t>ERA001</t>
  </si>
  <si>
    <t>RAB003</t>
  </si>
  <si>
    <t>ProductId</t>
  </si>
  <si>
    <t>ProductName</t>
  </si>
  <si>
    <t>Price</t>
  </si>
  <si>
    <t>Discount</t>
  </si>
  <si>
    <t>DoctorId</t>
  </si>
  <si>
    <t>DoctorName</t>
  </si>
  <si>
    <t>FAG001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</si>
</sst>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49" fontId="6" fillId="2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/>
    <xf numFmtId="3" fontId="4" fillId="0" borderId="0" xfId="0" applyNumberFormat="1" applyFont="1" applyFill="1" applyBorder="1"/>
    <xf numFmtId="49" fontId="6" fillId="0" borderId="1" xfId="0" applyNumberFormat="1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BAN003</v>
          </cell>
          <cell r="C3" t="str">
            <v>Banitase (Trimebutin,dehydrocholic, pancreatin, bromelain, simethicone)</v>
          </cell>
          <cell r="D3">
            <v>6900</v>
          </cell>
          <cell r="E3">
            <v>52</v>
          </cell>
        </row>
        <row r="4">
          <cell r="B4" t="str">
            <v>BON008</v>
          </cell>
          <cell r="C4" t="str">
            <v>Bonzacim (Rosuvastatin 10mg)</v>
          </cell>
          <cell r="D4">
            <v>8900</v>
          </cell>
          <cell r="E4">
            <v>55</v>
          </cell>
        </row>
        <row r="5">
          <cell r="B5" t="str">
            <v>OME001</v>
          </cell>
          <cell r="C5" t="str">
            <v>BS One (Omega3 Fish Oil 1000mg)</v>
          </cell>
          <cell r="D5">
            <v>4000</v>
          </cell>
          <cell r="E5">
            <v>45</v>
          </cell>
        </row>
        <row r="6">
          <cell r="B6" t="str">
            <v>CAR007</v>
          </cell>
          <cell r="C6" t="str">
            <v>Cardorite (Rosuvastatin 20mg)</v>
          </cell>
          <cell r="D6">
            <v>13000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CEL019</v>
          </cell>
          <cell r="C8" t="str">
            <v>Celevox (Levofloxacin 500mg)</v>
          </cell>
          <cell r="D8">
            <v>12000</v>
          </cell>
          <cell r="E8">
            <v>42</v>
          </cell>
        </row>
        <row r="9">
          <cell r="B9" t="str">
            <v>CEL003</v>
          </cell>
          <cell r="C9" t="str">
            <v>Celivite (Multivitamin &amp; Minerals)</v>
          </cell>
          <cell r="D9">
            <v>3000</v>
          </cell>
          <cell r="E9">
            <v>55</v>
          </cell>
        </row>
        <row r="10">
          <cell r="B10" t="str">
            <v>ROW002</v>
          </cell>
          <cell r="C10" t="str">
            <v>Chondrasil (Allopurinol 300mg)</v>
          </cell>
          <cell r="D10">
            <v>3700</v>
          </cell>
          <cell r="E10">
            <v>55</v>
          </cell>
        </row>
        <row r="11">
          <cell r="B11" t="str">
            <v>CLE002</v>
          </cell>
          <cell r="C11" t="str">
            <v>Cimrinat (Clarithomycin 500mg)</v>
          </cell>
          <cell r="D11">
            <v>24000</v>
          </cell>
          <cell r="E11">
            <v>52</v>
          </cell>
        </row>
        <row r="12">
          <cell r="B12" t="str">
            <v>ESO002</v>
          </cell>
          <cell r="C12" t="str">
            <v>Esofar (Esomeprazole 40mg)</v>
          </cell>
          <cell r="D12">
            <v>14000</v>
          </cell>
          <cell r="E12">
            <v>52</v>
          </cell>
        </row>
        <row r="13">
          <cell r="B13" t="str">
            <v>ERA001</v>
          </cell>
          <cell r="C13" t="str">
            <v>Esotrax (Esomeprazole 20mg)</v>
          </cell>
          <cell r="D13">
            <v>10800</v>
          </cell>
          <cell r="E13">
            <v>50</v>
          </cell>
        </row>
        <row r="14">
          <cell r="B14" t="str">
            <v>FAG001</v>
          </cell>
          <cell r="C14" t="str">
            <v>Fagendol (Flunarizine 5mg)</v>
          </cell>
          <cell r="D14">
            <v>2600</v>
          </cell>
          <cell r="E14">
            <v>50</v>
          </cell>
        </row>
        <row r="15">
          <cell r="B15" t="str">
            <v>HEM005</v>
          </cell>
          <cell r="C15" t="str">
            <v>Hemol (Methocarbamol 750mg)</v>
          </cell>
          <cell r="D15">
            <v>3100</v>
          </cell>
          <cell r="E15">
            <v>37</v>
          </cell>
        </row>
        <row r="16">
          <cell r="B16" t="str">
            <v>LOX002</v>
          </cell>
          <cell r="C16" t="str">
            <v>Loxcip (Fexofenadine 180mg)</v>
          </cell>
          <cell r="D16">
            <v>4700</v>
          </cell>
          <cell r="E16">
            <v>40</v>
          </cell>
        </row>
        <row r="17">
          <cell r="B17" t="str">
            <v>LUC001</v>
          </cell>
          <cell r="C17" t="str">
            <v>Lucass 200 (Cefpodoxime)</v>
          </cell>
          <cell r="D17">
            <v>14700</v>
          </cell>
          <cell r="E17">
            <v>54</v>
          </cell>
        </row>
        <row r="18">
          <cell r="B18" t="str">
            <v>MAX008</v>
          </cell>
          <cell r="C18" t="str">
            <v>Maxezole 40 (Esomeprazole 40mg)</v>
          </cell>
          <cell r="D18">
            <v>14000</v>
          </cell>
          <cell r="E18">
            <v>55</v>
          </cell>
        </row>
        <row r="19">
          <cell r="B19" t="str">
            <v>MEX001</v>
          </cell>
          <cell r="C19" t="str">
            <v>Mexams (Montelukast 5mg)</v>
          </cell>
          <cell r="D19">
            <v>5100</v>
          </cell>
          <cell r="E19">
            <v>55</v>
          </cell>
        </row>
        <row r="20">
          <cell r="B20" t="str">
            <v>TRI025</v>
          </cell>
          <cell r="C20" t="str">
            <v>Noraquick (Gabapentin 300mg)</v>
          </cell>
          <cell r="D20">
            <v>6000</v>
          </cell>
          <cell r="E20">
            <v>54</v>
          </cell>
        </row>
        <row r="21">
          <cell r="B21" t="str">
            <v>SOF001</v>
          </cell>
          <cell r="C21" t="str">
            <v>Oftofacin (Atorvastatin 20mg)</v>
          </cell>
          <cell r="D21">
            <v>5000</v>
          </cell>
          <cell r="E21">
            <v>52</v>
          </cell>
        </row>
        <row r="22">
          <cell r="B22" t="str">
            <v>OPT001</v>
          </cell>
          <cell r="C22" t="str">
            <v>Optipan (Diacerhein 50mg)</v>
          </cell>
          <cell r="D22">
            <v>9900</v>
          </cell>
          <cell r="E22">
            <v>40</v>
          </cell>
        </row>
        <row r="23">
          <cell r="B23" t="str">
            <v>OPE003</v>
          </cell>
          <cell r="C23" t="str">
            <v>Originko (Ginkgo biloba 80mg)</v>
          </cell>
          <cell r="D23">
            <v>8800</v>
          </cell>
          <cell r="E23">
            <v>37</v>
          </cell>
        </row>
        <row r="24">
          <cell r="B24" t="str">
            <v>PAL001</v>
          </cell>
          <cell r="C24" t="str">
            <v>Palibone (Alendronic 70mg)</v>
          </cell>
          <cell r="D24">
            <v>75000</v>
          </cell>
          <cell r="E24">
            <v>40</v>
          </cell>
        </row>
        <row r="25">
          <cell r="B25" t="str">
            <v>MER004</v>
          </cell>
          <cell r="C25" t="str">
            <v>Pangelong (Rebamipide 100mg)</v>
          </cell>
          <cell r="D25">
            <v>4400</v>
          </cell>
          <cell r="E25">
            <v>43</v>
          </cell>
        </row>
        <row r="26">
          <cell r="B26" t="str">
            <v>RAB003</v>
          </cell>
          <cell r="C26" t="str">
            <v>Pharcotinex</v>
          </cell>
          <cell r="D26">
            <v>3600</v>
          </cell>
          <cell r="E26">
            <v>35</v>
          </cell>
        </row>
        <row r="27">
          <cell r="B27" t="str">
            <v>PIC002</v>
          </cell>
          <cell r="C27" t="str">
            <v>Picencal (Calcium &amp; Vitamin D)</v>
          </cell>
          <cell r="D27">
            <v>2900</v>
          </cell>
          <cell r="E27">
            <v>45</v>
          </cell>
        </row>
        <row r="28">
          <cell r="B28" t="str">
            <v>SAG001</v>
          </cell>
          <cell r="C28" t="str">
            <v>Sagason (Clopidogrel 75mg)</v>
          </cell>
          <cell r="D28">
            <v>7000</v>
          </cell>
          <cell r="E28">
            <v>54</v>
          </cell>
        </row>
        <row r="29">
          <cell r="B29" t="str">
            <v>SAN009</v>
          </cell>
          <cell r="C29" t="str">
            <v>Sanaperol (Rabeprazol 20mg)</v>
          </cell>
          <cell r="D29">
            <v>7900</v>
          </cell>
          <cell r="E29">
            <v>53</v>
          </cell>
        </row>
        <row r="30">
          <cell r="B30" t="str">
            <v>SOF003</v>
          </cell>
          <cell r="C30" t="str">
            <v>Sopezid (Esomeprazole 40mg)</v>
          </cell>
          <cell r="D30">
            <v>15000</v>
          </cell>
          <cell r="E30">
            <v>55</v>
          </cell>
        </row>
        <row r="31">
          <cell r="B31" t="str">
            <v>TAL005</v>
          </cell>
          <cell r="C31" t="str">
            <v>Talroma (Tiropramide 100mg)</v>
          </cell>
          <cell r="D31">
            <v>4500</v>
          </cell>
          <cell r="E31">
            <v>44</v>
          </cell>
        </row>
        <row r="32">
          <cell r="B32" t="str">
            <v>TAR004</v>
          </cell>
          <cell r="C32" t="str">
            <v>Tarfloz (Ferrous fumarate 300mg)</v>
          </cell>
          <cell r="D32">
            <v>3600</v>
          </cell>
          <cell r="E32">
            <v>55</v>
          </cell>
        </row>
        <row r="33">
          <cell r="B33" t="str">
            <v>TRI022</v>
          </cell>
          <cell r="C33" t="str">
            <v>Trisova (Trimetazidine 20mg)</v>
          </cell>
          <cell r="D33">
            <v>1700</v>
          </cell>
          <cell r="E33">
            <v>43</v>
          </cell>
        </row>
        <row r="34">
          <cell r="B34" t="str">
            <v>UVO001</v>
          </cell>
          <cell r="C34" t="str">
            <v>Uvomo (Mosaprid citrat 5mg)</v>
          </cell>
          <cell r="D34">
            <v>3300</v>
          </cell>
          <cell r="E34">
            <v>55</v>
          </cell>
        </row>
        <row r="35">
          <cell r="B35" t="str">
            <v>VIN005</v>
          </cell>
          <cell r="C35" t="str">
            <v>Vinsalamin (Mesalamin 400mg)</v>
          </cell>
          <cell r="D35">
            <v>7999.9989999999998</v>
          </cell>
          <cell r="E35">
            <v>40</v>
          </cell>
        </row>
        <row r="36">
          <cell r="B36" t="str">
            <v>ZAN002</v>
          </cell>
          <cell r="C36" t="str">
            <v>Zantagel (Oxethazaine, dried aluminum, magnesium)</v>
          </cell>
          <cell r="D36">
            <v>6926</v>
          </cell>
          <cell r="E36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boticscm20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C9" sqref="C9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2" t="s">
        <v>3</v>
      </c>
      <c r="B1" s="2" t="s">
        <v>4</v>
      </c>
      <c r="C1" s="2" t="s">
        <v>0</v>
      </c>
    </row>
    <row r="2" spans="1:3" x14ac:dyDescent="0.2">
      <c r="A2" t="s">
        <v>1</v>
      </c>
      <c r="B2">
        <v>986409026</v>
      </c>
      <c r="C2" s="1" t="s">
        <v>2</v>
      </c>
    </row>
  </sheetData>
  <hyperlinks>
    <hyperlink ref="C2" r:id="rId1" xr:uid="{0150A3B9-4152-E446-B487-675A199335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47"/>
  <sheetViews>
    <sheetView tabSelected="1" workbookViewId="0">
      <selection activeCell="G6" sqref="G6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3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</row>
    <row r="2" spans="1:6" x14ac:dyDescent="0.2">
      <c r="A2" s="5" t="s">
        <v>6</v>
      </c>
      <c r="B2" s="6" t="str">
        <f>VLOOKUP($A2, [1]Sheet!$B$2:$C$300, 2, FALSE)</f>
        <v>Sopezid (Esomeprazole 40mg)</v>
      </c>
      <c r="C2" s="7">
        <f>VLOOKUP($A2, [1]Sheet!$B$2:$D$300, 3, FALSE)</f>
        <v>15000</v>
      </c>
      <c r="D2" s="7">
        <f>VLOOKUP($A2, [1]Sheet!$B$2:$E$300, 4, FALSE)</f>
        <v>55</v>
      </c>
      <c r="E2" s="5"/>
      <c r="F2" s="5"/>
    </row>
    <row r="3" spans="1:6" x14ac:dyDescent="0.2">
      <c r="A3" s="3"/>
      <c r="B3" s="8"/>
      <c r="C3" s="9"/>
      <c r="D3" s="9"/>
      <c r="E3" s="10">
        <v>8</v>
      </c>
      <c r="F3" s="10" t="str">
        <f>VLOOKUP($E3, [2]Index!$A$2:$B$69, 2, FALSE)</f>
        <v>Lý Thanh Lãm</v>
      </c>
    </row>
    <row r="4" spans="1:6" x14ac:dyDescent="0.2">
      <c r="A4" s="3"/>
      <c r="B4" s="8"/>
      <c r="C4" s="9"/>
      <c r="D4" s="9"/>
      <c r="E4" s="10">
        <v>142</v>
      </c>
      <c r="F4" s="10" t="str">
        <f>VLOOKUP($E4, [2]Index!$A$2:$B$69, 2, FALSE)</f>
        <v>Lý Văn Phái</v>
      </c>
    </row>
    <row r="5" spans="1:6" x14ac:dyDescent="0.2">
      <c r="A5" s="3"/>
      <c r="B5" s="8"/>
      <c r="C5" s="9"/>
      <c r="D5" s="9"/>
      <c r="E5" s="10">
        <v>205</v>
      </c>
      <c r="F5" s="10" t="str">
        <f>VLOOKUP($E5, [2]Index!$A$2:$B$69, 2, FALSE)</f>
        <v>Trần Thị Diễm</v>
      </c>
    </row>
    <row r="6" spans="1:6" x14ac:dyDescent="0.2">
      <c r="A6" s="11" t="s">
        <v>5</v>
      </c>
      <c r="B6" s="6" t="str">
        <f>VLOOKUP($A6, [1]Sheet!$B$2:$C$300, 2, FALSE)</f>
        <v>BS One (Omega3 Fish Oil 1000mg)</v>
      </c>
      <c r="C6" s="7">
        <f>VLOOKUP($A6, [1]Sheet!$B$2:$D$300, 3, FALSE)</f>
        <v>4000</v>
      </c>
      <c r="D6" s="7">
        <f>VLOOKUP($A6, [1]Sheet!$B$2:$E$300, 4, FALSE)</f>
        <v>45</v>
      </c>
      <c r="E6" s="5"/>
      <c r="F6" s="5"/>
    </row>
    <row r="7" spans="1:6" x14ac:dyDescent="0.2">
      <c r="A7" s="3"/>
      <c r="B7" s="8"/>
      <c r="C7" s="9"/>
      <c r="D7" s="9"/>
      <c r="E7" s="10">
        <v>8</v>
      </c>
      <c r="F7" s="10" t="str">
        <f>VLOOKUP($E7, [2]Index!$A$2:$B$69, 2, FALSE)</f>
        <v>Lý Thanh Lãm</v>
      </c>
    </row>
    <row r="8" spans="1:6" x14ac:dyDescent="0.2">
      <c r="A8" s="3"/>
      <c r="B8" s="8"/>
      <c r="C8" s="9"/>
      <c r="D8" s="9"/>
      <c r="E8" s="10">
        <v>205</v>
      </c>
      <c r="F8" s="10" t="str">
        <f>VLOOKUP($E8, [2]Index!$A$2:$B$69, 2, FALSE)</f>
        <v>Trần Thị Diễm</v>
      </c>
    </row>
    <row r="9" spans="1:6" x14ac:dyDescent="0.2">
      <c r="A9" s="3"/>
      <c r="B9" s="8"/>
      <c r="C9" s="9"/>
      <c r="D9" s="9"/>
      <c r="E9" s="10">
        <v>142</v>
      </c>
      <c r="F9" s="10" t="str">
        <f>VLOOKUP($E9, [2]Index!$A$2:$B$69, 2, FALSE)</f>
        <v>Lý Văn Phái</v>
      </c>
    </row>
    <row r="10" spans="1:6" x14ac:dyDescent="0.2">
      <c r="A10" s="5" t="s">
        <v>10</v>
      </c>
      <c r="B10" s="6" t="str">
        <f>VLOOKUP($A10, [1]Sheet!$B$2:$C$300, 2, FALSE)</f>
        <v>Zantagel (Oxethazaine, dried aluminum, magnesium)</v>
      </c>
      <c r="C10" s="7">
        <f>VLOOKUP($A10, [1]Sheet!$B$2:$D$300, 3, FALSE)</f>
        <v>6926</v>
      </c>
      <c r="D10" s="7">
        <f>VLOOKUP($A10, [1]Sheet!$B$2:$E$300, 4, FALSE)</f>
        <v>40</v>
      </c>
      <c r="E10" s="5"/>
      <c r="F10" s="5"/>
    </row>
    <row r="11" spans="1:6" x14ac:dyDescent="0.2">
      <c r="A11" s="10"/>
      <c r="B11" s="8"/>
      <c r="C11" s="9"/>
      <c r="D11" s="9"/>
      <c r="E11" s="10">
        <v>205</v>
      </c>
      <c r="F11" s="10" t="str">
        <f>VLOOKUP($E11, [2]Index!$A$2:$B$69, 2, FALSE)</f>
        <v>Trần Thị Diễm</v>
      </c>
    </row>
    <row r="12" spans="1:6" x14ac:dyDescent="0.2">
      <c r="A12" s="3"/>
      <c r="B12" s="8"/>
      <c r="C12" s="9"/>
      <c r="D12" s="9"/>
      <c r="E12" s="10">
        <v>8</v>
      </c>
      <c r="F12" s="10" t="str">
        <f>VLOOKUP($E12, [2]Index!$A$2:$B$69, 2, FALSE)</f>
        <v>Lý Thanh Lãm</v>
      </c>
    </row>
    <row r="13" spans="1:6" x14ac:dyDescent="0.2">
      <c r="A13" s="5" t="s">
        <v>7</v>
      </c>
      <c r="B13" s="6" t="str">
        <f>VLOOKUP($A13, [1]Sheet!$B$2:$C$300, 2, FALSE)</f>
        <v>Uvomo (Mosaprid citrat 5mg)</v>
      </c>
      <c r="C13" s="7">
        <f>VLOOKUP($A13, [1]Sheet!$B$2:$D$300, 3, FALSE)</f>
        <v>3300</v>
      </c>
      <c r="D13" s="7">
        <f>VLOOKUP($A13, [1]Sheet!$B$2:$E$300, 4, FALSE)</f>
        <v>55</v>
      </c>
      <c r="E13" s="5"/>
      <c r="F13" s="5"/>
    </row>
    <row r="14" spans="1:6" x14ac:dyDescent="0.2">
      <c r="A14" s="12"/>
      <c r="B14" s="13"/>
      <c r="C14" s="14"/>
      <c r="D14" s="14"/>
      <c r="E14" s="10">
        <v>8</v>
      </c>
      <c r="F14" s="10" t="str">
        <f>VLOOKUP($E14, [2]Index!$A$2:$B$69, 2, FALSE)</f>
        <v>Lý Thanh Lãm</v>
      </c>
    </row>
    <row r="15" spans="1:6" x14ac:dyDescent="0.2">
      <c r="A15" s="5" t="s">
        <v>11</v>
      </c>
      <c r="B15" s="6" t="str">
        <f>VLOOKUP($A15, [1]Sheet!$B$2:$C$300, 2, FALSE)</f>
        <v>Cimrinat (Clarithomycin 500mg)</v>
      </c>
      <c r="C15" s="7">
        <f>VLOOKUP($A15, [1]Sheet!$B$2:$D$300, 3, FALSE)</f>
        <v>24000</v>
      </c>
      <c r="D15" s="7">
        <f>VLOOKUP($A15, [1]Sheet!$B$2:$E$300, 4, FALSE)</f>
        <v>52</v>
      </c>
      <c r="E15" s="5"/>
      <c r="F15" s="5"/>
    </row>
    <row r="16" spans="1:6" x14ac:dyDescent="0.2">
      <c r="A16" s="10"/>
      <c r="B16" s="8"/>
      <c r="C16" s="14"/>
      <c r="D16" s="14"/>
      <c r="E16" s="10">
        <v>142</v>
      </c>
      <c r="F16" s="10" t="str">
        <f>VLOOKUP($E16, [2]Index!$A$2:$B$69, 2, FALSE)</f>
        <v>Lý Văn Phái</v>
      </c>
    </row>
    <row r="17" spans="1:6" x14ac:dyDescent="0.2">
      <c r="A17" s="10"/>
      <c r="B17" s="8"/>
      <c r="C17" s="9"/>
      <c r="D17" s="9"/>
      <c r="E17" s="10">
        <v>205</v>
      </c>
      <c r="F17" s="10" t="str">
        <f>VLOOKUP($E17, [2]Index!$A$2:$B$69, 2, FALSE)</f>
        <v>Trần Thị Diễm</v>
      </c>
    </row>
    <row r="18" spans="1:6" x14ac:dyDescent="0.2">
      <c r="A18" s="3"/>
      <c r="B18" s="8"/>
      <c r="C18" s="9"/>
      <c r="D18" s="9"/>
      <c r="E18" s="10">
        <v>8</v>
      </c>
      <c r="F18" s="10" t="str">
        <f>VLOOKUP($E18, [2]Index!$A$2:$B$69, 2, FALSE)</f>
        <v>Lý Thanh Lãm</v>
      </c>
    </row>
    <row r="19" spans="1:6" x14ac:dyDescent="0.2">
      <c r="A19" s="5" t="s">
        <v>8</v>
      </c>
      <c r="B19" s="6" t="str">
        <f>VLOOKUP($A19, [1]Sheet!$B$2:$C$300, 2, FALSE)</f>
        <v>Cardorite (Rosuvastatin 20mg)</v>
      </c>
      <c r="C19" s="7">
        <f>VLOOKUP($A19, [1]Sheet!$B$2:$D$300, 3, FALSE)</f>
        <v>13000</v>
      </c>
      <c r="D19" s="7">
        <f>VLOOKUP($A19, [1]Sheet!$B$2:$E$300, 4, FALSE)</f>
        <v>55</v>
      </c>
      <c r="E19" s="5"/>
      <c r="F19" s="5"/>
    </row>
    <row r="20" spans="1:6" x14ac:dyDescent="0.2">
      <c r="A20" s="3"/>
      <c r="B20" s="8"/>
      <c r="C20" s="9"/>
      <c r="D20" s="9"/>
      <c r="E20" s="10">
        <v>22</v>
      </c>
      <c r="F20" s="10" t="str">
        <f>VLOOKUP($E20, [2]Index!$A$2:$B$69, 2, FALSE)</f>
        <v>Nguyễn Thị Kim Thuý</v>
      </c>
    </row>
    <row r="21" spans="1:6" x14ac:dyDescent="0.2">
      <c r="A21" s="5" t="s">
        <v>12</v>
      </c>
      <c r="B21" s="6" t="str">
        <f>VLOOKUP($A21, [1]Sheet!$B$2:$C$300, 2, FALSE)</f>
        <v>Cefass (Etoricoxib 90mg)</v>
      </c>
      <c r="C21" s="7">
        <f>VLOOKUP($A21, [1]Sheet!$B$2:$D$300, 3, FALSE)</f>
        <v>9000</v>
      </c>
      <c r="D21" s="7">
        <f>VLOOKUP($A21, [1]Sheet!$B$2:$E$300, 4, FALSE)</f>
        <v>55</v>
      </c>
      <c r="E21" s="5"/>
      <c r="F21" s="5"/>
    </row>
    <row r="22" spans="1:6" x14ac:dyDescent="0.2">
      <c r="A22" s="3"/>
      <c r="B22" s="8"/>
      <c r="C22" s="9"/>
      <c r="D22" s="9"/>
      <c r="E22" s="10">
        <v>8</v>
      </c>
      <c r="F22" s="10" t="str">
        <f>VLOOKUP($E22, [2]Index!$A$2:$B$69, 2, FALSE)</f>
        <v>Lý Thanh Lãm</v>
      </c>
    </row>
    <row r="23" spans="1:6" x14ac:dyDescent="0.2">
      <c r="A23" s="3"/>
      <c r="B23" s="8"/>
      <c r="C23" s="9"/>
      <c r="D23" s="9"/>
      <c r="E23" s="10">
        <v>142</v>
      </c>
      <c r="F23" s="10" t="str">
        <f>VLOOKUP($E23, [2]Index!$A$2:$B$69, 2, FALSE)</f>
        <v>Lý Văn Phái</v>
      </c>
    </row>
    <row r="24" spans="1:6" x14ac:dyDescent="0.2">
      <c r="A24" s="3"/>
      <c r="B24" s="8"/>
      <c r="C24" s="9"/>
      <c r="D24" s="9"/>
      <c r="E24" s="10">
        <v>205</v>
      </c>
      <c r="F24" s="10" t="str">
        <f>VLOOKUP($E24, [2]Index!$A$2:$B$69, 2, FALSE)</f>
        <v>Trần Thị Diễm</v>
      </c>
    </row>
    <row r="25" spans="1:6" x14ac:dyDescent="0.2">
      <c r="A25" s="5" t="s">
        <v>9</v>
      </c>
      <c r="B25" s="6" t="str">
        <f>VLOOKUP($A25, [1]Sheet!$B$2:$C$300, 2, FALSE)</f>
        <v>Picencal (Calcium &amp; Vitamin D)</v>
      </c>
      <c r="C25" s="7">
        <f>VLOOKUP($A25, [1]Sheet!$B$2:$D$300, 3, FALSE)</f>
        <v>2900</v>
      </c>
      <c r="D25" s="7">
        <f>VLOOKUP($A25, [1]Sheet!$B$2:$E$300, 4, FALSE)</f>
        <v>45</v>
      </c>
      <c r="E25" s="5"/>
      <c r="F25" s="5"/>
    </row>
    <row r="26" spans="1:6" x14ac:dyDescent="0.2">
      <c r="A26" s="3"/>
      <c r="B26" s="8"/>
      <c r="C26" s="9"/>
      <c r="D26" s="9"/>
      <c r="E26" s="10">
        <v>8</v>
      </c>
      <c r="F26" s="10" t="str">
        <f>VLOOKUP($E26, [2]Index!$A$2:$B$69, 2, FALSE)</f>
        <v>Lý Thanh Lãm</v>
      </c>
    </row>
    <row r="27" spans="1:6" x14ac:dyDescent="0.2">
      <c r="A27" s="10"/>
      <c r="B27" s="8"/>
      <c r="C27" s="9"/>
      <c r="D27" s="9"/>
      <c r="E27" s="10">
        <v>142</v>
      </c>
      <c r="F27" s="10" t="str">
        <f>VLOOKUP($E27, [2]Index!$A$2:$B$69, 2, FALSE)</f>
        <v>Lý Văn Phái</v>
      </c>
    </row>
    <row r="28" spans="1:6" x14ac:dyDescent="0.2">
      <c r="A28" s="10"/>
      <c r="B28" s="8"/>
      <c r="C28" s="9"/>
      <c r="D28" s="9"/>
      <c r="E28" s="10">
        <v>205</v>
      </c>
      <c r="F28" s="10" t="str">
        <f>VLOOKUP($E28, [2]Index!$A$2:$B$69, 2, FALSE)</f>
        <v>Trần Thị Diễm</v>
      </c>
    </row>
    <row r="29" spans="1:6" x14ac:dyDescent="0.2">
      <c r="A29" s="5" t="s">
        <v>19</v>
      </c>
      <c r="B29" s="6" t="str">
        <f>VLOOKUP($A29, [1]Sheet!$B$2:$C$300, 2, FALSE)</f>
        <v>Pharcotinex</v>
      </c>
      <c r="C29" s="7">
        <f>VLOOKUP($A29, [1]Sheet!$B$2:$D$300, 3, FALSE)</f>
        <v>3600</v>
      </c>
      <c r="D29" s="7">
        <f>VLOOKUP($A29, [1]Sheet!$B$2:$E$300, 4, FALSE)</f>
        <v>35</v>
      </c>
      <c r="E29" s="5"/>
      <c r="F29" s="5"/>
    </row>
    <row r="30" spans="1:6" x14ac:dyDescent="0.2">
      <c r="A30" s="10"/>
      <c r="B30" s="8"/>
      <c r="C30" s="9"/>
      <c r="D30" s="9"/>
      <c r="E30" s="10">
        <v>8</v>
      </c>
      <c r="F30" s="10" t="str">
        <f>VLOOKUP($E30, [2]Index!$A$2:$B$69, 2, FALSE)</f>
        <v>Lý Thanh Lãm</v>
      </c>
    </row>
    <row r="31" spans="1:6" x14ac:dyDescent="0.2">
      <c r="A31" s="5" t="s">
        <v>13</v>
      </c>
      <c r="B31" s="6" t="str">
        <f>VLOOKUP($A31, [1]Sheet!$B$2:$C$300, 2, FALSE)</f>
        <v>Celivite (Multivitamin &amp; Minerals)</v>
      </c>
      <c r="C31" s="7">
        <f>VLOOKUP($A31, [1]Sheet!$B$2:$D$300, 3, FALSE)</f>
        <v>3000</v>
      </c>
      <c r="D31" s="7">
        <f>VLOOKUP($A31, [1]Sheet!$B$2:$E$300, 4, FALSE)</f>
        <v>55</v>
      </c>
      <c r="E31" s="5"/>
      <c r="F31" s="5"/>
    </row>
    <row r="32" spans="1:6" x14ac:dyDescent="0.2">
      <c r="A32" s="10"/>
      <c r="B32" s="10"/>
      <c r="C32" s="10"/>
      <c r="D32" s="10"/>
      <c r="E32" s="10">
        <v>142</v>
      </c>
      <c r="F32" s="10" t="str">
        <f>VLOOKUP($E32, [2]Index!$A$2:$B$69, 2, FALSE)</f>
        <v>Lý Văn Phái</v>
      </c>
    </row>
    <row r="33" spans="1:6" x14ac:dyDescent="0.2">
      <c r="A33" s="5" t="s">
        <v>14</v>
      </c>
      <c r="B33" s="6" t="str">
        <f>VLOOKUP($A33, [1]Sheet!$B$2:$C$300, 2, FALSE)</f>
        <v>Noraquick (Gabapentin 300mg)</v>
      </c>
      <c r="C33" s="7">
        <f>VLOOKUP($A33, [1]Sheet!$B$2:$D$300, 3, FALSE)</f>
        <v>6000</v>
      </c>
      <c r="D33" s="7">
        <f>VLOOKUP($A33, [1]Sheet!$B$2:$E$300, 4, FALSE)</f>
        <v>54</v>
      </c>
      <c r="E33" s="5"/>
      <c r="F33" s="5"/>
    </row>
    <row r="34" spans="1:6" x14ac:dyDescent="0.2">
      <c r="A34" s="10"/>
      <c r="B34" s="10"/>
      <c r="C34" s="10"/>
      <c r="D34" s="10"/>
      <c r="E34" s="10">
        <v>142</v>
      </c>
      <c r="F34" s="10" t="str">
        <f>VLOOKUP($E34, [2]Index!$A$2:$B$69, 2, FALSE)</f>
        <v>Lý Văn Phái</v>
      </c>
    </row>
    <row r="35" spans="1:6" x14ac:dyDescent="0.2">
      <c r="A35" s="10"/>
      <c r="B35" s="10"/>
      <c r="C35" s="10"/>
      <c r="D35" s="10"/>
      <c r="E35" s="10">
        <v>205</v>
      </c>
      <c r="F35" s="10" t="str">
        <f>VLOOKUP($E35, [2]Index!$A$2:$B$69, 2, FALSE)</f>
        <v>Trần Thị Diễm</v>
      </c>
    </row>
    <row r="36" spans="1:6" x14ac:dyDescent="0.2">
      <c r="A36" s="5" t="s">
        <v>15</v>
      </c>
      <c r="B36" s="6" t="str">
        <f>VLOOKUP($A36, [1]Sheet!$B$2:$C$300, 2, FALSE)</f>
        <v>Celevox (Levofloxacin 500mg)</v>
      </c>
      <c r="C36" s="7">
        <f>VLOOKUP($A36, [1]Sheet!$B$2:$D$300, 3, FALSE)</f>
        <v>12000</v>
      </c>
      <c r="D36" s="7">
        <f>VLOOKUP($A36, [1]Sheet!$B$2:$E$300, 4, FALSE)</f>
        <v>42</v>
      </c>
      <c r="E36" s="5"/>
      <c r="F36" s="5"/>
    </row>
    <row r="37" spans="1:6" x14ac:dyDescent="0.2">
      <c r="A37" s="10"/>
      <c r="B37" s="10"/>
      <c r="C37" s="10"/>
      <c r="D37" s="10"/>
      <c r="E37" s="10">
        <v>142</v>
      </c>
      <c r="F37" s="10" t="str">
        <f>VLOOKUP($E37, [2]Index!$A$2:$B$69, 2, FALSE)</f>
        <v>Lý Văn Phái</v>
      </c>
    </row>
    <row r="38" spans="1:6" x14ac:dyDescent="0.2">
      <c r="A38" s="10"/>
      <c r="B38" s="10"/>
      <c r="C38" s="10"/>
      <c r="D38" s="10"/>
      <c r="E38" s="10">
        <v>205</v>
      </c>
      <c r="F38" s="10" t="str">
        <f>VLOOKUP($E38, [2]Index!$A$2:$B$69, 2, FALSE)</f>
        <v>Trần Thị Diễm</v>
      </c>
    </row>
    <row r="39" spans="1:6" x14ac:dyDescent="0.2">
      <c r="A39" s="5" t="s">
        <v>18</v>
      </c>
      <c r="B39" s="6" t="str">
        <f>VLOOKUP($A39, [1]Sheet!$B$2:$C$300, 2, FALSE)</f>
        <v>Esotrax (Esomeprazole 20mg)</v>
      </c>
      <c r="C39" s="7">
        <f>VLOOKUP($A39, [1]Sheet!$B$2:$D$300, 3, FALSE)</f>
        <v>10800</v>
      </c>
      <c r="D39" s="7">
        <f>VLOOKUP($A39, [1]Sheet!$B$2:$E$300, 4, FALSE)</f>
        <v>50</v>
      </c>
      <c r="E39" s="5"/>
      <c r="F39" s="5"/>
    </row>
    <row r="40" spans="1:6" x14ac:dyDescent="0.2">
      <c r="A40" s="10"/>
      <c r="B40" s="10"/>
      <c r="C40" s="10"/>
      <c r="D40" s="10"/>
      <c r="E40" s="10">
        <v>205</v>
      </c>
      <c r="F40" s="10" t="str">
        <f>VLOOKUP($E40, [2]Index!$A$2:$B$69, 2, FALSE)</f>
        <v>Trần Thị Diễm</v>
      </c>
    </row>
    <row r="41" spans="1:6" x14ac:dyDescent="0.2">
      <c r="A41" s="5" t="s">
        <v>16</v>
      </c>
      <c r="B41" s="6" t="str">
        <f>VLOOKUP($A41, [1]Sheet!$B$2:$C$300, 2, FALSE)</f>
        <v>Lucass 200 (Cefpodoxime)</v>
      </c>
      <c r="C41" s="7">
        <f>VLOOKUP($A41, [1]Sheet!$B$2:$D$300, 3, FALSE)</f>
        <v>14700</v>
      </c>
      <c r="D41" s="7">
        <f>VLOOKUP($A41, [1]Sheet!$B$2:$E$300, 4, FALSE)</f>
        <v>54</v>
      </c>
      <c r="E41" s="5"/>
      <c r="F41" s="5"/>
    </row>
    <row r="42" spans="1:6" x14ac:dyDescent="0.2">
      <c r="A42" s="10"/>
      <c r="B42" s="10"/>
      <c r="C42" s="10"/>
      <c r="D42" s="10"/>
      <c r="E42" s="10">
        <v>205</v>
      </c>
      <c r="F42" s="10" t="str">
        <f>VLOOKUP($E42, [2]Index!$A$2:$B$69, 2, FALSE)</f>
        <v>Trần Thị Diễm</v>
      </c>
    </row>
    <row r="43" spans="1:6" x14ac:dyDescent="0.2">
      <c r="A43" s="5" t="s">
        <v>17</v>
      </c>
      <c r="B43" s="6" t="str">
        <f>VLOOKUP($A43, [1]Sheet!$B$2:$C$300, 2, FALSE)</f>
        <v>Aluantine (Almagate 500mg)</v>
      </c>
      <c r="C43" s="7">
        <f>VLOOKUP($A43, [1]Sheet!$B$2:$D$300, 3, FALSE)</f>
        <v>8000</v>
      </c>
      <c r="D43" s="7">
        <f>VLOOKUP($A43, [1]Sheet!$B$2:$E$300, 4, FALSE)</f>
        <v>42</v>
      </c>
      <c r="E43" s="5"/>
      <c r="F43" s="5"/>
    </row>
    <row r="44" spans="1:6" x14ac:dyDescent="0.2">
      <c r="A44" s="10"/>
      <c r="B44" s="10"/>
      <c r="C44" s="10"/>
      <c r="D44" s="10"/>
      <c r="E44" s="10">
        <v>205</v>
      </c>
      <c r="F44" s="10" t="str">
        <f>VLOOKUP($E44, [2]Index!$A$2:$B$69, 2, FALSE)</f>
        <v>Trần Thị Diễm</v>
      </c>
    </row>
    <row r="45" spans="1:6" x14ac:dyDescent="0.2">
      <c r="A45" s="15" t="s">
        <v>26</v>
      </c>
      <c r="B45" s="6" t="str">
        <f>VLOOKUP($A45, [1]Sheet!$B$2:$C$300, 2, FALSE)</f>
        <v>Fagendol (Flunarizine 5mg)</v>
      </c>
      <c r="C45" s="7">
        <f>VLOOKUP($A45, [1]Sheet!$B$2:$D$300, 3, FALSE)</f>
        <v>2600</v>
      </c>
      <c r="D45" s="7">
        <f>VLOOKUP($A45, [1]Sheet!$B$2:$E$300, 4, FALSE)</f>
        <v>50</v>
      </c>
      <c r="E45" s="5"/>
      <c r="F45" s="5"/>
    </row>
    <row r="46" spans="1:6" x14ac:dyDescent="0.2">
      <c r="E46">
        <v>8</v>
      </c>
      <c r="F46" s="10" t="str">
        <f>VLOOKUP($E46, [2]Index!$A$2:$B$69, 2, FALSE)</f>
        <v>Lý Thanh Lãm</v>
      </c>
    </row>
    <row r="47" spans="1:6" x14ac:dyDescent="0.2">
      <c r="E47">
        <v>142</v>
      </c>
      <c r="F47" s="10" t="str">
        <f>VLOOKUP($E47, [2]Index!$A$2:$B$69, 2, FALSE)</f>
        <v>Lý Văn Phái</v>
      </c>
    </row>
  </sheetData>
  <autoFilter ref="A1:F4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2020-10-11T10:21:04Z</dcterms:modified>
</cp:coreProperties>
</file>