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doctor_product/"/>
    </mc:Choice>
  </mc:AlternateContent>
  <xr:revisionPtr revIDLastSave="0" documentId="13_ncr:1_{02AEDF5B-F12B-A04A-B381-37B2DD6743BD}" xr6:coauthVersionLast="45" xr6:coauthVersionMax="45" xr10:uidLastSave="{00000000-0000-0000-0000-000000000000}"/>
  <bookViews>
    <workbookView xWindow="380" yWindow="460" windowWidth="16560" windowHeight="16680" activeTab="1" xr2:uid="{EC198BD0-BD87-504A-9348-023B77747D89}"/>
  </bookViews>
  <sheets>
    <sheet name="Info" sheetId="3" r:id="rId1"/>
    <sheet name="8-Lý Thanh Lãm" sheetId="1" r:id="rId2"/>
    <sheet name="142-Lý Văn Phái" sheetId="2" r:id="rId3"/>
    <sheet name="205-Trần Thị Diễ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D2" i="1" l="1"/>
  <c r="C2" i="1"/>
  <c r="B2" i="1"/>
  <c r="D4" i="4" l="1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D3" i="4"/>
  <c r="E3" i="4" s="1"/>
  <c r="C2" i="4"/>
  <c r="B2" i="4"/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3" i="2"/>
  <c r="E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2" i="2"/>
  <c r="E3" i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C10" i="1"/>
  <c r="C11" i="1"/>
  <c r="C12" i="1"/>
  <c r="C13" i="1"/>
  <c r="C14" i="1"/>
  <c r="C15" i="1"/>
  <c r="C16" i="1"/>
  <c r="C17" i="1"/>
  <c r="B10" i="1"/>
  <c r="B11" i="1"/>
  <c r="B12" i="1"/>
  <c r="B13" i="1"/>
  <c r="B14" i="1"/>
  <c r="B15" i="1"/>
  <c r="B16" i="1"/>
  <c r="B17" i="1"/>
  <c r="D5" i="1"/>
  <c r="E5" i="1" s="1"/>
  <c r="D6" i="1"/>
  <c r="E6" i="1" s="1"/>
  <c r="D7" i="1"/>
  <c r="E7" i="1" s="1"/>
  <c r="D8" i="1"/>
  <c r="E8" i="1" s="1"/>
  <c r="D9" i="1"/>
  <c r="E9" i="1" s="1"/>
  <c r="D4" i="1"/>
  <c r="E4" i="1" s="1"/>
  <c r="C4" i="1"/>
  <c r="C5" i="1"/>
  <c r="C6" i="1"/>
  <c r="C7" i="1"/>
  <c r="C8" i="1"/>
  <c r="C9" i="1"/>
  <c r="C3" i="1"/>
  <c r="B4" i="1"/>
  <c r="B5" i="1"/>
  <c r="B6" i="1"/>
  <c r="B7" i="1"/>
  <c r="B8" i="1"/>
  <c r="B9" i="1"/>
  <c r="B3" i="1"/>
  <c r="E2" i="4" l="1"/>
  <c r="E2" i="2"/>
  <c r="E2" i="1"/>
</calcChain>
</file>

<file path=xl/sharedStrings.xml><?xml version="1.0" encoding="utf-8"?>
<sst xmlns="http://schemas.openxmlformats.org/spreadsheetml/2006/main" count="64" uniqueCount="30">
  <si>
    <t>TEN</t>
  </si>
  <si>
    <t>GIA</t>
  </si>
  <si>
    <t>CK</t>
  </si>
  <si>
    <t>Email</t>
  </si>
  <si>
    <t>FullName</t>
  </si>
  <si>
    <t>PhoneNumber</t>
  </si>
  <si>
    <t>MA</t>
  </si>
  <si>
    <t>OME001</t>
  </si>
  <si>
    <t>SOF003</t>
  </si>
  <si>
    <t>UVO001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</si>
  <si>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</si>
  <si>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</si>
  <si>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</si>
  <si>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</si>
  <si>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</si>
  <si>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</si>
  <si>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</si>
  <si>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</si>
  <si>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CKBS</t>
  </si>
  <si>
    <t>ILM001</t>
  </si>
  <si>
    <t>ERA001</t>
  </si>
  <si>
    <t>RAB003</t>
  </si>
  <si>
    <t>FAG001</t>
  </si>
  <si>
    <t>Khải</t>
  </si>
  <si>
    <t>LEV001</t>
  </si>
  <si>
    <t>BON008</t>
  </si>
  <si>
    <t>TAR004</t>
  </si>
  <si>
    <t>LIP003</t>
  </si>
  <si>
    <t>YES001</t>
  </si>
  <si>
    <t>SIL010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</si>
</sst>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1" fillId="0" borderId="0" xfId="0" applyFont="1"/>
    <xf numFmtId="3" fontId="4" fillId="0" borderId="0" xfId="0" applyNumberFormat="1" applyFont="1"/>
    <xf numFmtId="49" fontId="7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ARD001</v>
          </cell>
          <cell r="C3" t="str">
            <v>ArdineClav 500/125 (Amoxicillin,Clavulanate)</v>
          </cell>
          <cell r="D3">
            <v>0</v>
          </cell>
          <cell r="E3">
            <v>0</v>
          </cell>
        </row>
        <row r="4">
          <cell r="B4" t="str">
            <v>BIS009</v>
          </cell>
          <cell r="C4" t="str">
            <v>Bisnol (Tripotassium dicitrato bismuthate 120mg)</v>
          </cell>
          <cell r="D4">
            <v>0</v>
          </cell>
          <cell r="E4">
            <v>0</v>
          </cell>
        </row>
        <row r="5">
          <cell r="B5" t="str">
            <v>BAN003</v>
          </cell>
          <cell r="C5" t="str">
            <v>Banitase (Trimebutin,dehydrocholic, pancreatin, bromelain, simethicone)</v>
          </cell>
          <cell r="D5">
            <v>6900</v>
          </cell>
          <cell r="E5">
            <v>52</v>
          </cell>
        </row>
        <row r="6">
          <cell r="B6" t="str">
            <v>BON008</v>
          </cell>
          <cell r="C6" t="str">
            <v>Bonzacim (Rosuvastatin 10mg)</v>
          </cell>
          <cell r="D6">
            <v>8900</v>
          </cell>
          <cell r="E6">
            <v>55</v>
          </cell>
        </row>
        <row r="7">
          <cell r="B7" t="str">
            <v>OME001</v>
          </cell>
          <cell r="C7" t="str">
            <v>BS One (Omega3 Fish Oil 1000mg)</v>
          </cell>
          <cell r="D7">
            <v>4000</v>
          </cell>
          <cell r="E7">
            <v>45</v>
          </cell>
        </row>
        <row r="8">
          <cell r="B8" t="str">
            <v>CAR007</v>
          </cell>
          <cell r="C8" t="str">
            <v>Cardorite (Rosuvastatin 20mg)</v>
          </cell>
          <cell r="D8">
            <v>13000</v>
          </cell>
          <cell r="E8">
            <v>55</v>
          </cell>
        </row>
        <row r="9">
          <cell r="B9" t="str">
            <v>CEF033</v>
          </cell>
          <cell r="C9" t="str">
            <v>Cefass (Etoricoxib 90mg)</v>
          </cell>
          <cell r="D9">
            <v>9000</v>
          </cell>
          <cell r="E9">
            <v>55</v>
          </cell>
        </row>
        <row r="10">
          <cell r="B10" t="str">
            <v>CEL019</v>
          </cell>
          <cell r="C10" t="str">
            <v>Celevox (Levofloxacin 500mg)</v>
          </cell>
          <cell r="D10">
            <v>12000</v>
          </cell>
          <cell r="E10">
            <v>42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ROW002</v>
          </cell>
          <cell r="C12" t="str">
            <v>Chondrasil (Allopurinol 300mg)</v>
          </cell>
          <cell r="D12">
            <v>3700</v>
          </cell>
          <cell r="E12">
            <v>55</v>
          </cell>
        </row>
        <row r="13">
          <cell r="B13" t="str">
            <v>CLE002</v>
          </cell>
          <cell r="C13" t="str">
            <v>Cimrinat (Clarithomycin 500mg)</v>
          </cell>
          <cell r="D13">
            <v>24000</v>
          </cell>
          <cell r="E13">
            <v>52</v>
          </cell>
        </row>
        <row r="14">
          <cell r="B14" t="str">
            <v>ESO002</v>
          </cell>
          <cell r="C14" t="str">
            <v>Esofar (Esomeprazole 40mg)</v>
          </cell>
          <cell r="D14">
            <v>14000</v>
          </cell>
          <cell r="E14">
            <v>55</v>
          </cell>
        </row>
        <row r="15">
          <cell r="B15" t="str">
            <v>ERA001</v>
          </cell>
          <cell r="C15" t="str">
            <v>Esotrax (Esomeprazole 20mg)</v>
          </cell>
          <cell r="D15">
            <v>10800</v>
          </cell>
          <cell r="E15">
            <v>50</v>
          </cell>
        </row>
        <row r="16">
          <cell r="B16" t="str">
            <v>FAG001</v>
          </cell>
          <cell r="C16" t="str">
            <v>Fagendol (Flunarizine 5mg)</v>
          </cell>
          <cell r="D16">
            <v>2600</v>
          </cell>
          <cell r="E16">
            <v>50</v>
          </cell>
        </row>
        <row r="17">
          <cell r="B17" t="str">
            <v>HEM005</v>
          </cell>
          <cell r="C17" t="str">
            <v>Hemol (Methocarbamol 750mg)</v>
          </cell>
          <cell r="D17">
            <v>3100</v>
          </cell>
          <cell r="E17">
            <v>37</v>
          </cell>
        </row>
        <row r="18">
          <cell r="B18" t="str">
            <v>LOX002</v>
          </cell>
          <cell r="C18" t="str">
            <v>Loxcip (Fexofenadine 180mg)</v>
          </cell>
          <cell r="D18">
            <v>4700</v>
          </cell>
          <cell r="E18">
            <v>40</v>
          </cell>
        </row>
        <row r="19">
          <cell r="B19" t="str">
            <v>LUC001</v>
          </cell>
          <cell r="C19" t="str">
            <v>Lucass 200 (Cefpodoxime)</v>
          </cell>
          <cell r="D19">
            <v>14700</v>
          </cell>
          <cell r="E19">
            <v>54</v>
          </cell>
        </row>
        <row r="20">
          <cell r="B20" t="str">
            <v>MAX008</v>
          </cell>
          <cell r="C20" t="str">
            <v>Maxezole 40 (Esomeprazole 40mg)</v>
          </cell>
          <cell r="D20">
            <v>14000</v>
          </cell>
          <cell r="E20">
            <v>55</v>
          </cell>
        </row>
        <row r="21">
          <cell r="B21" t="str">
            <v>LEV001</v>
          </cell>
          <cell r="C21" t="str">
            <v>Medi-Levosulpirid (Levosulpiride 25mg)</v>
          </cell>
          <cell r="D21">
            <v>2600</v>
          </cell>
          <cell r="E21">
            <v>40</v>
          </cell>
        </row>
        <row r="22">
          <cell r="B22" t="str">
            <v>MEX001</v>
          </cell>
          <cell r="C22" t="str">
            <v>Mexams (Montelukast 5mg)</v>
          </cell>
          <cell r="D22">
            <v>5100</v>
          </cell>
          <cell r="E22">
            <v>55</v>
          </cell>
        </row>
        <row r="23">
          <cell r="B23" t="str">
            <v>TRI025</v>
          </cell>
          <cell r="C23" t="str">
            <v>Noraquick (Gabapentin 300mg)</v>
          </cell>
          <cell r="D23">
            <v>6000</v>
          </cell>
          <cell r="E23">
            <v>54</v>
          </cell>
        </row>
        <row r="24">
          <cell r="B24" t="str">
            <v>SOF001</v>
          </cell>
          <cell r="C24" t="str">
            <v>Oftofacin (Atorvastatin 20mg)</v>
          </cell>
          <cell r="D24">
            <v>5000</v>
          </cell>
          <cell r="E24">
            <v>52</v>
          </cell>
        </row>
        <row r="25">
          <cell r="B25" t="str">
            <v>OPT001</v>
          </cell>
          <cell r="C25" t="str">
            <v>Optipan (Diacerhein 50mg)</v>
          </cell>
          <cell r="D25">
            <v>9900</v>
          </cell>
          <cell r="E25">
            <v>40</v>
          </cell>
        </row>
        <row r="26">
          <cell r="B26" t="str">
            <v>OPE003</v>
          </cell>
          <cell r="C26" t="str">
            <v>Originko (Ginkgo biloba 80mg)</v>
          </cell>
          <cell r="D26">
            <v>8800</v>
          </cell>
          <cell r="E26">
            <v>37</v>
          </cell>
        </row>
        <row r="27">
          <cell r="B27" t="str">
            <v>PAL001</v>
          </cell>
          <cell r="C27" t="str">
            <v>Palibone (Alendronic 70mg)</v>
          </cell>
          <cell r="D27">
            <v>75000</v>
          </cell>
          <cell r="E27">
            <v>40</v>
          </cell>
        </row>
        <row r="28">
          <cell r="B28" t="str">
            <v>MER004</v>
          </cell>
          <cell r="C28" t="str">
            <v>Pangelong (Rebamipide 100mg)</v>
          </cell>
          <cell r="D28">
            <v>4400</v>
          </cell>
          <cell r="E28">
            <v>43</v>
          </cell>
        </row>
        <row r="29">
          <cell r="B29" t="str">
            <v>RAB003</v>
          </cell>
          <cell r="C29" t="str">
            <v>Pharcotinex</v>
          </cell>
          <cell r="D29">
            <v>3600</v>
          </cell>
          <cell r="E29">
            <v>35</v>
          </cell>
        </row>
        <row r="30">
          <cell r="B30" t="str">
            <v>PIC002</v>
          </cell>
          <cell r="C30" t="str">
            <v>Picencal (Calcium &amp; Vitamin D)</v>
          </cell>
          <cell r="D30">
            <v>2900</v>
          </cell>
          <cell r="E30">
            <v>45</v>
          </cell>
        </row>
        <row r="31">
          <cell r="B31" t="str">
            <v>SAG001</v>
          </cell>
          <cell r="C31" t="str">
            <v>Sagason (Clopidogrel 75mg)</v>
          </cell>
          <cell r="D31">
            <v>7000</v>
          </cell>
          <cell r="E31">
            <v>54</v>
          </cell>
        </row>
        <row r="32">
          <cell r="B32" t="str">
            <v>SAN009</v>
          </cell>
          <cell r="C32" t="str">
            <v>Sanaperol (Rabeprazol 20mg)</v>
          </cell>
          <cell r="D32">
            <v>7900</v>
          </cell>
          <cell r="E32">
            <v>55</v>
          </cell>
        </row>
        <row r="33">
          <cell r="B33" t="str">
            <v>SOF003</v>
          </cell>
          <cell r="C33" t="str">
            <v>Sopezid (Esomeprazole 40mg)</v>
          </cell>
          <cell r="D33">
            <v>15000</v>
          </cell>
          <cell r="E33">
            <v>55</v>
          </cell>
        </row>
        <row r="34">
          <cell r="B34" t="str">
            <v>TAL005</v>
          </cell>
          <cell r="C34" t="str">
            <v>Talroma (Tiropramide 100mg)</v>
          </cell>
          <cell r="D34">
            <v>4500</v>
          </cell>
          <cell r="E34">
            <v>44</v>
          </cell>
        </row>
        <row r="35">
          <cell r="B35" t="str">
            <v>TAR004</v>
          </cell>
          <cell r="C35" t="str">
            <v>Tarfloz (Ferrous fumarate 300mg)</v>
          </cell>
          <cell r="D35">
            <v>3600</v>
          </cell>
          <cell r="E35">
            <v>55</v>
          </cell>
        </row>
        <row r="36">
          <cell r="B36" t="str">
            <v>TES001</v>
          </cell>
          <cell r="C36" t="str">
            <v>Tesafu (Rupatadin 10mg)</v>
          </cell>
          <cell r="D36">
            <v>0</v>
          </cell>
          <cell r="E36">
            <v>0</v>
          </cell>
        </row>
        <row r="37">
          <cell r="B37" t="str">
            <v>TRI022</v>
          </cell>
          <cell r="C37" t="str">
            <v>Trisova (Trimetazidine 20mg)</v>
          </cell>
          <cell r="D37">
            <v>1700</v>
          </cell>
          <cell r="E37">
            <v>43</v>
          </cell>
        </row>
        <row r="38">
          <cell r="B38" t="str">
            <v>UVO001</v>
          </cell>
          <cell r="C38" t="str">
            <v>Uvomo (Mosaprid citrat 5mg)</v>
          </cell>
          <cell r="D38">
            <v>3300</v>
          </cell>
          <cell r="E38">
            <v>55</v>
          </cell>
        </row>
        <row r="39">
          <cell r="B39" t="str">
            <v>VIN005</v>
          </cell>
          <cell r="C39" t="str">
            <v>Vinsalamin (Mesalamin 400mg)</v>
          </cell>
          <cell r="D39">
            <v>7999.9989999999998</v>
          </cell>
          <cell r="E39">
            <v>40</v>
          </cell>
        </row>
        <row r="40">
          <cell r="B40" t="str">
            <v>ZLA001</v>
          </cell>
          <cell r="C40" t="str">
            <v>Zlatko-50 (Sitagliptin)</v>
          </cell>
          <cell r="D40">
            <v>0</v>
          </cell>
          <cell r="E40">
            <v>0</v>
          </cell>
        </row>
        <row r="41">
          <cell r="B41" t="str">
            <v>ZAN002</v>
          </cell>
          <cell r="C41" t="str">
            <v>Zantagel (Oxethazaine, dried aluminum, magnesium)</v>
          </cell>
          <cell r="D41">
            <v>6926</v>
          </cell>
          <cell r="E41">
            <v>40</v>
          </cell>
        </row>
        <row r="42">
          <cell r="B42" t="str">
            <v>LIP003</v>
          </cell>
          <cell r="C42" t="str">
            <v>Bonzacim 20mg (Rosuvastatin 20mg)</v>
          </cell>
          <cell r="D42">
            <v>12500</v>
          </cell>
          <cell r="E42">
            <v>55</v>
          </cell>
        </row>
        <row r="43">
          <cell r="B43" t="str">
            <v>YES001</v>
          </cell>
          <cell r="C43" t="str">
            <v>Esorest (Gabapentin 300mg)</v>
          </cell>
          <cell r="D43">
            <v>5200</v>
          </cell>
          <cell r="E43">
            <v>52</v>
          </cell>
        </row>
        <row r="44">
          <cell r="B44" t="str">
            <v>SIL010</v>
          </cell>
          <cell r="C44" t="str">
            <v>Sita-Met (Sitagliptin 50/1000mg)</v>
          </cell>
          <cell r="D44">
            <v>9000</v>
          </cell>
          <cell r="E44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G13" sqref="G1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5" t="s">
        <v>4</v>
      </c>
      <c r="B1" s="5" t="s">
        <v>5</v>
      </c>
      <c r="C1" s="5" t="s">
        <v>3</v>
      </c>
    </row>
    <row r="2" spans="1:3" x14ac:dyDescent="0.2">
      <c r="A2" t="s">
        <v>23</v>
      </c>
      <c r="C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E17"/>
  <sheetViews>
    <sheetView tabSelected="1" workbookViewId="0">
      <selection activeCell="B18" sqref="B18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8" t="s">
        <v>6</v>
      </c>
      <c r="B1" s="9" t="s">
        <v>0</v>
      </c>
      <c r="C1" s="9" t="s">
        <v>1</v>
      </c>
      <c r="D1" s="9" t="s">
        <v>2</v>
      </c>
      <c r="E1" s="9" t="s">
        <v>18</v>
      </c>
    </row>
    <row r="2" spans="1:5" x14ac:dyDescent="0.2">
      <c r="A2" t="s">
        <v>21</v>
      </c>
      <c r="B2" s="2" t="str">
        <f>VLOOKUP($A2, [1]Sheet!$B$2:$C$300, 2, FALSE)</f>
        <v>Pharcotinex</v>
      </c>
      <c r="C2" s="6">
        <f>VLOOKUP($A2, [1]Sheet!$B$2:$D$300, 3, FALSE)</f>
        <v>3600</v>
      </c>
      <c r="D2" s="3">
        <f>VLOOKUP(A2, [1]Sheet!$B$2:$E$300, 4, FALSE)</f>
        <v>35</v>
      </c>
      <c r="E2">
        <f>D2-10</f>
        <v>25</v>
      </c>
    </row>
    <row r="3" spans="1:5" x14ac:dyDescent="0.2">
      <c r="A3" t="s">
        <v>8</v>
      </c>
      <c r="B3" s="2" t="str">
        <f>VLOOKUP($A3, [1]Sheet!$B$2:$C$300, 2, FALSE)</f>
        <v>Sopezid (Esomeprazole 40mg)</v>
      </c>
      <c r="C3" s="6">
        <f>VLOOKUP($A3, [1]Sheet!$B$2:$D$300, 3, FALSE)</f>
        <v>15000</v>
      </c>
      <c r="D3" s="3">
        <v>52</v>
      </c>
      <c r="E3">
        <f t="shared" ref="E3:E17" si="0">D3-10</f>
        <v>42</v>
      </c>
    </row>
    <row r="4" spans="1:5" x14ac:dyDescent="0.2">
      <c r="A4" s="7" t="s">
        <v>7</v>
      </c>
      <c r="B4" s="2" t="str">
        <f>VLOOKUP($A4, [1]Sheet!$B$2:$C$300, 2, FALSE)</f>
        <v>BS One (Omega3 Fish Oil 1000mg)</v>
      </c>
      <c r="C4" s="6">
        <f>VLOOKUP($A4, [1]Sheet!$B$2:$D$300, 3, FALSE)</f>
        <v>4000</v>
      </c>
      <c r="D4" s="3">
        <f>VLOOKUP(A4, [1]Sheet!$B$2:$E$300, 4, FALSE)</f>
        <v>45</v>
      </c>
      <c r="E4">
        <f t="shared" si="0"/>
        <v>35</v>
      </c>
    </row>
    <row r="5" spans="1:5" x14ac:dyDescent="0.2">
      <c r="A5" t="s">
        <v>9</v>
      </c>
      <c r="B5" s="2" t="str">
        <f>VLOOKUP($A5, [1]Sheet!$B$2:$C$300, 2, FALSE)</f>
        <v>Uvomo (Mosaprid citrat 5mg)</v>
      </c>
      <c r="C5" s="6">
        <f>VLOOKUP($A5, [1]Sheet!$B$2:$D$300, 3, FALSE)</f>
        <v>3300</v>
      </c>
      <c r="D5" s="3">
        <f>VLOOKUP(A5, [1]Sheet!$B$2:$E$300, 4, FALSE)</f>
        <v>55</v>
      </c>
      <c r="E5">
        <f t="shared" si="0"/>
        <v>45</v>
      </c>
    </row>
    <row r="6" spans="1:5" x14ac:dyDescent="0.2">
      <c r="A6" t="s">
        <v>10</v>
      </c>
      <c r="B6" s="2" t="str">
        <f>VLOOKUP($A6, [1]Sheet!$B$2:$C$300, 2, FALSE)</f>
        <v>Picencal (Calcium &amp; Vitamin D)</v>
      </c>
      <c r="C6" s="6">
        <f>VLOOKUP($A6, [1]Sheet!$B$2:$D$300, 3, FALSE)</f>
        <v>2900</v>
      </c>
      <c r="D6" s="3">
        <f>VLOOKUP(A6, [1]Sheet!$B$2:$E$300, 4, FALSE)</f>
        <v>45</v>
      </c>
      <c r="E6">
        <f t="shared" si="0"/>
        <v>35</v>
      </c>
    </row>
    <row r="7" spans="1:5" x14ac:dyDescent="0.2">
      <c r="A7" t="s">
        <v>11</v>
      </c>
      <c r="B7" s="2" t="str">
        <f>VLOOKUP($A7, [1]Sheet!$B$2:$C$300, 2, FALSE)</f>
        <v>Zantagel (Oxethazaine, dried aluminum, magnesium)</v>
      </c>
      <c r="C7" s="6">
        <f>VLOOKUP($A7, [1]Sheet!$B$2:$D$300, 3, FALSE)</f>
        <v>6926</v>
      </c>
      <c r="D7" s="3">
        <f>VLOOKUP(A7, [1]Sheet!$B$2:$E$300, 4, FALSE)</f>
        <v>40</v>
      </c>
      <c r="E7">
        <f t="shared" si="0"/>
        <v>30</v>
      </c>
    </row>
    <row r="8" spans="1:5" x14ac:dyDescent="0.2">
      <c r="A8" t="s">
        <v>12</v>
      </c>
      <c r="B8" s="2" t="str">
        <f>VLOOKUP($A8, [1]Sheet!$B$2:$C$300, 2, FALSE)</f>
        <v>Cimrinat (Clarithomycin 500mg)</v>
      </c>
      <c r="C8" s="6">
        <f>VLOOKUP($A8, [1]Sheet!$B$2:$D$300, 3, FALSE)</f>
        <v>24000</v>
      </c>
      <c r="D8" s="3">
        <f>VLOOKUP(A8, [1]Sheet!$B$2:$E$300, 4, FALSE)</f>
        <v>52</v>
      </c>
      <c r="E8">
        <f t="shared" si="0"/>
        <v>42</v>
      </c>
    </row>
    <row r="9" spans="1:5" x14ac:dyDescent="0.2">
      <c r="A9" t="s">
        <v>13</v>
      </c>
      <c r="B9" s="2" t="str">
        <f>VLOOKUP($A9, [1]Sheet!$B$2:$C$300, 2, FALSE)</f>
        <v>Cefass (Etoricoxib 90mg)</v>
      </c>
      <c r="C9" s="6">
        <f>VLOOKUP($A9, [1]Sheet!$B$2:$D$300, 3, FALSE)</f>
        <v>9000</v>
      </c>
      <c r="D9" s="3">
        <f>VLOOKUP(A9, [1]Sheet!$B$2:$E$300, 4, FALSE)</f>
        <v>55</v>
      </c>
      <c r="E9">
        <f t="shared" si="0"/>
        <v>45</v>
      </c>
    </row>
    <row r="10" spans="1:5" x14ac:dyDescent="0.2">
      <c r="A10" t="s">
        <v>22</v>
      </c>
      <c r="B10" s="2" t="str">
        <f>VLOOKUP($A10, [1]Sheet!$B$2:$C$300, 2, FALSE)</f>
        <v>Fagendol (Flunarizine 5mg)</v>
      </c>
      <c r="C10" s="6">
        <f>VLOOKUP($A10, [1]Sheet!$B$2:$D$300, 3, FALSE)</f>
        <v>2600</v>
      </c>
      <c r="D10" s="3">
        <f>VLOOKUP(A10, [1]Sheet!$B$2:$E$300, 4, FALSE)</f>
        <v>50</v>
      </c>
      <c r="E10">
        <f t="shared" si="0"/>
        <v>40</v>
      </c>
    </row>
    <row r="11" spans="1:5" x14ac:dyDescent="0.2">
      <c r="A11" t="s">
        <v>25</v>
      </c>
      <c r="B11" s="2" t="str">
        <f>VLOOKUP($A11, [1]Sheet!$B$2:$C$300, 2, FALSE)</f>
        <v>Bonzacim (Rosuvastatin 10mg)</v>
      </c>
      <c r="C11" s="6">
        <f>VLOOKUP($A11, [1]Sheet!$B$2:$D$300, 3, FALSE)</f>
        <v>8900</v>
      </c>
      <c r="D11" s="3">
        <f>VLOOKUP(A11, [1]Sheet!$B$2:$E$300, 4, FALSE)</f>
        <v>55</v>
      </c>
      <c r="E11">
        <f t="shared" si="0"/>
        <v>45</v>
      </c>
    </row>
    <row r="12" spans="1:5" x14ac:dyDescent="0.2">
      <c r="A12" t="s">
        <v>26</v>
      </c>
      <c r="B12" s="2" t="str">
        <f>VLOOKUP($A12, [1]Sheet!$B$2:$C$300, 2, FALSE)</f>
        <v>Tarfloz (Ferrous fumarate 300mg)</v>
      </c>
      <c r="C12" s="6">
        <f>VLOOKUP($A12, [1]Sheet!$B$2:$D$300, 3, FALSE)</f>
        <v>3600</v>
      </c>
      <c r="D12" s="3">
        <f>VLOOKUP(A12, [1]Sheet!$B$2:$E$300, 4, FALSE)</f>
        <v>55</v>
      </c>
      <c r="E12">
        <f t="shared" si="0"/>
        <v>45</v>
      </c>
    </row>
    <row r="13" spans="1:5" x14ac:dyDescent="0.2">
      <c r="A13" t="s">
        <v>27</v>
      </c>
      <c r="B13" s="2" t="str">
        <f>VLOOKUP($A13, [1]Sheet!$B$2:$C$300, 2, FALSE)</f>
        <v>Bonzacim 20mg (Rosuvastatin 20mg)</v>
      </c>
      <c r="C13" s="6">
        <f>VLOOKUP($A13, [1]Sheet!$B$2:$D$300, 3, FALSE)</f>
        <v>12500</v>
      </c>
      <c r="D13" s="3">
        <f>VLOOKUP(A13, [1]Sheet!$B$2:$E$300, 4, FALSE)</f>
        <v>55</v>
      </c>
      <c r="E13">
        <f t="shared" si="0"/>
        <v>45</v>
      </c>
    </row>
    <row r="14" spans="1:5" x14ac:dyDescent="0.2">
      <c r="A14" t="s">
        <v>28</v>
      </c>
      <c r="B14" s="2" t="str">
        <f>VLOOKUP($A14, [1]Sheet!$B$2:$C$300, 2, FALSE)</f>
        <v>Esorest (Gabapentin 300mg)</v>
      </c>
      <c r="C14" s="6">
        <f>VLOOKUP($A14, [1]Sheet!$B$2:$D$300, 3, FALSE)</f>
        <v>5200</v>
      </c>
      <c r="D14" s="3">
        <f>VLOOKUP(A14, [1]Sheet!$B$2:$E$300, 4, FALSE)</f>
        <v>52</v>
      </c>
      <c r="E14">
        <f t="shared" si="0"/>
        <v>42</v>
      </c>
    </row>
    <row r="15" spans="1:5" x14ac:dyDescent="0.2">
      <c r="A15" t="s">
        <v>29</v>
      </c>
      <c r="B15" s="2" t="str">
        <f>VLOOKUP($A15, [1]Sheet!$B$2:$C$300, 2, FALSE)</f>
        <v>Sita-Met (Sitagliptin 50/1000mg)</v>
      </c>
      <c r="C15" s="6">
        <f>VLOOKUP($A15, [1]Sheet!$B$2:$D$300, 3, FALSE)</f>
        <v>9000</v>
      </c>
      <c r="D15" s="3">
        <f>VLOOKUP(A15, [1]Sheet!$B$2:$E$300, 4, FALSE)</f>
        <v>40</v>
      </c>
      <c r="E15">
        <f t="shared" si="0"/>
        <v>30</v>
      </c>
    </row>
    <row r="16" spans="1:5" x14ac:dyDescent="0.2">
      <c r="B16" s="2" t="e">
        <f>VLOOKUP($A16, [1]Sheet!$B$2:$C$300, 2, FALSE)</f>
        <v>#N/A</v>
      </c>
      <c r="C16" s="6" t="e">
        <f>VLOOKUP($A16, [1]Sheet!$B$2:$D$300, 3, FALSE)</f>
        <v>#N/A</v>
      </c>
      <c r="D16" s="3" t="e">
        <f>VLOOKUP(A16, [1]Sheet!$B$2:$E$300, 4, FALSE)</f>
        <v>#N/A</v>
      </c>
      <c r="E16" t="e">
        <f t="shared" si="0"/>
        <v>#N/A</v>
      </c>
    </row>
    <row r="17" spans="2:5" x14ac:dyDescent="0.2">
      <c r="B17" s="2" t="e">
        <f>VLOOKUP($A17, [1]Sheet!$B$2:$C$300, 2, FALSE)</f>
        <v>#N/A</v>
      </c>
      <c r="C17" s="6" t="e">
        <f>VLOOKUP($A17, [1]Sheet!$B$2:$D$300, 3, FALSE)</f>
        <v>#N/A</v>
      </c>
      <c r="D17" s="3" t="e">
        <f>VLOOKUP(A17, [1]Sheet!$B$2:$E$300, 4, FALSE)</f>
        <v>#N/A</v>
      </c>
      <c r="E17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9CE-B7AE-3244-A975-269B194431C6}">
  <dimension ref="A1:E18"/>
  <sheetViews>
    <sheetView workbookViewId="0">
      <selection activeCell="A4" sqref="A4:XFD4"/>
    </sheetView>
  </sheetViews>
  <sheetFormatPr baseColWidth="10" defaultRowHeight="16" x14ac:dyDescent="0.2"/>
  <cols>
    <col min="2" max="2" width="37.5" bestFit="1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18</v>
      </c>
    </row>
    <row r="2" spans="1:5" x14ac:dyDescent="0.2">
      <c r="A2" t="s">
        <v>8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55</v>
      </c>
      <c r="E2" s="10">
        <f>D2-10</f>
        <v>45</v>
      </c>
    </row>
    <row r="3" spans="1:5" x14ac:dyDescent="0.2">
      <c r="A3" t="s">
        <v>7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18" si="0">D3-10</f>
        <v>35</v>
      </c>
    </row>
    <row r="4" spans="1:5" x14ac:dyDescent="0.2">
      <c r="A4" t="s">
        <v>10</v>
      </c>
      <c r="B4" s="2" t="str">
        <f>VLOOKUP($A4, [1]Sheet!$B$2:$E$300, 2, FALSE)</f>
        <v>Picencal (Calcium &amp; Vitamin D)</v>
      </c>
      <c r="C4" s="6">
        <f>VLOOKUP($A4, [1]Sheet!$B$2:$E$300, 3, FALSE)</f>
        <v>2900</v>
      </c>
      <c r="D4" s="6">
        <f>VLOOKUP($A4, [1]Sheet!$B$2:$E$300, 4, FALSE)</f>
        <v>45</v>
      </c>
      <c r="E4" s="10">
        <f t="shared" si="0"/>
        <v>35</v>
      </c>
    </row>
    <row r="5" spans="1:5" x14ac:dyDescent="0.2">
      <c r="A5" t="s">
        <v>12</v>
      </c>
      <c r="B5" s="2" t="str">
        <f>VLOOKUP($A5, [1]Sheet!$B$2:$E$300, 2, FALSE)</f>
        <v>Cimrinat (Clarithomycin 500mg)</v>
      </c>
      <c r="C5" s="6">
        <f>VLOOKUP($A5, [1]Sheet!$B$2:$E$300, 3, FALSE)</f>
        <v>24000</v>
      </c>
      <c r="D5" s="6">
        <f>VLOOKUP($A5, [1]Sheet!$B$2:$E$300, 4, FALSE)</f>
        <v>52</v>
      </c>
      <c r="E5" s="10">
        <f t="shared" si="0"/>
        <v>42</v>
      </c>
    </row>
    <row r="6" spans="1:5" x14ac:dyDescent="0.2">
      <c r="A6" t="s">
        <v>13</v>
      </c>
      <c r="B6" s="2" t="str">
        <f>VLOOKUP($A6, [1]Sheet!$B$2:$E$300, 2, FALSE)</f>
        <v>Cefass (Etoricoxib 90mg)</v>
      </c>
      <c r="C6" s="6">
        <f>VLOOKUP($A6, [1]Sheet!$B$2:$E$300, 3, FALSE)</f>
        <v>9000</v>
      </c>
      <c r="D6" s="6">
        <f>VLOOKUP($A6, [1]Sheet!$B$2:$E$300, 4, FALSE)</f>
        <v>55</v>
      </c>
      <c r="E6" s="10">
        <f t="shared" si="0"/>
        <v>45</v>
      </c>
    </row>
    <row r="7" spans="1:5" x14ac:dyDescent="0.2">
      <c r="A7" t="s">
        <v>14</v>
      </c>
      <c r="B7" s="2" t="str">
        <f>VLOOKUP($A7, [1]Sheet!$B$2:$E$300, 2, FALSE)</f>
        <v>Celivite (Multivitamin &amp; Minerals)</v>
      </c>
      <c r="C7" s="6">
        <f>VLOOKUP($A7, [1]Sheet!$B$2:$E$300, 3, FALSE)</f>
        <v>3000</v>
      </c>
      <c r="D7" s="6">
        <f>VLOOKUP($A7, [1]Sheet!$B$2:$E$300, 4, FALSE)</f>
        <v>55</v>
      </c>
      <c r="E7" s="10">
        <f t="shared" si="0"/>
        <v>45</v>
      </c>
    </row>
    <row r="8" spans="1:5" x14ac:dyDescent="0.2">
      <c r="A8" t="s">
        <v>15</v>
      </c>
      <c r="B8" s="2" t="str">
        <f>VLOOKUP($A8, [1]Sheet!$B$2:$E$300, 2, FALSE)</f>
        <v>Noraquick (Gabapentin 300mg)</v>
      </c>
      <c r="C8" s="6">
        <f>VLOOKUP($A8, [1]Sheet!$B$2:$E$300, 3, FALSE)</f>
        <v>6000</v>
      </c>
      <c r="D8" s="6">
        <f>VLOOKUP($A8, [1]Sheet!$B$2:$E$300, 4, FALSE)</f>
        <v>54</v>
      </c>
      <c r="E8" s="10">
        <f t="shared" si="0"/>
        <v>44</v>
      </c>
    </row>
    <row r="9" spans="1:5" x14ac:dyDescent="0.2">
      <c r="A9" t="s">
        <v>16</v>
      </c>
      <c r="B9" s="2" t="str">
        <f>VLOOKUP($A9, [1]Sheet!$B$2:$E$300, 2, FALSE)</f>
        <v>Celevox (Levofloxacin 500mg)</v>
      </c>
      <c r="C9" s="6">
        <f>VLOOKUP($A9, [1]Sheet!$B$2:$E$300, 3, FALSE)</f>
        <v>12000</v>
      </c>
      <c r="D9" s="6">
        <f>VLOOKUP($A9, [1]Sheet!$B$2:$E$300, 4, FALSE)</f>
        <v>42</v>
      </c>
      <c r="E9" s="10">
        <f t="shared" si="0"/>
        <v>32</v>
      </c>
    </row>
    <row r="10" spans="1:5" x14ac:dyDescent="0.2">
      <c r="A10" t="s">
        <v>22</v>
      </c>
      <c r="B10" s="2" t="str">
        <f>VLOOKUP($A10, [1]Sheet!$B$2:$E$300, 2, FALSE)</f>
        <v>Fagendol (Flunarizine 5mg)</v>
      </c>
      <c r="C10" s="6">
        <f>VLOOKUP($A10, [1]Sheet!$B$2:$E$300, 3, FALSE)</f>
        <v>2600</v>
      </c>
      <c r="D10" s="6">
        <f>VLOOKUP($A10, [1]Sheet!$B$2:$E$300, 4, FALSE)</f>
        <v>50</v>
      </c>
      <c r="E10" s="10">
        <f t="shared" si="0"/>
        <v>40</v>
      </c>
    </row>
    <row r="11" spans="1:5" x14ac:dyDescent="0.2">
      <c r="A11" t="s">
        <v>24</v>
      </c>
      <c r="B11" s="2" t="str">
        <f>VLOOKUP($A11, [1]Sheet!$B$2:$E$300, 2, FALSE)</f>
        <v>Medi-Levosulpirid (Levosulpiride 25mg)</v>
      </c>
      <c r="C11" s="6">
        <f>VLOOKUP($A11, [1]Sheet!$B$2:$E$300, 3, FALSE)</f>
        <v>2600</v>
      </c>
      <c r="D11" s="6">
        <f>VLOOKUP($A11, [1]Sheet!$B$2:$E$300, 4, FALSE)</f>
        <v>40</v>
      </c>
      <c r="E11" s="10">
        <f t="shared" si="0"/>
        <v>30</v>
      </c>
    </row>
    <row r="12" spans="1:5" x14ac:dyDescent="0.2">
      <c r="A12" t="s">
        <v>25</v>
      </c>
      <c r="B12" s="2" t="str">
        <f>VLOOKUP($A12, [1]Sheet!$B$2:$E$300, 2, FALSE)</f>
        <v>Bonzacim (Rosuvastatin 10mg)</v>
      </c>
      <c r="C12" s="6">
        <f>VLOOKUP($A12, [1]Sheet!$B$2:$E$300, 3, FALSE)</f>
        <v>8900</v>
      </c>
      <c r="D12" s="6">
        <f>VLOOKUP($A12, [1]Sheet!$B$2:$E$300, 4, FALSE)</f>
        <v>55</v>
      </c>
      <c r="E12" s="10">
        <f t="shared" si="0"/>
        <v>45</v>
      </c>
    </row>
    <row r="13" spans="1:5" x14ac:dyDescent="0.2">
      <c r="A13" t="s">
        <v>27</v>
      </c>
      <c r="B13" s="2" t="str">
        <f>VLOOKUP($A13, [1]Sheet!$B$2:$E$300, 2, FALSE)</f>
        <v>Bonzacim 20mg (Rosuvastatin 20mg)</v>
      </c>
      <c r="C13" s="6">
        <f>VLOOKUP($A13, [1]Sheet!$B$2:$E$300, 3, FALSE)</f>
        <v>12500</v>
      </c>
      <c r="D13" s="6">
        <f>VLOOKUP($A13, [1]Sheet!$B$2:$E$300, 4, FALSE)</f>
        <v>55</v>
      </c>
      <c r="E13" s="10">
        <f t="shared" si="0"/>
        <v>45</v>
      </c>
    </row>
    <row r="14" spans="1:5" x14ac:dyDescent="0.2">
      <c r="A14" t="s">
        <v>28</v>
      </c>
      <c r="B14" s="2" t="str">
        <f>VLOOKUP($A14, [1]Sheet!$B$2:$E$300, 2, FALSE)</f>
        <v>Esorest (Gabapentin 300mg)</v>
      </c>
      <c r="C14" s="6">
        <f>VLOOKUP($A14, [1]Sheet!$B$2:$E$300, 3, FALSE)</f>
        <v>5200</v>
      </c>
      <c r="D14" s="6">
        <f>VLOOKUP($A14, [1]Sheet!$B$2:$E$300, 4, FALSE)</f>
        <v>52</v>
      </c>
      <c r="E14" s="10">
        <f t="shared" si="0"/>
        <v>42</v>
      </c>
    </row>
    <row r="15" spans="1:5" x14ac:dyDescent="0.2">
      <c r="A15" t="s">
        <v>29</v>
      </c>
      <c r="B15" s="2" t="str">
        <f>VLOOKUP($A15, [1]Sheet!$B$2:$E$300, 2, FALSE)</f>
        <v>Sita-Met (Sitagliptin 50/1000mg)</v>
      </c>
      <c r="C15" s="6">
        <f>VLOOKUP($A15, [1]Sheet!$B$2:$E$300, 3, FALSE)</f>
        <v>9000</v>
      </c>
      <c r="D15" s="6">
        <f>VLOOKUP($A15, [1]Sheet!$B$2:$E$300, 4, FALSE)</f>
        <v>40</v>
      </c>
      <c r="E15" s="10">
        <f t="shared" si="0"/>
        <v>30</v>
      </c>
    </row>
    <row r="16" spans="1:5" x14ac:dyDescent="0.2">
      <c r="B16" s="2" t="e">
        <f>VLOOKUP($A16, [1]Sheet!$B$2:$E$300, 2, FALSE)</f>
        <v>#N/A</v>
      </c>
      <c r="C16" s="6" t="e">
        <f>VLOOKUP($A16, [1]Sheet!$B$2:$E$300, 3, FALSE)</f>
        <v>#N/A</v>
      </c>
      <c r="D16" s="6" t="e">
        <f>VLOOKUP($A16, [1]Sheet!$B$2:$E$300, 4, FALSE)</f>
        <v>#N/A</v>
      </c>
      <c r="E16" s="10" t="e">
        <f t="shared" si="0"/>
        <v>#N/A</v>
      </c>
    </row>
    <row r="17" spans="2:5" x14ac:dyDescent="0.2">
      <c r="B17" s="2" t="e">
        <f>VLOOKUP($A17, [1]Sheet!$B$2:$E$300, 2, FALSE)</f>
        <v>#N/A</v>
      </c>
      <c r="C17" s="6" t="e">
        <f>VLOOKUP($A17, [1]Sheet!$B$2:$E$300, 3, FALSE)</f>
        <v>#N/A</v>
      </c>
      <c r="D17" s="6" t="e">
        <f>VLOOKUP($A17, [1]Sheet!$B$2:$E$300, 4, FALSE)</f>
        <v>#N/A</v>
      </c>
      <c r="E17" s="10" t="e">
        <f t="shared" si="0"/>
        <v>#N/A</v>
      </c>
    </row>
    <row r="18" spans="2:5" x14ac:dyDescent="0.2">
      <c r="B18" s="2" t="e">
        <f>VLOOKUP($A18, [1]Sheet!$B$2:$E$300, 2, FALSE)</f>
        <v>#N/A</v>
      </c>
      <c r="C18" s="6" t="e">
        <f>VLOOKUP($A18, [1]Sheet!$B$2:$E$300, 3, FALSE)</f>
        <v>#N/A</v>
      </c>
      <c r="D18" s="6" t="e">
        <f>VLOOKUP($A18, [1]Sheet!$B$2:$E$300, 4, FALSE)</f>
        <v>#N/A</v>
      </c>
      <c r="E18" s="10" t="e">
        <f t="shared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55C-90F4-B44B-B1C7-CAFB20DF2816}">
  <dimension ref="A1:E24"/>
  <sheetViews>
    <sheetView workbookViewId="0">
      <selection activeCell="A4" sqref="A4:XFD4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18</v>
      </c>
    </row>
    <row r="2" spans="1:5" x14ac:dyDescent="0.2">
      <c r="A2" t="s">
        <v>8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55</v>
      </c>
      <c r="E2" s="10">
        <f>D2-10</f>
        <v>45</v>
      </c>
    </row>
    <row r="3" spans="1:5" x14ac:dyDescent="0.2">
      <c r="A3" t="s">
        <v>7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24" si="0">D3-10</f>
        <v>35</v>
      </c>
    </row>
    <row r="4" spans="1:5" x14ac:dyDescent="0.2">
      <c r="A4" t="s">
        <v>10</v>
      </c>
      <c r="B4" s="2" t="str">
        <f>VLOOKUP($A4, [1]Sheet!$B$2:$E$300, 2, FALSE)</f>
        <v>Picencal (Calcium &amp; Vitamin D)</v>
      </c>
      <c r="C4" s="6">
        <f>VLOOKUP($A4, [1]Sheet!$B$2:$E$300, 3, FALSE)</f>
        <v>2900</v>
      </c>
      <c r="D4" s="6">
        <f>VLOOKUP($A4, [1]Sheet!$B$2:$E$300, 4, FALSE)</f>
        <v>45</v>
      </c>
      <c r="E4" s="10">
        <f t="shared" si="0"/>
        <v>35</v>
      </c>
    </row>
    <row r="5" spans="1:5" x14ac:dyDescent="0.2">
      <c r="A5" t="s">
        <v>12</v>
      </c>
      <c r="B5" s="2" t="str">
        <f>VLOOKUP($A5, [1]Sheet!$B$2:$E$300, 2, FALSE)</f>
        <v>Cimrinat (Clarithomycin 500mg)</v>
      </c>
      <c r="C5" s="6">
        <f>VLOOKUP($A5, [1]Sheet!$B$2:$E$300, 3, FALSE)</f>
        <v>24000</v>
      </c>
      <c r="D5" s="6">
        <f>VLOOKUP($A5, [1]Sheet!$B$2:$E$300, 4, FALSE)</f>
        <v>52</v>
      </c>
      <c r="E5" s="10">
        <f t="shared" si="0"/>
        <v>42</v>
      </c>
    </row>
    <row r="6" spans="1:5" x14ac:dyDescent="0.2">
      <c r="A6" t="s">
        <v>13</v>
      </c>
      <c r="B6" s="2" t="str">
        <f>VLOOKUP($A6, [1]Sheet!$B$2:$E$300, 2, FALSE)</f>
        <v>Cefass (Etoricoxib 90mg)</v>
      </c>
      <c r="C6" s="6">
        <f>VLOOKUP($A6, [1]Sheet!$B$2:$E$300, 3, FALSE)</f>
        <v>9000</v>
      </c>
      <c r="D6" s="6">
        <f>VLOOKUP($A6, [1]Sheet!$B$2:$E$300, 4, FALSE)</f>
        <v>55</v>
      </c>
      <c r="E6" s="10">
        <f t="shared" si="0"/>
        <v>45</v>
      </c>
    </row>
    <row r="7" spans="1:5" x14ac:dyDescent="0.2">
      <c r="A7" t="s">
        <v>15</v>
      </c>
      <c r="B7" s="2" t="str">
        <f>VLOOKUP($A7, [1]Sheet!$B$2:$E$300, 2, FALSE)</f>
        <v>Noraquick (Gabapentin 300mg)</v>
      </c>
      <c r="C7" s="6">
        <f>VLOOKUP($A7, [1]Sheet!$B$2:$E$300, 3, FALSE)</f>
        <v>6000</v>
      </c>
      <c r="D7" s="6">
        <f>VLOOKUP($A7, [1]Sheet!$B$2:$E$300, 4, FALSE)</f>
        <v>54</v>
      </c>
      <c r="E7" s="10">
        <f t="shared" si="0"/>
        <v>44</v>
      </c>
    </row>
    <row r="8" spans="1:5" x14ac:dyDescent="0.2">
      <c r="A8" t="s">
        <v>17</v>
      </c>
      <c r="B8" s="2" t="str">
        <f>VLOOKUP($A8, [1]Sheet!$B$2:$E$300, 2, FALSE)</f>
        <v>Lucass 200 (Cefpodoxime)</v>
      </c>
      <c r="C8" s="6">
        <f>VLOOKUP($A8, [1]Sheet!$B$2:$E$300, 3, FALSE)</f>
        <v>14700</v>
      </c>
      <c r="D8" s="6">
        <f>VLOOKUP($A8, [1]Sheet!$B$2:$E$300, 4, FALSE)</f>
        <v>54</v>
      </c>
      <c r="E8" s="10">
        <f t="shared" si="0"/>
        <v>44</v>
      </c>
    </row>
    <row r="9" spans="1:5" x14ac:dyDescent="0.2">
      <c r="A9" t="s">
        <v>11</v>
      </c>
      <c r="B9" s="2" t="str">
        <f>VLOOKUP($A9, [1]Sheet!$B$2:$E$300, 2, FALSE)</f>
        <v>Zantagel (Oxethazaine, dried aluminum, magnesium)</v>
      </c>
      <c r="C9" s="6">
        <f>VLOOKUP($A9, [1]Sheet!$B$2:$E$300, 3, FALSE)</f>
        <v>6926</v>
      </c>
      <c r="D9" s="6">
        <f>VLOOKUP($A9, [1]Sheet!$B$2:$E$300, 4, FALSE)</f>
        <v>40</v>
      </c>
      <c r="E9" s="10">
        <f t="shared" si="0"/>
        <v>30</v>
      </c>
    </row>
    <row r="10" spans="1:5" x14ac:dyDescent="0.2">
      <c r="A10" t="s">
        <v>16</v>
      </c>
      <c r="B10" s="2" t="str">
        <f>VLOOKUP($A10, [1]Sheet!$B$2:$E$300, 2, FALSE)</f>
        <v>Celevox (Levofloxacin 500mg)</v>
      </c>
      <c r="C10" s="6">
        <f>VLOOKUP($A10, [1]Sheet!$B$2:$E$300, 3, FALSE)</f>
        <v>12000</v>
      </c>
      <c r="D10" s="6">
        <f>VLOOKUP($A10, [1]Sheet!$B$2:$E$300, 4, FALSE)</f>
        <v>42</v>
      </c>
      <c r="E10" s="10">
        <f t="shared" si="0"/>
        <v>32</v>
      </c>
    </row>
    <row r="11" spans="1:5" x14ac:dyDescent="0.2">
      <c r="A11" t="s">
        <v>19</v>
      </c>
      <c r="B11" s="2" t="str">
        <f>VLOOKUP($A11, [1]Sheet!$B$2:$E$300, 2, FALSE)</f>
        <v>Aluantine (Almagate 500mg)</v>
      </c>
      <c r="C11" s="6">
        <f>VLOOKUP($A11, [1]Sheet!$B$2:$E$300, 3, FALSE)</f>
        <v>8000</v>
      </c>
      <c r="D11" s="6">
        <f>VLOOKUP($A11, [1]Sheet!$B$2:$E$300, 4, FALSE)</f>
        <v>42</v>
      </c>
      <c r="E11" s="10">
        <f t="shared" si="0"/>
        <v>32</v>
      </c>
    </row>
    <row r="12" spans="1:5" x14ac:dyDescent="0.2">
      <c r="A12" t="s">
        <v>20</v>
      </c>
      <c r="B12" s="2" t="str">
        <f>VLOOKUP($A12, [1]Sheet!$B$2:$E$300, 2, FALSE)</f>
        <v>Esotrax (Esomeprazole 20mg)</v>
      </c>
      <c r="C12" s="6">
        <f>VLOOKUP($A12, [1]Sheet!$B$2:$E$300, 3, FALSE)</f>
        <v>10800</v>
      </c>
      <c r="D12" s="6">
        <f>VLOOKUP($A12, [1]Sheet!$B$2:$E$300, 4, FALSE)</f>
        <v>50</v>
      </c>
      <c r="E12" s="10">
        <f t="shared" si="0"/>
        <v>40</v>
      </c>
    </row>
    <row r="13" spans="1:5" x14ac:dyDescent="0.2">
      <c r="A13" t="s">
        <v>24</v>
      </c>
      <c r="B13" s="2" t="str">
        <f>VLOOKUP($A13, [1]Sheet!$B$2:$E$300, 2, FALSE)</f>
        <v>Medi-Levosulpirid (Levosulpiride 25mg)</v>
      </c>
      <c r="C13" s="6">
        <f>VLOOKUP($A13, [1]Sheet!$B$2:$E$300, 3, FALSE)</f>
        <v>2600</v>
      </c>
      <c r="D13" s="6">
        <f>VLOOKUP($A13, [1]Sheet!$B$2:$E$300, 4, FALSE)</f>
        <v>40</v>
      </c>
      <c r="E13" s="10">
        <f t="shared" si="0"/>
        <v>30</v>
      </c>
    </row>
    <row r="14" spans="1:5" x14ac:dyDescent="0.2">
      <c r="A14" t="s">
        <v>25</v>
      </c>
      <c r="B14" s="2" t="str">
        <f>VLOOKUP($A14, [1]Sheet!$B$2:$E$300, 2, FALSE)</f>
        <v>Bonzacim (Rosuvastatin 10mg)</v>
      </c>
      <c r="C14" s="6">
        <f>VLOOKUP($A14, [1]Sheet!$B$2:$E$300, 3, FALSE)</f>
        <v>8900</v>
      </c>
      <c r="D14" s="6">
        <f>VLOOKUP($A14, [1]Sheet!$B$2:$E$300, 4, FALSE)</f>
        <v>55</v>
      </c>
      <c r="E14" s="10">
        <f t="shared" si="0"/>
        <v>45</v>
      </c>
    </row>
    <row r="15" spans="1:5" x14ac:dyDescent="0.2">
      <c r="A15" t="s">
        <v>26</v>
      </c>
      <c r="B15" s="2" t="str">
        <f>VLOOKUP($A15, [1]Sheet!$B$2:$E$300, 2, FALSE)</f>
        <v>Tarfloz (Ferrous fumarate 300mg)</v>
      </c>
      <c r="C15" s="6">
        <f>VLOOKUP($A15, [1]Sheet!$B$2:$E$300, 3, FALSE)</f>
        <v>3600</v>
      </c>
      <c r="D15" s="6">
        <f>VLOOKUP($A15, [1]Sheet!$B$2:$E$300, 4, FALSE)</f>
        <v>55</v>
      </c>
      <c r="E15" s="10">
        <f t="shared" si="0"/>
        <v>45</v>
      </c>
    </row>
    <row r="16" spans="1:5" x14ac:dyDescent="0.2">
      <c r="A16" t="s">
        <v>27</v>
      </c>
      <c r="B16" s="2" t="str">
        <f>VLOOKUP($A16, [1]Sheet!$B$2:$E$300, 2, FALSE)</f>
        <v>Bonzacim 20mg (Rosuvastatin 20mg)</v>
      </c>
      <c r="C16" s="6">
        <f>VLOOKUP($A16, [1]Sheet!$B$2:$E$300, 3, FALSE)</f>
        <v>12500</v>
      </c>
      <c r="D16" s="6">
        <f>VLOOKUP($A16, [1]Sheet!$B$2:$E$300, 4, FALSE)</f>
        <v>55</v>
      </c>
      <c r="E16" s="10">
        <f t="shared" si="0"/>
        <v>45</v>
      </c>
    </row>
    <row r="17" spans="1:5" x14ac:dyDescent="0.2">
      <c r="A17" t="s">
        <v>28</v>
      </c>
      <c r="B17" s="2" t="str">
        <f>VLOOKUP($A17, [1]Sheet!$B$2:$E$300, 2, FALSE)</f>
        <v>Esorest (Gabapentin 300mg)</v>
      </c>
      <c r="C17" s="6">
        <f>VLOOKUP($A17, [1]Sheet!$B$2:$E$300, 3, FALSE)</f>
        <v>5200</v>
      </c>
      <c r="D17" s="6">
        <f>VLOOKUP($A17, [1]Sheet!$B$2:$E$300, 4, FALSE)</f>
        <v>52</v>
      </c>
      <c r="E17" s="10">
        <f t="shared" si="0"/>
        <v>42</v>
      </c>
    </row>
    <row r="18" spans="1:5" x14ac:dyDescent="0.2">
      <c r="A18" t="s">
        <v>29</v>
      </c>
      <c r="B18" s="2" t="str">
        <f>VLOOKUP($A18, [1]Sheet!$B$2:$E$300, 2, FALSE)</f>
        <v>Sita-Met (Sitagliptin 50/1000mg)</v>
      </c>
      <c r="C18" s="6">
        <f>VLOOKUP($A18, [1]Sheet!$B$2:$E$300, 3, FALSE)</f>
        <v>9000</v>
      </c>
      <c r="D18" s="6">
        <f>VLOOKUP($A18, [1]Sheet!$B$2:$E$300, 4, FALSE)</f>
        <v>40</v>
      </c>
      <c r="E18" s="10">
        <f t="shared" si="0"/>
        <v>30</v>
      </c>
    </row>
    <row r="19" spans="1:5" x14ac:dyDescent="0.2">
      <c r="B19" s="2" t="e">
        <f>VLOOKUP($A19, [1]Sheet!$B$2:$E$300, 2, FALSE)</f>
        <v>#N/A</v>
      </c>
      <c r="C19" s="6" t="e">
        <f>VLOOKUP($A19, [1]Sheet!$B$2:$E$300, 3, FALSE)</f>
        <v>#N/A</v>
      </c>
      <c r="D19" s="6" t="e">
        <f>VLOOKUP($A19, [1]Sheet!$B$2:$E$300, 4, FALSE)</f>
        <v>#N/A</v>
      </c>
      <c r="E19" s="10" t="e">
        <f t="shared" si="0"/>
        <v>#N/A</v>
      </c>
    </row>
    <row r="20" spans="1:5" x14ac:dyDescent="0.2">
      <c r="B20" s="2" t="e">
        <f>VLOOKUP($A20, [1]Sheet!$B$2:$E$300, 2, FALSE)</f>
        <v>#N/A</v>
      </c>
      <c r="C20" s="6" t="e">
        <f>VLOOKUP($A20, [1]Sheet!$B$2:$E$300, 3, FALSE)</f>
        <v>#N/A</v>
      </c>
      <c r="D20" s="6" t="e">
        <f>VLOOKUP($A20, [1]Sheet!$B$2:$E$300, 4, FALSE)</f>
        <v>#N/A</v>
      </c>
      <c r="E20" s="10" t="e">
        <f t="shared" si="0"/>
        <v>#N/A</v>
      </c>
    </row>
    <row r="21" spans="1:5" x14ac:dyDescent="0.2">
      <c r="B21" s="2" t="e">
        <f>VLOOKUP($A21, [1]Sheet!$B$2:$E$300, 2, FALSE)</f>
        <v>#N/A</v>
      </c>
      <c r="C21" s="6" t="e">
        <f>VLOOKUP($A21, [1]Sheet!$B$2:$E$300, 3, FALSE)</f>
        <v>#N/A</v>
      </c>
      <c r="D21" s="6" t="e">
        <f>VLOOKUP($A21, [1]Sheet!$B$2:$E$300, 4, FALSE)</f>
        <v>#N/A</v>
      </c>
      <c r="E21" s="10" t="e">
        <f t="shared" si="0"/>
        <v>#N/A</v>
      </c>
    </row>
    <row r="22" spans="1:5" x14ac:dyDescent="0.2">
      <c r="B22" s="2" t="e">
        <f>VLOOKUP($A22, [1]Sheet!$B$2:$E$300, 2, FALSE)</f>
        <v>#N/A</v>
      </c>
      <c r="C22" s="6" t="e">
        <f>VLOOKUP($A22, [1]Sheet!$B$2:$E$300, 3, FALSE)</f>
        <v>#N/A</v>
      </c>
      <c r="D22" s="6" t="e">
        <f>VLOOKUP($A22, [1]Sheet!$B$2:$E$300, 4, FALSE)</f>
        <v>#N/A</v>
      </c>
      <c r="E22" s="10" t="e">
        <f t="shared" si="0"/>
        <v>#N/A</v>
      </c>
    </row>
    <row r="23" spans="1:5" x14ac:dyDescent="0.2">
      <c r="B23" s="2" t="e">
        <f>VLOOKUP($A23, [1]Sheet!$B$2:$E$300, 2, FALSE)</f>
        <v>#N/A</v>
      </c>
      <c r="C23" s="6" t="e">
        <f>VLOOKUP($A23, [1]Sheet!$B$2:$E$300, 3, FALSE)</f>
        <v>#N/A</v>
      </c>
      <c r="D23" s="6" t="e">
        <f>VLOOKUP($A23, [1]Sheet!$B$2:$E$300, 4, FALSE)</f>
        <v>#N/A</v>
      </c>
      <c r="E23" s="10" t="e">
        <f t="shared" si="0"/>
        <v>#N/A</v>
      </c>
    </row>
    <row r="24" spans="1:5" x14ac:dyDescent="0.2">
      <c r="B24" s="2" t="e">
        <f>VLOOKUP($A24, [1]Sheet!$B$2:$E$300, 2, FALSE)</f>
        <v>#N/A</v>
      </c>
      <c r="C24" s="6" t="e">
        <f>VLOOKUP($A24, [1]Sheet!$B$2:$E$300, 3, FALSE)</f>
        <v>#N/A</v>
      </c>
      <c r="D24" s="6" t="e">
        <f>VLOOKUP($A24, [1]Sheet!$B$2:$E$300, 4, FALSE)</f>
        <v>#N/A</v>
      </c>
      <c r="E24" s="10" t="e">
        <f t="shared" si="0"/>
        <v>#N/A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8-Lý Thanh Lãm</vt:lpstr>
      <vt:lpstr>142-Lý Văn Phái</vt:lpstr>
      <vt:lpstr>205-Trần Thị Diễm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2021-01-12T07:11:13Z</dcterms:modified>
</cp:coreProperties>
</file>