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2021A34-18D8-40C6-A081-5FEB02A8D92C}" xr6:coauthVersionLast="47" xr6:coauthVersionMax="47" xr10:uidLastSave="{00000000-0000-0000-0000-000000000000}"/>
  <bookViews>
    <workbookView xWindow="-110" yWindow="-110" windowWidth="25820" windowHeight="15500" xr2:uid="{2970C3E9-E6A7-401E-A08D-E461A4051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1" l="1"/>
  <c r="C79" i="1"/>
  <c r="D79" i="1"/>
  <c r="E79" i="1"/>
  <c r="F79" i="1"/>
  <c r="G79" i="1"/>
  <c r="H79" i="1"/>
  <c r="I79" i="1"/>
  <c r="J79" i="1"/>
  <c r="B79" i="1"/>
  <c r="C41" i="1"/>
  <c r="D41" i="1" s="1"/>
  <c r="E41" i="1" s="1"/>
  <c r="F41" i="1" s="1"/>
  <c r="G41" i="1" s="1"/>
  <c r="H41" i="1" s="1"/>
  <c r="I41" i="1" s="1"/>
  <c r="J41" i="1" s="1"/>
  <c r="K41" i="1" s="1"/>
  <c r="C35" i="1"/>
  <c r="D35" i="1" s="1"/>
  <c r="E35" i="1" s="1"/>
  <c r="F35" i="1" s="1"/>
  <c r="G35" i="1" s="1"/>
  <c r="H35" i="1" s="1"/>
  <c r="I35" i="1" s="1"/>
  <c r="J35" i="1" s="1"/>
  <c r="K35" i="1" s="1"/>
  <c r="C28" i="1"/>
  <c r="D28" i="1" s="1"/>
  <c r="E28" i="1" s="1"/>
  <c r="F28" i="1" s="1"/>
  <c r="G28" i="1" s="1"/>
  <c r="H28" i="1" s="1"/>
  <c r="I28" i="1" s="1"/>
  <c r="J28" i="1" s="1"/>
  <c r="K28" i="1" s="1"/>
  <c r="C21" i="1"/>
  <c r="D21" i="1" s="1"/>
  <c r="E21" i="1" s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<sst xmlns="http://schemas.openxmlformats.org/spreadsheetml/2006/main" count="124" uniqueCount="48">
  <si>
    <t>日期</t>
    <phoneticPr fontId="1" type="noConversion"/>
  </si>
  <si>
    <t>时间</t>
    <phoneticPr fontId="1" type="noConversion"/>
  </si>
  <si>
    <t>摩擦轮表面温度</t>
    <phoneticPr fontId="1" type="noConversion"/>
  </si>
  <si>
    <t>电机读取温度</t>
    <phoneticPr fontId="1" type="noConversion"/>
  </si>
  <si>
    <t>电机转速</t>
    <phoneticPr fontId="1" type="noConversion"/>
  </si>
  <si>
    <t>第一组</t>
    <phoneticPr fontId="1" type="noConversion"/>
  </si>
  <si>
    <t>PID参数</t>
    <phoneticPr fontId="1" type="noConversion"/>
  </si>
  <si>
    <t>新弹丸射速 m/s</t>
    <phoneticPr fontId="1" type="noConversion"/>
  </si>
  <si>
    <t>序号</t>
    <phoneticPr fontId="1" type="noConversion"/>
  </si>
  <si>
    <t>第二组</t>
    <phoneticPr fontId="1" type="noConversion"/>
  </si>
  <si>
    <t>第三组</t>
    <phoneticPr fontId="1" type="noConversion"/>
  </si>
  <si>
    <t>kp</t>
    <phoneticPr fontId="1" type="noConversion"/>
  </si>
  <si>
    <t>ki</t>
    <phoneticPr fontId="1" type="noConversion"/>
  </si>
  <si>
    <t>kd</t>
    <phoneticPr fontId="1" type="noConversion"/>
  </si>
  <si>
    <t>blind_err</t>
    <phoneticPr fontId="1" type="noConversion"/>
  </si>
  <si>
    <t>integral_max</t>
    <phoneticPr fontId="1" type="noConversion"/>
  </si>
  <si>
    <t>iout_max</t>
    <phoneticPr fontId="1" type="noConversion"/>
  </si>
  <si>
    <t>out_max</t>
    <phoneticPr fontId="1" type="noConversion"/>
  </si>
  <si>
    <t>日志</t>
    <phoneticPr fontId="1" type="noConversion"/>
  </si>
  <si>
    <t>右</t>
    <phoneticPr fontId="1" type="noConversion"/>
  </si>
  <si>
    <t>左</t>
    <phoneticPr fontId="1" type="noConversion"/>
  </si>
  <si>
    <t>第四组</t>
    <phoneticPr fontId="1" type="noConversion"/>
  </si>
  <si>
    <t>有很长一段时间没打弹了；开始打弹时两边摩擦轮受空调风吹不一样，测得的表面温度相差较大；独自测试，每一发之间会有10~20s的间隔；测电机温度的逻辑要改，现在测的是开始打时电机温度，距离上一组打弹已经有一段时间了</t>
    <phoneticPr fontId="1" type="noConversion"/>
  </si>
  <si>
    <t>电池</t>
    <phoneticPr fontId="1" type="noConversion"/>
  </si>
  <si>
    <t>4格</t>
    <phoneticPr fontId="1" type="noConversion"/>
  </si>
  <si>
    <t>电机读取温度(L/R)</t>
    <phoneticPr fontId="1" type="noConversion"/>
  </si>
  <si>
    <t>36/37</t>
    <phoneticPr fontId="1" type="noConversion"/>
  </si>
  <si>
    <t>33/35</t>
    <phoneticPr fontId="1" type="noConversion"/>
  </si>
  <si>
    <t>37/39</t>
    <phoneticPr fontId="1" type="noConversion"/>
  </si>
  <si>
    <t>38/39</t>
    <phoneticPr fontId="1" type="noConversion"/>
  </si>
  <si>
    <t>39/40</t>
    <phoneticPr fontId="1" type="noConversion"/>
  </si>
  <si>
    <t>34/35</t>
    <phoneticPr fontId="1" type="noConversion"/>
  </si>
  <si>
    <t>35/37</t>
    <phoneticPr fontId="1" type="noConversion"/>
  </si>
  <si>
    <t>36/38</t>
    <phoneticPr fontId="1" type="noConversion"/>
  </si>
  <si>
    <t>38/40</t>
    <phoneticPr fontId="1" type="noConversion"/>
  </si>
  <si>
    <t>40/41</t>
    <phoneticPr fontId="1" type="noConversion"/>
  </si>
  <si>
    <t>37/38</t>
    <phoneticPr fontId="1" type="noConversion"/>
  </si>
  <si>
    <t>41/42</t>
    <phoneticPr fontId="1" type="noConversion"/>
  </si>
  <si>
    <t>40/42</t>
    <phoneticPr fontId="1" type="noConversion"/>
  </si>
  <si>
    <t>40/43</t>
    <phoneticPr fontId="1" type="noConversion"/>
  </si>
  <si>
    <t>41/43</t>
    <phoneticPr fontId="1" type="noConversion"/>
  </si>
  <si>
    <t>第五组</t>
    <phoneticPr fontId="1" type="noConversion"/>
  </si>
  <si>
    <t>35/38</t>
    <phoneticPr fontId="1" type="noConversion"/>
  </si>
  <si>
    <t>41/44</t>
    <phoneticPr fontId="1" type="noConversion"/>
  </si>
  <si>
    <t>42/43</t>
    <phoneticPr fontId="1" type="noConversion"/>
  </si>
  <si>
    <t>距离上一次打弹大约13个小时；发现两个摩擦轮的温差并不是空调造成的，而是摩擦轮本身特质；更新了测电机温度的流程；每组之间测量摩擦轮温度要有30s的间隔(从停止打弹开始算)，这样摩擦轮的热量才能散发到表面，测得的数据较为准确</t>
    <phoneticPr fontId="1" type="noConversion"/>
  </si>
  <si>
    <t>电机读取温度(L)</t>
    <phoneticPr fontId="1" type="noConversion"/>
  </si>
  <si>
    <t>电机读取温度(R)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</si>
</sst>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3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Sheet1!$B$79:$K$79</c:f>
              <c:numCache>
                <c:formatCode>General</c:formatCode>
                <c:ptCount val="10"/>
                <c:pt idx="0">
                  <c:v>33.5</c:v>
                </c:pt>
                <c:pt idx="1">
                  <c:v>34</c:v>
                </c:pt>
                <c:pt idx="2">
                  <c:v>35.5</c:v>
                </c:pt>
                <c:pt idx="3">
                  <c:v>35.5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38.5</c:v>
                </c:pt>
                <c:pt idx="8">
                  <c:v>39.5</c:v>
                </c:pt>
                <c:pt idx="9">
                  <c:v>39.5</c:v>
                </c:pt>
              </c:numCache>
            </c:numRef>
          </c:xVal>
          <c:yVal>
            <c:numRef>
              <c:f>Sheet1!$B$80:$K$80</c:f>
              <c:numCache>
                <c:formatCode>General</c:formatCode>
                <c:ptCount val="10"/>
                <c:pt idx="0">
                  <c:v>14.74</c:v>
                </c:pt>
                <c:pt idx="1">
                  <c:v>14.51</c:v>
                </c:pt>
                <c:pt idx="2">
                  <c:v>14.73</c:v>
                </c:pt>
                <c:pt idx="3">
                  <c:v>14.62</c:v>
                </c:pt>
                <c:pt idx="4">
                  <c:v>14.73</c:v>
                </c:pt>
                <c:pt idx="5">
                  <c:v>14.82</c:v>
                </c:pt>
                <c:pt idx="6">
                  <c:v>14.71</c:v>
                </c:pt>
                <c:pt idx="7">
                  <c:v>14.62</c:v>
                </c:pt>
                <c:pt idx="8">
                  <c:v>14.59</c:v>
                </c:pt>
                <c:pt idx="9">
                  <c:v>14.76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5-4A5E-A2B2-DE40C89F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56320"/>
        <c:axId val="301051520"/>
      </c:scatterChart>
      <c:valAx>
        <c:axId val="301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1520"/>
        <c:crosses val="autoZero"/>
        <c:crossBetween val="midCat"/>
      </c:valAx>
      <c:valAx>
        <c:axId val="301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191744</xdr:colOff>
      <xdr:row>71</xdr:row>
      <xdr:rowOff>22910</xdr:rowOff>
    </xdr:from>
    <xdr:to>
      <xdr:col>19</xdr:col>
      <xdr:colOff>144431</xdr:colOff>
      <xdr:row>87</xdr:row>
      <xdr:rowOff>58021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DCEA57-53A4-0582-6126-67BCB4AE0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F012-B31F-48B5-9F67-BDEDAFCED6F3}">
  <dimension ref="A12:U107"/>
  <sheetViews>
    <sheetView tabSelected="1" topLeftCell="A62" zoomScale="102" zoomScaleNormal="145" workbookViewId="0">
      <selection activeCell="Q69" sqref="Q69"/>
    </sheetView>
  </sheetViews>
  <sheetFormatPr defaultRowHeight="14" x14ac:dyDescent="0.3"/>
  <cols>
    <col min="1" max="1" width="15.33203125" customWidth="1"/>
    <col min="2" max="11" width="12.08203125" customWidth="1"/>
  </cols>
  <sheetData>
    <row r="12" spans="1:8" x14ac:dyDescent="0.3">
      <c r="A12" s="1" t="s">
        <v>0</v>
      </c>
      <c r="B12" s="1" t="s">
        <v>1</v>
      </c>
      <c r="C12" s="1" t="s">
        <v>4</v>
      </c>
      <c r="D12" s="1" t="s">
        <v>23</v>
      </c>
    </row>
    <row r="13" spans="1:8" x14ac:dyDescent="0.3">
      <c r="A13" s="4">
        <v>45111</v>
      </c>
      <c r="B13" s="5">
        <v>0.61388888888888882</v>
      </c>
      <c r="C13">
        <v>5340</v>
      </c>
      <c r="D13" s="12" t="s">
        <v>24</v>
      </c>
    </row>
    <row r="14" spans="1:8" x14ac:dyDescent="0.3">
      <c r="D14" s="1"/>
    </row>
    <row r="15" spans="1:8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</row>
    <row r="16" spans="1:8" x14ac:dyDescent="0.3">
      <c r="A16" s="1" t="s">
        <v>6</v>
      </c>
      <c r="B16" s="1">
        <v>27</v>
      </c>
      <c r="C16" s="1">
        <v>0.5</v>
      </c>
      <c r="D16" s="1">
        <v>0</v>
      </c>
      <c r="E16" s="1">
        <v>0</v>
      </c>
      <c r="F16" s="1">
        <v>6000</v>
      </c>
      <c r="G16" s="1">
        <v>6000</v>
      </c>
      <c r="H16" s="1">
        <v>10000</v>
      </c>
    </row>
    <row r="17" spans="1:11" x14ac:dyDescent="0.3">
      <c r="A17" s="1"/>
      <c r="B17" s="1"/>
      <c r="C17" s="1"/>
      <c r="D17" s="1"/>
    </row>
    <row r="18" spans="1:11" x14ac:dyDescent="0.3">
      <c r="A18" s="6" t="s">
        <v>5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1" t="s">
        <v>2</v>
      </c>
      <c r="B19" t="s">
        <v>20</v>
      </c>
      <c r="C19" s="1">
        <v>22.3</v>
      </c>
      <c r="D19" s="1">
        <v>22.5</v>
      </c>
      <c r="E19">
        <v>22.5</v>
      </c>
      <c r="F19" s="1">
        <v>22.7</v>
      </c>
      <c r="H19">
        <v>23.6</v>
      </c>
      <c r="I19">
        <v>24.4</v>
      </c>
      <c r="J19">
        <v>24.7</v>
      </c>
      <c r="K19">
        <v>23.8</v>
      </c>
    </row>
    <row r="20" spans="1:11" x14ac:dyDescent="0.3">
      <c r="A20" s="1" t="s">
        <v>3</v>
      </c>
      <c r="B20" s="1" t="s">
        <v>20</v>
      </c>
      <c r="C20" s="1">
        <v>25</v>
      </c>
      <c r="D20" s="1" t="s">
        <v>19</v>
      </c>
      <c r="E20">
        <v>25</v>
      </c>
    </row>
    <row r="21" spans="1:11" x14ac:dyDescent="0.3">
      <c r="A21" s="1" t="s">
        <v>8</v>
      </c>
      <c r="B21" s="1">
        <v>1</v>
      </c>
      <c r="C21" s="1">
        <f>B21+1</f>
        <v>2</v>
      </c>
      <c r="D21" s="1">
        <f t="shared" ref="D21:K21" si="0">C21+1</f>
        <v>3</v>
      </c>
      <c r="E21" s="1">
        <f t="shared" si="0"/>
        <v>4</v>
      </c>
      <c r="F21" s="1">
        <f t="shared" si="0"/>
        <v>5</v>
      </c>
      <c r="G21" s="1">
        <f t="shared" si="0"/>
        <v>6</v>
      </c>
      <c r="H21" s="1">
        <f t="shared" si="0"/>
        <v>7</v>
      </c>
      <c r="I21" s="1">
        <f t="shared" si="0"/>
        <v>8</v>
      </c>
      <c r="J21" s="1">
        <f t="shared" si="0"/>
        <v>9</v>
      </c>
      <c r="K21" s="1">
        <f t="shared" si="0"/>
        <v>10</v>
      </c>
    </row>
    <row r="22" spans="1:11" x14ac:dyDescent="0.3">
      <c r="A22" s="2" t="s">
        <v>7</v>
      </c>
      <c r="B22" s="3">
        <v>13.95</v>
      </c>
      <c r="C22" s="3">
        <v>14.12</v>
      </c>
      <c r="D22" s="3">
        <v>14.21</v>
      </c>
      <c r="E22" s="3">
        <v>14.39</v>
      </c>
      <c r="F22" s="3">
        <v>14.26</v>
      </c>
      <c r="G22" s="3">
        <v>14.5</v>
      </c>
      <c r="H22" s="3">
        <v>14.29</v>
      </c>
      <c r="I22" s="3">
        <v>14.17</v>
      </c>
      <c r="J22" s="3">
        <v>14.38</v>
      </c>
      <c r="K22" s="3">
        <v>14.17</v>
      </c>
    </row>
    <row r="25" spans="1:11" x14ac:dyDescent="0.3">
      <c r="A25" s="6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3">
      <c r="A26" s="1" t="s">
        <v>2</v>
      </c>
      <c r="C26" s="1">
        <v>25.9</v>
      </c>
      <c r="D26" s="1">
        <v>25.9</v>
      </c>
      <c r="E26">
        <v>26.4</v>
      </c>
      <c r="F26" s="1">
        <v>27.2</v>
      </c>
      <c r="H26">
        <v>27.5</v>
      </c>
      <c r="I26">
        <v>26.4</v>
      </c>
      <c r="J26">
        <v>26.4</v>
      </c>
      <c r="K26">
        <v>26.7</v>
      </c>
    </row>
    <row r="27" spans="1:11" x14ac:dyDescent="0.3">
      <c r="A27" s="1" t="s">
        <v>3</v>
      </c>
      <c r="B27" s="1"/>
      <c r="C27" s="1">
        <v>25</v>
      </c>
      <c r="D27" s="1"/>
      <c r="E27">
        <v>25</v>
      </c>
    </row>
    <row r="28" spans="1:11" x14ac:dyDescent="0.3">
      <c r="A28" s="1" t="s">
        <v>8</v>
      </c>
      <c r="B28" s="1">
        <v>1</v>
      </c>
      <c r="C28" s="1">
        <f>B28+1</f>
        <v>2</v>
      </c>
      <c r="D28" s="1">
        <f t="shared" ref="D28:K28" si="1">C28+1</f>
        <v>3</v>
      </c>
      <c r="E28" s="1">
        <f t="shared" si="1"/>
        <v>4</v>
      </c>
      <c r="F28" s="1">
        <f t="shared" si="1"/>
        <v>5</v>
      </c>
      <c r="G28" s="1">
        <f t="shared" si="1"/>
        <v>6</v>
      </c>
      <c r="H28" s="1">
        <f t="shared" si="1"/>
        <v>7</v>
      </c>
      <c r="I28" s="1">
        <f t="shared" si="1"/>
        <v>8</v>
      </c>
      <c r="J28" s="1">
        <f t="shared" si="1"/>
        <v>9</v>
      </c>
      <c r="K28" s="1">
        <f t="shared" si="1"/>
        <v>10</v>
      </c>
    </row>
    <row r="29" spans="1:11" x14ac:dyDescent="0.3">
      <c r="A29" s="2" t="s">
        <v>7</v>
      </c>
      <c r="B29" s="3">
        <v>14.59</v>
      </c>
      <c r="C29" s="3">
        <v>14.58</v>
      </c>
      <c r="D29" s="3">
        <v>14.58</v>
      </c>
      <c r="E29" s="3">
        <v>14.58</v>
      </c>
      <c r="F29" s="3">
        <v>14.3</v>
      </c>
      <c r="G29" s="3">
        <v>14.55</v>
      </c>
      <c r="H29" s="3">
        <v>14.61</v>
      </c>
      <c r="I29" s="3">
        <v>14.67</v>
      </c>
      <c r="J29" s="3">
        <v>14.74</v>
      </c>
      <c r="K29" s="3">
        <v>14.2</v>
      </c>
    </row>
    <row r="32" spans="1:11" x14ac:dyDescent="0.3">
      <c r="A32" s="6" t="s">
        <v>10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21" x14ac:dyDescent="0.3">
      <c r="A33" s="1" t="s">
        <v>2</v>
      </c>
      <c r="C33" s="1">
        <v>27.5</v>
      </c>
      <c r="D33" s="1">
        <v>27.6</v>
      </c>
      <c r="E33">
        <v>29.2</v>
      </c>
      <c r="F33" s="1">
        <v>28.8</v>
      </c>
      <c r="H33">
        <v>30</v>
      </c>
      <c r="I33">
        <v>29.5</v>
      </c>
      <c r="J33">
        <v>28.9</v>
      </c>
      <c r="K33">
        <v>28.9</v>
      </c>
    </row>
    <row r="34" spans="1:21" x14ac:dyDescent="0.3">
      <c r="A34" s="1" t="s">
        <v>3</v>
      </c>
      <c r="B34" s="1"/>
      <c r="C34" s="1">
        <v>35</v>
      </c>
      <c r="D34" s="1"/>
      <c r="E34">
        <v>39</v>
      </c>
    </row>
    <row r="35" spans="1:21" x14ac:dyDescent="0.3">
      <c r="A35" s="1" t="s">
        <v>8</v>
      </c>
      <c r="B35" s="1">
        <v>1</v>
      </c>
      <c r="C35" s="1">
        <f>B35+1</f>
        <v>2</v>
      </c>
      <c r="D35" s="1">
        <f t="shared" ref="D35:K35" si="2">C35+1</f>
        <v>3</v>
      </c>
      <c r="E35" s="1">
        <f t="shared" si="2"/>
        <v>4</v>
      </c>
      <c r="F35" s="1">
        <f t="shared" si="2"/>
        <v>5</v>
      </c>
      <c r="G35" s="1">
        <f t="shared" si="2"/>
        <v>6</v>
      </c>
      <c r="H35" s="1">
        <f t="shared" si="2"/>
        <v>7</v>
      </c>
      <c r="I35" s="1">
        <f t="shared" si="2"/>
        <v>8</v>
      </c>
      <c r="J35" s="1">
        <f t="shared" si="2"/>
        <v>9</v>
      </c>
      <c r="K35" s="1">
        <f t="shared" si="2"/>
        <v>10</v>
      </c>
    </row>
    <row r="36" spans="1:21" x14ac:dyDescent="0.3">
      <c r="A36" s="2" t="s">
        <v>7</v>
      </c>
      <c r="B36" s="3">
        <v>14.67</v>
      </c>
      <c r="C36" s="3">
        <v>14.6</v>
      </c>
      <c r="D36" s="3">
        <v>14.71</v>
      </c>
      <c r="E36" s="3">
        <v>14.63</v>
      </c>
      <c r="F36" s="3">
        <v>14.55</v>
      </c>
      <c r="G36" s="3">
        <v>14.73</v>
      </c>
      <c r="H36" s="3">
        <v>14.7</v>
      </c>
      <c r="I36" s="3">
        <v>14.71</v>
      </c>
      <c r="J36" s="3">
        <v>14.71</v>
      </c>
      <c r="K36" s="3">
        <v>14.55</v>
      </c>
    </row>
    <row r="38" spans="1:21" x14ac:dyDescent="0.3">
      <c r="A38" s="6" t="s">
        <v>21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21" x14ac:dyDescent="0.3">
      <c r="A39" s="1" t="s">
        <v>2</v>
      </c>
      <c r="B39" t="s">
        <v>20</v>
      </c>
      <c r="C39" s="1">
        <v>28.4</v>
      </c>
      <c r="D39" s="1">
        <v>28.2</v>
      </c>
      <c r="E39">
        <v>28.3</v>
      </c>
      <c r="F39" s="1">
        <v>28.4</v>
      </c>
      <c r="G39" t="s">
        <v>19</v>
      </c>
      <c r="H39">
        <v>29.6</v>
      </c>
      <c r="I39">
        <v>29.4</v>
      </c>
      <c r="J39">
        <v>29.5</v>
      </c>
      <c r="K39">
        <v>29.7</v>
      </c>
    </row>
    <row r="40" spans="1:21" x14ac:dyDescent="0.3">
      <c r="A40" s="1" t="s">
        <v>3</v>
      </c>
      <c r="B40" s="1" t="s">
        <v>20</v>
      </c>
      <c r="C40" s="1">
        <v>35</v>
      </c>
      <c r="D40" s="1" t="s">
        <v>19</v>
      </c>
      <c r="E40">
        <v>33</v>
      </c>
    </row>
    <row r="41" spans="1:21" x14ac:dyDescent="0.3">
      <c r="A41" s="1" t="s">
        <v>8</v>
      </c>
      <c r="B41" s="1">
        <v>1</v>
      </c>
      <c r="C41" s="1">
        <f>B41+1</f>
        <v>2</v>
      </c>
      <c r="D41" s="1">
        <f t="shared" ref="D41" si="3">C41+1</f>
        <v>3</v>
      </c>
      <c r="E41" s="1">
        <f t="shared" ref="E41" si="4">D41+1</f>
        <v>4</v>
      </c>
      <c r="F41" s="1">
        <f t="shared" ref="F41" si="5">E41+1</f>
        <v>5</v>
      </c>
      <c r="G41" s="1">
        <f t="shared" ref="G41" si="6">F41+1</f>
        <v>6</v>
      </c>
      <c r="H41" s="1">
        <f t="shared" ref="H41" si="7">G41+1</f>
        <v>7</v>
      </c>
      <c r="I41" s="1">
        <f t="shared" ref="I41" si="8">H41+1</f>
        <v>8</v>
      </c>
      <c r="J41" s="1">
        <f t="shared" ref="J41" si="9">I41+1</f>
        <v>9</v>
      </c>
      <c r="K41" s="1">
        <f t="shared" ref="K41" si="10">J41+1</f>
        <v>10</v>
      </c>
    </row>
    <row r="42" spans="1:21" x14ac:dyDescent="0.3">
      <c r="A42" s="2" t="s">
        <v>7</v>
      </c>
      <c r="B42" s="3">
        <v>14.64</v>
      </c>
      <c r="C42" s="3">
        <v>14.67</v>
      </c>
      <c r="D42" s="3">
        <v>14.56</v>
      </c>
      <c r="E42" s="3">
        <v>14.56</v>
      </c>
      <c r="F42" s="3">
        <v>14.77</v>
      </c>
      <c r="G42" s="3">
        <v>14.67</v>
      </c>
      <c r="H42" s="3">
        <v>14.83</v>
      </c>
      <c r="I42" s="3">
        <v>14.72</v>
      </c>
      <c r="J42" s="3">
        <v>14.63</v>
      </c>
      <c r="K42" s="3">
        <v>14.8</v>
      </c>
      <c r="L42">
        <v>14.82</v>
      </c>
      <c r="M42">
        <v>14.62</v>
      </c>
      <c r="N42">
        <v>14.61</v>
      </c>
      <c r="O42">
        <v>14.58</v>
      </c>
      <c r="P42">
        <v>14.83</v>
      </c>
      <c r="Q42">
        <v>14.7</v>
      </c>
      <c r="R42">
        <v>14.43</v>
      </c>
      <c r="S42">
        <v>14.65</v>
      </c>
      <c r="T42">
        <v>14.6</v>
      </c>
      <c r="U42">
        <v>14.83</v>
      </c>
    </row>
    <row r="44" spans="1:21" x14ac:dyDescent="0.3">
      <c r="A44" s="7" t="s">
        <v>18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21" x14ac:dyDescent="0.3">
      <c r="A45" s="8" t="s">
        <v>22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2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3">
      <c r="A50" s="11"/>
      <c r="B50" s="9"/>
      <c r="C50" s="11"/>
      <c r="D50" s="11"/>
      <c r="E50" s="9"/>
      <c r="F50" s="9"/>
      <c r="G50" s="9"/>
      <c r="H50" s="9"/>
      <c r="I50" s="9"/>
      <c r="J50" s="9"/>
      <c r="K50" s="9"/>
    </row>
    <row r="51" spans="1:11" x14ac:dyDescent="0.3">
      <c r="A51" s="11"/>
      <c r="B51" s="11"/>
      <c r="C51" s="11"/>
      <c r="D51" s="11"/>
      <c r="E51" s="9"/>
      <c r="F51" s="9"/>
      <c r="G51" s="9"/>
      <c r="H51" s="9"/>
      <c r="I51" s="9"/>
      <c r="J51" s="9"/>
      <c r="K51" s="9"/>
    </row>
    <row r="52" spans="1:1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3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3">
      <c r="A58" s="1" t="s">
        <v>0</v>
      </c>
      <c r="B58" s="1" t="s">
        <v>1</v>
      </c>
      <c r="C58" s="1" t="s">
        <v>4</v>
      </c>
      <c r="D58" s="1" t="s">
        <v>23</v>
      </c>
      <c r="I58" s="11"/>
      <c r="J58" s="11"/>
      <c r="K58" s="11"/>
    </row>
    <row r="59" spans="1:11" x14ac:dyDescent="0.3">
      <c r="A59" s="4">
        <v>45112</v>
      </c>
      <c r="B59" s="5">
        <v>0.56111111111111112</v>
      </c>
      <c r="C59">
        <v>5380</v>
      </c>
      <c r="D59" s="12" t="s">
        <v>24</v>
      </c>
      <c r="I59" s="9"/>
      <c r="J59" s="9"/>
      <c r="K59" s="9"/>
    </row>
    <row r="60" spans="1:11" x14ac:dyDescent="0.3">
      <c r="D60" s="1"/>
      <c r="I60" s="9"/>
      <c r="J60" s="9"/>
      <c r="K60" s="9"/>
    </row>
    <row r="61" spans="1:11" x14ac:dyDescent="0.3">
      <c r="B61" s="1" t="s">
        <v>11</v>
      </c>
      <c r="C61" s="1" t="s">
        <v>12</v>
      </c>
      <c r="D61" s="1" t="s">
        <v>13</v>
      </c>
      <c r="E61" s="1" t="s">
        <v>14</v>
      </c>
      <c r="F61" s="1" t="s">
        <v>15</v>
      </c>
      <c r="G61" s="1" t="s">
        <v>16</v>
      </c>
      <c r="H61" s="1" t="s">
        <v>17</v>
      </c>
      <c r="I61" s="11"/>
      <c r="J61" s="11"/>
      <c r="K61" s="11"/>
    </row>
    <row r="62" spans="1:11" x14ac:dyDescent="0.3">
      <c r="A62" s="1" t="s">
        <v>6</v>
      </c>
      <c r="B62" s="1">
        <v>27</v>
      </c>
      <c r="C62" s="1">
        <v>0.5</v>
      </c>
      <c r="D62" s="1">
        <v>0</v>
      </c>
      <c r="E62" s="1">
        <v>0</v>
      </c>
      <c r="F62" s="1">
        <v>6000</v>
      </c>
      <c r="G62" s="1">
        <v>6000</v>
      </c>
      <c r="H62" s="1">
        <v>10000</v>
      </c>
      <c r="I62" s="9"/>
      <c r="J62" s="9"/>
      <c r="K62" s="9"/>
    </row>
    <row r="63" spans="1:1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3">
      <c r="A65" s="6" t="s">
        <v>5</v>
      </c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3">
      <c r="A66" s="1" t="s">
        <v>2</v>
      </c>
      <c r="B66" s="1" t="s">
        <v>20</v>
      </c>
      <c r="C66" s="1">
        <v>25.3</v>
      </c>
      <c r="D66" s="1">
        <v>25.4</v>
      </c>
      <c r="E66">
        <v>25.3</v>
      </c>
      <c r="F66" s="1">
        <v>25.3</v>
      </c>
      <c r="G66" s="1" t="s">
        <v>19</v>
      </c>
      <c r="H66" s="1">
        <v>26.1</v>
      </c>
      <c r="I66" s="1">
        <v>26.4</v>
      </c>
      <c r="J66" s="1">
        <v>26.7</v>
      </c>
      <c r="K66" s="1">
        <v>26.7</v>
      </c>
    </row>
    <row r="67" spans="1:11" x14ac:dyDescent="0.3">
      <c r="A67" s="1" t="s">
        <v>8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</row>
    <row r="68" spans="1:11" x14ac:dyDescent="0.3">
      <c r="A68" s="1" t="s">
        <v>7</v>
      </c>
      <c r="B68" s="1">
        <v>14.34</v>
      </c>
      <c r="C68" s="1">
        <v>14.5</v>
      </c>
      <c r="D68" s="1">
        <v>14.44</v>
      </c>
      <c r="E68" s="1">
        <v>14.5</v>
      </c>
      <c r="F68" s="1">
        <v>14.25</v>
      </c>
      <c r="G68" s="1">
        <v>14.53</v>
      </c>
      <c r="H68" s="1">
        <v>14.4</v>
      </c>
      <c r="I68" s="1">
        <v>14.47</v>
      </c>
      <c r="J68" s="1">
        <v>14.36</v>
      </c>
      <c r="K68" s="1">
        <v>14.54</v>
      </c>
    </row>
    <row r="69" spans="1:11" x14ac:dyDescent="0.3">
      <c r="A69" s="11" t="s">
        <v>46</v>
      </c>
      <c r="B69" s="11">
        <v>27</v>
      </c>
      <c r="C69" s="11">
        <v>28</v>
      </c>
      <c r="D69" s="11">
        <v>30</v>
      </c>
      <c r="E69" s="11">
        <v>31</v>
      </c>
      <c r="F69" s="11">
        <v>30</v>
      </c>
      <c r="G69" s="11">
        <v>31</v>
      </c>
      <c r="H69" s="11">
        <v>33</v>
      </c>
      <c r="I69" s="11">
        <v>35</v>
      </c>
      <c r="J69" s="11">
        <v>35</v>
      </c>
      <c r="K69" s="11">
        <v>36</v>
      </c>
    </row>
    <row r="70" spans="1:11" x14ac:dyDescent="0.3">
      <c r="A70" s="2" t="s">
        <v>47</v>
      </c>
      <c r="B70" s="2">
        <v>28</v>
      </c>
      <c r="C70" s="2">
        <v>30</v>
      </c>
      <c r="D70" s="2">
        <v>31</v>
      </c>
      <c r="E70" s="13">
        <v>32</v>
      </c>
      <c r="F70" s="2">
        <v>31</v>
      </c>
      <c r="G70" s="13">
        <v>32</v>
      </c>
      <c r="H70" s="2">
        <v>33</v>
      </c>
      <c r="I70" s="2">
        <v>35</v>
      </c>
      <c r="J70" s="2">
        <v>36</v>
      </c>
      <c r="K70" s="2">
        <v>37</v>
      </c>
    </row>
    <row r="72" spans="1:1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6" t="s">
        <v>9</v>
      </c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3">
      <c r="A74" s="1" t="s">
        <v>2</v>
      </c>
      <c r="B74" s="1" t="s">
        <v>20</v>
      </c>
      <c r="C74" s="1">
        <v>26.2</v>
      </c>
      <c r="D74" s="1">
        <v>26.4</v>
      </c>
      <c r="E74">
        <v>26.4</v>
      </c>
      <c r="F74" s="1">
        <v>26.3</v>
      </c>
      <c r="G74" s="1" t="s">
        <v>19</v>
      </c>
      <c r="H74" s="1">
        <v>27.7</v>
      </c>
      <c r="I74" s="1">
        <v>28</v>
      </c>
      <c r="J74" s="1">
        <v>28.1</v>
      </c>
      <c r="K74" s="1">
        <v>27.9</v>
      </c>
    </row>
    <row r="75" spans="1:11" x14ac:dyDescent="0.3">
      <c r="A75" s="1" t="s">
        <v>8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</row>
    <row r="76" spans="1:11" x14ac:dyDescent="0.3">
      <c r="A76" s="1" t="s">
        <v>7</v>
      </c>
      <c r="B76" s="1">
        <v>14.74</v>
      </c>
      <c r="C76" s="1">
        <v>14.51</v>
      </c>
      <c r="D76" s="1">
        <v>14.73</v>
      </c>
      <c r="E76" s="1">
        <v>14.62</v>
      </c>
      <c r="F76" s="1">
        <v>14.73</v>
      </c>
      <c r="G76" s="1">
        <v>14.82</v>
      </c>
      <c r="H76" s="1">
        <v>14.71</v>
      </c>
      <c r="I76" s="1">
        <v>14.62</v>
      </c>
      <c r="J76" s="1">
        <v>14.59</v>
      </c>
      <c r="K76" s="1">
        <v>14.76</v>
      </c>
    </row>
    <row r="77" spans="1:11" x14ac:dyDescent="0.3">
      <c r="A77" s="11" t="s">
        <v>46</v>
      </c>
      <c r="B77" s="11">
        <v>33</v>
      </c>
      <c r="C77" s="11">
        <v>33</v>
      </c>
      <c r="D77" s="11">
        <v>35</v>
      </c>
      <c r="E77" s="11">
        <v>35</v>
      </c>
      <c r="F77" s="11">
        <v>37</v>
      </c>
      <c r="G77" s="11">
        <v>38</v>
      </c>
      <c r="H77" s="11">
        <v>37</v>
      </c>
      <c r="I77" s="11">
        <v>38</v>
      </c>
      <c r="J77" s="11">
        <v>39</v>
      </c>
      <c r="K77" s="11">
        <v>39</v>
      </c>
    </row>
    <row r="78" spans="1:11" x14ac:dyDescent="0.3">
      <c r="A78" s="2" t="s">
        <v>47</v>
      </c>
      <c r="B78" s="2">
        <v>34</v>
      </c>
      <c r="C78" s="2">
        <v>35</v>
      </c>
      <c r="D78" s="2">
        <v>36</v>
      </c>
      <c r="E78" s="2">
        <v>36</v>
      </c>
      <c r="F78" s="2">
        <v>37</v>
      </c>
      <c r="G78" s="2">
        <v>38</v>
      </c>
      <c r="H78" s="2">
        <v>39</v>
      </c>
      <c r="I78" s="2">
        <v>39</v>
      </c>
      <c r="J78" s="2">
        <v>40</v>
      </c>
      <c r="K78" s="2">
        <v>40</v>
      </c>
    </row>
    <row r="79" spans="1:11" x14ac:dyDescent="0.3">
      <c r="B79">
        <f>(B77+B78)/2</f>
        <v>33.5</v>
      </c>
      <c r="C79">
        <f t="shared" ref="C79:K79" si="11">(C77+C78)/2</f>
        <v>34</v>
      </c>
      <c r="D79">
        <f t="shared" si="11"/>
        <v>35.5</v>
      </c>
      <c r="E79">
        <f t="shared" si="11"/>
        <v>35.5</v>
      </c>
      <c r="F79">
        <f t="shared" si="11"/>
        <v>37</v>
      </c>
      <c r="G79">
        <f t="shared" si="11"/>
        <v>38</v>
      </c>
      <c r="H79">
        <f t="shared" si="11"/>
        <v>38</v>
      </c>
      <c r="I79">
        <f t="shared" si="11"/>
        <v>38.5</v>
      </c>
      <c r="J79">
        <f t="shared" si="11"/>
        <v>39.5</v>
      </c>
      <c r="K79">
        <f t="shared" si="11"/>
        <v>39.5</v>
      </c>
    </row>
    <row r="80" spans="1:11" x14ac:dyDescent="0.3">
      <c r="B80" s="1">
        <v>14.74</v>
      </c>
      <c r="C80" s="1">
        <v>14.51</v>
      </c>
      <c r="D80" s="1">
        <v>14.73</v>
      </c>
      <c r="E80" s="1">
        <v>14.62</v>
      </c>
      <c r="F80" s="1">
        <v>14.73</v>
      </c>
      <c r="G80" s="1">
        <v>14.82</v>
      </c>
      <c r="H80" s="1">
        <v>14.71</v>
      </c>
      <c r="I80" s="1">
        <v>14.62</v>
      </c>
      <c r="J80" s="1">
        <v>14.59</v>
      </c>
      <c r="K80" s="1">
        <v>14.76</v>
      </c>
    </row>
    <row r="81" spans="1:1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6" t="s">
        <v>10</v>
      </c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3">
      <c r="A83" s="1" t="s">
        <v>2</v>
      </c>
      <c r="B83" s="1" t="s">
        <v>20</v>
      </c>
      <c r="C83" s="1">
        <v>28</v>
      </c>
      <c r="D83" s="1">
        <v>28.5</v>
      </c>
      <c r="E83">
        <v>28.1</v>
      </c>
      <c r="F83" s="1">
        <v>28.4</v>
      </c>
      <c r="G83" s="1" t="s">
        <v>19</v>
      </c>
      <c r="H83" s="1">
        <v>30.1</v>
      </c>
      <c r="I83" s="1">
        <v>30.4</v>
      </c>
      <c r="J83" s="1">
        <v>30.3</v>
      </c>
      <c r="K83" s="1">
        <v>30.4</v>
      </c>
    </row>
    <row r="84" spans="1:11" x14ac:dyDescent="0.3">
      <c r="A84" s="1" t="s">
        <v>8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</row>
    <row r="85" spans="1:11" x14ac:dyDescent="0.3">
      <c r="A85" s="1" t="s">
        <v>7</v>
      </c>
      <c r="B85" s="1">
        <v>14.8</v>
      </c>
      <c r="C85" s="1">
        <v>14.82</v>
      </c>
      <c r="D85" s="1">
        <v>14.71</v>
      </c>
      <c r="E85" s="1">
        <v>14.8</v>
      </c>
      <c r="F85" s="1">
        <v>14.77</v>
      </c>
      <c r="G85" s="1">
        <v>14.74</v>
      </c>
      <c r="H85" s="1">
        <v>14.71</v>
      </c>
      <c r="I85" s="1">
        <v>14.78</v>
      </c>
      <c r="J85" s="1">
        <v>14.74</v>
      </c>
      <c r="K85" s="1">
        <v>14.89</v>
      </c>
    </row>
    <row r="86" spans="1:11" x14ac:dyDescent="0.3">
      <c r="A86" s="2" t="s">
        <v>25</v>
      </c>
      <c r="B86" s="3" t="s">
        <v>27</v>
      </c>
      <c r="C86" s="3" t="s">
        <v>31</v>
      </c>
      <c r="D86" s="3" t="s">
        <v>32</v>
      </c>
      <c r="E86" s="3" t="s">
        <v>33</v>
      </c>
      <c r="F86" s="3" t="s">
        <v>28</v>
      </c>
      <c r="G86" s="3" t="s">
        <v>34</v>
      </c>
      <c r="H86" s="3" t="s">
        <v>30</v>
      </c>
      <c r="I86" s="3" t="s">
        <v>35</v>
      </c>
      <c r="J86" s="3" t="s">
        <v>35</v>
      </c>
      <c r="K86" s="3" t="s">
        <v>35</v>
      </c>
    </row>
    <row r="90" spans="1:11" x14ac:dyDescent="0.3">
      <c r="A90" s="6" t="s">
        <v>21</v>
      </c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3">
      <c r="A91" s="1" t="s">
        <v>2</v>
      </c>
      <c r="B91" s="1" t="s">
        <v>20</v>
      </c>
      <c r="C91" s="1">
        <v>29</v>
      </c>
      <c r="D91" s="1">
        <v>28.7</v>
      </c>
      <c r="E91">
        <v>28.9</v>
      </c>
      <c r="F91" s="1">
        <v>29.2</v>
      </c>
      <c r="G91" s="1" t="s">
        <v>19</v>
      </c>
      <c r="H91" s="1">
        <v>31.1</v>
      </c>
      <c r="I91" s="1">
        <v>31</v>
      </c>
      <c r="J91" s="1">
        <v>31.1</v>
      </c>
      <c r="K91" s="1">
        <v>31.8</v>
      </c>
    </row>
    <row r="92" spans="1:11" x14ac:dyDescent="0.3">
      <c r="A92" s="1" t="s">
        <v>8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</row>
    <row r="93" spans="1:11" x14ac:dyDescent="0.3">
      <c r="A93" s="1" t="s">
        <v>7</v>
      </c>
      <c r="B93" s="1">
        <v>14.9</v>
      </c>
      <c r="C93" s="1">
        <v>14.72</v>
      </c>
      <c r="D93" s="1">
        <v>14.86</v>
      </c>
      <c r="E93" s="1">
        <v>14.83</v>
      </c>
      <c r="F93" s="1">
        <v>14.8</v>
      </c>
      <c r="G93" s="1">
        <v>14.82</v>
      </c>
      <c r="H93" s="1">
        <v>14.91</v>
      </c>
      <c r="I93" s="1">
        <v>14.79</v>
      </c>
      <c r="J93" s="1">
        <v>14.89</v>
      </c>
      <c r="K93" s="1">
        <v>14.85</v>
      </c>
    </row>
    <row r="94" spans="1:11" x14ac:dyDescent="0.3">
      <c r="A94" s="2" t="s">
        <v>25</v>
      </c>
      <c r="B94" s="3" t="s">
        <v>33</v>
      </c>
      <c r="C94" s="3" t="s">
        <v>36</v>
      </c>
      <c r="D94" s="3" t="s">
        <v>28</v>
      </c>
      <c r="E94" s="3" t="s">
        <v>30</v>
      </c>
      <c r="F94" s="3" t="s">
        <v>35</v>
      </c>
      <c r="G94" s="3" t="s">
        <v>37</v>
      </c>
      <c r="H94" s="3" t="s">
        <v>38</v>
      </c>
      <c r="I94" s="3" t="s">
        <v>39</v>
      </c>
      <c r="J94" s="3" t="s">
        <v>40</v>
      </c>
      <c r="K94" s="3" t="s">
        <v>40</v>
      </c>
    </row>
    <row r="98" spans="1:19" x14ac:dyDescent="0.3">
      <c r="A98" s="6" t="s">
        <v>41</v>
      </c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9" x14ac:dyDescent="0.3">
      <c r="A99" s="1" t="s">
        <v>2</v>
      </c>
      <c r="B99" s="1" t="s">
        <v>20</v>
      </c>
      <c r="C99" s="1">
        <v>30.5</v>
      </c>
      <c r="D99" s="1">
        <v>30.3</v>
      </c>
      <c r="E99">
        <v>30.2</v>
      </c>
      <c r="F99" s="1">
        <v>30.1</v>
      </c>
      <c r="G99" s="1" t="s">
        <v>19</v>
      </c>
      <c r="H99" s="1">
        <v>31.7</v>
      </c>
      <c r="I99" s="1">
        <v>32.4</v>
      </c>
      <c r="J99" s="1">
        <v>32.5</v>
      </c>
      <c r="K99" s="1">
        <v>31.6</v>
      </c>
    </row>
    <row r="100" spans="1:19" x14ac:dyDescent="0.3">
      <c r="A100" s="1" t="s">
        <v>8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</row>
    <row r="101" spans="1:19" x14ac:dyDescent="0.3">
      <c r="A101" s="1" t="s">
        <v>7</v>
      </c>
      <c r="B101" s="1">
        <v>14.84</v>
      </c>
      <c r="C101" s="1">
        <v>15.03</v>
      </c>
      <c r="D101" s="1">
        <v>15.03</v>
      </c>
      <c r="E101" s="1">
        <v>14.86</v>
      </c>
      <c r="F101" s="1">
        <v>14.84</v>
      </c>
      <c r="G101" s="1">
        <v>14.82</v>
      </c>
      <c r="H101" s="1">
        <v>14.84</v>
      </c>
      <c r="I101" s="1">
        <v>14.73</v>
      </c>
      <c r="J101" s="1">
        <v>14.83</v>
      </c>
      <c r="K101" s="1">
        <v>14.93</v>
      </c>
    </row>
    <row r="102" spans="1:19" x14ac:dyDescent="0.3">
      <c r="A102" s="2" t="s">
        <v>25</v>
      </c>
      <c r="B102" s="3" t="s">
        <v>42</v>
      </c>
      <c r="C102" s="3" t="s">
        <v>26</v>
      </c>
      <c r="D102" s="3" t="s">
        <v>29</v>
      </c>
      <c r="E102" s="3" t="s">
        <v>30</v>
      </c>
      <c r="F102" s="3" t="s">
        <v>38</v>
      </c>
      <c r="G102" s="3" t="s">
        <v>37</v>
      </c>
      <c r="H102" s="3" t="s">
        <v>39</v>
      </c>
      <c r="I102" s="3" t="s">
        <v>40</v>
      </c>
      <c r="J102" s="3" t="s">
        <v>43</v>
      </c>
      <c r="K102" s="3" t="s">
        <v>44</v>
      </c>
    </row>
    <row r="105" spans="1:19" x14ac:dyDescent="0.3">
      <c r="A105" s="7" t="s">
        <v>18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9" x14ac:dyDescent="0.3">
      <c r="A106" s="8" t="s">
        <v>45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</sheetData>
  <mergeCells count="14">
    <mergeCell ref="A98:K98"/>
    <mergeCell ref="A105:K105"/>
    <mergeCell ref="A106:S107"/>
    <mergeCell ref="A65:K65"/>
    <mergeCell ref="A73:K73"/>
    <mergeCell ref="A82:K82"/>
    <mergeCell ref="A90:K90"/>
    <mergeCell ref="A44:K44"/>
    <mergeCell ref="A38:K38"/>
    <mergeCell ref="A45:S46"/>
    <mergeCell ref="A18:K18"/>
    <mergeCell ref="A25:K25"/>
    <mergeCell ref="A32:K32"/>
    <mergeCell ref="A49:K4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2023-07-04T06:15:53Z</cp:lastPrinted>
  <dcterms:created xsi:type="dcterms:W3CDTF">2023-07-04T05:45:08Z</dcterms:created>
  <dcterms:modified xsi:type="dcterms:W3CDTF">2023-07-05T06:34:34Z</dcterms:modified>
</cp:coreProperties>
</file>