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_2" sheetId="1" state="visible" r:id="rId2"/>
    <sheet name="Sheet1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<sst xmlns="http://schemas.openxmlformats.org/spreadsheetml/2006/main" count="1230" uniqueCount="75">
  <si>
    <t xml:space="preserve">X : yapılacaklar</t>
  </si>
  <si>
    <t xml:space="preserve">Daire No</t>
  </si>
  <si>
    <t xml:space="preserve">- : ölçüsü olmayan veya yapılmayacak</t>
  </si>
  <si>
    <t xml:space="preserve">Alt sıra</t>
  </si>
  <si>
    <t xml:space="preserve">Üst sıra</t>
  </si>
  <si>
    <t xml:space="preserve">Fiyat</t>
  </si>
  <si>
    <t xml:space="preserve">Verilen</t>
  </si>
  <si>
    <t xml:space="preserve">en </t>
  </si>
  <si>
    <t xml:space="preserve">boy</t>
  </si>
  <si>
    <t xml:space="preserve">adet</t>
  </si>
  <si>
    <t xml:space="preserve">m2</t>
  </si>
  <si>
    <t xml:space="preserve">Giriş-Bahçe</t>
  </si>
  <si>
    <t xml:space="preserve">Merdiven LEDli </t>
  </si>
  <si>
    <t xml:space="preserve">bazalt</t>
  </si>
  <si>
    <t xml:space="preserve">x</t>
  </si>
  <si>
    <t xml:space="preserve"> -</t>
  </si>
  <si>
    <t xml:space="preserve">Merdiven Sahanlık </t>
  </si>
  <si>
    <t xml:space="preserve">Logar kapağı</t>
  </si>
  <si>
    <t xml:space="preserve">Bahçe yolu Döşeme</t>
  </si>
  <si>
    <t xml:space="preserve">Bahçe yolu LEDli Küpeşte</t>
  </si>
  <si>
    <t xml:space="preserve">Bahçe yolu rıht</t>
  </si>
  <si>
    <t xml:space="preserve">Çiçeklik Küpeşte LEDli</t>
  </si>
  <si>
    <t xml:space="preserve">Çiçeklik Lambri</t>
  </si>
  <si>
    <t xml:space="preserve">Arka Giriş döşeme</t>
  </si>
  <si>
    <t xml:space="preserve">Arka Giriş Küpeşte</t>
  </si>
  <si>
    <t xml:space="preserve">Arka Giriş Rıht</t>
  </si>
  <si>
    <t xml:space="preserve">Bodrum</t>
  </si>
  <si>
    <t xml:space="preserve">Denizlik 1</t>
  </si>
  <si>
    <t xml:space="preserve">siyah</t>
  </si>
  <si>
    <t xml:space="preserve">Denizlik 2</t>
  </si>
  <si>
    <t xml:space="preserve">Zemin Kat Denizlik</t>
  </si>
  <si>
    <t xml:space="preserve">mutfak denizlik</t>
  </si>
  <si>
    <t xml:space="preserve">Depo kapı eşiği</t>
  </si>
  <si>
    <t xml:space="preserve">Arka oda denizlik</t>
  </si>
  <si>
    <t xml:space="preserve">Zemin Kat Şömine-küpeşte</t>
  </si>
  <si>
    <t xml:space="preserve">Merdiven sahanlık küpeştesi</t>
  </si>
  <si>
    <t xml:space="preserve">Şömine</t>
  </si>
  <si>
    <t xml:space="preserve">Zemin Kat Teras</t>
  </si>
  <si>
    <t xml:space="preserve">Denizlık 1</t>
  </si>
  <si>
    <t xml:space="preserve">Denizlık 2</t>
  </si>
  <si>
    <t xml:space="preserve">Denizlık 3</t>
  </si>
  <si>
    <t xml:space="preserve">Teras Küpeşte</t>
  </si>
  <si>
    <t xml:space="preserve">Teras Rıht Pahlı</t>
  </si>
  <si>
    <t xml:space="preserve">1.Kat</t>
  </si>
  <si>
    <t xml:space="preserve">Denizlik Arka oda 1</t>
  </si>
  <si>
    <t xml:space="preserve">Denizlik Arka oda 2</t>
  </si>
  <si>
    <t xml:space="preserve">Denizlik Teras 1</t>
  </si>
  <si>
    <t xml:space="preserve">Denizlik Teras 2</t>
  </si>
  <si>
    <t xml:space="preserve">Denizlik Hol 1</t>
  </si>
  <si>
    <t xml:space="preserve">Denizlik Hol 2</t>
  </si>
  <si>
    <t xml:space="preserve">Denizlik Giyinme odası </t>
  </si>
  <si>
    <t xml:space="preserve">Denizlik WC </t>
  </si>
  <si>
    <t xml:space="preserve">Çatı</t>
  </si>
  <si>
    <t xml:space="preserve">Kalkan Küpeşte</t>
  </si>
  <si>
    <t xml:space="preserve">Tundra</t>
  </si>
  <si>
    <t xml:space="preserve">Baca Küpeşteleri</t>
  </si>
  <si>
    <t xml:space="preserve">tutar</t>
  </si>
  <si>
    <t xml:space="preserve">b.fiyat</t>
  </si>
  <si>
    <t xml:space="preserve">Fiyat verilen</t>
  </si>
  <si>
    <t xml:space="preserve">1. Kat </t>
  </si>
  <si>
    <t xml:space="preserve">ilk verilen teklif</t>
  </si>
  <si>
    <t xml:space="preserve">ad</t>
  </si>
  <si>
    <t xml:space="preserve">serbest</t>
  </si>
  <si>
    <t xml:space="preserve">serbrst</t>
  </si>
  <si>
    <t xml:space="preserve">mtül</t>
  </si>
  <si>
    <t xml:space="preserve">EK hesap</t>
  </si>
  <si>
    <t xml:space="preserve">tundra</t>
  </si>
  <si>
    <t xml:space="preserve">çatı küpeşte ve baca kaplaması </t>
  </si>
  <si>
    <t xml:space="preserve">bzlt</t>
  </si>
  <si>
    <t xml:space="preserve">teras csm dniik</t>
  </si>
  <si>
    <t xml:space="preserve">teras rıht</t>
  </si>
  <si>
    <t xml:space="preserve">çiçeklik küpeşte ledli</t>
  </si>
  <si>
    <t xml:space="preserve">çiçeklik lambri </t>
  </si>
  <si>
    <t xml:space="preserve">mrdv knr kpşt</t>
  </si>
  <si>
    <t xml:space="preserve">7 nolu daire örnek dairedir.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</si>
</sst>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1048576"/>
  <sheetViews>
    <sheetView showFormulas="false" showGridLines="true" showRowColHeaders="true" showZeros="true" rightToLeft="false" tabSelected="false" showOutlineSymbols="true" defaultGridColor="true" view="normal" topLeftCell="A40" colorId="64" zoomScale="55" zoomScaleNormal="55" zoomScalePageLayoutView="100" workbookViewId="0">
      <selection pane="topLeft" activeCell="J52" activeCellId="1" sqref="L17:R17 J5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24.88"/>
    <col collapsed="false" customWidth="true" hidden="false" outlineLevel="0" max="3" min="3" style="0" width="7.11"/>
    <col collapsed="false" customWidth="true" hidden="false" outlineLevel="0" max="5" min="4" style="1" width="2.55"/>
    <col collapsed="false" customWidth="true" hidden="false" outlineLevel="0" max="6" min="6" style="1" width="3.44"/>
    <col collapsed="false" customWidth="true" hidden="false" outlineLevel="0" max="13" min="7" style="1" width="2.25"/>
    <col collapsed="false" customWidth="true" hidden="false" outlineLevel="0" max="18" min="14" style="1" width="3.28"/>
    <col collapsed="false" customWidth="false" hidden="false" outlineLevel="0" max="19" min="19" style="1" width="10.17"/>
    <col collapsed="false" customWidth="true" hidden="false" outlineLevel="0" max="20" min="20" style="2" width="5.33"/>
    <col collapsed="false" customWidth="true" hidden="false" outlineLevel="0" max="21" min="21" style="2" width="5.83"/>
    <col collapsed="false" customWidth="true" hidden="false" outlineLevel="0" max="23" min="22" style="2" width="6.87"/>
  </cols>
  <sheetData>
    <row r="3" customFormat="false" ht="13.8" hidden="false" customHeight="false" outlineLevel="0" collapsed="false">
      <c r="B3" s="0" t="s">
        <v>0</v>
      </c>
      <c r="K3" s="1" t="s">
        <v>1</v>
      </c>
    </row>
    <row r="4" customFormat="false" ht="13.8" hidden="false" customHeight="false" outlineLevel="0" collapsed="false">
      <c r="B4" s="0" t="s">
        <v>2</v>
      </c>
      <c r="G4" s="1" t="s">
        <v>3</v>
      </c>
      <c r="I4" s="0"/>
      <c r="J4" s="0"/>
      <c r="N4" s="0"/>
      <c r="O4" s="1" t="s">
        <v>4</v>
      </c>
      <c r="S4" s="1" t="s">
        <v>5</v>
      </c>
    </row>
    <row r="5" customFormat="false" ht="13.8" hidden="false" customHeight="false" outlineLevel="0" collapsed="false">
      <c r="D5" s="1" t="n">
        <v>1</v>
      </c>
      <c r="E5" s="1" t="n">
        <v>2</v>
      </c>
      <c r="F5" s="1" t="n">
        <v>3</v>
      </c>
      <c r="G5" s="1" t="n">
        <v>4</v>
      </c>
      <c r="H5" s="1" t="n">
        <v>5</v>
      </c>
      <c r="I5" s="1" t="n">
        <v>6</v>
      </c>
      <c r="J5" s="1" t="n">
        <v>7</v>
      </c>
      <c r="L5" s="1" t="n">
        <v>8</v>
      </c>
      <c r="M5" s="1" t="n">
        <v>9</v>
      </c>
      <c r="N5" s="1" t="n">
        <v>10</v>
      </c>
      <c r="O5" s="1" t="n">
        <v>11</v>
      </c>
      <c r="P5" s="1" t="n">
        <v>12</v>
      </c>
      <c r="Q5" s="1" t="n">
        <v>13</v>
      </c>
      <c r="R5" s="1" t="n">
        <v>14</v>
      </c>
      <c r="S5" s="1" t="s">
        <v>6</v>
      </c>
      <c r="T5" s="2" t="s">
        <v>7</v>
      </c>
      <c r="U5" s="2" t="s">
        <v>8</v>
      </c>
      <c r="V5" s="2" t="s">
        <v>9</v>
      </c>
      <c r="W5" s="2" t="s">
        <v>10</v>
      </c>
    </row>
    <row r="6" customFormat="false" ht="13.8" hidden="false" customHeight="false" outlineLevel="0" collapsed="false">
      <c r="B6" s="3" t="s">
        <v>11</v>
      </c>
    </row>
    <row r="7" customFormat="false" ht="13.8" hidden="false" customHeight="false" outlineLevel="0" collapsed="false">
      <c r="B7" s="0" t="s">
        <v>12</v>
      </c>
      <c r="C7" s="0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S7" s="1" t="s">
        <v>14</v>
      </c>
    </row>
    <row r="8" customFormat="false" ht="13.8" hidden="false" customHeight="false" outlineLevel="0" collapsed="false">
      <c r="B8" s="0" t="s">
        <v>16</v>
      </c>
      <c r="C8" s="0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S8" s="1" t="s">
        <v>14</v>
      </c>
    </row>
    <row r="9" customFormat="false" ht="13.8" hidden="false" customHeight="false" outlineLevel="0" collapsed="false">
      <c r="B9" s="0" t="s">
        <v>17</v>
      </c>
      <c r="C9" s="0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 t="n">
        <v>0.6</v>
      </c>
      <c r="U9" s="2" t="n">
        <v>0.6</v>
      </c>
      <c r="V9" s="2" t="n">
        <v>7</v>
      </c>
      <c r="W9" s="2" t="n">
        <f aca="false">V9*U9*T9</f>
        <v>2.52</v>
      </c>
    </row>
    <row r="10" customFormat="false" ht="13.8" hidden="false" customHeight="false" outlineLevel="0" collapsed="false">
      <c r="B10" s="0" t="s">
        <v>18</v>
      </c>
      <c r="C10" s="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S10" s="1" t="s">
        <v>14</v>
      </c>
    </row>
    <row r="11" customFormat="false" ht="13.8" hidden="false" customHeight="false" outlineLevel="0" collapsed="false">
      <c r="B11" s="0" t="s">
        <v>19</v>
      </c>
      <c r="C11" s="0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14</v>
      </c>
    </row>
    <row r="12" customFormat="false" ht="13.8" hidden="false" customHeight="false" outlineLevel="0" collapsed="false">
      <c r="B12" s="0" t="s">
        <v>20</v>
      </c>
      <c r="C12" s="0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14</v>
      </c>
    </row>
    <row r="13" customFormat="false" ht="13.8" hidden="false" customHeight="false" outlineLevel="0" collapsed="false">
      <c r="B13" s="0" t="s">
        <v>21</v>
      </c>
      <c r="C13" s="0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 t="n">
        <v>0.3</v>
      </c>
      <c r="U13" s="2" t="n">
        <v>21.85</v>
      </c>
      <c r="V13" s="2" t="n">
        <v>7</v>
      </c>
      <c r="W13" s="2" t="n">
        <f aca="false">V13*U13*T13</f>
        <v>45.885</v>
      </c>
    </row>
    <row r="14" customFormat="false" ht="13.8" hidden="false" customHeight="false" outlineLevel="0" collapsed="false">
      <c r="B14" s="0" t="s">
        <v>22</v>
      </c>
      <c r="C14" s="0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 t="n">
        <v>0.3</v>
      </c>
      <c r="U14" s="2" t="n">
        <v>0.5</v>
      </c>
      <c r="V14" s="2" t="n">
        <v>490</v>
      </c>
      <c r="W14" s="2" t="n">
        <f aca="false">V14*U14*T14</f>
        <v>73.5</v>
      </c>
    </row>
    <row r="15" customFormat="false" ht="13.8" hidden="false" customHeight="false" outlineLevel="0" collapsed="false">
      <c r="B15" s="0" t="s">
        <v>23</v>
      </c>
      <c r="C15" s="0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 t="n">
        <v>1.5</v>
      </c>
      <c r="U15" s="2" t="n">
        <v>3.25</v>
      </c>
      <c r="V15" s="2" t="n">
        <v>1</v>
      </c>
      <c r="W15" s="2" t="n">
        <f aca="false">V15*U15*T15</f>
        <v>4.875</v>
      </c>
    </row>
    <row r="16" customFormat="false" ht="13.8" hidden="false" customHeight="false" outlineLevel="0" collapsed="false">
      <c r="B16" s="0" t="s">
        <v>24</v>
      </c>
      <c r="C16" s="0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 t="n">
        <v>0.14</v>
      </c>
      <c r="U16" s="2" t="n">
        <v>5</v>
      </c>
      <c r="V16" s="2" t="n">
        <v>1</v>
      </c>
      <c r="W16" s="2" t="n">
        <f aca="false">V16*U16*T16</f>
        <v>0.7</v>
      </c>
    </row>
    <row r="17" customFormat="false" ht="13.8" hidden="false" customHeight="false" outlineLevel="0" collapsed="false">
      <c r="B17" s="0" t="s">
        <v>25</v>
      </c>
      <c r="C17" s="0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 t="n">
        <v>0.17</v>
      </c>
      <c r="U17" s="2" t="n">
        <v>5</v>
      </c>
      <c r="V17" s="2" t="n">
        <v>1</v>
      </c>
      <c r="W17" s="2" t="n">
        <f aca="false">V17*U17*T17</f>
        <v>0.85</v>
      </c>
    </row>
    <row r="18" customFormat="false" ht="13.8" hidden="false" customHeight="false" outlineLevel="0" collapsed="false">
      <c r="W18" s="4" t="n">
        <f aca="false">SUM(W7:W17)</f>
        <v>128.33</v>
      </c>
    </row>
    <row r="19" customFormat="false" ht="13.8" hidden="false" customHeight="false" outlineLevel="0" collapsed="false">
      <c r="B19" s="3" t="s">
        <v>26</v>
      </c>
      <c r="W19" s="0"/>
    </row>
    <row r="20" customFormat="false" ht="13.8" hidden="false" customHeight="false" outlineLevel="0" collapsed="false">
      <c r="B20" s="0" t="s">
        <v>27</v>
      </c>
      <c r="C20" s="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 t="n">
        <v>0.3</v>
      </c>
      <c r="U20" s="2" t="n">
        <v>1.05</v>
      </c>
      <c r="V20" s="2" t="n">
        <v>13</v>
      </c>
      <c r="W20" s="2" t="n">
        <f aca="false">V20*U20*T20</f>
        <v>4.095</v>
      </c>
    </row>
    <row r="21" customFormat="false" ht="13.8" hidden="false" customHeight="false" outlineLevel="0" collapsed="false">
      <c r="B21" s="0" t="s">
        <v>29</v>
      </c>
      <c r="C21" s="0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 t="n">
        <v>0.38</v>
      </c>
      <c r="U21" s="2" t="n">
        <v>0.65</v>
      </c>
      <c r="V21" s="2" t="n">
        <v>13</v>
      </c>
      <c r="W21" s="2" t="n">
        <f aca="false">V21*U21*T21</f>
        <v>3.211</v>
      </c>
    </row>
    <row r="22" customFormat="false" ht="13.8" hidden="false" customHeight="false" outlineLevel="0" collapsed="false">
      <c r="W22" s="4" t="n">
        <f aca="false">SUM(W20:W21)</f>
        <v>7.306</v>
      </c>
    </row>
    <row r="23" customFormat="false" ht="13.8" hidden="false" customHeight="false" outlineLevel="0" collapsed="false">
      <c r="B23" s="3" t="s">
        <v>30</v>
      </c>
    </row>
    <row r="24" customFormat="false" ht="13.8" hidden="false" customHeight="false" outlineLevel="0" collapsed="false">
      <c r="B24" s="0" t="s">
        <v>31</v>
      </c>
      <c r="C24" s="0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 t="n">
        <v>0.18</v>
      </c>
      <c r="U24" s="2" t="n">
        <v>1.95</v>
      </c>
      <c r="V24" s="2" t="n">
        <v>7</v>
      </c>
      <c r="W24" s="2" t="n">
        <f aca="false">V24*U24*T24</f>
        <v>2.457</v>
      </c>
    </row>
    <row r="25" customFormat="false" ht="13.8" hidden="false" customHeight="false" outlineLevel="0" collapsed="false">
      <c r="B25" s="0" t="s">
        <v>32</v>
      </c>
      <c r="C25" s="0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 t="n">
        <v>0.18</v>
      </c>
      <c r="U25" s="2" t="n">
        <v>0.88</v>
      </c>
      <c r="V25" s="2" t="n">
        <v>7</v>
      </c>
      <c r="W25" s="2" t="n">
        <f aca="false">V25*U25*T25</f>
        <v>1.1088</v>
      </c>
    </row>
    <row r="26" customFormat="false" ht="13.8" hidden="false" customHeight="false" outlineLevel="0" collapsed="false">
      <c r="B26" s="0" t="s">
        <v>33</v>
      </c>
      <c r="C26" s="0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 t="n">
        <v>0.18</v>
      </c>
      <c r="U26" s="2" t="n">
        <v>0.56</v>
      </c>
      <c r="V26" s="2" t="n">
        <v>7</v>
      </c>
      <c r="W26" s="2" t="n">
        <f aca="false">V26*U26*T26</f>
        <v>0.7056</v>
      </c>
    </row>
    <row r="27" customFormat="false" ht="13.8" hidden="false" customHeight="false" outlineLevel="0" collapsed="false">
      <c r="W27" s="4" t="n">
        <f aca="false">SUM(W24:W26)</f>
        <v>4.2714</v>
      </c>
    </row>
    <row r="28" customFormat="false" ht="13.8" hidden="false" customHeight="false" outlineLevel="0" collapsed="false">
      <c r="B28" s="3" t="s">
        <v>34</v>
      </c>
      <c r="W28" s="0"/>
    </row>
    <row r="29" customFormat="false" ht="13.8" hidden="false" customHeight="false" outlineLevel="0" collapsed="false">
      <c r="B29" s="0" t="s">
        <v>35</v>
      </c>
      <c r="C29" s="0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 t="n">
        <v>0.15</v>
      </c>
      <c r="U29" s="2" t="n">
        <v>5.9</v>
      </c>
      <c r="V29" s="2" t="n">
        <v>14</v>
      </c>
      <c r="W29" s="2" t="n">
        <f aca="false">V29*U29*T29</f>
        <v>12.39</v>
      </c>
    </row>
    <row r="30" customFormat="false" ht="13.8" hidden="false" customHeight="false" outlineLevel="0" collapsed="false">
      <c r="B30" s="0" t="s">
        <v>35</v>
      </c>
      <c r="C30" s="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 t="n">
        <v>0.24</v>
      </c>
      <c r="U30" s="2" t="n">
        <v>4</v>
      </c>
      <c r="V30" s="2" t="n">
        <v>14</v>
      </c>
      <c r="W30" s="2" t="n">
        <f aca="false">V30*U30*T30</f>
        <v>13.44</v>
      </c>
    </row>
    <row r="31" customFormat="false" ht="13.8" hidden="false" customHeight="false" outlineLevel="0" collapsed="false">
      <c r="B31" s="0" t="s">
        <v>36</v>
      </c>
      <c r="C31" s="0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T31" s="0" t="n">
        <v>1</v>
      </c>
      <c r="U31" s="0" t="n">
        <v>5</v>
      </c>
      <c r="V31" s="2" t="n">
        <v>14</v>
      </c>
      <c r="W31" s="2" t="n">
        <f aca="false">V31*U31*T31</f>
        <v>70</v>
      </c>
    </row>
    <row r="32" customFormat="false" ht="13.8" hidden="false" customHeight="false" outlineLevel="0" collapsed="false">
      <c r="T32" s="0"/>
      <c r="U32" s="0"/>
      <c r="W32" s="4" t="n">
        <f aca="false">SUM(W29:W31)</f>
        <v>95.83</v>
      </c>
    </row>
    <row r="33" customFormat="false" ht="13.8" hidden="false" customHeight="false" outlineLevel="0" collapsed="false">
      <c r="B33" s="3" t="s">
        <v>37</v>
      </c>
    </row>
    <row r="34" customFormat="false" ht="13.8" hidden="false" customHeight="false" outlineLevel="0" collapsed="false">
      <c r="B34" s="0" t="s">
        <v>38</v>
      </c>
      <c r="C34" s="0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T34" s="2" t="n">
        <v>0.36</v>
      </c>
      <c r="U34" s="2" t="n">
        <v>2.82</v>
      </c>
      <c r="V34" s="2" t="n">
        <v>14</v>
      </c>
      <c r="W34" s="2" t="n">
        <f aca="false">V34*U34*T34</f>
        <v>14.2128</v>
      </c>
    </row>
    <row r="35" customFormat="false" ht="13.8" hidden="false" customHeight="false" outlineLevel="0" collapsed="false">
      <c r="B35" s="0" t="s">
        <v>39</v>
      </c>
      <c r="C35" s="0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T35" s="2" t="n">
        <v>0.36</v>
      </c>
      <c r="U35" s="2" t="n">
        <v>2.5</v>
      </c>
      <c r="V35" s="2" t="n">
        <v>14</v>
      </c>
      <c r="W35" s="2" t="n">
        <f aca="false">V35*U35*T35</f>
        <v>12.6</v>
      </c>
    </row>
    <row r="36" customFormat="false" ht="13.8" hidden="false" customHeight="false" outlineLevel="0" collapsed="false">
      <c r="B36" s="0" t="s">
        <v>40</v>
      </c>
      <c r="C36" s="0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T36" s="2" t="n">
        <v>0.26</v>
      </c>
      <c r="U36" s="2" t="n">
        <v>1.85</v>
      </c>
      <c r="V36" s="2" t="n">
        <v>14</v>
      </c>
      <c r="W36" s="2" t="n">
        <f aca="false">V36*U36*T36</f>
        <v>6.734</v>
      </c>
    </row>
    <row r="37" customFormat="false" ht="13.8" hidden="false" customHeight="false" outlineLevel="0" collapsed="false">
      <c r="B37" s="0" t="s">
        <v>41</v>
      </c>
      <c r="C37" s="0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W37" s="0"/>
    </row>
    <row r="38" customFormat="false" ht="13.8" hidden="false" customHeight="false" outlineLevel="0" collapsed="false">
      <c r="B38" s="0" t="s">
        <v>42</v>
      </c>
      <c r="C38" s="0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  <c r="T38" s="2" t="n">
        <v>0.15</v>
      </c>
      <c r="U38" s="2" t="n">
        <v>24</v>
      </c>
      <c r="V38" s="2" t="n">
        <v>14</v>
      </c>
      <c r="W38" s="2" t="n">
        <f aca="false">V38*U38*T38</f>
        <v>50.4</v>
      </c>
    </row>
    <row r="39" customFormat="false" ht="13.8" hidden="false" customHeight="false" outlineLevel="0" collapsed="false">
      <c r="W39" s="4" t="n">
        <f aca="false">SUM(W34:W38)</f>
        <v>83.9468</v>
      </c>
    </row>
    <row r="40" customFormat="false" ht="13.8" hidden="false" customHeight="false" outlineLevel="0" collapsed="false">
      <c r="B40" s="3" t="s">
        <v>43</v>
      </c>
    </row>
    <row r="41" customFormat="false" ht="13.8" hidden="false" customHeight="false" outlineLevel="0" collapsed="false">
      <c r="B41" s="0" t="s">
        <v>44</v>
      </c>
      <c r="C41" s="0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 t="n">
        <v>0.18</v>
      </c>
      <c r="U41" s="2" t="n">
        <v>0.54</v>
      </c>
      <c r="V41" s="2" t="n">
        <v>7</v>
      </c>
      <c r="W41" s="2" t="n">
        <f aca="false">V41*U41*T41</f>
        <v>0.6804</v>
      </c>
    </row>
    <row r="42" customFormat="false" ht="13.8" hidden="false" customHeight="false" outlineLevel="0" collapsed="false">
      <c r="B42" s="0" t="s">
        <v>45</v>
      </c>
      <c r="C42" s="0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 t="n">
        <v>0.18</v>
      </c>
      <c r="U42" s="2" t="n">
        <v>0.54</v>
      </c>
      <c r="V42" s="2" t="n">
        <v>7</v>
      </c>
      <c r="W42" s="2" t="n">
        <f aca="false">V42*U42*T42</f>
        <v>0.6804</v>
      </c>
    </row>
    <row r="43" customFormat="false" ht="13.8" hidden="false" customHeight="false" outlineLevel="0" collapsed="false">
      <c r="B43" s="0" t="s">
        <v>46</v>
      </c>
      <c r="C43" s="0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 t="n">
        <v>0.35</v>
      </c>
      <c r="U43" s="2" t="n">
        <v>0.76</v>
      </c>
      <c r="V43" s="2" t="n">
        <v>7</v>
      </c>
      <c r="W43" s="2" t="n">
        <f aca="false">V43*U43*T43</f>
        <v>1.862</v>
      </c>
    </row>
    <row r="44" customFormat="false" ht="13.8" hidden="false" customHeight="false" outlineLevel="0" collapsed="false">
      <c r="B44" s="0" t="s">
        <v>47</v>
      </c>
      <c r="C44" s="0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 t="n">
        <v>0.35</v>
      </c>
      <c r="U44" s="2" t="n">
        <v>1.8</v>
      </c>
      <c r="V44" s="2" t="n">
        <v>7</v>
      </c>
      <c r="W44" s="2" t="n">
        <f aca="false">V44*U44*T44</f>
        <v>4.41</v>
      </c>
    </row>
    <row r="45" customFormat="false" ht="13.8" hidden="false" customHeight="false" outlineLevel="0" collapsed="false">
      <c r="B45" s="0" t="s">
        <v>48</v>
      </c>
      <c r="C45" s="0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 t="n">
        <v>0.32</v>
      </c>
      <c r="U45" s="2" t="n">
        <v>0.73</v>
      </c>
      <c r="V45" s="2" t="n">
        <v>7</v>
      </c>
      <c r="W45" s="2" t="n">
        <f aca="false">V45*U45*T45</f>
        <v>1.6352</v>
      </c>
    </row>
    <row r="46" customFormat="false" ht="13.8" hidden="false" customHeight="false" outlineLevel="0" collapsed="false">
      <c r="B46" s="0" t="s">
        <v>49</v>
      </c>
      <c r="C46" s="0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 t="n">
        <v>0.32</v>
      </c>
      <c r="U46" s="2" t="n">
        <v>0.73</v>
      </c>
      <c r="V46" s="2" t="n">
        <v>7</v>
      </c>
      <c r="W46" s="2" t="n">
        <f aca="false">V46*U46*T46</f>
        <v>1.6352</v>
      </c>
    </row>
    <row r="47" customFormat="false" ht="13.8" hidden="false" customHeight="false" outlineLevel="0" collapsed="false">
      <c r="B47" s="0" t="s">
        <v>50</v>
      </c>
      <c r="C47" s="0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 t="n">
        <v>0.5</v>
      </c>
      <c r="U47" s="2" t="n">
        <v>0.53</v>
      </c>
      <c r="V47" s="2" t="n">
        <v>7</v>
      </c>
      <c r="W47" s="2" t="n">
        <f aca="false">V47*U47*T47</f>
        <v>1.855</v>
      </c>
    </row>
    <row r="48" customFormat="false" ht="13.8" hidden="false" customHeight="false" outlineLevel="0" collapsed="false">
      <c r="B48" s="0" t="s">
        <v>51</v>
      </c>
      <c r="C48" s="0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 t="n">
        <v>0.5</v>
      </c>
      <c r="U48" s="2" t="n">
        <v>0.53</v>
      </c>
      <c r="V48" s="2" t="n">
        <v>7</v>
      </c>
      <c r="W48" s="2" t="n">
        <f aca="false">V48*U48*T48</f>
        <v>1.855</v>
      </c>
    </row>
    <row r="49" customFormat="false" ht="13.8" hidden="false" customHeight="false" outlineLevel="0" collapsed="false">
      <c r="W49" s="4" t="n">
        <f aca="false">SUM(W41:W48)</f>
        <v>14.6132</v>
      </c>
    </row>
    <row r="50" customFormat="false" ht="13.8" hidden="false" customHeight="false" outlineLevel="0" collapsed="false">
      <c r="B50" s="3" t="s">
        <v>52</v>
      </c>
    </row>
    <row r="51" customFormat="false" ht="13.8" hidden="false" customHeight="false" outlineLevel="0" collapsed="false">
      <c r="B51" s="0" t="s">
        <v>53</v>
      </c>
      <c r="C51" s="0" t="s">
        <v>54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 t="n">
        <v>0.23</v>
      </c>
      <c r="U51" s="2" t="n">
        <v>10</v>
      </c>
      <c r="V51" s="2" t="n">
        <v>9</v>
      </c>
      <c r="W51" s="2" t="n">
        <f aca="false">V51*U51*T51</f>
        <v>20.7</v>
      </c>
    </row>
    <row r="52" customFormat="false" ht="13.8" hidden="false" customHeight="false" outlineLevel="0" collapsed="false">
      <c r="B52" s="0" t="s">
        <v>53</v>
      </c>
      <c r="C52" s="0" t="s">
        <v>54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  <c r="T52" s="2" t="n">
        <v>0.25</v>
      </c>
      <c r="U52" s="2" t="n">
        <v>12</v>
      </c>
      <c r="V52" s="2" t="n">
        <v>9</v>
      </c>
      <c r="W52" s="2" t="n">
        <f aca="false">V52*U52*T52</f>
        <v>27</v>
      </c>
    </row>
    <row r="53" customFormat="false" ht="13.8" hidden="false" customHeight="false" outlineLevel="0" collapsed="false">
      <c r="B53" s="0" t="s">
        <v>55</v>
      </c>
      <c r="C53" s="0" t="s">
        <v>54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T53" s="2" t="n">
        <v>0.2</v>
      </c>
      <c r="U53" s="2" t="n">
        <v>3.84</v>
      </c>
      <c r="V53" s="2" t="n">
        <v>9</v>
      </c>
      <c r="W53" s="2" t="n">
        <f aca="false">V53*U53*T53</f>
        <v>6.912</v>
      </c>
    </row>
    <row r="54" customFormat="false" ht="13.8" hidden="false" customHeight="false" outlineLevel="0" collapsed="false">
      <c r="B54" s="0" t="s">
        <v>55</v>
      </c>
      <c r="C54" s="0" t="s">
        <v>54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 t="n">
        <v>0.35</v>
      </c>
      <c r="U54" s="2" t="n">
        <v>0.64</v>
      </c>
      <c r="V54" s="2" t="n">
        <v>9</v>
      </c>
      <c r="W54" s="2" t="n">
        <f aca="false">V54*U54*T54</f>
        <v>2.016</v>
      </c>
    </row>
    <row r="55" customFormat="false" ht="13.8" hidden="false" customHeight="false" outlineLevel="0" collapsed="false">
      <c r="W55" s="4" t="n">
        <f aca="false">SUM(W51:W54)</f>
        <v>56.628</v>
      </c>
    </row>
    <row r="56" customFormat="false" ht="13.8" hidden="false" customHeight="false" outlineLevel="0" collapsed="false">
      <c r="A56" s="5" t="s">
        <v>10</v>
      </c>
      <c r="B56" s="5" t="s">
        <v>56</v>
      </c>
      <c r="C56" s="5" t="s">
        <v>57</v>
      </c>
      <c r="G56" s="0"/>
      <c r="R56" s="6" t="s">
        <v>58</v>
      </c>
      <c r="S56" s="7" t="n">
        <v>50000</v>
      </c>
    </row>
    <row r="57" customFormat="false" ht="13.8" hidden="false" customHeight="false" outlineLevel="0" collapsed="false">
      <c r="A57" s="0" t="n">
        <f aca="false">W18</f>
        <v>128.33</v>
      </c>
      <c r="B57" s="7" t="n">
        <f aca="false">A57*C57</f>
        <v>64165</v>
      </c>
      <c r="C57" s="0" t="n">
        <v>500</v>
      </c>
      <c r="F57" s="1" t="n">
        <v>7</v>
      </c>
      <c r="G57" s="0"/>
      <c r="R57" s="5" t="s">
        <v>11</v>
      </c>
      <c r="S57" s="2" t="n">
        <f aca="false">B57/F57</f>
        <v>9166.42857142857</v>
      </c>
    </row>
    <row r="58" customFormat="false" ht="13.8" hidden="false" customHeight="false" outlineLevel="0" collapsed="false">
      <c r="A58" s="0" t="n">
        <f aca="false">W22</f>
        <v>7.306</v>
      </c>
      <c r="B58" s="7" t="n">
        <f aca="false">A58*C58</f>
        <v>3653</v>
      </c>
      <c r="C58" s="0" t="n">
        <v>500</v>
      </c>
      <c r="F58" s="1" t="n">
        <v>14</v>
      </c>
      <c r="G58" s="0"/>
      <c r="R58" s="5" t="s">
        <v>26</v>
      </c>
      <c r="S58" s="2" t="n">
        <f aca="false">B58/F58</f>
        <v>260.928571428571</v>
      </c>
    </row>
    <row r="59" customFormat="false" ht="13.8" hidden="false" customHeight="false" outlineLevel="0" collapsed="false">
      <c r="A59" s="0" t="n">
        <f aca="false">W27</f>
        <v>4.2714</v>
      </c>
      <c r="B59" s="7" t="n">
        <f aca="false">A60*C59</f>
        <v>47915</v>
      </c>
      <c r="C59" s="0" t="n">
        <v>500</v>
      </c>
      <c r="F59" s="1" t="n">
        <v>7</v>
      </c>
      <c r="G59" s="0"/>
      <c r="R59" s="5" t="s">
        <v>30</v>
      </c>
      <c r="S59" s="2" t="n">
        <f aca="false">B59/F59</f>
        <v>6845</v>
      </c>
    </row>
    <row r="60" customFormat="false" ht="13.8" hidden="false" customHeight="false" outlineLevel="0" collapsed="false">
      <c r="A60" s="0" t="n">
        <f aca="false">W32</f>
        <v>95.83</v>
      </c>
      <c r="B60" s="7" t="n">
        <f aca="false">A59*C60</f>
        <v>2135.7</v>
      </c>
      <c r="C60" s="0" t="n">
        <v>500</v>
      </c>
      <c r="F60" s="1" t="n">
        <v>14</v>
      </c>
      <c r="G60" s="0"/>
      <c r="R60" s="5" t="s">
        <v>34</v>
      </c>
      <c r="S60" s="2" t="n">
        <f aca="false">B60/F60</f>
        <v>152.55</v>
      </c>
    </row>
    <row r="61" customFormat="false" ht="13.8" hidden="false" customHeight="false" outlineLevel="0" collapsed="false">
      <c r="A61" s="0" t="n">
        <f aca="false">W39</f>
        <v>83.9468</v>
      </c>
      <c r="B61" s="7" t="n">
        <f aca="false">A59*C61</f>
        <v>2135.7</v>
      </c>
      <c r="C61" s="0" t="n">
        <v>500</v>
      </c>
      <c r="F61" s="1" t="n">
        <v>14</v>
      </c>
      <c r="G61" s="0"/>
      <c r="R61" s="5" t="s">
        <v>37</v>
      </c>
      <c r="S61" s="2" t="n">
        <f aca="false">B61/F61</f>
        <v>152.55</v>
      </c>
    </row>
    <row r="62" customFormat="false" ht="13.8" hidden="false" customHeight="false" outlineLevel="0" collapsed="false">
      <c r="A62" s="0" t="n">
        <f aca="false">W49</f>
        <v>14.6132</v>
      </c>
      <c r="B62" s="7" t="n">
        <f aca="false">A62*C62</f>
        <v>7306.6</v>
      </c>
      <c r="C62" s="0" t="n">
        <v>500</v>
      </c>
      <c r="F62" s="1" t="n">
        <v>7</v>
      </c>
      <c r="G62" s="0"/>
      <c r="R62" s="5" t="s">
        <v>59</v>
      </c>
      <c r="S62" s="2" t="n">
        <f aca="false">B62/F62</f>
        <v>1043.8</v>
      </c>
    </row>
    <row r="63" customFormat="false" ht="13.8" hidden="false" customHeight="false" outlineLevel="0" collapsed="false">
      <c r="A63" s="2" t="n">
        <f aca="false">W55</f>
        <v>56.628</v>
      </c>
      <c r="B63" s="7" t="n">
        <f aca="false">A63*C63</f>
        <v>28314</v>
      </c>
      <c r="C63" s="0" t="n">
        <v>500</v>
      </c>
      <c r="F63" s="1" t="n">
        <v>9</v>
      </c>
      <c r="G63" s="0"/>
      <c r="R63" s="5" t="s">
        <v>52</v>
      </c>
      <c r="S63" s="2" t="n">
        <f aca="false">B63/F63</f>
        <v>3146</v>
      </c>
    </row>
    <row r="64" customFormat="false" ht="13.8" hidden="false" customHeight="false" outlineLevel="0" collapsed="false">
      <c r="R64" s="6"/>
      <c r="S64" s="7"/>
    </row>
    <row r="65" customFormat="false" ht="13.8" hidden="false" customHeight="false" outlineLevel="0" collapsed="false">
      <c r="R65" s="6"/>
      <c r="S65" s="8" t="n">
        <f aca="false">SUM(S56:S64)</f>
        <v>70767.2571428571</v>
      </c>
    </row>
    <row r="66" customFormat="false" ht="13.8" hidden="false" customHeight="false" outlineLevel="0" collapsed="false">
      <c r="R66" s="6"/>
      <c r="S66" s="9"/>
    </row>
    <row r="67" customFormat="false" ht="13.8" hidden="false" customHeight="false" outlineLevel="0" collapsed="false">
      <c r="R67" s="6"/>
    </row>
    <row r="68" customFormat="false" ht="13.8" hidden="false" customHeight="false" outlineLevel="0" collapsed="false">
      <c r="R68" s="6"/>
    </row>
    <row r="69" customFormat="false" ht="13.8" hidden="false" customHeight="false" outlineLevel="0" collapsed="false">
      <c r="R69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3" activeCellId="1" sqref="L17:R17 D13"/>
    </sheetView>
  </sheetViews>
  <sheetFormatPr defaultColWidth="8.46875" defaultRowHeight="15" zeroHeight="false" outlineLevelRow="0" outlineLevelCol="0"/>
  <sheetData>
    <row r="2" customFormat="false" ht="15" hidden="false" customHeight="false" outlineLevel="0" collapsed="false">
      <c r="B2" s="0" t="s">
        <v>60</v>
      </c>
    </row>
    <row r="3" customFormat="false" ht="15" hidden="false" customHeight="false" outlineLevel="0" collapsed="false">
      <c r="E3" s="0" t="s">
        <v>61</v>
      </c>
    </row>
    <row r="4" customFormat="false" ht="15" hidden="false" customHeight="false" outlineLevel="0" collapsed="false">
      <c r="B4" s="0" t="n">
        <v>200</v>
      </c>
      <c r="C4" s="0" t="n">
        <v>40</v>
      </c>
      <c r="D4" s="0" t="n">
        <v>16</v>
      </c>
      <c r="E4" s="0" t="n">
        <v>7</v>
      </c>
      <c r="F4" s="0" t="s">
        <v>61</v>
      </c>
    </row>
    <row r="5" customFormat="false" ht="15" hidden="false" customHeight="false" outlineLevel="0" collapsed="false">
      <c r="B5" s="0" t="n">
        <v>30</v>
      </c>
      <c r="C5" s="0" t="s">
        <v>62</v>
      </c>
      <c r="E5" s="0" t="n">
        <v>30</v>
      </c>
      <c r="F5" s="0" t="s">
        <v>10</v>
      </c>
    </row>
    <row r="6" customFormat="false" ht="15" hidden="false" customHeight="false" outlineLevel="0" collapsed="false">
      <c r="B6" s="0" t="n">
        <v>15</v>
      </c>
      <c r="C6" s="0" t="s">
        <v>63</v>
      </c>
      <c r="E6" s="0" t="n">
        <v>16</v>
      </c>
      <c r="F6" s="0" t="s">
        <v>64</v>
      </c>
    </row>
    <row r="8" customFormat="false" ht="15" hidden="false" customHeight="false" outlineLevel="0" collapsed="false">
      <c r="F8" s="0" t="n">
        <v>50000</v>
      </c>
    </row>
    <row r="9" customFormat="false" ht="15" hidden="false" customHeight="false" outlineLevel="0" collapsed="false">
      <c r="B9" s="0" t="s">
        <v>65</v>
      </c>
    </row>
    <row r="10" customFormat="false" ht="15" hidden="false" customHeight="false" outlineLevel="0" collapsed="false">
      <c r="B10" s="0" t="n">
        <v>200</v>
      </c>
      <c r="C10" s="0" t="n">
        <v>40</v>
      </c>
      <c r="D10" s="0" t="n">
        <v>16</v>
      </c>
      <c r="E10" s="0" t="n">
        <v>2</v>
      </c>
      <c r="F10" s="0" t="s">
        <v>61</v>
      </c>
    </row>
    <row r="11" customFormat="false" ht="15" hidden="false" customHeight="false" outlineLevel="0" collapsed="false">
      <c r="A11" s="0" t="s">
        <v>66</v>
      </c>
      <c r="B11" s="0" t="s">
        <v>67</v>
      </c>
    </row>
    <row r="13" customFormat="false" ht="15" hidden="false" customHeight="false" outlineLevel="0" collapsed="false">
      <c r="A13" s="0" t="s">
        <v>68</v>
      </c>
      <c r="B13" s="0" t="s">
        <v>69</v>
      </c>
      <c r="D13" s="0" t="n">
        <v>282</v>
      </c>
      <c r="E13" s="0" t="n">
        <v>36</v>
      </c>
      <c r="F13" s="0" t="n">
        <v>1</v>
      </c>
    </row>
    <row r="14" customFormat="false" ht="15" hidden="false" customHeight="false" outlineLevel="0" collapsed="false">
      <c r="A14" s="0" t="s">
        <v>68</v>
      </c>
      <c r="B14" s="0" t="s">
        <v>69</v>
      </c>
      <c r="D14" s="0" t="n">
        <v>250</v>
      </c>
      <c r="E14" s="0" t="n">
        <v>36</v>
      </c>
      <c r="F14" s="0" t="n">
        <v>1</v>
      </c>
    </row>
    <row r="15" customFormat="false" ht="15" hidden="false" customHeight="false" outlineLevel="0" collapsed="false">
      <c r="A15" s="0" t="s">
        <v>68</v>
      </c>
      <c r="B15" s="0" t="s">
        <v>69</v>
      </c>
      <c r="D15" s="0" t="n">
        <v>185</v>
      </c>
      <c r="E15" s="0" t="n">
        <v>26</v>
      </c>
      <c r="F15" s="0" t="n">
        <v>1</v>
      </c>
    </row>
    <row r="16" customFormat="false" ht="15" hidden="false" customHeight="false" outlineLevel="0" collapsed="false">
      <c r="A16" s="0" t="s">
        <v>68</v>
      </c>
      <c r="B16" s="0" t="s">
        <v>70</v>
      </c>
      <c r="D16" s="0" t="n">
        <v>3500</v>
      </c>
      <c r="E16" s="0" t="n">
        <v>18</v>
      </c>
      <c r="F16" s="0" t="n">
        <v>1</v>
      </c>
    </row>
    <row r="17" customFormat="false" ht="15" hidden="false" customHeight="false" outlineLevel="0" collapsed="false">
      <c r="A17" s="0" t="s">
        <v>68</v>
      </c>
      <c r="B17" s="0" t="s">
        <v>71</v>
      </c>
      <c r="D17" s="0" t="n">
        <v>1800</v>
      </c>
      <c r="E17" s="0" t="n">
        <v>30</v>
      </c>
      <c r="F17" s="0" t="n">
        <v>1</v>
      </c>
    </row>
    <row r="18" customFormat="false" ht="15" hidden="false" customHeight="false" outlineLevel="0" collapsed="false">
      <c r="A18" s="0" t="s">
        <v>68</v>
      </c>
      <c r="B18" s="0" t="s">
        <v>72</v>
      </c>
      <c r="D18" s="0" t="n">
        <v>52</v>
      </c>
      <c r="E18" s="0" t="n">
        <v>30</v>
      </c>
      <c r="F18" s="0" t="n">
        <v>70</v>
      </c>
    </row>
    <row r="19" customFormat="false" ht="15" hidden="false" customHeight="false" outlineLevel="0" collapsed="false">
      <c r="A19" s="0" t="s">
        <v>68</v>
      </c>
      <c r="B19" s="0" t="s">
        <v>72</v>
      </c>
      <c r="D19" s="0" t="n">
        <v>70</v>
      </c>
      <c r="E19" s="0" t="n">
        <v>30</v>
      </c>
      <c r="F19" s="0" t="n">
        <v>6</v>
      </c>
    </row>
    <row r="21" customFormat="false" ht="15" hidden="false" customHeight="false" outlineLevel="0" collapsed="false">
      <c r="A21" s="0" t="s">
        <v>28</v>
      </c>
      <c r="B21" s="0" t="s">
        <v>73</v>
      </c>
      <c r="D21" s="0" t="n">
        <v>400</v>
      </c>
      <c r="E21" s="0" t="n">
        <v>24</v>
      </c>
      <c r="F21" s="0" t="n">
        <v>1</v>
      </c>
    </row>
    <row r="22" customFormat="false" ht="15" hidden="false" customHeight="false" outlineLevel="0" collapsed="false">
      <c r="A22" s="0" t="s">
        <v>28</v>
      </c>
      <c r="B22" s="0" t="s">
        <v>73</v>
      </c>
      <c r="D22" s="0" t="n">
        <v>240</v>
      </c>
      <c r="E22" s="0" t="n">
        <v>15</v>
      </c>
      <c r="F22" s="0" t="n">
        <v>1</v>
      </c>
    </row>
    <row r="23" customFormat="false" ht="15" hidden="false" customHeight="false" outlineLevel="0" collapsed="false">
      <c r="A23" s="0" t="s">
        <v>28</v>
      </c>
      <c r="B23" s="0" t="s">
        <v>73</v>
      </c>
      <c r="D23" s="0" t="n">
        <v>350</v>
      </c>
      <c r="E23" s="0" t="n">
        <v>15</v>
      </c>
      <c r="F2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R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L17" activeCellId="0" sqref="L17:R1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24.88"/>
    <col collapsed="false" customWidth="true" hidden="false" outlineLevel="0" max="3" min="3" style="0" width="7.11"/>
    <col collapsed="false" customWidth="true" hidden="false" outlineLevel="0" max="5" min="4" style="1" width="2.55"/>
    <col collapsed="false" customWidth="true" hidden="false" outlineLevel="0" max="6" min="6" style="1" width="3.44"/>
    <col collapsed="false" customWidth="true" hidden="false" outlineLevel="0" max="13" min="7" style="1" width="2.25"/>
    <col collapsed="false" customWidth="true" hidden="false" outlineLevel="0" max="18" min="14" style="1" width="3.28"/>
  </cols>
  <sheetData>
    <row r="3" customFormat="false" ht="13.8" hidden="false" customHeight="false" outlineLevel="0" collapsed="false">
      <c r="K3" s="1" t="s">
        <v>1</v>
      </c>
    </row>
    <row r="4" customFormat="false" ht="13.8" hidden="false" customHeight="false" outlineLevel="0" collapsed="false">
      <c r="G4" s="1" t="s">
        <v>3</v>
      </c>
      <c r="I4" s="0"/>
      <c r="J4" s="0"/>
      <c r="N4" s="0"/>
      <c r="O4" s="1" t="s">
        <v>4</v>
      </c>
    </row>
    <row r="5" customFormat="false" ht="13.8" hidden="false" customHeight="false" outlineLevel="0" collapsed="false">
      <c r="D5" s="1" t="n">
        <v>1</v>
      </c>
      <c r="E5" s="1" t="n">
        <v>2</v>
      </c>
      <c r="F5" s="1" t="n">
        <v>3</v>
      </c>
      <c r="G5" s="1" t="n">
        <v>4</v>
      </c>
      <c r="H5" s="1" t="n">
        <v>5</v>
      </c>
      <c r="I5" s="1" t="n">
        <v>6</v>
      </c>
      <c r="J5" s="1" t="n">
        <v>7</v>
      </c>
      <c r="L5" s="1" t="n">
        <v>8</v>
      </c>
      <c r="M5" s="1" t="n">
        <v>9</v>
      </c>
      <c r="N5" s="1" t="n">
        <v>10</v>
      </c>
      <c r="O5" s="1" t="n">
        <v>11</v>
      </c>
      <c r="P5" s="1" t="n">
        <v>12</v>
      </c>
      <c r="Q5" s="1" t="n">
        <v>13</v>
      </c>
      <c r="R5" s="1" t="n">
        <v>14</v>
      </c>
    </row>
    <row r="6" customFormat="false" ht="13.8" hidden="false" customHeight="false" outlineLevel="0" collapsed="false">
      <c r="B6" s="3" t="s">
        <v>11</v>
      </c>
    </row>
    <row r="7" customFormat="false" ht="13.8" hidden="false" customHeight="false" outlineLevel="0" collapsed="false">
      <c r="B7" s="0" t="s">
        <v>12</v>
      </c>
      <c r="C7" s="0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</row>
    <row r="8" customFormat="false" ht="13.8" hidden="false" customHeight="false" outlineLevel="0" collapsed="false">
      <c r="B8" s="0" t="s">
        <v>16</v>
      </c>
      <c r="C8" s="0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</row>
    <row r="9" customFormat="false" ht="13.8" hidden="false" customHeight="false" outlineLevel="0" collapsed="false">
      <c r="B9" s="0" t="s">
        <v>17</v>
      </c>
      <c r="C9" s="0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</row>
    <row r="10" customFormat="false" ht="13.8" hidden="false" customHeight="false" outlineLevel="0" collapsed="false">
      <c r="B10" s="0" t="s">
        <v>18</v>
      </c>
      <c r="C10" s="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14</v>
      </c>
      <c r="M10" s="1" t="s">
        <v>14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</row>
    <row r="11" customFormat="false" ht="13.8" hidden="false" customHeight="false" outlineLevel="0" collapsed="false">
      <c r="B11" s="0" t="s">
        <v>19</v>
      </c>
      <c r="C11" s="0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14</v>
      </c>
      <c r="M11" s="1" t="s">
        <v>14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</row>
    <row r="12" customFormat="false" ht="13.8" hidden="false" customHeight="false" outlineLevel="0" collapsed="false">
      <c r="B12" s="0" t="s">
        <v>20</v>
      </c>
      <c r="C12" s="0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14</v>
      </c>
      <c r="M12" s="1" t="s">
        <v>14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</row>
    <row r="13" customFormat="false" ht="13.8" hidden="false" customHeight="false" outlineLevel="0" collapsed="false">
      <c r="B13" s="0" t="s">
        <v>21</v>
      </c>
      <c r="C13" s="0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</row>
    <row r="14" customFormat="false" ht="13.8" hidden="false" customHeight="false" outlineLevel="0" collapsed="false">
      <c r="B14" s="0" t="s">
        <v>22</v>
      </c>
      <c r="C14" s="0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14</v>
      </c>
      <c r="M14" s="1" t="s">
        <v>14</v>
      </c>
      <c r="N14" s="1" t="s">
        <v>14</v>
      </c>
      <c r="O14" s="1" t="s">
        <v>14</v>
      </c>
      <c r="P14" s="1" t="s">
        <v>14</v>
      </c>
      <c r="Q14" s="1" t="s">
        <v>14</v>
      </c>
      <c r="R14" s="1" t="s">
        <v>14</v>
      </c>
    </row>
    <row r="15" customFormat="false" ht="13.8" hidden="false" customHeight="false" outlineLevel="0" collapsed="false">
      <c r="B15" s="0" t="s">
        <v>23</v>
      </c>
      <c r="C15" s="0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</row>
    <row r="16" customFormat="false" ht="13.8" hidden="false" customHeight="false" outlineLevel="0" collapsed="false">
      <c r="B16" s="0" t="s">
        <v>24</v>
      </c>
      <c r="C16" s="0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</row>
    <row r="17" customFormat="false" ht="13.8" hidden="false" customHeight="false" outlineLevel="0" collapsed="false">
      <c r="B17" s="0" t="s">
        <v>25</v>
      </c>
      <c r="C17" s="0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</row>
    <row r="19" customFormat="false" ht="13.8" hidden="false" customHeight="false" outlineLevel="0" collapsed="false">
      <c r="B19" s="3" t="s">
        <v>26</v>
      </c>
    </row>
    <row r="20" customFormat="false" ht="13.8" hidden="false" customHeight="false" outlineLevel="0" collapsed="false">
      <c r="B20" s="0" t="s">
        <v>27</v>
      </c>
      <c r="C20" s="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</row>
    <row r="21" customFormat="false" ht="13.8" hidden="false" customHeight="false" outlineLevel="0" collapsed="false">
      <c r="B21" s="0" t="s">
        <v>29</v>
      </c>
      <c r="C21" s="0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</row>
    <row r="23" customFormat="false" ht="13.8" hidden="false" customHeight="false" outlineLevel="0" collapsed="false">
      <c r="B23" s="3" t="s">
        <v>30</v>
      </c>
    </row>
    <row r="24" customFormat="false" ht="13.8" hidden="false" customHeight="false" outlineLevel="0" collapsed="false">
      <c r="B24" s="0" t="s">
        <v>31</v>
      </c>
      <c r="C24" s="0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</row>
    <row r="25" customFormat="false" ht="13.8" hidden="false" customHeight="false" outlineLevel="0" collapsed="false">
      <c r="B25" s="0" t="s">
        <v>32</v>
      </c>
      <c r="C25" s="0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</row>
    <row r="26" customFormat="false" ht="13.8" hidden="false" customHeight="false" outlineLevel="0" collapsed="false">
      <c r="B26" s="0" t="s">
        <v>33</v>
      </c>
      <c r="C26" s="0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</row>
    <row r="28" customFormat="false" ht="13.8" hidden="false" customHeight="false" outlineLevel="0" collapsed="false">
      <c r="B28" s="3" t="s">
        <v>34</v>
      </c>
    </row>
    <row r="29" customFormat="false" ht="13.8" hidden="false" customHeight="false" outlineLevel="0" collapsed="false">
      <c r="B29" s="0" t="s">
        <v>35</v>
      </c>
      <c r="C29" s="0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</row>
    <row r="30" customFormat="false" ht="13.8" hidden="false" customHeight="false" outlineLevel="0" collapsed="false">
      <c r="B30" s="0" t="s">
        <v>35</v>
      </c>
      <c r="C30" s="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</row>
    <row r="31" customFormat="false" ht="13.8" hidden="false" customHeight="false" outlineLevel="0" collapsed="false">
      <c r="B31" s="0" t="s">
        <v>36</v>
      </c>
      <c r="C31" s="0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</row>
    <row r="33" customFormat="false" ht="13.8" hidden="false" customHeight="false" outlineLevel="0" collapsed="false">
      <c r="B33" s="3" t="s">
        <v>37</v>
      </c>
    </row>
    <row r="34" customFormat="false" ht="13.8" hidden="false" customHeight="false" outlineLevel="0" collapsed="false">
      <c r="B34" s="0" t="s">
        <v>38</v>
      </c>
      <c r="C34" s="0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</row>
    <row r="35" customFormat="false" ht="13.8" hidden="false" customHeight="false" outlineLevel="0" collapsed="false">
      <c r="B35" s="0" t="s">
        <v>39</v>
      </c>
      <c r="C35" s="0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</row>
    <row r="36" customFormat="false" ht="13.8" hidden="false" customHeight="false" outlineLevel="0" collapsed="false">
      <c r="B36" s="0" t="s">
        <v>40</v>
      </c>
      <c r="C36" s="0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</row>
    <row r="37" customFormat="false" ht="13.8" hidden="false" customHeight="false" outlineLevel="0" collapsed="false">
      <c r="B37" s="0" t="s">
        <v>41</v>
      </c>
      <c r="C37" s="0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</row>
    <row r="38" customFormat="false" ht="13.8" hidden="false" customHeight="false" outlineLevel="0" collapsed="false">
      <c r="B38" s="0" t="s">
        <v>42</v>
      </c>
      <c r="C38" s="0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</row>
    <row r="40" customFormat="false" ht="13.8" hidden="false" customHeight="false" outlineLevel="0" collapsed="false">
      <c r="B40" s="3" t="s">
        <v>43</v>
      </c>
    </row>
    <row r="41" customFormat="false" ht="13.8" hidden="false" customHeight="false" outlineLevel="0" collapsed="false">
      <c r="B41" s="0" t="s">
        <v>44</v>
      </c>
      <c r="C41" s="0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</row>
    <row r="42" customFormat="false" ht="13.8" hidden="false" customHeight="false" outlineLevel="0" collapsed="false">
      <c r="B42" s="0" t="s">
        <v>45</v>
      </c>
      <c r="C42" s="0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</row>
    <row r="43" customFormat="false" ht="13.8" hidden="false" customHeight="false" outlineLevel="0" collapsed="false">
      <c r="B43" s="0" t="s">
        <v>46</v>
      </c>
      <c r="C43" s="0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</row>
    <row r="44" customFormat="false" ht="13.8" hidden="false" customHeight="false" outlineLevel="0" collapsed="false">
      <c r="B44" s="0" t="s">
        <v>47</v>
      </c>
      <c r="C44" s="0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</row>
    <row r="45" customFormat="false" ht="13.8" hidden="false" customHeight="false" outlineLevel="0" collapsed="false">
      <c r="B45" s="0" t="s">
        <v>48</v>
      </c>
      <c r="C45" s="0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</row>
    <row r="46" customFormat="false" ht="13.8" hidden="false" customHeight="false" outlineLevel="0" collapsed="false">
      <c r="B46" s="0" t="s">
        <v>49</v>
      </c>
      <c r="C46" s="0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</row>
    <row r="47" customFormat="false" ht="13.8" hidden="false" customHeight="false" outlineLevel="0" collapsed="false">
      <c r="B47" s="0" t="s">
        <v>50</v>
      </c>
      <c r="C47" s="0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</row>
    <row r="48" customFormat="false" ht="13.8" hidden="false" customHeight="false" outlineLevel="0" collapsed="false">
      <c r="B48" s="0" t="s">
        <v>51</v>
      </c>
      <c r="C48" s="0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</row>
    <row r="50" customFormat="false" ht="13.8" hidden="false" customHeight="false" outlineLevel="0" collapsed="false">
      <c r="B50" s="3" t="s">
        <v>52</v>
      </c>
    </row>
    <row r="51" customFormat="false" ht="13.8" hidden="false" customHeight="false" outlineLevel="0" collapsed="false">
      <c r="B51" s="0" t="s">
        <v>53</v>
      </c>
      <c r="C51" s="0" t="s">
        <v>54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</row>
    <row r="52" customFormat="false" ht="13.8" hidden="false" customHeight="false" outlineLevel="0" collapsed="false">
      <c r="B52" s="0" t="s">
        <v>53</v>
      </c>
      <c r="C52" s="0" t="s">
        <v>54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</row>
    <row r="53" customFormat="false" ht="13.8" hidden="false" customHeight="false" outlineLevel="0" collapsed="false">
      <c r="B53" s="0" t="s">
        <v>55</v>
      </c>
      <c r="C53" s="0" t="s">
        <v>54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</row>
    <row r="54" customFormat="false" ht="13.8" hidden="false" customHeight="false" outlineLevel="0" collapsed="false">
      <c r="B54" s="0" t="s">
        <v>55</v>
      </c>
      <c r="C54" s="0" t="s">
        <v>54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</row>
    <row r="56" customFormat="false" ht="13.8" hidden="false" customHeight="false" outlineLevel="0" collapsed="false">
      <c r="R56" s="6"/>
    </row>
    <row r="57" customFormat="false" ht="13.8" hidden="false" customHeight="false" outlineLevel="0" collapsed="false">
      <c r="B57" s="0" t="s">
        <v>0</v>
      </c>
      <c r="R57" s="6"/>
    </row>
    <row r="58" customFormat="false" ht="13.8" hidden="false" customHeight="false" outlineLevel="0" collapsed="false">
      <c r="B58" s="0" t="s">
        <v>2</v>
      </c>
      <c r="R58" s="6"/>
    </row>
    <row r="59" customFormat="false" ht="13.8" hidden="false" customHeight="false" outlineLevel="0" collapsed="false">
      <c r="B59" s="0" t="s">
        <v>74</v>
      </c>
      <c r="R59" s="6"/>
    </row>
    <row r="60" customFormat="false" ht="13.8" hidden="false" customHeight="false" outlineLevel="0" collapsed="false">
      <c r="R60" s="6"/>
    </row>
    <row r="61" customFormat="false" ht="13.8" hidden="false" customHeight="false" outlineLevel="0" collapsed="false">
      <c r="R61" s="6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Ali</dc:creator>
  <dc:description/>
  <dc:language>tr-TR</dc:language>
  <cp:lastModifiedBy/>
  <dcterms:modified xsi:type="dcterms:W3CDTF">2023-08-05T18:01:11Z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