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\jcts\aGM\Lise-Arkas\degerleme\"/>
    </mc:Choice>
  </mc:AlternateContent>
  <xr:revisionPtr revIDLastSave="0" documentId="13_ncr:1_{6D7E9DF6-6F0A-4067-BA74-388AEF733C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E35" i="1" s="1"/>
  <c r="C42" i="1"/>
  <c r="D42" i="1"/>
  <c r="C26" i="1"/>
  <c r="D26" i="1"/>
  <c r="B26" i="1"/>
  <c r="D22" i="1"/>
  <c r="D18" i="1"/>
  <c r="B14" i="1"/>
  <c r="B18" i="1" s="1"/>
  <c r="C18" i="1" s="1"/>
  <c r="C22" i="1" s="1"/>
  <c r="B22" i="1" s="1"/>
  <c r="E31" i="1" l="1"/>
  <c r="E32" i="1"/>
  <c r="E39" i="1"/>
  <c r="E38" i="1"/>
  <c r="E37" i="1"/>
  <c r="E36" i="1"/>
  <c r="E34" i="1"/>
  <c r="E33" i="1"/>
  <c r="E42" i="1" l="1"/>
</calcChain>
</file>

<file path=xl/sharedStrings.xml><?xml version="1.0" encoding="utf-8"?>
<sst xmlns="http://schemas.openxmlformats.org/spreadsheetml/2006/main" count="47" uniqueCount="32">
  <si>
    <t>TİA</t>
  </si>
  <si>
    <t>TAKS</t>
  </si>
  <si>
    <t>KAT ADEDİ</t>
  </si>
  <si>
    <t>ARSA M2</t>
  </si>
  <si>
    <t xml:space="preserve">Toplam inşaat alanı= TAKS x Kat adedi x Arsa alanı </t>
  </si>
  <si>
    <t xml:space="preserve">Toplam inşaat alanı= KAKS x Arsa alanı </t>
  </si>
  <si>
    <t>Kat adedi= KAKS/ TAKS</t>
  </si>
  <si>
    <t>KAKS</t>
  </si>
  <si>
    <t xml:space="preserve">Toplam inşaat alanı= Yapı taban alanı x Kat adedi </t>
  </si>
  <si>
    <t>TAKS= Taban alanı katsayısı</t>
  </si>
  <si>
    <t xml:space="preserve">TAKS, binanın zemine oturma (taban) alanının arsa alanına oranıdır. </t>
  </si>
  <si>
    <t>Örneğin, arsa yüzölçümü 1.000 m², taban alanı 300 m² ise TAKS= 300/1.000= 0,30</t>
  </si>
  <si>
    <t>KAKS= Kat alanı katsayısı</t>
  </si>
  <si>
    <t xml:space="preserve">KAKS, toplam inşaat alanının arsa yüzölçümüne oranıdır. </t>
  </si>
  <si>
    <t>Örneğin, KAKS değeri 1,2 ise bu arsaya inşa edilecek binanın toplam alanı 1,2 x 1.000= 1.200 m².</t>
  </si>
  <si>
    <t>lise arkası</t>
  </si>
  <si>
    <t>TABAN</t>
  </si>
  <si>
    <t>mehmetpaşa</t>
  </si>
  <si>
    <t>m2</t>
  </si>
  <si>
    <t>değer</t>
  </si>
  <si>
    <t>tl/m2</t>
  </si>
  <si>
    <t>sulusokaı</t>
  </si>
  <si>
    <t>müst</t>
  </si>
  <si>
    <t>arsa</t>
  </si>
  <si>
    <t>yaşmeydan</t>
  </si>
  <si>
    <t>müze arkası</t>
  </si>
  <si>
    <t>eski bina</t>
  </si>
  <si>
    <t>kemer</t>
  </si>
  <si>
    <t>geyras</t>
  </si>
  <si>
    <t>kabeimsct</t>
  </si>
  <si>
    <t>2kat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</si>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</sst>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42021"/>
      <name val="MinionPro-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9" fontId="0" fillId="0" borderId="0" xfId="2" applyFont="1"/>
    <xf numFmtId="0" fontId="0" fillId="2" borderId="0" xfId="0" applyFill="1"/>
    <xf numFmtId="0" fontId="0" fillId="0" borderId="0" xfId="0" applyFill="1"/>
    <xf numFmtId="9" fontId="0" fillId="0" borderId="0" xfId="0" applyNumberFormat="1"/>
    <xf numFmtId="43" fontId="0" fillId="0" borderId="0" xfId="1" applyFont="1"/>
    <xf numFmtId="43" fontId="0" fillId="0" borderId="0" xfId="0" applyNumberFormat="1"/>
  </cellXfs>
  <cellStyles count="3">
    <cellStyle name="Normal" xfId="0" builtinId="0"/>
    <cellStyle name="Virgül" xfId="1" builtinId="3"/>
    <cellStyle name="Yüzd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288177</xdr:colOff>
      <xdr:row>18</xdr:row>
      <xdr:rowOff>93221</xdr:rowOff>
    </xdr:from>
    <xdr:to>
      <xdr:col>9</xdr:col>
      <xdr:colOff>50805</xdr:colOff>
      <xdr:row>31</xdr:row>
      <xdr:rowOff>18156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DE21C5E-B670-463D-A1C4-F8B00244C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96720" y="3554647"/>
          <a:ext cx="1586564" cy="2409541"/>
        </a:xfrm>
        <a:prstGeom prst="rect">
          <a:avLst/>
        </a:prstGeom>
      </xdr:spPr>
    </xdr:pic>
    <xdr:clientData/>
  </xdr:twoCellAnchor>
  <xdr:twoCellAnchor editAs="oneCell">
    <xdr:from>
      <xdr:col>5</xdr:col>
      <xdr:colOff>535021</xdr:colOff>
      <xdr:row>31</xdr:row>
      <xdr:rowOff>120928</xdr:rowOff>
    </xdr:from>
    <xdr:to>
      <xdr:col>12</xdr:col>
      <xdr:colOff>128229</xdr:colOff>
      <xdr:row>45</xdr:row>
      <xdr:rowOff>69092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588E7388-A05C-4A5E-9E86-BEB2BC4D1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35585" y="6066960"/>
          <a:ext cx="3849059" cy="2615164"/>
        </a:xfrm>
        <a:prstGeom prst="rect">
          <a:avLst/>
        </a:prstGeom>
      </xdr:spPr>
    </xdr:pic>
    <xdr:clientData/>
  </xdr:twoCellAnchor>
  <xdr:twoCellAnchor editAs="oneCell">
    <xdr:from>
      <xdr:col>4</xdr:col>
      <xdr:colOff>151014</xdr:colOff>
      <xdr:row>45</xdr:row>
      <xdr:rowOff>77009</xdr:rowOff>
    </xdr:from>
    <xdr:to>
      <xdr:col>9</xdr:col>
      <xdr:colOff>222925</xdr:colOff>
      <xdr:row>58</xdr:row>
      <xdr:rowOff>84982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C667848B-0FCF-42A5-8ED9-B776A3BB7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43599" y="8690041"/>
          <a:ext cx="3521177" cy="2484473"/>
        </a:xfrm>
        <a:prstGeom prst="rect">
          <a:avLst/>
        </a:prstGeom>
      </xdr:spPr>
    </xdr:pic>
    <xdr:clientData/>
  </xdr:twoCellAnchor>
  <xdr:twoCellAnchor editAs="oneCell">
    <xdr:from>
      <xdr:col>4</xdr:col>
      <xdr:colOff>170091</xdr:colOff>
      <xdr:row>58</xdr:row>
      <xdr:rowOff>166180</xdr:rowOff>
    </xdr:from>
    <xdr:to>
      <xdr:col>10</xdr:col>
      <xdr:colOff>1107</xdr:colOff>
      <xdr:row>72</xdr:row>
      <xdr:rowOff>127903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4192D32E-4C7E-49BE-8545-784C37717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62676" y="11255712"/>
          <a:ext cx="3888261" cy="2628723"/>
        </a:xfrm>
        <a:prstGeom prst="rect">
          <a:avLst/>
        </a:prstGeom>
      </xdr:spPr>
    </xdr:pic>
    <xdr:clientData/>
  </xdr:twoCellAnchor>
  <xdr:twoCellAnchor editAs="oneCell">
    <xdr:from>
      <xdr:col>4</xdr:col>
      <xdr:colOff>338033</xdr:colOff>
      <xdr:row>73</xdr:row>
      <xdr:rowOff>40531</xdr:rowOff>
    </xdr:from>
    <xdr:to>
      <xdr:col>10</xdr:col>
      <xdr:colOff>331399</xdr:colOff>
      <xdr:row>87</xdr:row>
      <xdr:rowOff>72957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999E53E1-ED15-4562-B78F-3676CD48A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30618" y="13987563"/>
          <a:ext cx="4050611" cy="2699426"/>
        </a:xfrm>
        <a:prstGeom prst="rect">
          <a:avLst/>
        </a:prstGeom>
      </xdr:spPr>
    </xdr:pic>
    <xdr:clientData/>
  </xdr:twoCellAnchor>
  <xdr:twoCellAnchor editAs="oneCell">
    <xdr:from>
      <xdr:col>5</xdr:col>
      <xdr:colOff>490703</xdr:colOff>
      <xdr:row>93</xdr:row>
      <xdr:rowOff>81064</xdr:rowOff>
    </xdr:from>
    <xdr:to>
      <xdr:col>11</xdr:col>
      <xdr:colOff>367808</xdr:colOff>
      <xdr:row>106</xdr:row>
      <xdr:rowOff>65300</xdr:rowOff>
    </xdr:to>
    <xdr:pic>
      <xdr:nvPicPr>
        <xdr:cNvPr id="7" name="Resim 6">
          <a:extLst>
            <a:ext uri="{FF2B5EF4-FFF2-40B4-BE49-F238E27FC236}">
              <a16:creationId xmlns:a16="http://schemas.microsoft.com/office/drawing/2014/main" id="{DEEBEBB0-2553-44C0-BA55-266EFF7C9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600639" y="17838096"/>
          <a:ext cx="3524978" cy="2460736"/>
        </a:xfrm>
        <a:prstGeom prst="rect">
          <a:avLst/>
        </a:prstGeom>
      </xdr:spPr>
    </xdr:pic>
    <xdr:clientData/>
  </xdr:twoCellAnchor>
  <xdr:twoCellAnchor editAs="oneCell">
    <xdr:from>
      <xdr:col>4</xdr:col>
      <xdr:colOff>227574</xdr:colOff>
      <xdr:row>114</xdr:row>
      <xdr:rowOff>8106</xdr:rowOff>
    </xdr:from>
    <xdr:to>
      <xdr:col>10</xdr:col>
      <xdr:colOff>125029</xdr:colOff>
      <xdr:row>128</xdr:row>
      <xdr:rowOff>57788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3E5A8328-88A1-4EEF-9DEE-F6A2A5CC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20159" y="21765638"/>
          <a:ext cx="3954700" cy="2716682"/>
        </a:xfrm>
        <a:prstGeom prst="rect">
          <a:avLst/>
        </a:prstGeom>
      </xdr:spPr>
    </xdr:pic>
    <xdr:clientData/>
  </xdr:twoCellAnchor>
  <xdr:twoCellAnchor editAs="oneCell">
    <xdr:from>
      <xdr:col>3</xdr:col>
      <xdr:colOff>925208</xdr:colOff>
      <xdr:row>128</xdr:row>
      <xdr:rowOff>60798</xdr:rowOff>
    </xdr:from>
    <xdr:to>
      <xdr:col>10</xdr:col>
      <xdr:colOff>606433</xdr:colOff>
      <xdr:row>145</xdr:row>
      <xdr:rowOff>92818</xdr:rowOff>
    </xdr:to>
    <xdr:pic>
      <xdr:nvPicPr>
        <xdr:cNvPr id="9" name="Resim 8">
          <a:extLst>
            <a:ext uri="{FF2B5EF4-FFF2-40B4-BE49-F238E27FC236}">
              <a16:creationId xmlns:a16="http://schemas.microsoft.com/office/drawing/2014/main" id="{E49841F2-9C12-4918-808B-373D9CAB0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00442" y="24485330"/>
          <a:ext cx="4755821" cy="3270520"/>
        </a:xfrm>
        <a:prstGeom prst="rect">
          <a:avLst/>
        </a:prstGeom>
      </xdr:spPr>
    </xdr:pic>
    <xdr:clientData/>
  </xdr:twoCellAnchor>
  <xdr:twoCellAnchor editAs="oneCell">
    <xdr:from>
      <xdr:col>4</xdr:col>
      <xdr:colOff>124401</xdr:colOff>
      <xdr:row>146</xdr:row>
      <xdr:rowOff>48637</xdr:rowOff>
    </xdr:from>
    <xdr:to>
      <xdr:col>10</xdr:col>
      <xdr:colOff>395376</xdr:colOff>
      <xdr:row>161</xdr:row>
      <xdr:rowOff>166181</xdr:rowOff>
    </xdr:to>
    <xdr:pic>
      <xdr:nvPicPr>
        <xdr:cNvPr id="10" name="Resim 9">
          <a:extLst>
            <a:ext uri="{FF2B5EF4-FFF2-40B4-BE49-F238E27FC236}">
              <a16:creationId xmlns:a16="http://schemas.microsoft.com/office/drawing/2014/main" id="{F207C6D1-8C1F-4E05-A0FD-F47E24956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16986" y="27902169"/>
          <a:ext cx="4328220" cy="29750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0" zoomScale="235" zoomScaleNormal="235" workbookViewId="0">
      <selection activeCell="E33" sqref="E33"/>
    </sheetView>
  </sheetViews>
  <sheetFormatPr defaultRowHeight="15" x14ac:dyDescent="0.25"/>
  <cols>
    <col min="3" max="3" width="12.85546875" customWidth="1"/>
    <col min="4" max="5" width="15.28515625" bestFit="1" customWidth="1"/>
  </cols>
  <sheetData>
    <row r="1" spans="2:5" x14ac:dyDescent="0.25">
      <c r="B1" t="s">
        <v>15</v>
      </c>
    </row>
    <row r="4" spans="2:5" x14ac:dyDescent="0.25">
      <c r="B4" t="s">
        <v>9</v>
      </c>
      <c r="C4" s="2"/>
    </row>
    <row r="5" spans="2:5" ht="15.75" x14ac:dyDescent="0.3">
      <c r="B5" s="1" t="s">
        <v>10</v>
      </c>
    </row>
    <row r="6" spans="2:5" x14ac:dyDescent="0.25">
      <c r="B6" t="s">
        <v>11</v>
      </c>
    </row>
    <row r="8" spans="2:5" ht="15.75" x14ac:dyDescent="0.3">
      <c r="B8" s="1" t="s">
        <v>12</v>
      </c>
    </row>
    <row r="9" spans="2:5" ht="15.75" x14ac:dyDescent="0.3">
      <c r="B9" s="1" t="s">
        <v>13</v>
      </c>
    </row>
    <row r="10" spans="2:5" x14ac:dyDescent="0.25">
      <c r="B10" t="s">
        <v>14</v>
      </c>
    </row>
    <row r="12" spans="2:5" ht="15.75" x14ac:dyDescent="0.3">
      <c r="B12" s="1" t="s">
        <v>4</v>
      </c>
    </row>
    <row r="13" spans="2:5" x14ac:dyDescent="0.25">
      <c r="B13" t="s">
        <v>0</v>
      </c>
      <c r="C13" t="s">
        <v>1</v>
      </c>
      <c r="D13" t="s">
        <v>2</v>
      </c>
      <c r="E13" t="s">
        <v>3</v>
      </c>
    </row>
    <row r="14" spans="2:5" x14ac:dyDescent="0.25">
      <c r="B14" s="3">
        <f>C14*D14*E14</f>
        <v>2829.5040000000004</v>
      </c>
      <c r="C14" s="2">
        <v>0.4</v>
      </c>
      <c r="D14">
        <v>4</v>
      </c>
      <c r="E14">
        <v>1768.44</v>
      </c>
    </row>
    <row r="15" spans="2:5" x14ac:dyDescent="0.25">
      <c r="C15" s="2"/>
    </row>
    <row r="16" spans="2:5" x14ac:dyDescent="0.25">
      <c r="B16" t="s">
        <v>5</v>
      </c>
      <c r="C16" s="2"/>
    </row>
    <row r="17" spans="1:5" x14ac:dyDescent="0.25">
      <c r="B17" t="s">
        <v>0</v>
      </c>
      <c r="C17" s="2" t="s">
        <v>7</v>
      </c>
      <c r="D17" t="s">
        <v>3</v>
      </c>
    </row>
    <row r="18" spans="1:5" x14ac:dyDescent="0.25">
      <c r="B18">
        <f>B14</f>
        <v>2829.5040000000004</v>
      </c>
      <c r="C18" s="3">
        <f>B18/D18</f>
        <v>1.6</v>
      </c>
      <c r="D18">
        <f>E14</f>
        <v>1768.44</v>
      </c>
    </row>
    <row r="19" spans="1:5" x14ac:dyDescent="0.25">
      <c r="C19" s="2"/>
    </row>
    <row r="20" spans="1:5" x14ac:dyDescent="0.25">
      <c r="B20" t="s">
        <v>6</v>
      </c>
      <c r="C20" s="2"/>
    </row>
    <row r="21" spans="1:5" x14ac:dyDescent="0.25">
      <c r="B21" t="s">
        <v>2</v>
      </c>
      <c r="C21" s="2" t="s">
        <v>7</v>
      </c>
      <c r="D21" t="s">
        <v>1</v>
      </c>
    </row>
    <row r="22" spans="1:5" x14ac:dyDescent="0.25">
      <c r="B22" s="3">
        <f>C22/D22</f>
        <v>4</v>
      </c>
      <c r="C22" s="4">
        <f>C18</f>
        <v>1.6</v>
      </c>
      <c r="D22" s="5">
        <f>C14</f>
        <v>0.4</v>
      </c>
    </row>
    <row r="23" spans="1:5" x14ac:dyDescent="0.25">
      <c r="C23" s="2"/>
    </row>
    <row r="24" spans="1:5" ht="15.75" x14ac:dyDescent="0.3">
      <c r="B24" s="1" t="s">
        <v>8</v>
      </c>
    </row>
    <row r="25" spans="1:5" x14ac:dyDescent="0.25">
      <c r="B25" t="s">
        <v>0</v>
      </c>
      <c r="C25" t="s">
        <v>16</v>
      </c>
      <c r="D25" t="s">
        <v>2</v>
      </c>
    </row>
    <row r="26" spans="1:5" x14ac:dyDescent="0.25">
      <c r="B26">
        <f>B14</f>
        <v>2829.5040000000004</v>
      </c>
      <c r="C26" s="3">
        <f>B26/D26</f>
        <v>707.37600000000009</v>
      </c>
      <c r="D26">
        <f>B22</f>
        <v>4</v>
      </c>
    </row>
    <row r="28" spans="1:5" x14ac:dyDescent="0.25">
      <c r="E28" t="s">
        <v>18</v>
      </c>
    </row>
    <row r="29" spans="1:5" x14ac:dyDescent="0.25">
      <c r="E29">
        <f>E14</f>
        <v>1768.44</v>
      </c>
    </row>
    <row r="30" spans="1:5" x14ac:dyDescent="0.25">
      <c r="C30" t="s">
        <v>18</v>
      </c>
      <c r="D30" t="s">
        <v>20</v>
      </c>
      <c r="E30" t="s">
        <v>19</v>
      </c>
    </row>
    <row r="31" spans="1:5" x14ac:dyDescent="0.25">
      <c r="A31" t="s">
        <v>22</v>
      </c>
      <c r="B31" t="s">
        <v>17</v>
      </c>
      <c r="C31">
        <v>110</v>
      </c>
      <c r="D31">
        <v>47273</v>
      </c>
      <c r="E31" s="6">
        <f>$E$29*D31</f>
        <v>83599464.120000005</v>
      </c>
    </row>
    <row r="32" spans="1:5" x14ac:dyDescent="0.25">
      <c r="A32" t="s">
        <v>23</v>
      </c>
      <c r="B32" t="s">
        <v>21</v>
      </c>
      <c r="C32">
        <v>200</v>
      </c>
      <c r="D32">
        <v>14500</v>
      </c>
      <c r="E32" s="6">
        <f>$E$29*D32</f>
        <v>25642380</v>
      </c>
    </row>
    <row r="33" spans="1:5" x14ac:dyDescent="0.25">
      <c r="A33" t="s">
        <v>23</v>
      </c>
      <c r="B33" t="s">
        <v>24</v>
      </c>
      <c r="C33">
        <v>404</v>
      </c>
      <c r="D33">
        <v>32178</v>
      </c>
      <c r="E33" s="6">
        <f>$E$29*D33</f>
        <v>56904862.32</v>
      </c>
    </row>
    <row r="34" spans="1:5" x14ac:dyDescent="0.25">
      <c r="A34" t="s">
        <v>26</v>
      </c>
      <c r="B34" t="s">
        <v>25</v>
      </c>
      <c r="C34">
        <v>270</v>
      </c>
      <c r="D34">
        <v>129630</v>
      </c>
      <c r="E34" s="6">
        <f>$E$29*D34</f>
        <v>229242877.20000002</v>
      </c>
    </row>
    <row r="35" spans="1:5" x14ac:dyDescent="0.25">
      <c r="A35" t="s">
        <v>30</v>
      </c>
      <c r="B35" t="s">
        <v>29</v>
      </c>
      <c r="C35">
        <v>75</v>
      </c>
      <c r="D35">
        <v>16667</v>
      </c>
      <c r="E35" s="6">
        <f>$E$29*D35</f>
        <v>29474589.48</v>
      </c>
    </row>
    <row r="36" spans="1:5" x14ac:dyDescent="0.25">
      <c r="A36" t="s">
        <v>23</v>
      </c>
      <c r="B36" t="s">
        <v>27</v>
      </c>
      <c r="C36">
        <v>3176</v>
      </c>
      <c r="D36">
        <v>2047</v>
      </c>
      <c r="E36" s="6">
        <f>$E$29*D36</f>
        <v>3619996.68</v>
      </c>
    </row>
    <row r="37" spans="1:5" x14ac:dyDescent="0.25">
      <c r="A37" t="s">
        <v>23</v>
      </c>
      <c r="B37" t="s">
        <v>28</v>
      </c>
      <c r="C37">
        <v>4200</v>
      </c>
      <c r="D37">
        <v>2024</v>
      </c>
      <c r="E37" s="6">
        <f>$E$29*D37</f>
        <v>3579322.56</v>
      </c>
    </row>
    <row r="38" spans="1:5" x14ac:dyDescent="0.25">
      <c r="A38" t="s">
        <v>23</v>
      </c>
      <c r="B38" t="s">
        <v>28</v>
      </c>
      <c r="C38">
        <v>928</v>
      </c>
      <c r="D38">
        <v>7813</v>
      </c>
      <c r="E38" s="6">
        <f>$E$29*D38</f>
        <v>13816821.720000001</v>
      </c>
    </row>
    <row r="39" spans="1:5" x14ac:dyDescent="0.25">
      <c r="A39" t="s">
        <v>23</v>
      </c>
      <c r="B39" t="s">
        <v>28</v>
      </c>
      <c r="C39">
        <v>1168</v>
      </c>
      <c r="D39">
        <v>5193</v>
      </c>
      <c r="E39" s="6">
        <f>$E$29*D39</f>
        <v>9183508.9199999999</v>
      </c>
    </row>
    <row r="41" spans="1:5" x14ac:dyDescent="0.25">
      <c r="E41" s="7"/>
    </row>
    <row r="42" spans="1:5" x14ac:dyDescent="0.25">
      <c r="B42" t="s">
        <v>31</v>
      </c>
      <c r="C42" s="7">
        <f>AVERAGE(C31:C39)</f>
        <v>1170.1111111111111</v>
      </c>
      <c r="D42" s="7">
        <f>AVERAGE(D31:D39)</f>
        <v>28591.666666666668</v>
      </c>
      <c r="E42" s="7">
        <f>AVERAGE(E31:E39)</f>
        <v>50562647.000000007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2025-05-20T09:09:41Z</dcterms:modified>
</cp:coreProperties>
</file>