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yzhn\"/>
    </mc:Choice>
  </mc:AlternateContent>
  <xr:revisionPtr revIDLastSave="0" documentId="13_ncr:1_{08B9E91B-5842-4BDB-8A48-E4283965473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2" sheetId="1" r:id="rId1"/>
    <sheet name="Sayf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9" i="1" l="1"/>
  <c r="M7" i="1"/>
  <c r="M8" i="1"/>
  <c r="M9" i="1"/>
  <c r="M6" i="1"/>
  <c r="K7" i="1"/>
  <c r="E22" i="1"/>
  <c r="B13" i="1"/>
  <c r="D13" i="1" s="1"/>
  <c r="B12" i="1"/>
  <c r="D12" i="1" s="1"/>
  <c r="B11" i="1"/>
  <c r="D11" i="1" s="1"/>
  <c r="B10" i="1"/>
  <c r="W10" i="1" s="1"/>
  <c r="B9" i="1"/>
  <c r="K9" i="1" s="1"/>
  <c r="B8" i="1"/>
  <c r="K8" i="1" s="1"/>
  <c r="B7" i="1"/>
  <c r="W7" i="1" s="1"/>
  <c r="B6" i="1"/>
  <c r="K6" i="1" s="1"/>
  <c r="D7" i="1"/>
  <c r="D8" i="1"/>
  <c r="D9" i="1"/>
  <c r="D10" i="1"/>
  <c r="I9" i="1"/>
  <c r="I8" i="1"/>
  <c r="I7" i="1"/>
  <c r="I6" i="1"/>
  <c r="O8" i="1" l="1"/>
  <c r="U6" i="1"/>
  <c r="O6" i="1"/>
  <c r="Q8" i="1"/>
  <c r="Q7" i="1"/>
  <c r="S8" i="1"/>
  <c r="F10" i="1"/>
  <c r="G10" i="1" s="1"/>
  <c r="U7" i="1"/>
  <c r="W6" i="1"/>
  <c r="W9" i="1"/>
  <c r="Q6" i="1"/>
  <c r="S6" i="1"/>
  <c r="F13" i="1"/>
  <c r="G13" i="1" s="1"/>
  <c r="F12" i="1"/>
  <c r="G12" i="1" s="1"/>
  <c r="F11" i="1"/>
  <c r="G11" i="1" s="1"/>
  <c r="F9" i="1"/>
  <c r="G9" i="1" s="1"/>
  <c r="F8" i="1"/>
  <c r="G8" i="1" s="1"/>
  <c r="W11" i="1"/>
  <c r="W8" i="1"/>
  <c r="O7" i="1"/>
  <c r="Q9" i="1"/>
  <c r="F7" i="1"/>
  <c r="G7" i="1" s="1"/>
  <c r="S7" i="1"/>
  <c r="D6" i="1"/>
  <c r="G6" i="1" s="1"/>
  <c r="F6" i="1"/>
</calcChain>
</file>

<file path=xl/sharedStrings.xml><?xml version="1.0" encoding="utf-8"?>
<sst xmlns="http://schemas.openxmlformats.org/spreadsheetml/2006/main" count="95" uniqueCount="89">
  <si>
    <t>agst</t>
  </si>
  <si>
    <t>hzrn</t>
  </si>
  <si>
    <t>nsn</t>
  </si>
  <si>
    <t>eyl</t>
  </si>
  <si>
    <t>ksm</t>
  </si>
  <si>
    <t>ocak</t>
  </si>
  <si>
    <t>mrt</t>
  </si>
  <si>
    <t>ekm</t>
  </si>
  <si>
    <t>LS</t>
  </si>
  <si>
    <t>AP</t>
  </si>
  <si>
    <t>Tzg</t>
  </si>
  <si>
    <t>Dgs</t>
  </si>
  <si>
    <t>snyA</t>
  </si>
  <si>
    <t>snyB</t>
  </si>
  <si>
    <t>snyCD</t>
  </si>
  <si>
    <t>snyE</t>
  </si>
  <si>
    <t>snyF</t>
  </si>
  <si>
    <t>snyG</t>
  </si>
  <si>
    <t>RESMİ GAZETE</t>
  </si>
  <si>
    <t>YÜRÜRLÜK TARİHLERİ</t>
  </si>
  <si>
    <t>NET ASGARİ</t>
  </si>
  <si>
    <t>BRÜT ASGARİ</t>
  </si>
  <si>
    <t>İŞVEREN</t>
  </si>
  <si>
    <t>TARİH VE SAYI</t>
  </si>
  <si>
    <t>ÜCRET</t>
  </si>
  <si>
    <t>MALİYETİ</t>
  </si>
  <si>
    <t>24.06.2023/ 32231</t>
  </si>
  <si>
    <t>01.07.2023-31.12.2023</t>
  </si>
  <si>
    <t>29.12.2022/ 32058</t>
  </si>
  <si>
    <t>01.01.2023-30.06.2023</t>
  </si>
  <si>
    <t>01.07.2022/ 31883 M.</t>
  </si>
  <si>
    <t>01.07.2022-31.12.2022</t>
  </si>
  <si>
    <t>17.12.2021/ 31692</t>
  </si>
  <si>
    <t>01.01.2022-30.06.2022</t>
  </si>
  <si>
    <t>30.12.2020/ 31350</t>
  </si>
  <si>
    <t>01.01.2021-31.12.2021</t>
  </si>
  <si>
    <t>27.12.2019/ 30991</t>
  </si>
  <si>
    <t>01.01.2020-31.12.2020</t>
  </si>
  <si>
    <t>27.12.2018/ 30638</t>
  </si>
  <si>
    <t>01.01.2019-31.12.2019</t>
  </si>
  <si>
    <t>30.12.2017/ 30286</t>
  </si>
  <si>
    <t>01.01.2018-31.12.2018</t>
  </si>
  <si>
    <t>30.12.2016/ 29934</t>
  </si>
  <si>
    <t>01.01.2017-31.12.2017</t>
  </si>
  <si>
    <t>31.12.2015/ 29579</t>
  </si>
  <si>
    <t>01.01.2016-31.12.2016</t>
  </si>
  <si>
    <t>asgari</t>
  </si>
  <si>
    <t>ücret</t>
  </si>
  <si>
    <t>01.01.2016 - 31.12.2016                1.647,00.-TL</t>
  </si>
  <si>
    <t>01.01.2017 - 31.12.2017                1.775,50.-TL</t>
  </si>
  <si>
    <t>01.01.2018 - 31.12.2018                2.029.50.-TL</t>
  </si>
  <si>
    <t>01.01.2019 - 31.12.2019                2.558,40.-TL</t>
  </si>
  <si>
    <t>01.01.2020 - 31.12.2020                2.943,00.-TL</t>
  </si>
  <si>
    <t>01.01.2021 - 31.12.2021                3.577,50.- TL</t>
  </si>
  <si>
    <t>01.01.2022 - 31.12.2022                5.004,00.- TL</t>
  </si>
  <si>
    <t>01.07.2022 - 31.12.2022                6.471,00.- TL</t>
  </si>
  <si>
    <t>01.07.2015 - 31.12.2015 </t>
  </si>
  <si>
    <t>01.07.2004 - 31.12.2004     </t>
  </si>
  <si>
    <t>01.01.2000 - 30.06.2000</t>
  </si>
  <si>
    <t>01.07.2000 - 31.12.2000   </t>
  </si>
  <si>
    <t>01.01.2001 - 30.06.2001    </t>
  </si>
  <si>
    <t>01.07.2001 - 31.07.2001     </t>
  </si>
  <si>
    <t>01.08.2001 - 31.12.2001     </t>
  </si>
  <si>
    <t>01.01.2002 - 30.06.2002    </t>
  </si>
  <si>
    <t>01.07.2002 - 31.12.2002     </t>
  </si>
  <si>
    <t>01.01.2003 - 31.12.2003      </t>
  </si>
  <si>
    <t>01.01.2004 - 30.06.2004     </t>
  </si>
  <si>
    <t>01.01.2005 - 31.12.2005 </t>
  </si>
  <si>
    <t xml:space="preserve">01.01.2006 - 31.12.2006                  </t>
  </si>
  <si>
    <t xml:space="preserve">01.01.2007 - 30.06.2007                  </t>
  </si>
  <si>
    <t>01.07.2007 - 31.12.2007               </t>
  </si>
  <si>
    <t>01.01.2015 - 30.06.2015               </t>
  </si>
  <si>
    <t>01.07.2014 - 31.12.2014                </t>
  </si>
  <si>
    <t>01.01.2014 - 30.06.2014                </t>
  </si>
  <si>
    <t xml:space="preserve">01.07.2013 - 31.12.2013                 </t>
  </si>
  <si>
    <t>01.01.2013 - 30.06.2013                </t>
  </si>
  <si>
    <t>01.07.2012 - 31.12.2012                </t>
  </si>
  <si>
    <t>01.01.2012 - 30.06.2012            </t>
  </si>
  <si>
    <t>01.07.2011 - 31.12.2011             </t>
  </si>
  <si>
    <t>01.01.2011 - 30.06.2011               </t>
  </si>
  <si>
    <t>01.07.2010 - 31.12.2010             </t>
  </si>
  <si>
    <t>01.01.2010 - 30.06.2010             </t>
  </si>
  <si>
    <t>01.07.2009 - 31.12.2009              </t>
  </si>
  <si>
    <t>01.01.2009 - 30.06.2009           </t>
  </si>
  <si>
    <t>01.07.2008 - 31.12.2008            </t>
  </si>
  <si>
    <t>01.01.2008 - 30.06.2008            </t>
  </si>
  <si>
    <t>brüt</t>
  </si>
  <si>
    <t>%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</si>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</sst>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/>
    <xf numFmtId="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22"/>
  <sheetViews>
    <sheetView tabSelected="1" zoomScale="175" zoomScaleNormal="175" workbookViewId="0">
      <selection activeCell="P8" sqref="P8"/>
    </sheetView>
  </sheetViews>
  <sheetFormatPr defaultColWidth="10.140625" defaultRowHeight="15" x14ac:dyDescent="0.25"/>
  <cols>
    <col min="1" max="1" width="5.140625" customWidth="1"/>
    <col min="2" max="2" width="9.42578125" bestFit="1" customWidth="1"/>
    <col min="3" max="3" width="4.28515625" customWidth="1"/>
    <col min="4" max="4" width="5.5703125" style="1" customWidth="1"/>
    <col min="5" max="5" width="10" style="1" bestFit="1" customWidth="1"/>
    <col min="6" max="6" width="6.7109375" style="1" bestFit="1" customWidth="1"/>
    <col min="7" max="7" width="5.5703125" style="1" customWidth="1"/>
    <col min="8" max="8" width="6.28515625" bestFit="1" customWidth="1"/>
    <col min="9" max="9" width="4.5703125" customWidth="1"/>
    <col min="10" max="10" width="6" customWidth="1"/>
    <col min="11" max="11" width="5.7109375" bestFit="1" customWidth="1"/>
    <col min="12" max="12" width="6.28515625" bestFit="1" customWidth="1"/>
    <col min="13" max="13" width="4.5703125" customWidth="1"/>
    <col min="14" max="14" width="7.28515625" bestFit="1" customWidth="1"/>
    <col min="15" max="15" width="5.5703125" customWidth="1"/>
    <col min="16" max="16" width="7.28515625" bestFit="1" customWidth="1"/>
    <col min="17" max="17" width="5.5703125" customWidth="1"/>
    <col min="18" max="18" width="6" customWidth="1"/>
    <col min="19" max="19" width="5.7109375" bestFit="1" customWidth="1"/>
    <col min="20" max="20" width="6" customWidth="1"/>
    <col min="21" max="21" width="4.5703125" customWidth="1"/>
    <col min="22" max="22" width="7.28515625" bestFit="1" customWidth="1"/>
    <col min="23" max="23" width="5.5703125" customWidth="1"/>
  </cols>
  <sheetData>
    <row r="2" spans="1:23" x14ac:dyDescent="0.25">
      <c r="C2" s="9" t="s">
        <v>0</v>
      </c>
      <c r="D2" s="10" t="s">
        <v>86</v>
      </c>
      <c r="E2" s="10" t="s">
        <v>1</v>
      </c>
      <c r="F2" s="10" t="s">
        <v>86</v>
      </c>
      <c r="G2" s="10" t="s">
        <v>88</v>
      </c>
      <c r="H2" t="s">
        <v>2</v>
      </c>
      <c r="J2" t="s">
        <v>0</v>
      </c>
      <c r="N2" t="s">
        <v>3</v>
      </c>
      <c r="P2" t="s">
        <v>4</v>
      </c>
      <c r="R2" t="s">
        <v>5</v>
      </c>
      <c r="T2" t="s">
        <v>6</v>
      </c>
      <c r="V2" t="s">
        <v>7</v>
      </c>
    </row>
    <row r="3" spans="1:23" x14ac:dyDescent="0.25">
      <c r="C3" s="9" t="s">
        <v>8</v>
      </c>
      <c r="D3" s="10" t="s">
        <v>46</v>
      </c>
      <c r="E3" s="10" t="s">
        <v>9</v>
      </c>
      <c r="F3" s="10" t="s">
        <v>46</v>
      </c>
      <c r="G3" s="10" t="s">
        <v>9</v>
      </c>
      <c r="H3" t="s">
        <v>10</v>
      </c>
      <c r="J3" t="s">
        <v>11</v>
      </c>
      <c r="L3" t="s">
        <v>12</v>
      </c>
      <c r="N3" t="s">
        <v>13</v>
      </c>
      <c r="P3" t="s">
        <v>14</v>
      </c>
      <c r="R3" t="s">
        <v>15</v>
      </c>
      <c r="T3" s="2" t="s">
        <v>16</v>
      </c>
      <c r="U3" s="2"/>
      <c r="V3" s="2" t="s">
        <v>17</v>
      </c>
    </row>
    <row r="4" spans="1:23" x14ac:dyDescent="0.25">
      <c r="C4" s="9"/>
      <c r="D4" s="10" t="s">
        <v>47</v>
      </c>
      <c r="E4" s="10"/>
      <c r="F4" s="10" t="s">
        <v>47</v>
      </c>
      <c r="G4" s="10" t="s">
        <v>87</v>
      </c>
    </row>
    <row r="5" spans="1:23" x14ac:dyDescent="0.25">
      <c r="A5">
        <v>2024</v>
      </c>
      <c r="C5" s="9"/>
      <c r="D5" s="10"/>
      <c r="E5" s="10"/>
      <c r="F5" s="10"/>
      <c r="G5" s="10"/>
    </row>
    <row r="6" spans="1:23" x14ac:dyDescent="0.25">
      <c r="A6">
        <v>2023</v>
      </c>
      <c r="B6" s="12">
        <f>Sayfa1!D8</f>
        <v>11402.32</v>
      </c>
      <c r="C6">
        <v>366</v>
      </c>
      <c r="D6" s="1">
        <f>C6/B6*1000</f>
        <v>32.098730784612258</v>
      </c>
      <c r="E6" s="1">
        <v>216000</v>
      </c>
      <c r="F6" s="1">
        <f>E6/B6</f>
        <v>18.943513249935101</v>
      </c>
      <c r="G6" s="1">
        <f>D6/F6</f>
        <v>1.6944444444444446</v>
      </c>
      <c r="H6">
        <v>33600</v>
      </c>
      <c r="I6" s="1">
        <f>H6/Sayfa1!$D8</f>
        <v>2.9467687277676826</v>
      </c>
      <c r="J6">
        <v>78000</v>
      </c>
      <c r="K6" s="1">
        <f>J6/B6</f>
        <v>6.8407131180321201</v>
      </c>
      <c r="L6">
        <v>84000</v>
      </c>
      <c r="M6" s="1">
        <f>L6/B6</f>
        <v>7.3669218194192059</v>
      </c>
      <c r="N6">
        <v>180000</v>
      </c>
      <c r="O6" s="1">
        <f>N6/B6</f>
        <v>15.786261041612585</v>
      </c>
      <c r="P6">
        <v>225000</v>
      </c>
      <c r="Q6" s="1">
        <f>P6/B6</f>
        <v>19.732826302015731</v>
      </c>
      <c r="R6">
        <v>96000</v>
      </c>
      <c r="S6" s="1">
        <f>R6/B6</f>
        <v>8.4193392221933792</v>
      </c>
      <c r="T6">
        <v>83160</v>
      </c>
      <c r="U6" s="1">
        <f>T6/B6</f>
        <v>7.2932526012250136</v>
      </c>
      <c r="V6">
        <v>96000</v>
      </c>
      <c r="W6" s="1">
        <f>V6/B6</f>
        <v>8.4193392221933792</v>
      </c>
    </row>
    <row r="7" spans="1:23" x14ac:dyDescent="0.25">
      <c r="A7">
        <v>2022</v>
      </c>
      <c r="B7" s="12">
        <f>Sayfa1!D10</f>
        <v>5500.35</v>
      </c>
      <c r="C7">
        <v>95</v>
      </c>
      <c r="D7" s="1">
        <f t="shared" ref="D7:D13" si="0">C7/B7*1000</f>
        <v>17.271628169116511</v>
      </c>
      <c r="E7" s="1">
        <v>60032</v>
      </c>
      <c r="F7" s="1">
        <f>E7/B7</f>
        <v>10.914214549983182</v>
      </c>
      <c r="G7" s="1">
        <f t="shared" ref="G7:G13" si="1">D7/F7</f>
        <v>1.5824893390191899</v>
      </c>
      <c r="H7">
        <v>19800</v>
      </c>
      <c r="I7" s="1">
        <f>H7/Sayfa1!$D9</f>
        <v>2.3275497249259418</v>
      </c>
      <c r="J7">
        <v>60000</v>
      </c>
      <c r="K7" s="1">
        <f t="shared" ref="K7:K9" si="2">J7/B7</f>
        <v>10.908396738389374</v>
      </c>
      <c r="L7">
        <v>42000</v>
      </c>
      <c r="M7" s="1">
        <f t="shared" ref="M7:M9" si="3">L7/B7</f>
        <v>7.635877716872562</v>
      </c>
      <c r="N7">
        <v>84000</v>
      </c>
      <c r="O7" s="1">
        <f t="shared" ref="O7:O9" si="4">N7/B7</f>
        <v>15.271755433745124</v>
      </c>
      <c r="P7">
        <v>82000</v>
      </c>
      <c r="Q7" s="1">
        <f t="shared" ref="Q7:Q10" si="5">P7/B7</f>
        <v>14.908142209132144</v>
      </c>
      <c r="R7">
        <v>45000</v>
      </c>
      <c r="S7" s="1">
        <f t="shared" ref="S7:S9" si="6">R7/B7</f>
        <v>8.1812975537920316</v>
      </c>
      <c r="T7">
        <v>48000</v>
      </c>
      <c r="U7" s="1">
        <f>T7/B7</f>
        <v>8.7267173907114994</v>
      </c>
      <c r="V7">
        <v>48000</v>
      </c>
      <c r="W7" s="1">
        <f t="shared" ref="W7:W11" si="7">V7/B7</f>
        <v>8.7267173907114994</v>
      </c>
    </row>
    <row r="8" spans="1:23" x14ac:dyDescent="0.25">
      <c r="A8">
        <v>2021</v>
      </c>
      <c r="B8" s="12">
        <f>Sayfa1!D12</f>
        <v>2825.9</v>
      </c>
      <c r="C8">
        <v>52</v>
      </c>
      <c r="D8" s="1">
        <f t="shared" si="0"/>
        <v>18.401217311299053</v>
      </c>
      <c r="E8" s="1">
        <v>34092</v>
      </c>
      <c r="F8" s="1">
        <f t="shared" ref="F8:F13" si="8">E8/B8</f>
        <v>12.064121164938603</v>
      </c>
      <c r="G8" s="1">
        <f t="shared" si="1"/>
        <v>1.525284524228558</v>
      </c>
      <c r="H8">
        <v>12000</v>
      </c>
      <c r="I8" s="1">
        <f>H8/Sayfa1!$D10</f>
        <v>2.1816793476778749</v>
      </c>
      <c r="J8">
        <v>30000</v>
      </c>
      <c r="K8" s="1">
        <f t="shared" si="2"/>
        <v>10.616086910364839</v>
      </c>
      <c r="L8">
        <v>24000</v>
      </c>
      <c r="M8" s="1">
        <f t="shared" si="3"/>
        <v>8.4928695282918714</v>
      </c>
      <c r="N8">
        <v>28800</v>
      </c>
      <c r="O8" s="1">
        <f t="shared" si="4"/>
        <v>10.191443433950246</v>
      </c>
      <c r="P8">
        <v>55160</v>
      </c>
      <c r="Q8" s="1">
        <f t="shared" si="5"/>
        <v>19.519445132524151</v>
      </c>
      <c r="R8">
        <v>30000</v>
      </c>
      <c r="S8" s="1">
        <f t="shared" si="6"/>
        <v>10.616086910364839</v>
      </c>
      <c r="U8" s="1"/>
      <c r="W8" s="1">
        <f t="shared" si="7"/>
        <v>0</v>
      </c>
    </row>
    <row r="9" spans="1:23" x14ac:dyDescent="0.25">
      <c r="A9">
        <v>2020</v>
      </c>
      <c r="B9" s="12">
        <f>Sayfa1!D13</f>
        <v>2324.71</v>
      </c>
      <c r="C9">
        <v>44</v>
      </c>
      <c r="D9" s="1">
        <f t="shared" si="0"/>
        <v>18.927091981365415</v>
      </c>
      <c r="E9" s="1">
        <v>30558</v>
      </c>
      <c r="F9" s="1">
        <f t="shared" si="8"/>
        <v>13.144865381058283</v>
      </c>
      <c r="G9" s="1">
        <f t="shared" si="1"/>
        <v>1.4398848092152625</v>
      </c>
      <c r="H9">
        <v>9700</v>
      </c>
      <c r="I9" s="1">
        <f>H9/Sayfa1!$D11</f>
        <v>2.2805285183617814</v>
      </c>
      <c r="J9">
        <v>25000</v>
      </c>
      <c r="K9" s="1">
        <f t="shared" si="2"/>
        <v>10.754029534866714</v>
      </c>
      <c r="M9" s="1">
        <f t="shared" si="3"/>
        <v>0</v>
      </c>
      <c r="N9">
        <v>36000</v>
      </c>
      <c r="O9" s="1">
        <f t="shared" si="4"/>
        <v>15.485802530208069</v>
      </c>
      <c r="P9">
        <v>35000</v>
      </c>
      <c r="Q9" s="1">
        <f t="shared" si="5"/>
        <v>15.055641348813401</v>
      </c>
      <c r="S9" s="1"/>
      <c r="U9" s="1"/>
      <c r="W9" s="1">
        <f t="shared" si="7"/>
        <v>0</v>
      </c>
    </row>
    <row r="10" spans="1:23" x14ac:dyDescent="0.25">
      <c r="A10">
        <v>2019</v>
      </c>
      <c r="B10" s="12">
        <f>Sayfa1!D14</f>
        <v>2020.9</v>
      </c>
      <c r="C10">
        <v>39</v>
      </c>
      <c r="D10" s="1">
        <f t="shared" si="0"/>
        <v>19.298332426146764</v>
      </c>
      <c r="E10" s="1">
        <v>26400</v>
      </c>
      <c r="F10" s="1">
        <f t="shared" si="8"/>
        <v>13.063486565391656</v>
      </c>
      <c r="G10" s="1">
        <f t="shared" si="1"/>
        <v>1.4772727272727273</v>
      </c>
      <c r="I10" s="1"/>
      <c r="K10" s="1"/>
      <c r="M10" s="1"/>
      <c r="O10" s="1"/>
      <c r="Q10" s="1"/>
      <c r="S10" s="1"/>
      <c r="U10" s="1"/>
      <c r="V10">
        <v>30645</v>
      </c>
      <c r="W10" s="1">
        <f t="shared" si="7"/>
        <v>15.164035825622246</v>
      </c>
    </row>
    <row r="11" spans="1:23" x14ac:dyDescent="0.25">
      <c r="A11">
        <v>2018</v>
      </c>
      <c r="B11" s="12">
        <f>Sayfa1!D15</f>
        <v>1603.12</v>
      </c>
      <c r="C11">
        <v>32.5</v>
      </c>
      <c r="D11" s="1">
        <f t="shared" si="0"/>
        <v>20.27296771295973</v>
      </c>
      <c r="E11" s="1">
        <v>19686</v>
      </c>
      <c r="F11" s="1">
        <f t="shared" si="8"/>
        <v>12.279804381456161</v>
      </c>
      <c r="G11" s="1">
        <f t="shared" si="1"/>
        <v>1.6509194351315657</v>
      </c>
      <c r="I11" s="1"/>
      <c r="K11" s="1"/>
      <c r="M11" s="1"/>
      <c r="O11" s="1"/>
      <c r="Q11" s="1"/>
      <c r="S11" s="1"/>
      <c r="U11" s="1"/>
      <c r="V11">
        <v>25000</v>
      </c>
      <c r="W11" s="1">
        <f t="shared" si="7"/>
        <v>15.594590548430562</v>
      </c>
    </row>
    <row r="12" spans="1:23" x14ac:dyDescent="0.25">
      <c r="A12">
        <v>2017</v>
      </c>
      <c r="B12" s="12">
        <f>Sayfa1!D16</f>
        <v>1404.06</v>
      </c>
      <c r="C12">
        <v>27.5</v>
      </c>
      <c r="D12" s="1">
        <f t="shared" si="0"/>
        <v>19.586057575887072</v>
      </c>
      <c r="E12" s="1">
        <v>17050</v>
      </c>
      <c r="F12" s="1">
        <f t="shared" si="8"/>
        <v>12.143355697049984</v>
      </c>
      <c r="G12" s="1">
        <f t="shared" si="1"/>
        <v>1.6129032258064517</v>
      </c>
    </row>
    <row r="13" spans="1:23" x14ac:dyDescent="0.25">
      <c r="A13">
        <v>2016</v>
      </c>
      <c r="B13" s="12">
        <f>Sayfa1!D17</f>
        <v>1300.99</v>
      </c>
      <c r="C13">
        <v>25</v>
      </c>
      <c r="D13" s="1">
        <f t="shared" si="0"/>
        <v>19.216135404576512</v>
      </c>
      <c r="E13" s="1">
        <v>15125</v>
      </c>
      <c r="F13" s="1">
        <f t="shared" si="8"/>
        <v>11.625761919768792</v>
      </c>
      <c r="G13" s="1">
        <f t="shared" si="1"/>
        <v>1.6528925619834709</v>
      </c>
    </row>
    <row r="14" spans="1:23" x14ac:dyDescent="0.25">
      <c r="A14">
        <v>2015</v>
      </c>
      <c r="C14">
        <v>22.25</v>
      </c>
      <c r="E14" s="1">
        <v>13750</v>
      </c>
    </row>
    <row r="15" spans="1:23" x14ac:dyDescent="0.25">
      <c r="A15">
        <v>2014</v>
      </c>
      <c r="C15">
        <v>20.5</v>
      </c>
      <c r="E15" s="1">
        <v>12500</v>
      </c>
    </row>
    <row r="16" spans="1:23" x14ac:dyDescent="0.25">
      <c r="A16">
        <v>2013</v>
      </c>
      <c r="C16">
        <v>18.7</v>
      </c>
      <c r="E16" s="1">
        <v>9000</v>
      </c>
    </row>
    <row r="17" spans="1:5" x14ac:dyDescent="0.25">
      <c r="A17">
        <v>2012</v>
      </c>
      <c r="C17">
        <v>17</v>
      </c>
      <c r="E17" s="1">
        <v>10000</v>
      </c>
    </row>
    <row r="18" spans="1:5" x14ac:dyDescent="0.25">
      <c r="A18">
        <v>2011</v>
      </c>
      <c r="C18">
        <v>14.8</v>
      </c>
      <c r="E18" s="1">
        <v>9500</v>
      </c>
    </row>
    <row r="20" spans="1:5" x14ac:dyDescent="0.25">
      <c r="E20" s="1">
        <v>884</v>
      </c>
    </row>
    <row r="21" spans="1:5" x14ac:dyDescent="0.25">
      <c r="E21" s="1">
        <v>538</v>
      </c>
    </row>
    <row r="22" spans="1:5" x14ac:dyDescent="0.25">
      <c r="E22" s="1">
        <f>E20/E21</f>
        <v>1.6431226765799256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F90"/>
  <sheetViews>
    <sheetView zoomScaleNormal="100" workbookViewId="0">
      <selection activeCell="E18" sqref="E18"/>
    </sheetView>
  </sheetViews>
  <sheetFormatPr defaultColWidth="8.42578125" defaultRowHeight="21" x14ac:dyDescent="0.35"/>
  <cols>
    <col min="1" max="1" width="8.42578125" style="3"/>
    <col min="2" max="3" width="35.28515625" style="3" customWidth="1"/>
    <col min="4" max="4" width="21.85546875" style="7" customWidth="1"/>
    <col min="5" max="5" width="21" style="7" bestFit="1" customWidth="1"/>
    <col min="6" max="6" width="13.85546875" style="7" customWidth="1"/>
    <col min="7" max="16384" width="8.42578125" style="3"/>
  </cols>
  <sheetData>
    <row r="4" spans="2:6" ht="30" customHeight="1" x14ac:dyDescent="0.35">
      <c r="B4" s="4"/>
      <c r="C4" s="11"/>
      <c r="D4" s="8"/>
      <c r="E4" s="8"/>
      <c r="F4" s="8"/>
    </row>
    <row r="5" spans="2:6" x14ac:dyDescent="0.35">
      <c r="B5" s="4"/>
      <c r="C5" s="11"/>
      <c r="D5" s="8"/>
      <c r="E5" s="8"/>
      <c r="F5" s="8"/>
    </row>
    <row r="6" spans="2:6" ht="30" customHeight="1" x14ac:dyDescent="0.35">
      <c r="B6" s="4" t="s">
        <v>18</v>
      </c>
      <c r="C6" s="11" t="s">
        <v>19</v>
      </c>
      <c r="D6" s="8" t="s">
        <v>20</v>
      </c>
      <c r="E6" s="8" t="s">
        <v>21</v>
      </c>
      <c r="F6" s="8" t="s">
        <v>22</v>
      </c>
    </row>
    <row r="7" spans="2:6" x14ac:dyDescent="0.35">
      <c r="B7" s="4" t="s">
        <v>23</v>
      </c>
      <c r="C7" s="11"/>
      <c r="D7" s="8" t="s">
        <v>24</v>
      </c>
      <c r="E7" s="8" t="s">
        <v>24</v>
      </c>
      <c r="F7" s="8" t="s">
        <v>25</v>
      </c>
    </row>
    <row r="8" spans="2:6" x14ac:dyDescent="0.35">
      <c r="B8" s="5" t="s">
        <v>26</v>
      </c>
      <c r="C8" s="5" t="s">
        <v>27</v>
      </c>
      <c r="D8" s="6">
        <v>11402.32</v>
      </c>
      <c r="E8" s="6">
        <v>13414.5</v>
      </c>
      <c r="F8" s="6">
        <v>15762.04</v>
      </c>
    </row>
    <row r="9" spans="2:6" x14ac:dyDescent="0.35">
      <c r="B9" s="5" t="s">
        <v>28</v>
      </c>
      <c r="C9" s="5" t="s">
        <v>29</v>
      </c>
      <c r="D9" s="6">
        <v>8506.7999999999993</v>
      </c>
      <c r="E9" s="6">
        <v>10008</v>
      </c>
      <c r="F9" s="6">
        <v>11759.4</v>
      </c>
    </row>
    <row r="10" spans="2:6" x14ac:dyDescent="0.35">
      <c r="B10" s="5" t="s">
        <v>30</v>
      </c>
      <c r="C10" s="5" t="s">
        <v>31</v>
      </c>
      <c r="D10" s="6">
        <v>5500.35</v>
      </c>
      <c r="E10" s="6">
        <v>6471</v>
      </c>
      <c r="F10" s="6">
        <v>7603.43</v>
      </c>
    </row>
    <row r="11" spans="2:6" x14ac:dyDescent="0.35">
      <c r="B11" s="5" t="s">
        <v>32</v>
      </c>
      <c r="C11" s="5" t="s">
        <v>33</v>
      </c>
      <c r="D11" s="6">
        <v>4253.3999999999996</v>
      </c>
      <c r="E11" s="6">
        <v>5004</v>
      </c>
      <c r="F11" s="6">
        <v>5879.7</v>
      </c>
    </row>
    <row r="12" spans="2:6" x14ac:dyDescent="0.35">
      <c r="B12" s="5" t="s">
        <v>34</v>
      </c>
      <c r="C12" s="5" t="s">
        <v>35</v>
      </c>
      <c r="D12" s="6">
        <v>2825.9</v>
      </c>
      <c r="E12" s="6">
        <v>3577.5</v>
      </c>
      <c r="F12" s="6">
        <v>4203.5600000000004</v>
      </c>
    </row>
    <row r="13" spans="2:6" x14ac:dyDescent="0.35">
      <c r="B13" s="5" t="s">
        <v>36</v>
      </c>
      <c r="C13" s="5" t="s">
        <v>37</v>
      </c>
      <c r="D13" s="6">
        <v>2324.71</v>
      </c>
      <c r="E13" s="6">
        <v>2943</v>
      </c>
      <c r="F13" s="6">
        <v>3458.03</v>
      </c>
    </row>
    <row r="14" spans="2:6" x14ac:dyDescent="0.35">
      <c r="B14" s="5" t="s">
        <v>38</v>
      </c>
      <c r="C14" s="5" t="s">
        <v>39</v>
      </c>
      <c r="D14" s="6">
        <v>2020.9</v>
      </c>
      <c r="E14" s="6">
        <v>2558.4</v>
      </c>
      <c r="F14" s="6">
        <v>3006.12</v>
      </c>
    </row>
    <row r="15" spans="2:6" x14ac:dyDescent="0.35">
      <c r="B15" s="5" t="s">
        <v>40</v>
      </c>
      <c r="C15" s="5" t="s">
        <v>41</v>
      </c>
      <c r="D15" s="6">
        <v>1603.12</v>
      </c>
      <c r="E15" s="6">
        <v>2029.5</v>
      </c>
      <c r="F15" s="6">
        <v>2384.66</v>
      </c>
    </row>
    <row r="16" spans="2:6" x14ac:dyDescent="0.35">
      <c r="B16" s="5" t="s">
        <v>42</v>
      </c>
      <c r="C16" s="5" t="s">
        <v>43</v>
      </c>
      <c r="D16" s="6">
        <v>1404.06</v>
      </c>
      <c r="E16" s="6">
        <v>1777.5</v>
      </c>
      <c r="F16" s="6">
        <v>2088.56</v>
      </c>
    </row>
    <row r="17" spans="2:6" x14ac:dyDescent="0.35">
      <c r="B17" s="5" t="s">
        <v>44</v>
      </c>
      <c r="C17" s="5" t="s">
        <v>45</v>
      </c>
      <c r="D17" s="6">
        <v>1300.99</v>
      </c>
      <c r="E17" s="6">
        <v>1647</v>
      </c>
      <c r="F17" s="6">
        <v>1935.23</v>
      </c>
    </row>
    <row r="18" spans="2:6" x14ac:dyDescent="0.35">
      <c r="C18" s="3" t="s">
        <v>56</v>
      </c>
      <c r="E18" s="7">
        <v>1273.5</v>
      </c>
    </row>
    <row r="19" spans="2:6" x14ac:dyDescent="0.35">
      <c r="C19" s="3" t="s">
        <v>71</v>
      </c>
      <c r="E19" s="7">
        <v>1201.5</v>
      </c>
    </row>
    <row r="20" spans="2:6" x14ac:dyDescent="0.35">
      <c r="C20" s="3" t="s">
        <v>72</v>
      </c>
      <c r="E20" s="7">
        <v>1134</v>
      </c>
    </row>
    <row r="21" spans="2:6" x14ac:dyDescent="0.35">
      <c r="C21" s="3" t="s">
        <v>73</v>
      </c>
      <c r="E21" s="7">
        <v>1071</v>
      </c>
    </row>
    <row r="22" spans="2:6" x14ac:dyDescent="0.35">
      <c r="C22" s="3" t="s">
        <v>74</v>
      </c>
      <c r="E22" s="7">
        <v>1021.5</v>
      </c>
    </row>
    <row r="23" spans="2:6" x14ac:dyDescent="0.35">
      <c r="C23" s="3" t="s">
        <v>75</v>
      </c>
      <c r="E23" s="7">
        <v>978.6</v>
      </c>
    </row>
    <row r="24" spans="2:6" x14ac:dyDescent="0.35">
      <c r="C24" s="3" t="s">
        <v>76</v>
      </c>
      <c r="E24" s="7">
        <v>940.5</v>
      </c>
    </row>
    <row r="25" spans="2:6" x14ac:dyDescent="0.35">
      <c r="C25" s="3" t="s">
        <v>77</v>
      </c>
      <c r="E25" s="7">
        <v>886.5</v>
      </c>
    </row>
    <row r="26" spans="2:6" x14ac:dyDescent="0.35">
      <c r="C26" s="3" t="s">
        <v>78</v>
      </c>
      <c r="E26" s="7">
        <v>837</v>
      </c>
    </row>
    <row r="27" spans="2:6" x14ac:dyDescent="0.35">
      <c r="C27" s="3" t="s">
        <v>79</v>
      </c>
      <c r="E27" s="7">
        <v>796.5</v>
      </c>
    </row>
    <row r="28" spans="2:6" x14ac:dyDescent="0.35">
      <c r="C28" s="3" t="s">
        <v>80</v>
      </c>
      <c r="E28" s="7">
        <v>760.5</v>
      </c>
    </row>
    <row r="29" spans="2:6" x14ac:dyDescent="0.35">
      <c r="C29" s="3" t="s">
        <v>81</v>
      </c>
      <c r="E29" s="7">
        <v>729</v>
      </c>
    </row>
    <row r="30" spans="2:6" x14ac:dyDescent="0.35">
      <c r="C30" s="3" t="s">
        <v>82</v>
      </c>
      <c r="E30" s="7">
        <v>693</v>
      </c>
    </row>
    <row r="31" spans="2:6" x14ac:dyDescent="0.35">
      <c r="C31" s="3" t="s">
        <v>83</v>
      </c>
      <c r="E31" s="7">
        <v>666</v>
      </c>
    </row>
    <row r="32" spans="2:6" x14ac:dyDescent="0.35">
      <c r="C32" s="3" t="s">
        <v>84</v>
      </c>
      <c r="E32" s="7">
        <v>638.70000000000005</v>
      </c>
    </row>
    <row r="33" spans="3:5" x14ac:dyDescent="0.35">
      <c r="C33" s="3" t="s">
        <v>85</v>
      </c>
      <c r="E33" s="7">
        <v>608.4</v>
      </c>
    </row>
    <row r="34" spans="3:5" x14ac:dyDescent="0.35">
      <c r="C34" s="3" t="s">
        <v>70</v>
      </c>
      <c r="E34" s="7">
        <v>585</v>
      </c>
    </row>
    <row r="35" spans="3:5" x14ac:dyDescent="0.35">
      <c r="C35" s="3" t="s">
        <v>69</v>
      </c>
      <c r="E35" s="7">
        <v>562.5</v>
      </c>
    </row>
    <row r="36" spans="3:5" x14ac:dyDescent="0.35">
      <c r="C36" s="3" t="s">
        <v>68</v>
      </c>
      <c r="E36" s="7">
        <v>531</v>
      </c>
    </row>
    <row r="37" spans="3:5" x14ac:dyDescent="0.35">
      <c r="C37" s="3" t="s">
        <v>67</v>
      </c>
      <c r="E37" s="7">
        <v>488.7</v>
      </c>
    </row>
    <row r="38" spans="3:5" x14ac:dyDescent="0.35">
      <c r="C38" s="3" t="s">
        <v>57</v>
      </c>
      <c r="E38" s="7">
        <v>444150000</v>
      </c>
    </row>
    <row r="39" spans="3:5" x14ac:dyDescent="0.35">
      <c r="C39" s="3" t="s">
        <v>66</v>
      </c>
      <c r="E39" s="7">
        <v>423000000</v>
      </c>
    </row>
    <row r="40" spans="3:5" x14ac:dyDescent="0.35">
      <c r="C40" s="3" t="s">
        <v>65</v>
      </c>
      <c r="E40" s="7">
        <v>306000000</v>
      </c>
    </row>
    <row r="41" spans="3:5" x14ac:dyDescent="0.35">
      <c r="C41" s="3" t="s">
        <v>64</v>
      </c>
      <c r="E41" s="7">
        <v>250875000</v>
      </c>
    </row>
    <row r="42" spans="3:5" x14ac:dyDescent="0.35">
      <c r="C42" s="3" t="s">
        <v>63</v>
      </c>
      <c r="E42" s="7">
        <v>222000750</v>
      </c>
    </row>
    <row r="43" spans="3:5" x14ac:dyDescent="0.35">
      <c r="C43" s="3" t="s">
        <v>62</v>
      </c>
      <c r="E43" s="7">
        <v>167940000</v>
      </c>
    </row>
    <row r="44" spans="3:5" x14ac:dyDescent="0.35">
      <c r="C44" s="3" t="s">
        <v>61</v>
      </c>
      <c r="E44" s="7">
        <v>146947500</v>
      </c>
    </row>
    <row r="45" spans="3:5" x14ac:dyDescent="0.35">
      <c r="C45" s="3" t="s">
        <v>60</v>
      </c>
      <c r="E45" s="7">
        <v>139950000</v>
      </c>
    </row>
    <row r="46" spans="3:5" x14ac:dyDescent="0.35">
      <c r="C46" s="3" t="s">
        <v>59</v>
      </c>
      <c r="E46" s="7">
        <v>118800000</v>
      </c>
    </row>
    <row r="47" spans="3:5" x14ac:dyDescent="0.35">
      <c r="C47" s="3" t="s">
        <v>58</v>
      </c>
      <c r="E47" s="7">
        <v>109800000</v>
      </c>
    </row>
    <row r="76" spans="2:2" x14ac:dyDescent="0.35">
      <c r="B76" s="3" t="s">
        <v>48</v>
      </c>
    </row>
    <row r="78" spans="2:2" x14ac:dyDescent="0.35">
      <c r="B78" s="3" t="s">
        <v>49</v>
      </c>
    </row>
    <row r="80" spans="2:2" x14ac:dyDescent="0.35">
      <c r="B80" s="3" t="s">
        <v>50</v>
      </c>
    </row>
    <row r="82" spans="2:2" x14ac:dyDescent="0.35">
      <c r="B82" s="3" t="s">
        <v>51</v>
      </c>
    </row>
    <row r="84" spans="2:2" x14ac:dyDescent="0.35">
      <c r="B84" s="3" t="s">
        <v>52</v>
      </c>
    </row>
    <row r="86" spans="2:2" x14ac:dyDescent="0.35">
      <c r="B86" s="3" t="s">
        <v>53</v>
      </c>
    </row>
    <row r="88" spans="2:2" x14ac:dyDescent="0.35">
      <c r="B88" s="3" t="s">
        <v>54</v>
      </c>
    </row>
    <row r="90" spans="2:2" x14ac:dyDescent="0.35">
      <c r="B90" s="3" t="s">
        <v>55</v>
      </c>
    </row>
  </sheetData>
  <mergeCells count="2">
    <mergeCell ref="C4:C5"/>
    <mergeCell ref="C6:C7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3</cp:revision>
  <dcterms:created xsi:type="dcterms:W3CDTF">2015-06-05T18:19:34Z</dcterms:created>
  <dcterms:modified xsi:type="dcterms:W3CDTF">2023-11-02T11:56:41Z</dcterms:modified>
  <dc:language>tr-TR</dc:language>
</cp:coreProperties>
</file>