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showInkAnnotation="0" autoCompressPictures="0"/>
  <bookViews>
    <workbookView xWindow="2780" yWindow="260" windowWidth="25040" windowHeight="15500" tabRatio="500" activeTab="1"/>
  </bookViews>
  <sheets>
    <sheet name="TrpLoop2a_NOE" sheetId="1" r:id="rId1"/>
    <sheet name="TrpLoop2b_NO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8" i="2" l="1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67" i="2"/>
  <c r="G16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23" i="2"/>
  <c r="G124" i="2"/>
  <c r="G125" i="2"/>
  <c r="G126" i="2"/>
  <c r="G127" i="2"/>
  <c r="G128" i="2"/>
  <c r="G129" i="2"/>
  <c r="G130" i="2"/>
  <c r="G131" i="2"/>
  <c r="G132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78" i="2"/>
  <c r="B168" i="2"/>
  <c r="B167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23" i="2"/>
  <c r="B124" i="2"/>
  <c r="B125" i="2"/>
  <c r="B126" i="2"/>
  <c r="B127" i="2"/>
  <c r="B128" i="2"/>
  <c r="B129" i="2"/>
  <c r="B130" i="2"/>
  <c r="B131" i="2"/>
  <c r="B132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77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<sst xmlns="http://schemas.openxmlformats.org/spreadsheetml/2006/main" count="232" uniqueCount="230">
  <si>
    <t>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</si>
  <si>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</si>
  <si>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W2Ha-R3NH  </t>
  </si>
  <si>
    <t xml:space="preserve">      W2Hb2-Hd1  </t>
  </si>
  <si>
    <t xml:space="preserve">      W2He1-Hd1  </t>
  </si>
  <si>
    <t xml:space="preserve">      W2He1-Hz2  </t>
  </si>
  <si>
    <t xml:space="preserve">   W2He1-W15Hz3  </t>
  </si>
  <si>
    <t xml:space="preserve">        T4Ha-NH  </t>
  </si>
  <si>
    <t xml:space="preserve">      T4Ha-V5NH  </t>
  </si>
  <si>
    <t xml:space="preserve">        V5Ha-NH  </t>
  </si>
  <si>
    <t xml:space="preserve">      V5Ha-T6NH  </t>
  </si>
  <si>
    <t xml:space="preserve">        I7Ha-NH  </t>
  </si>
  <si>
    <t xml:space="preserve">      I7Ha-G8NH  </t>
  </si>
  <si>
    <t xml:space="preserve">       G8Ha2-NH  </t>
  </si>
  <si>
    <t xml:space="preserve">     G8Ha2-W9NH  </t>
  </si>
  <si>
    <t xml:space="preserve">       G8Ha3-NH  </t>
  </si>
  <si>
    <t xml:space="preserve">     G8Ha3-W9NH  </t>
  </si>
  <si>
    <t xml:space="preserve">        W9Ha-NH  </t>
  </si>
  <si>
    <t xml:space="preserve">     W9Ha-K10NH  </t>
  </si>
  <si>
    <t xml:space="preserve">      W9Hb3-Hd1  </t>
  </si>
  <si>
    <t xml:space="preserve">      W9Hb3-He3  </t>
  </si>
  <si>
    <t xml:space="preserve">       K10Ha-NH  </t>
  </si>
  <si>
    <t xml:space="preserve">    K10Ha-Q11NH  </t>
  </si>
  <si>
    <t xml:space="preserve">     K10NH-W9NH  </t>
  </si>
  <si>
    <t xml:space="preserve">       Q11Ha-NH  </t>
  </si>
  <si>
    <t xml:space="preserve">    Q11Ha-I12NH  </t>
  </si>
  <si>
    <t xml:space="preserve">   Q11He22-He21  </t>
  </si>
  <si>
    <t xml:space="preserve">    Q11Hg3-He21  </t>
  </si>
  <si>
    <t xml:space="preserve">    Q11Hg3-He22  </t>
  </si>
  <si>
    <t xml:space="preserve">       I12Ha-NH  </t>
  </si>
  <si>
    <t xml:space="preserve">    I12Ha-R13NH  </t>
  </si>
  <si>
    <t xml:space="preserve">    R13Ha-V14NH  </t>
  </si>
  <si>
    <t xml:space="preserve">     V14NH-R3NH  </t>
  </si>
  <si>
    <t xml:space="preserve">     W15Ha-W2Ha  </t>
  </si>
  <si>
    <t xml:space="preserve">    W15Ha-Y16NH  </t>
  </si>
  <si>
    <t xml:space="preserve">     W15Hb2-Hd1  </t>
  </si>
  <si>
    <t xml:space="preserve">     W15Hb3-Hd1  </t>
  </si>
  <si>
    <t xml:space="preserve">   W15Hd1-Y16NH  </t>
  </si>
  <si>
    <t xml:space="preserve">     W15He3-Hz3  </t>
  </si>
  <si>
    <t xml:space="preserve">       Y16Ha-NH  </t>
  </si>
  <si>
    <t xml:space="preserve">      Y16Hb2-Hd  </t>
  </si>
  <si>
    <t xml:space="preserve">      Y16Hb3-Hd  </t>
  </si>
  <si>
    <t xml:space="preserve">       Y16He-Hd  </t>
  </si>
  <si>
    <t xml:space="preserve">        R1Ha-Hb2   </t>
  </si>
  <si>
    <t xml:space="preserve">        R1Ha-Hg2   </t>
  </si>
  <si>
    <t xml:space="preserve">       R1Ha-W2NH   </t>
  </si>
  <si>
    <t xml:space="preserve">      R1Hb2-W2NH   </t>
  </si>
  <si>
    <t xml:space="preserve">       R1Hb3-Hb2   </t>
  </si>
  <si>
    <t xml:space="preserve">      R1Hb3-W2NH   </t>
  </si>
  <si>
    <t xml:space="preserve">       R1Hd2-Hb2   </t>
  </si>
  <si>
    <t xml:space="preserve">        R1Hd2-He   </t>
  </si>
  <si>
    <t xml:space="preserve">       R1Hd3-Hb2   </t>
  </si>
  <si>
    <t xml:space="preserve">       R1Hg3-Hb2   </t>
  </si>
  <si>
    <t xml:space="preserve">       R1Hg3-Hd3   </t>
  </si>
  <si>
    <t xml:space="preserve">        W2Ha-He3   </t>
  </si>
  <si>
    <t xml:space="preserve">         W2Ha-NH   </t>
  </si>
  <si>
    <t xml:space="preserve">       W2Ha-R3NH   </t>
  </si>
  <si>
    <t xml:space="preserve">       W2Hb2-Hd1   </t>
  </si>
  <si>
    <t xml:space="preserve">       W2Hb2-He3   </t>
  </si>
  <si>
    <t xml:space="preserve">        W2Hb3-NH   </t>
  </si>
  <si>
    <t xml:space="preserve">       W2He1-Hd1   </t>
  </si>
  <si>
    <t xml:space="preserve">       W2He1-Hz2   </t>
  </si>
  <si>
    <t xml:space="preserve">    W2He1-W15Hz3   </t>
  </si>
  <si>
    <t xml:space="preserve">       W2Hh2-Hz2   </t>
  </si>
  <si>
    <t xml:space="preserve">       W2Hh2-Hz3   </t>
  </si>
  <si>
    <t xml:space="preserve">        W2Hz3-NH   </t>
  </si>
  <si>
    <t xml:space="preserve">        R3Ha-Hb2   </t>
  </si>
  <si>
    <t xml:space="preserve">        R3Ha-Hg2   </t>
  </si>
  <si>
    <t xml:space="preserve">        R3Ha-Hg3   </t>
  </si>
  <si>
    <t xml:space="preserve">       R3Ha-T4NH   </t>
  </si>
  <si>
    <t xml:space="preserve">      R3Hb3-T4NH   </t>
  </si>
  <si>
    <t xml:space="preserve">     R3Hb3-Y16He   </t>
  </si>
  <si>
    <t xml:space="preserve">       R3Hd2-Hb3   </t>
  </si>
  <si>
    <t xml:space="preserve">        R3Hd2-He   </t>
  </si>
  <si>
    <t xml:space="preserve">       R3Hd2-Hg3   </t>
  </si>
  <si>
    <t xml:space="preserve">       R3Hd3-Hb3   </t>
  </si>
  <si>
    <t xml:space="preserve">       R3Hd3-Hg3   </t>
  </si>
  <si>
    <t xml:space="preserve">        R3NH-Hb2   </t>
  </si>
  <si>
    <t xml:space="preserve">        R3NH-Hg2   </t>
  </si>
  <si>
    <t xml:space="preserve">         T4Ha-Hb   </t>
  </si>
  <si>
    <t xml:space="preserve">        T4Ha-Hg2   </t>
  </si>
  <si>
    <t xml:space="preserve">         T4Ha-NH   </t>
  </si>
  <si>
    <t xml:space="preserve">       T4Ha-K5NH   </t>
  </si>
  <si>
    <t xml:space="preserve">        T4Hb-Hg2   </t>
  </si>
  <si>
    <t xml:space="preserve">         T4Hb-NH   </t>
  </si>
  <si>
    <t xml:space="preserve">     T4Hb-Q11Hb3   </t>
  </si>
  <si>
    <t xml:space="preserve">        T4Hg2-NH   </t>
  </si>
  <si>
    <t xml:space="preserve">      T4Hg2-K5NH   </t>
  </si>
  <si>
    <t xml:space="preserve">        K5Ha-Hb2   </t>
  </si>
  <si>
    <t xml:space="preserve">        K5Ha-Hb3   </t>
  </si>
  <si>
    <t xml:space="preserve">        K5Ha-Hg2   </t>
  </si>
  <si>
    <t xml:space="preserve">        K5Ha-Hg3   </t>
  </si>
  <si>
    <t xml:space="preserve">         K5Ha-NH   </t>
  </si>
  <si>
    <t xml:space="preserve">       K5Ha-K6NH   </t>
  </si>
  <si>
    <t xml:space="preserve">        K5Hb2-NH   </t>
  </si>
  <si>
    <t xml:space="preserve">        K5Hb3-NH   </t>
  </si>
  <si>
    <t xml:space="preserve">        K6Ha-Hb2   </t>
  </si>
  <si>
    <t xml:space="preserve">        K6Ha-Hb3   </t>
  </si>
  <si>
    <t xml:space="preserve">        K6Ha-Hg2   </t>
  </si>
  <si>
    <t xml:space="preserve">        K6Ha-Hg3   </t>
  </si>
  <si>
    <t xml:space="preserve">         K6Ha-NH   </t>
  </si>
  <si>
    <t xml:space="preserve">       K6Ha-I7NH   </t>
  </si>
  <si>
    <t xml:space="preserve">        K6Hb2-NH   </t>
  </si>
  <si>
    <t xml:space="preserve">        K6Hb3-NH   </t>
  </si>
  <si>
    <t xml:space="preserve">        K6Hg2-NH   </t>
  </si>
  <si>
    <t xml:space="preserve">        K6Hg3-NH   </t>
  </si>
  <si>
    <t xml:space="preserve">         I7Ha-Hb   </t>
  </si>
  <si>
    <t xml:space="preserve">       I7Ha-Hg12   </t>
  </si>
  <si>
    <t xml:space="preserve">       I7Ha-Hg13   </t>
  </si>
  <si>
    <t xml:space="preserve">         I7Ha-NH   </t>
  </si>
  <si>
    <t xml:space="preserve">       I7Ha-G8NH   </t>
  </si>
  <si>
    <t xml:space="preserve">     I7Ha-I12Hd1   </t>
  </si>
  <si>
    <t xml:space="preserve">        G8Ha2-NH   </t>
  </si>
  <si>
    <t xml:space="preserve">      G8Ha2-W9NH   </t>
  </si>
  <si>
    <t xml:space="preserve">        G8Ha3-NH   </t>
  </si>
  <si>
    <t xml:space="preserve">      G8Ha3-W9NH   </t>
  </si>
  <si>
    <t xml:space="preserve">        W9Ha-Hb2   </t>
  </si>
  <si>
    <t xml:space="preserve">        W9Ha-Hb3   </t>
  </si>
  <si>
    <t xml:space="preserve">        W9Ha-Hd1   </t>
  </si>
  <si>
    <t xml:space="preserve">        W9Ha-He3   </t>
  </si>
  <si>
    <t xml:space="preserve">         W9Ha-NH   </t>
  </si>
  <si>
    <t xml:space="preserve">      W9Ha-K10NH   </t>
  </si>
  <si>
    <t xml:space="preserve">        W9Hb2-NH   </t>
  </si>
  <si>
    <t xml:space="preserve">       W9Hb3-Hd1   </t>
  </si>
  <si>
    <t xml:space="preserve">       W9Hb3-He3   </t>
  </si>
  <si>
    <t xml:space="preserve">        W9Hb3-NH   </t>
  </si>
  <si>
    <t xml:space="preserve">        W9Hd1-NH   </t>
  </si>
  <si>
    <t xml:space="preserve">       W9He1-Hd1   </t>
  </si>
  <si>
    <t xml:space="preserve">       W9He1-Hz2   </t>
  </si>
  <si>
    <t xml:space="preserve">       W9Hz2-Hh2   </t>
  </si>
  <si>
    <t xml:space="preserve">       W9Hz3-He3   </t>
  </si>
  <si>
    <t xml:space="preserve">     K10Ha-W9He3   </t>
  </si>
  <si>
    <t xml:space="preserve">       K10Ha-Hb2   </t>
  </si>
  <si>
    <t xml:space="preserve">       K10Ha-Hb3   </t>
  </si>
  <si>
    <t xml:space="preserve">       K10Ha-Hg3   </t>
  </si>
  <si>
    <t xml:space="preserve">        K10Ha-NH   </t>
  </si>
  <si>
    <t xml:space="preserve">     K10Ha-Q11NH   </t>
  </si>
  <si>
    <t xml:space="preserve">       K10Hb2-NH   </t>
  </si>
  <si>
    <t xml:space="preserve">    K10Hb2-Q11NH   </t>
  </si>
  <si>
    <t xml:space="preserve">       K10Hb3-NH   </t>
  </si>
  <si>
    <t xml:space="preserve">    K10Hb3-Q11NH   </t>
  </si>
  <si>
    <t xml:space="preserve">       K10Hg3-NH   </t>
  </si>
  <si>
    <t xml:space="preserve">      K10NH-W9NH   </t>
  </si>
  <si>
    <t xml:space="preserve">       Q11Ha-Hb3   </t>
  </si>
  <si>
    <t xml:space="preserve">       Q11Ha-Hg2   </t>
  </si>
  <si>
    <t xml:space="preserve">       Q11Ha-Hg3   </t>
  </si>
  <si>
    <t xml:space="preserve">        Q11Ha-NH   </t>
  </si>
  <si>
    <t xml:space="preserve">     Q11Ha-I12NH   </t>
  </si>
  <si>
    <t xml:space="preserve">       Q11Hb3-NH   </t>
  </si>
  <si>
    <t xml:space="preserve">    Q11He22-He21   </t>
  </si>
  <si>
    <t xml:space="preserve">     Q11Hg2-He21   </t>
  </si>
  <si>
    <t xml:space="preserve">     Q11Hg2-He22   </t>
  </si>
  <si>
    <t xml:space="preserve">       Q11Hg2-NH   </t>
  </si>
  <si>
    <t xml:space="preserve">     Q11Hg3-He21   </t>
  </si>
  <si>
    <t xml:space="preserve">       Q11Hg3-NH   </t>
  </si>
  <si>
    <t xml:space="preserve">        I12Ha-Hb   </t>
  </si>
  <si>
    <t xml:space="preserve">      I12Ha-Hg12   </t>
  </si>
  <si>
    <t xml:space="preserve">      I12Ha-Hg13   </t>
  </si>
  <si>
    <t xml:space="preserve">       I12Ha-Hg2   </t>
  </si>
  <si>
    <t xml:space="preserve">        I12Ha-NH   </t>
  </si>
  <si>
    <t xml:space="preserve">     I12Ha-R13NH   </t>
  </si>
  <si>
    <t xml:space="preserve">        I12Hb-NH   </t>
  </si>
  <si>
    <t xml:space="preserve">     I12Hb-R13NH   </t>
  </si>
  <si>
    <t xml:space="preserve">       I12Hd1-NH   </t>
  </si>
  <si>
    <t xml:space="preserve">    I12Hd1-R13NH   </t>
  </si>
  <si>
    <t xml:space="preserve">      I12Hg12-NH   </t>
  </si>
  <si>
    <t xml:space="preserve">   I12Hg12-R13NH   </t>
  </si>
  <si>
    <t xml:space="preserve">      I12Hg13-NH   </t>
  </si>
  <si>
    <t xml:space="preserve">       I12Hg2-NH   </t>
  </si>
  <si>
    <t xml:space="preserve">    I12Hg2-R13NH   </t>
  </si>
  <si>
    <t xml:space="preserve">       R13Ha-Hb2   </t>
  </si>
  <si>
    <t xml:space="preserve">       R13Ha-Hb3   </t>
  </si>
  <si>
    <t xml:space="preserve">       R13Ha-Hg2   </t>
  </si>
  <si>
    <t xml:space="preserve">       R13Ha-Hg3   </t>
  </si>
  <si>
    <t xml:space="preserve">        R13Ha-NH   </t>
  </si>
  <si>
    <t xml:space="preserve">     R13Ha-V14NH   </t>
  </si>
  <si>
    <t xml:space="preserve">    R13Hb2-W2He3   </t>
  </si>
  <si>
    <t xml:space="preserve">       R13Hb2-NH   </t>
  </si>
  <si>
    <t xml:space="preserve">    R13Hb3-W2He3   </t>
  </si>
  <si>
    <t xml:space="preserve">       R13Hb3-NH   </t>
  </si>
  <si>
    <t xml:space="preserve">      R13Hd3-Hb2   </t>
  </si>
  <si>
    <t xml:space="preserve">      R13Hd3-Hb3   </t>
  </si>
  <si>
    <t xml:space="preserve">       R13Hd3-He   </t>
  </si>
  <si>
    <t xml:space="preserve">      R13Hd3-Hg2   </t>
  </si>
  <si>
    <t xml:space="preserve">      R13Hd3-Hg3   </t>
  </si>
  <si>
    <t xml:space="preserve">    R13Hg2-W2He3   </t>
  </si>
  <si>
    <t xml:space="preserve">       R13Hg2-NH   </t>
  </si>
  <si>
    <t xml:space="preserve">    R13Hg3-W2He3   </t>
  </si>
  <si>
    <t xml:space="preserve">       R13Hg3-NH   </t>
  </si>
  <si>
    <t xml:space="preserve">      R13Hh2-Hh1   </t>
  </si>
  <si>
    <t xml:space="preserve">     V14Ha-W2Hz3   </t>
  </si>
  <si>
    <t xml:space="preserve">        V14Ha-Hb   </t>
  </si>
  <si>
    <t xml:space="preserve">       V14Ha-Hg1   </t>
  </si>
  <si>
    <t xml:space="preserve">       V14Ha-Hg2   </t>
  </si>
  <si>
    <t xml:space="preserve">     V14Ha-W15NH   </t>
  </si>
  <si>
    <t xml:space="preserve">     V14Hb-W15NH   </t>
  </si>
  <si>
    <t xml:space="preserve">    V14Hg1-W15NH   </t>
  </si>
  <si>
    <t xml:space="preserve">       V14Hg2-Hb   </t>
  </si>
  <si>
    <t xml:space="preserve">    V14Hg2-W15NH   </t>
  </si>
  <si>
    <t xml:space="preserve">      W15Ha-W2Ha   </t>
  </si>
  <si>
    <t xml:space="preserve">     W15Ha-W2He3   </t>
  </si>
  <si>
    <t xml:space="preserve">       W15Ha-Hb3   </t>
  </si>
  <si>
    <t xml:space="preserve">        W15Ha-NH   </t>
  </si>
  <si>
    <t xml:space="preserve">     W15Ha-Y16NH   </t>
  </si>
  <si>
    <t xml:space="preserve">      W15Hb2-Hd1   </t>
  </si>
  <si>
    <t xml:space="preserve">       W15Hb2-NH   </t>
  </si>
  <si>
    <t xml:space="preserve">    W15Hb3-W2Hz2   </t>
  </si>
  <si>
    <t xml:space="preserve">    W15Hb3-W2Hz3   </t>
  </si>
  <si>
    <t xml:space="preserve">      W15Hb3-Hd1   </t>
  </si>
  <si>
    <t xml:space="preserve">       W15Hb3-NH   </t>
  </si>
  <si>
    <t xml:space="preserve">      W15He1-Hd1   </t>
  </si>
  <si>
    <t xml:space="preserve">      W15He1-Hz2   </t>
  </si>
  <si>
    <t xml:space="preserve">      W15He3-Hz3   </t>
  </si>
  <si>
    <t xml:space="preserve">      W15Hh2-Hz3   </t>
  </si>
  <si>
    <t xml:space="preserve">     W15Hz2-W2NH   </t>
  </si>
  <si>
    <t xml:space="preserve">        Y16Ha-Hd   </t>
  </si>
  <si>
    <t xml:space="preserve">        Y16Ha-NH   </t>
  </si>
  <si>
    <t xml:space="preserve">       Y16Hb2-Hd   </t>
  </si>
  <si>
    <t xml:space="preserve">       Y16Hb2-NH   </t>
  </si>
  <si>
    <t xml:space="preserve">       Y16Hb3-Hd   </t>
  </si>
  <si>
    <t xml:space="preserve">       Y16Hb3-NH   </t>
  </si>
  <si>
    <t xml:space="preserve">        Y16Hd-NH   </t>
  </si>
  <si>
    <t xml:space="preserve">        Y16He-Hd   </t>
  </si>
  <si>
    <t>r^-6</t>
  </si>
  <si>
    <t>I (from exp)</t>
  </si>
  <si>
    <t>r^-6 from exp</t>
  </si>
  <si>
    <t>gamma</t>
  </si>
  <si>
    <t>&lt;r^-6&gt;^-1/6  from simulation (nm)</t>
  </si>
  <si>
    <t>&lt;r^-6&gt;^-1/6  from exp (nm)</t>
  </si>
  <si>
    <t>restraint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</si>
</sst>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E+00"/>
    <numFmt numFmtId="165" formatCode="0.0000E+00"/>
    <numFmt numFmtId="166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1" fontId="0" fillId="2" borderId="0" xfId="0" applyNumberFormat="1" applyFill="1"/>
    <xf numFmtId="166" fontId="3" fillId="0" borderId="0" xfId="0" applyNumberFormat="1" applyFont="1"/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3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TrpLoop2a_NOE!$B$2:$B$51</c:f>
              <c:numCache>
                <c:formatCode>0.00E+00</c:formatCode>
                <c:ptCount val="50"/>
                <c:pt idx="0">
                  <c:v>2162.692138671917</c:v>
                </c:pt>
                <c:pt idx="1">
                  <c:v>8069.232421874998</c:v>
                </c:pt>
                <c:pt idx="2">
                  <c:v>141346.000000004</c:v>
                </c:pt>
                <c:pt idx="3">
                  <c:v>13.80775356292726</c:v>
                </c:pt>
                <c:pt idx="4">
                  <c:v>15.34714317321787</c:v>
                </c:pt>
                <c:pt idx="5">
                  <c:v>5125.485351562524</c:v>
                </c:pt>
                <c:pt idx="6">
                  <c:v>2328.245849609384</c:v>
                </c:pt>
                <c:pt idx="7">
                  <c:v>5244.782226562547</c:v>
                </c:pt>
                <c:pt idx="8">
                  <c:v>2270.992675781261</c:v>
                </c:pt>
                <c:pt idx="9">
                  <c:v>5159.052734375006</c:v>
                </c:pt>
                <c:pt idx="10">
                  <c:v>2254.917480468795</c:v>
                </c:pt>
                <c:pt idx="11">
                  <c:v>10678.86621093776</c:v>
                </c:pt>
                <c:pt idx="12">
                  <c:v>37.84434509277348</c:v>
                </c:pt>
                <c:pt idx="13">
                  <c:v>5377.41455078131</c:v>
                </c:pt>
                <c:pt idx="14">
                  <c:v>2209.84692382814</c:v>
                </c:pt>
                <c:pt idx="15">
                  <c:v>5439.661132812628</c:v>
                </c:pt>
                <c:pt idx="16">
                  <c:v>2334.760009765675</c:v>
                </c:pt>
                <c:pt idx="17">
                  <c:v>6944.735839843865</c:v>
                </c:pt>
                <c:pt idx="18">
                  <c:v>8009.443359375004</c:v>
                </c:pt>
                <c:pt idx="19">
                  <c:v>1372.964721679709</c:v>
                </c:pt>
                <c:pt idx="20">
                  <c:v>171.6312408447266</c:v>
                </c:pt>
                <c:pt idx="21">
                  <c:v>5516.761718750086</c:v>
                </c:pt>
                <c:pt idx="22">
                  <c:v>2470.922363281283</c:v>
                </c:pt>
                <c:pt idx="23">
                  <c:v>327.8464355468773</c:v>
                </c:pt>
                <c:pt idx="24">
                  <c:v>5251.818359375108</c:v>
                </c:pt>
                <c:pt idx="25">
                  <c:v>2150.723876953126</c:v>
                </c:pt>
                <c:pt idx="26">
                  <c:v>31668.39843750041</c:v>
                </c:pt>
                <c:pt idx="27">
                  <c:v>3798.638427734463</c:v>
                </c:pt>
                <c:pt idx="28">
                  <c:v>4310.905273437573</c:v>
                </c:pt>
                <c:pt idx="29">
                  <c:v>1790.581542968774</c:v>
                </c:pt>
                <c:pt idx="30">
                  <c:v>908.11981201173</c:v>
                </c:pt>
                <c:pt idx="31">
                  <c:v>5480.187011718798</c:v>
                </c:pt>
                <c:pt idx="32">
                  <c:v>2468.99829101567</c:v>
                </c:pt>
                <c:pt idx="33">
                  <c:v>2012.101318359375</c:v>
                </c:pt>
                <c:pt idx="34">
                  <c:v>48.28299331665065</c:v>
                </c:pt>
                <c:pt idx="35">
                  <c:v>2.909361600875867</c:v>
                </c:pt>
                <c:pt idx="36">
                  <c:v>2009.430297851586</c:v>
                </c:pt>
                <c:pt idx="37">
                  <c:v>7005.520996093763</c:v>
                </c:pt>
                <c:pt idx="38">
                  <c:v>8044.462402343836</c:v>
                </c:pt>
                <c:pt idx="39">
                  <c:v>74.29801177978537</c:v>
                </c:pt>
                <c:pt idx="40">
                  <c:v>57.90412521362359</c:v>
                </c:pt>
                <c:pt idx="41">
                  <c:v>5166.467773437515</c:v>
                </c:pt>
                <c:pt idx="42">
                  <c:v>332.726837158204</c:v>
                </c:pt>
                <c:pt idx="43">
                  <c:v>2519.315917968787</c:v>
                </c:pt>
                <c:pt idx="44">
                  <c:v>5064.61181640637</c:v>
                </c:pt>
                <c:pt idx="45">
                  <c:v>10447.92187500024</c:v>
                </c:pt>
                <c:pt idx="46">
                  <c:v>139428.6093750017</c:v>
                </c:pt>
                <c:pt idx="47">
                  <c:v>673.9897460937527</c:v>
                </c:pt>
                <c:pt idx="48">
                  <c:v>118.7592086791996</c:v>
                </c:pt>
                <c:pt idx="49">
                  <c:v>4553.784179687551</c:v>
                </c:pt>
              </c:numCache>
            </c:numRef>
          </c:xVal>
          <c:yVal>
            <c:numRef>
              <c:f>TrpLoop2a_NOE!$C$2:$C$51</c:f>
              <c:numCache>
                <c:formatCode>General</c:formatCode>
                <c:ptCount val="50"/>
                <c:pt idx="0">
                  <c:v>3.15243E6</c:v>
                </c:pt>
                <c:pt idx="1">
                  <c:v>5.376732E6</c:v>
                </c:pt>
                <c:pt idx="2">
                  <c:v>7.582672E6</c:v>
                </c:pt>
                <c:pt idx="3">
                  <c:v>2.851576E6</c:v>
                </c:pt>
                <c:pt idx="4">
                  <c:v>1.109974E6</c:v>
                </c:pt>
                <c:pt idx="5">
                  <c:v>541192.0</c:v>
                </c:pt>
                <c:pt idx="6">
                  <c:v>925144.0</c:v>
                </c:pt>
                <c:pt idx="7">
                  <c:v>1.039612E6</c:v>
                </c:pt>
                <c:pt idx="8">
                  <c:v>1.293573E6</c:v>
                </c:pt>
                <c:pt idx="9">
                  <c:v>904920.0</c:v>
                </c:pt>
                <c:pt idx="10">
                  <c:v>536312.0</c:v>
                </c:pt>
                <c:pt idx="11">
                  <c:v>-64562.0</c:v>
                </c:pt>
                <c:pt idx="12">
                  <c:v>1.402833E6</c:v>
                </c:pt>
                <c:pt idx="13">
                  <c:v>611661.0</c:v>
                </c:pt>
                <c:pt idx="14">
                  <c:v>591080.0</c:v>
                </c:pt>
                <c:pt idx="15">
                  <c:v>590496.0</c:v>
                </c:pt>
                <c:pt idx="16">
                  <c:v>1.456333E6</c:v>
                </c:pt>
                <c:pt idx="17">
                  <c:v>1.15295E6</c:v>
                </c:pt>
                <c:pt idx="18">
                  <c:v>1.15295E6</c:v>
                </c:pt>
                <c:pt idx="19">
                  <c:v>738841.0</c:v>
                </c:pt>
                <c:pt idx="20">
                  <c:v>738841.0</c:v>
                </c:pt>
                <c:pt idx="21">
                  <c:v>1.456333E6</c:v>
                </c:pt>
                <c:pt idx="22">
                  <c:v>2.540982E6</c:v>
                </c:pt>
                <c:pt idx="23">
                  <c:v>848110.0</c:v>
                </c:pt>
                <c:pt idx="24">
                  <c:v>-84848.0</c:v>
                </c:pt>
                <c:pt idx="25">
                  <c:v>480697.0</c:v>
                </c:pt>
                <c:pt idx="26">
                  <c:v>1.0977291E7</c:v>
                </c:pt>
                <c:pt idx="27">
                  <c:v>1.251574E6</c:v>
                </c:pt>
                <c:pt idx="28">
                  <c:v>1.251574E6</c:v>
                </c:pt>
                <c:pt idx="29">
                  <c:v>828634.0</c:v>
                </c:pt>
                <c:pt idx="30">
                  <c:v>828634.0</c:v>
                </c:pt>
                <c:pt idx="31">
                  <c:v>805959.0</c:v>
                </c:pt>
                <c:pt idx="32">
                  <c:v>2.057258E6</c:v>
                </c:pt>
                <c:pt idx="33">
                  <c:v>2.632636E6</c:v>
                </c:pt>
                <c:pt idx="34">
                  <c:v>1.342455E6</c:v>
                </c:pt>
                <c:pt idx="35">
                  <c:v>870930.0</c:v>
                </c:pt>
                <c:pt idx="36">
                  <c:v>5.254119E6</c:v>
                </c:pt>
                <c:pt idx="37">
                  <c:v>2.588179E6</c:v>
                </c:pt>
                <c:pt idx="38">
                  <c:v>297489.0</c:v>
                </c:pt>
                <c:pt idx="39">
                  <c:v>1.88182E6</c:v>
                </c:pt>
                <c:pt idx="40">
                  <c:v>2.640198E6</c:v>
                </c:pt>
                <c:pt idx="41">
                  <c:v>2.076296E6</c:v>
                </c:pt>
                <c:pt idx="42">
                  <c:v>2.850623E6</c:v>
                </c:pt>
                <c:pt idx="43">
                  <c:v>2.850623E6</c:v>
                </c:pt>
                <c:pt idx="44">
                  <c:v>2.335597E6</c:v>
                </c:pt>
                <c:pt idx="45">
                  <c:v>2.335597E6</c:v>
                </c:pt>
                <c:pt idx="46">
                  <c:v>4.557574E6</c:v>
                </c:pt>
                <c:pt idx="47">
                  <c:v>4.557574E6</c:v>
                </c:pt>
                <c:pt idx="48">
                  <c:v>4.557574E6</c:v>
                </c:pt>
                <c:pt idx="49">
                  <c:v>4.557574E6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97176"/>
        <c:axId val="-2137297048"/>
      </c:scatterChart>
      <c:valAx>
        <c:axId val="-2137097176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97048"/>
        <c:crosses val="autoZero"/>
        <c:crossBetween val="midCat"/>
      </c:valAx>
      <c:valAx>
        <c:axId val="-213729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9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TrpLoop2b_NOE!$C$2:$C$207</c:f>
              <c:numCache>
                <c:formatCode>0.00E+00</c:formatCode>
                <c:ptCount val="206"/>
                <c:pt idx="0">
                  <c:v>4373.55712890628</c:v>
                </c:pt>
                <c:pt idx="1">
                  <c:v>1858.154907226573</c:v>
                </c:pt>
                <c:pt idx="2">
                  <c:v>30.76220703125014</c:v>
                </c:pt>
                <c:pt idx="3">
                  <c:v>4.259284496307402</c:v>
                </c:pt>
                <c:pt idx="4">
                  <c:v>167360.6875000042</c:v>
                </c:pt>
                <c:pt idx="5">
                  <c:v>2.751033544540407</c:v>
                </c:pt>
                <c:pt idx="6">
                  <c:v>17.78064918518078</c:v>
                </c:pt>
                <c:pt idx="7">
                  <c:v>211.4990539550797</c:v>
                </c:pt>
                <c:pt idx="8">
                  <c:v>54.96904373168972</c:v>
                </c:pt>
                <c:pt idx="9">
                  <c:v>6930.565917968812</c:v>
                </c:pt>
                <c:pt idx="10">
                  <c:v>79.83561706542984</c:v>
                </c:pt>
                <c:pt idx="11">
                  <c:v>10.57417106628419</c:v>
                </c:pt>
                <c:pt idx="12">
                  <c:v>1807.009887695341</c:v>
                </c:pt>
                <c:pt idx="13">
                  <c:v>35.47354507446291</c:v>
                </c:pt>
                <c:pt idx="14">
                  <c:v>5258.085449218868</c:v>
                </c:pt>
                <c:pt idx="15">
                  <c:v>2163.486572265663</c:v>
                </c:pt>
                <c:pt idx="16">
                  <c:v>6972.86962890638</c:v>
                </c:pt>
                <c:pt idx="17">
                  <c:v>1398.727783203127</c:v>
                </c:pt>
                <c:pt idx="18">
                  <c:v>570.0508422851638</c:v>
                </c:pt>
                <c:pt idx="19">
                  <c:v>141425.000000003</c:v>
                </c:pt>
                <c:pt idx="20">
                  <c:v>13.99483108520514</c:v>
                </c:pt>
                <c:pt idx="21">
                  <c:v>14.25924396514895</c:v>
                </c:pt>
                <c:pt idx="22">
                  <c:v>4548.786621093757</c:v>
                </c:pt>
                <c:pt idx="23">
                  <c:v>4509.778320312606</c:v>
                </c:pt>
                <c:pt idx="24">
                  <c:v>472.0560913085948</c:v>
                </c:pt>
                <c:pt idx="25">
                  <c:v>593.4112548828141</c:v>
                </c:pt>
                <c:pt idx="26">
                  <c:v>9.4649877548218</c:v>
                </c:pt>
                <c:pt idx="27">
                  <c:v>5.031190872192413</c:v>
                </c:pt>
                <c:pt idx="28">
                  <c:v>2194.4958496094</c:v>
                </c:pt>
                <c:pt idx="29">
                  <c:v>26.69539451599124</c:v>
                </c:pt>
                <c:pt idx="30">
                  <c:v>114.4875259399423</c:v>
                </c:pt>
                <c:pt idx="31">
                  <c:v>134.097076416016</c:v>
                </c:pt>
                <c:pt idx="32">
                  <c:v>115.8676757812508</c:v>
                </c:pt>
                <c:pt idx="33">
                  <c:v>729.1210937500017</c:v>
                </c:pt>
                <c:pt idx="34">
                  <c:v>8.86207580566413</c:v>
                </c:pt>
                <c:pt idx="35">
                  <c:v>103.7045593261731</c:v>
                </c:pt>
                <c:pt idx="36">
                  <c:v>6.802123546600392</c:v>
                </c:pt>
                <c:pt idx="37">
                  <c:v>3572.090332031322</c:v>
                </c:pt>
                <c:pt idx="38">
                  <c:v>16.95543098449717</c:v>
                </c:pt>
                <c:pt idx="39">
                  <c:v>1016.189270019548</c:v>
                </c:pt>
                <c:pt idx="40">
                  <c:v>42.95797348022501</c:v>
                </c:pt>
                <c:pt idx="41">
                  <c:v>76.17073059082057</c:v>
                </c:pt>
                <c:pt idx="42">
                  <c:v>2335.555664062512</c:v>
                </c:pt>
                <c:pt idx="43">
                  <c:v>2922.474853515689</c:v>
                </c:pt>
                <c:pt idx="44">
                  <c:v>4844.488281250097</c:v>
                </c:pt>
                <c:pt idx="45">
                  <c:v>9.756104469299378</c:v>
                </c:pt>
                <c:pt idx="46">
                  <c:v>11.1053085327149</c:v>
                </c:pt>
                <c:pt idx="47">
                  <c:v>583.1428222656318</c:v>
                </c:pt>
                <c:pt idx="48">
                  <c:v>13.31430244445803</c:v>
                </c:pt>
                <c:pt idx="49">
                  <c:v>360.7468261718793</c:v>
                </c:pt>
                <c:pt idx="50">
                  <c:v>68.10929107666087</c:v>
                </c:pt>
                <c:pt idx="51">
                  <c:v>6.940446853637731</c:v>
                </c:pt>
                <c:pt idx="52">
                  <c:v>3220.481689453134</c:v>
                </c:pt>
                <c:pt idx="53">
                  <c:v>5244.000488281252</c:v>
                </c:pt>
                <c:pt idx="54">
                  <c:v>2272.474365234376</c:v>
                </c:pt>
                <c:pt idx="55">
                  <c:v>3502.207275390669</c:v>
                </c:pt>
                <c:pt idx="56">
                  <c:v>283.8276977539069</c:v>
                </c:pt>
                <c:pt idx="57">
                  <c:v>139.8579406738284</c:v>
                </c:pt>
                <c:pt idx="58">
                  <c:v>47.7762794494632</c:v>
                </c:pt>
                <c:pt idx="59">
                  <c:v>7.27634668350224</c:v>
                </c:pt>
                <c:pt idx="60">
                  <c:v>964.9995727539196</c:v>
                </c:pt>
                <c:pt idx="61">
                  <c:v>5356.976074218842</c:v>
                </c:pt>
                <c:pt idx="62">
                  <c:v>2114.629394531283</c:v>
                </c:pt>
                <c:pt idx="63">
                  <c:v>3508.016113281278</c:v>
                </c:pt>
                <c:pt idx="64">
                  <c:v>1262.805175781256</c:v>
                </c:pt>
                <c:pt idx="65">
                  <c:v>66.5124053955081</c:v>
                </c:pt>
                <c:pt idx="66">
                  <c:v>10227.51562500013</c:v>
                </c:pt>
                <c:pt idx="67">
                  <c:v>160.7881011962899</c:v>
                </c:pt>
                <c:pt idx="68">
                  <c:v>129.0680694580096</c:v>
                </c:pt>
                <c:pt idx="69">
                  <c:v>75.93844604492193</c:v>
                </c:pt>
                <c:pt idx="70">
                  <c:v>5164.764648437602</c:v>
                </c:pt>
                <c:pt idx="71">
                  <c:v>2257.265380859407</c:v>
                </c:pt>
                <c:pt idx="72">
                  <c:v>1.607397317886359</c:v>
                </c:pt>
                <c:pt idx="73">
                  <c:v>5373.427734375063</c:v>
                </c:pt>
                <c:pt idx="74">
                  <c:v>2211.193847656258</c:v>
                </c:pt>
                <c:pt idx="75">
                  <c:v>10701.86621093767</c:v>
                </c:pt>
                <c:pt idx="76">
                  <c:v>37.7203903198242</c:v>
                </c:pt>
                <c:pt idx="77">
                  <c:v>174.2361755371094</c:v>
                </c:pt>
                <c:pt idx="78">
                  <c:v>42.80304336547864</c:v>
                </c:pt>
                <c:pt idx="79">
                  <c:v>15.67590045928961</c:v>
                </c:pt>
                <c:pt idx="80">
                  <c:v>160.5495605468757</c:v>
                </c:pt>
                <c:pt idx="81">
                  <c:v>5429.88769531253</c:v>
                </c:pt>
                <c:pt idx="82">
                  <c:v>2332.501708984393</c:v>
                </c:pt>
                <c:pt idx="83">
                  <c:v>3400.196044921925</c:v>
                </c:pt>
                <c:pt idx="84">
                  <c:v>8012.304199218838</c:v>
                </c:pt>
                <c:pt idx="85">
                  <c:v>171.7415466308615</c:v>
                </c:pt>
                <c:pt idx="86">
                  <c:v>490.2934875488317</c:v>
                </c:pt>
                <c:pt idx="87">
                  <c:v>105.3675079345705</c:v>
                </c:pt>
                <c:pt idx="88">
                  <c:v>137792.0625000015</c:v>
                </c:pt>
                <c:pt idx="89">
                  <c:v>14.59740638732923</c:v>
                </c:pt>
                <c:pt idx="90">
                  <c:v>3219.932861328156</c:v>
                </c:pt>
                <c:pt idx="91">
                  <c:v>56.90227890014684</c:v>
                </c:pt>
                <c:pt idx="92">
                  <c:v>7.003997325897221</c:v>
                </c:pt>
                <c:pt idx="93">
                  <c:v>94.0166549682623</c:v>
                </c:pt>
                <c:pt idx="94">
                  <c:v>26.40458106994645</c:v>
                </c:pt>
                <c:pt idx="95">
                  <c:v>1971.289550781264</c:v>
                </c:pt>
                <c:pt idx="96">
                  <c:v>5517.010742187626</c:v>
                </c:pt>
                <c:pt idx="97">
                  <c:v>2469.89428710941</c:v>
                </c:pt>
                <c:pt idx="98">
                  <c:v>3569.28222656256</c:v>
                </c:pt>
                <c:pt idx="99">
                  <c:v>25.82024574279795</c:v>
                </c:pt>
                <c:pt idx="100">
                  <c:v>286.6399536132836</c:v>
                </c:pt>
                <c:pt idx="101">
                  <c:v>11.81521987915042</c:v>
                </c:pt>
                <c:pt idx="102">
                  <c:v>10308.07910156253</c:v>
                </c:pt>
                <c:pt idx="103">
                  <c:v>11.81521987915042</c:v>
                </c:pt>
                <c:pt idx="104">
                  <c:v>10308.07910156253</c:v>
                </c:pt>
                <c:pt idx="105">
                  <c:v>328.4360046386723</c:v>
                </c:pt>
                <c:pt idx="106">
                  <c:v>219.7593536376954</c:v>
                </c:pt>
                <c:pt idx="107">
                  <c:v>90.63069152832099</c:v>
                </c:pt>
                <c:pt idx="108">
                  <c:v>2085.09741210938</c:v>
                </c:pt>
                <c:pt idx="109">
                  <c:v>5243.66650390627</c:v>
                </c:pt>
                <c:pt idx="110">
                  <c:v>2154.053955078141</c:v>
                </c:pt>
                <c:pt idx="111">
                  <c:v>286.5265197753943</c:v>
                </c:pt>
                <c:pt idx="112">
                  <c:v>31711.25781250063</c:v>
                </c:pt>
                <c:pt idx="113">
                  <c:v>4002.083007812593</c:v>
                </c:pt>
                <c:pt idx="114">
                  <c:v>1666.101074218773</c:v>
                </c:pt>
                <c:pt idx="115">
                  <c:v>66.99964141845724</c:v>
                </c:pt>
                <c:pt idx="116">
                  <c:v>135.9887237548845</c:v>
                </c:pt>
                <c:pt idx="117">
                  <c:v>118.1782455444343</c:v>
                </c:pt>
                <c:pt idx="118">
                  <c:v>60.27109146118175</c:v>
                </c:pt>
                <c:pt idx="119">
                  <c:v>13.58566284179691</c:v>
                </c:pt>
                <c:pt idx="120">
                  <c:v>4.52986431121826</c:v>
                </c:pt>
                <c:pt idx="121">
                  <c:v>5479.65234375012</c:v>
                </c:pt>
                <c:pt idx="122">
                  <c:v>2463.567871093793</c:v>
                </c:pt>
                <c:pt idx="123">
                  <c:v>3909.916748046954</c:v>
                </c:pt>
                <c:pt idx="124">
                  <c:v>20.68342018127458</c:v>
                </c:pt>
                <c:pt idx="125">
                  <c:v>2329.833251953134</c:v>
                </c:pt>
                <c:pt idx="126">
                  <c:v>458.6187133789109</c:v>
                </c:pt>
                <c:pt idx="127">
                  <c:v>2351.43261718753</c:v>
                </c:pt>
                <c:pt idx="128">
                  <c:v>13.8196458816529</c:v>
                </c:pt>
                <c:pt idx="129">
                  <c:v>595.0068359375056</c:v>
                </c:pt>
                <c:pt idx="130">
                  <c:v>1340.252319335941</c:v>
                </c:pt>
                <c:pt idx="131">
                  <c:v>10650.54980468753</c:v>
                </c:pt>
                <c:pt idx="132">
                  <c:v>599780.8125000088</c:v>
                </c:pt>
                <c:pt idx="133">
                  <c:v>14.87477684020996</c:v>
                </c:pt>
                <c:pt idx="134">
                  <c:v>45.7538032531742</c:v>
                </c:pt>
                <c:pt idx="135">
                  <c:v>298.3795776367214</c:v>
                </c:pt>
                <c:pt idx="136">
                  <c:v>469.6745300292993</c:v>
                </c:pt>
                <c:pt idx="137">
                  <c:v>87.00694274902408</c:v>
                </c:pt>
                <c:pt idx="138">
                  <c:v>9.681784629821786</c:v>
                </c:pt>
                <c:pt idx="139">
                  <c:v>7.188815116882328</c:v>
                </c:pt>
                <c:pt idx="140">
                  <c:v>5240.69140625</c:v>
                </c:pt>
                <c:pt idx="141">
                  <c:v>2007.764160156265</c:v>
                </c:pt>
                <c:pt idx="142">
                  <c:v>1205.677124023448</c:v>
                </c:pt>
                <c:pt idx="143">
                  <c:v>3568.139648437535</c:v>
                </c:pt>
                <c:pt idx="144">
                  <c:v>334.7062377929689</c:v>
                </c:pt>
                <c:pt idx="145">
                  <c:v>285.6889343261732</c:v>
                </c:pt>
                <c:pt idx="146">
                  <c:v>2389.431884765652</c:v>
                </c:pt>
                <c:pt idx="147">
                  <c:v>197.892730712893</c:v>
                </c:pt>
                <c:pt idx="148">
                  <c:v>1347.25158691407</c:v>
                </c:pt>
                <c:pt idx="149">
                  <c:v>14.75969886779792</c:v>
                </c:pt>
                <c:pt idx="150">
                  <c:v>8.885816574096684</c:v>
                </c:pt>
                <c:pt idx="151">
                  <c:v>120.4699554443371</c:v>
                </c:pt>
                <c:pt idx="152">
                  <c:v>16.39959144592292</c:v>
                </c:pt>
                <c:pt idx="153">
                  <c:v>34.65500640869172</c:v>
                </c:pt>
                <c:pt idx="154">
                  <c:v>11.24332237243656</c:v>
                </c:pt>
                <c:pt idx="155">
                  <c:v>31462.16601562576</c:v>
                </c:pt>
                <c:pt idx="156">
                  <c:v>13.48523616790773</c:v>
                </c:pt>
                <c:pt idx="157">
                  <c:v>671.6176147460964</c:v>
                </c:pt>
                <c:pt idx="158">
                  <c:v>1716.567993164068</c:v>
                </c:pt>
                <c:pt idx="159">
                  <c:v>855.8999633789076</c:v>
                </c:pt>
                <c:pt idx="160">
                  <c:v>3337.259765624995</c:v>
                </c:pt>
                <c:pt idx="161">
                  <c:v>1973.356567382824</c:v>
                </c:pt>
                <c:pt idx="162">
                  <c:v>228.4892120361329</c:v>
                </c:pt>
                <c:pt idx="163">
                  <c:v>69.96543121337891</c:v>
                </c:pt>
                <c:pt idx="164">
                  <c:v>2366.19677734379</c:v>
                </c:pt>
                <c:pt idx="165">
                  <c:v>204.0533599853533</c:v>
                </c:pt>
                <c:pt idx="166">
                  <c:v>52.97976684570312</c:v>
                </c:pt>
                <c:pt idx="167">
                  <c:v>300.0601196289072</c:v>
                </c:pt>
                <c:pt idx="168">
                  <c:v>99.37965393066517</c:v>
                </c:pt>
                <c:pt idx="169">
                  <c:v>597743.625000026</c:v>
                </c:pt>
                <c:pt idx="170">
                  <c:v>597903.8125000017</c:v>
                </c:pt>
                <c:pt idx="171">
                  <c:v>2439.080566406267</c:v>
                </c:pt>
                <c:pt idx="172">
                  <c:v>829.2496948242327</c:v>
                </c:pt>
                <c:pt idx="173">
                  <c:v>168.6032562255876</c:v>
                </c:pt>
                <c:pt idx="174">
                  <c:v>12.68704032897951</c:v>
                </c:pt>
                <c:pt idx="175">
                  <c:v>2.990107536315921</c:v>
                </c:pt>
                <c:pt idx="176">
                  <c:v>18.24084472656266</c:v>
                </c:pt>
                <c:pt idx="177">
                  <c:v>336.292388916017</c:v>
                </c:pt>
                <c:pt idx="178">
                  <c:v>5141.822753906278</c:v>
                </c:pt>
                <c:pt idx="179">
                  <c:v>2006.182373046902</c:v>
                </c:pt>
                <c:pt idx="180">
                  <c:v>7006.809082031275</c:v>
                </c:pt>
                <c:pt idx="181">
                  <c:v>3780.340332031263</c:v>
                </c:pt>
                <c:pt idx="182">
                  <c:v>3.799071073532108</c:v>
                </c:pt>
                <c:pt idx="183">
                  <c:v>3.530592918396007</c:v>
                </c:pt>
                <c:pt idx="184">
                  <c:v>8037.71777343759</c:v>
                </c:pt>
                <c:pt idx="185">
                  <c:v>519.6037597656297</c:v>
                </c:pt>
                <c:pt idx="186">
                  <c:v>135633.7812500042</c:v>
                </c:pt>
                <c:pt idx="187">
                  <c:v>5.208028316497841</c:v>
                </c:pt>
                <c:pt idx="188">
                  <c:v>57.87708663940464</c:v>
                </c:pt>
                <c:pt idx="189">
                  <c:v>454.9509582519543</c:v>
                </c:pt>
                <c:pt idx="190">
                  <c:v>16.41481781005865</c:v>
                </c:pt>
                <c:pt idx="191">
                  <c:v>661.0140380859441</c:v>
                </c:pt>
                <c:pt idx="192">
                  <c:v>223.5884399414072</c:v>
                </c:pt>
                <c:pt idx="193">
                  <c:v>5163.758789062538</c:v>
                </c:pt>
                <c:pt idx="194">
                  <c:v>332.8533935546885</c:v>
                </c:pt>
                <c:pt idx="195">
                  <c:v>2515.523681640625</c:v>
                </c:pt>
                <c:pt idx="196">
                  <c:v>77774.42187500143</c:v>
                </c:pt>
                <c:pt idx="197">
                  <c:v>5073.859375000071</c:v>
                </c:pt>
                <c:pt idx="198">
                  <c:v>10430.68652343768</c:v>
                </c:pt>
                <c:pt idx="199">
                  <c:v>3627.716308593821</c:v>
                </c:pt>
                <c:pt idx="200">
                  <c:v>102.6885452270509</c:v>
                </c:pt>
                <c:pt idx="201">
                  <c:v>646.6846313476575</c:v>
                </c:pt>
                <c:pt idx="202">
                  <c:v>139996.5625000047</c:v>
                </c:pt>
                <c:pt idx="203">
                  <c:v>674.4328002929773</c:v>
                </c:pt>
                <c:pt idx="204">
                  <c:v>118.9337921142583</c:v>
                </c:pt>
                <c:pt idx="205">
                  <c:v>4541.259765625012</c:v>
                </c:pt>
              </c:numCache>
            </c:numRef>
          </c:xVal>
          <c:yVal>
            <c:numRef>
              <c:f>TrpLoop2b_NOE!$D$2:$D$207</c:f>
              <c:numCache>
                <c:formatCode>General</c:formatCode>
                <c:ptCount val="206"/>
                <c:pt idx="0">
                  <c:v>4.017402E6</c:v>
                </c:pt>
                <c:pt idx="1">
                  <c:v>1.375662E6</c:v>
                </c:pt>
                <c:pt idx="2">
                  <c:v>1.1779189E7</c:v>
                </c:pt>
                <c:pt idx="3">
                  <c:v>5.47961E6</c:v>
                </c:pt>
                <c:pt idx="4">
                  <c:v>3.3159142E7</c:v>
                </c:pt>
                <c:pt idx="5">
                  <c:v>942996.0</c:v>
                </c:pt>
                <c:pt idx="6">
                  <c:v>4.604326E6</c:v>
                </c:pt>
                <c:pt idx="7">
                  <c:v>1.929442E6</c:v>
                </c:pt>
                <c:pt idx="8">
                  <c:v>4.105617E6</c:v>
                </c:pt>
                <c:pt idx="9">
                  <c:v>1.4260496E7</c:v>
                </c:pt>
                <c:pt idx="10">
                  <c:v>1.4260496E7</c:v>
                </c:pt>
                <c:pt idx="11">
                  <c:v>3.495684E6</c:v>
                </c:pt>
                <c:pt idx="12">
                  <c:v>3.495684E6</c:v>
                </c:pt>
                <c:pt idx="13">
                  <c:v>4.070468E6</c:v>
                </c:pt>
                <c:pt idx="14">
                  <c:v>1.688172E6</c:v>
                </c:pt>
                <c:pt idx="15">
                  <c:v>767850.0</c:v>
                </c:pt>
                <c:pt idx="16">
                  <c:v>2.1454114E7</c:v>
                </c:pt>
                <c:pt idx="17">
                  <c:v>1.0431032E7</c:v>
                </c:pt>
                <c:pt idx="18">
                  <c:v>1.235894E7</c:v>
                </c:pt>
                <c:pt idx="19">
                  <c:v>2.7029734E7</c:v>
                </c:pt>
                <c:pt idx="20">
                  <c:v>8.448801E6</c:v>
                </c:pt>
                <c:pt idx="21">
                  <c:v>1.553665E6</c:v>
                </c:pt>
                <c:pt idx="22">
                  <c:v>6.5956908E7</c:v>
                </c:pt>
                <c:pt idx="23">
                  <c:v>1.03046848E8</c:v>
                </c:pt>
                <c:pt idx="24">
                  <c:v>1.234828E6</c:v>
                </c:pt>
                <c:pt idx="25">
                  <c:v>7.600506E6</c:v>
                </c:pt>
                <c:pt idx="26">
                  <c:v>1.090631E6</c:v>
                </c:pt>
                <c:pt idx="27">
                  <c:v>1.418736E6</c:v>
                </c:pt>
                <c:pt idx="28">
                  <c:v>7.54138E6</c:v>
                </c:pt>
                <c:pt idx="29">
                  <c:v>3.79523E6</c:v>
                </c:pt>
                <c:pt idx="30">
                  <c:v>9.478973E6</c:v>
                </c:pt>
                <c:pt idx="31">
                  <c:v>9.478973E6</c:v>
                </c:pt>
                <c:pt idx="32">
                  <c:v>3.88774E6</c:v>
                </c:pt>
                <c:pt idx="33">
                  <c:v>2.224812E6</c:v>
                </c:pt>
                <c:pt idx="34">
                  <c:v>3.245048E6</c:v>
                </c:pt>
                <c:pt idx="35">
                  <c:v>3.424774E6</c:v>
                </c:pt>
                <c:pt idx="36">
                  <c:v>1.818226E6</c:v>
                </c:pt>
                <c:pt idx="37">
                  <c:v>844037.0</c:v>
                </c:pt>
                <c:pt idx="38">
                  <c:v>448426.0</c:v>
                </c:pt>
                <c:pt idx="39">
                  <c:v>3.759821E6</c:v>
                </c:pt>
                <c:pt idx="40">
                  <c:v>7.364036E6</c:v>
                </c:pt>
                <c:pt idx="41">
                  <c:v>648736.0</c:v>
                </c:pt>
                <c:pt idx="42">
                  <c:v>4.2621E6</c:v>
                </c:pt>
                <c:pt idx="43">
                  <c:v>1.2032796E7</c:v>
                </c:pt>
                <c:pt idx="44">
                  <c:v>4.293102E6</c:v>
                </c:pt>
                <c:pt idx="45">
                  <c:v>1.213151E6</c:v>
                </c:pt>
                <c:pt idx="46">
                  <c:v>1.213151E6</c:v>
                </c:pt>
                <c:pt idx="47">
                  <c:v>1.823588E6</c:v>
                </c:pt>
                <c:pt idx="48">
                  <c:v>1.402985E6</c:v>
                </c:pt>
                <c:pt idx="49">
                  <c:v>3.754728E6</c:v>
                </c:pt>
                <c:pt idx="50">
                  <c:v>5.185403E6</c:v>
                </c:pt>
                <c:pt idx="51">
                  <c:v>1.665997E6</c:v>
                </c:pt>
                <c:pt idx="52">
                  <c:v>1.944974E6</c:v>
                </c:pt>
                <c:pt idx="53">
                  <c:v>1.163023E6</c:v>
                </c:pt>
                <c:pt idx="54">
                  <c:v>3.1387096E7</c:v>
                </c:pt>
                <c:pt idx="55">
                  <c:v>1.053351E6</c:v>
                </c:pt>
                <c:pt idx="56">
                  <c:v>1.007485E6</c:v>
                </c:pt>
                <c:pt idx="57">
                  <c:v>3.201398E6</c:v>
                </c:pt>
                <c:pt idx="58">
                  <c:v>4.141307E6</c:v>
                </c:pt>
                <c:pt idx="59">
                  <c:v>2.308894E6</c:v>
                </c:pt>
                <c:pt idx="60">
                  <c:v>1.97049E6</c:v>
                </c:pt>
                <c:pt idx="61">
                  <c:v>5.737909E6</c:v>
                </c:pt>
                <c:pt idx="62">
                  <c:v>1.6497745E7</c:v>
                </c:pt>
                <c:pt idx="63">
                  <c:v>7.467403E6</c:v>
                </c:pt>
                <c:pt idx="64">
                  <c:v>1.2898326E7</c:v>
                </c:pt>
                <c:pt idx="65">
                  <c:v>2.973444E6</c:v>
                </c:pt>
                <c:pt idx="66">
                  <c:v>2.601808E6</c:v>
                </c:pt>
                <c:pt idx="67">
                  <c:v>3.453665E6</c:v>
                </c:pt>
                <c:pt idx="68">
                  <c:v>1.661018E6</c:v>
                </c:pt>
                <c:pt idx="69">
                  <c:v>2.384839E6</c:v>
                </c:pt>
                <c:pt idx="70">
                  <c:v>4.557164E6</c:v>
                </c:pt>
                <c:pt idx="71">
                  <c:v>1.2711756E7</c:v>
                </c:pt>
                <c:pt idx="72">
                  <c:v>9.870797E6</c:v>
                </c:pt>
                <c:pt idx="73">
                  <c:v>3.637665E6</c:v>
                </c:pt>
                <c:pt idx="74">
                  <c:v>1.190112E7</c:v>
                </c:pt>
                <c:pt idx="75">
                  <c:v>6.909822E6</c:v>
                </c:pt>
                <c:pt idx="76">
                  <c:v>3.425331E6</c:v>
                </c:pt>
                <c:pt idx="77">
                  <c:v>9.127447E6</c:v>
                </c:pt>
                <c:pt idx="78">
                  <c:v>6.527978E6</c:v>
                </c:pt>
                <c:pt idx="79">
                  <c:v>2.420787E6</c:v>
                </c:pt>
                <c:pt idx="80">
                  <c:v>2.5098E6</c:v>
                </c:pt>
                <c:pt idx="81">
                  <c:v>3.473186E6</c:v>
                </c:pt>
                <c:pt idx="82">
                  <c:v>2.345788E6</c:v>
                </c:pt>
                <c:pt idx="83">
                  <c:v>2.514887E6</c:v>
                </c:pt>
                <c:pt idx="84">
                  <c:v>4.75388E6</c:v>
                </c:pt>
                <c:pt idx="85">
                  <c:v>2.539644E6</c:v>
                </c:pt>
                <c:pt idx="86">
                  <c:v>3.996778E6</c:v>
                </c:pt>
                <c:pt idx="87">
                  <c:v>2.332954E6</c:v>
                </c:pt>
                <c:pt idx="88">
                  <c:v>2.163405E7</c:v>
                </c:pt>
                <c:pt idx="89">
                  <c:v>4.623962E6</c:v>
                </c:pt>
                <c:pt idx="90">
                  <c:v>3.6924364E7</c:v>
                </c:pt>
                <c:pt idx="91">
                  <c:v>2.518817E7</c:v>
                </c:pt>
                <c:pt idx="92">
                  <c:v>1.408504E6</c:v>
                </c:pt>
                <c:pt idx="93">
                  <c:v>4.755548E6</c:v>
                </c:pt>
                <c:pt idx="94">
                  <c:v>3.874683E6</c:v>
                </c:pt>
                <c:pt idx="95">
                  <c:v>2.929694E6</c:v>
                </c:pt>
                <c:pt idx="96">
                  <c:v>3.026562E6</c:v>
                </c:pt>
                <c:pt idx="97">
                  <c:v>2.3331556E7</c:v>
                </c:pt>
                <c:pt idx="98">
                  <c:v>1.333352E6</c:v>
                </c:pt>
                <c:pt idx="99">
                  <c:v>4.641299E6</c:v>
                </c:pt>
                <c:pt idx="100">
                  <c:v>2.650738E6</c:v>
                </c:pt>
                <c:pt idx="101">
                  <c:v>2.723156E6</c:v>
                </c:pt>
                <c:pt idx="102">
                  <c:v>1.554034E6</c:v>
                </c:pt>
                <c:pt idx="103">
                  <c:v>5.050146E6</c:v>
                </c:pt>
                <c:pt idx="104">
                  <c:v>7.17913E6</c:v>
                </c:pt>
                <c:pt idx="105">
                  <c:v>1.525712E6</c:v>
                </c:pt>
                <c:pt idx="106">
                  <c:v>1.980709E6</c:v>
                </c:pt>
                <c:pt idx="107">
                  <c:v>3.289502E6</c:v>
                </c:pt>
                <c:pt idx="108">
                  <c:v>5.455976E6</c:v>
                </c:pt>
                <c:pt idx="109">
                  <c:v>1.0928946E7</c:v>
                </c:pt>
                <c:pt idx="110">
                  <c:v>6.0550944E7</c:v>
                </c:pt>
                <c:pt idx="111">
                  <c:v>2.41832E6</c:v>
                </c:pt>
                <c:pt idx="112">
                  <c:v>1.271135E6</c:v>
                </c:pt>
                <c:pt idx="113">
                  <c:v>1.35709E6</c:v>
                </c:pt>
                <c:pt idx="114">
                  <c:v>2.331125E6</c:v>
                </c:pt>
                <c:pt idx="115">
                  <c:v>1.63033E6</c:v>
                </c:pt>
                <c:pt idx="116">
                  <c:v>6.138712E6</c:v>
                </c:pt>
                <c:pt idx="117">
                  <c:v>1.455771E6</c:v>
                </c:pt>
                <c:pt idx="118">
                  <c:v>1.504642E6</c:v>
                </c:pt>
                <c:pt idx="119">
                  <c:v>7.398854E6</c:v>
                </c:pt>
                <c:pt idx="120">
                  <c:v>7.398854E6</c:v>
                </c:pt>
                <c:pt idx="121">
                  <c:v>1.111251E6</c:v>
                </c:pt>
                <c:pt idx="122">
                  <c:v>3.1141268E7</c:v>
                </c:pt>
                <c:pt idx="123">
                  <c:v>2.229518E6</c:v>
                </c:pt>
                <c:pt idx="124">
                  <c:v>9.303714E6</c:v>
                </c:pt>
                <c:pt idx="125">
                  <c:v>627384.0</c:v>
                </c:pt>
                <c:pt idx="126">
                  <c:v>3.489148E6</c:v>
                </c:pt>
                <c:pt idx="127">
                  <c:v>958734.0</c:v>
                </c:pt>
                <c:pt idx="128">
                  <c:v>2.998805E6</c:v>
                </c:pt>
                <c:pt idx="129">
                  <c:v>1.575453E6</c:v>
                </c:pt>
                <c:pt idx="130">
                  <c:v>764261.0</c:v>
                </c:pt>
                <c:pt idx="131">
                  <c:v>764261.0</c:v>
                </c:pt>
                <c:pt idx="132">
                  <c:v>764261.0</c:v>
                </c:pt>
                <c:pt idx="133">
                  <c:v>4.624204E6</c:v>
                </c:pt>
                <c:pt idx="134">
                  <c:v>4.624204E6</c:v>
                </c:pt>
                <c:pt idx="135">
                  <c:v>4.624204E6</c:v>
                </c:pt>
                <c:pt idx="136">
                  <c:v>1.78915E6</c:v>
                </c:pt>
                <c:pt idx="137">
                  <c:v>2.53542E6</c:v>
                </c:pt>
                <c:pt idx="138">
                  <c:v>1.450116E6</c:v>
                </c:pt>
                <c:pt idx="139">
                  <c:v>1.260504E6</c:v>
                </c:pt>
                <c:pt idx="140">
                  <c:v>3.135101E6</c:v>
                </c:pt>
                <c:pt idx="141">
                  <c:v>786986.0</c:v>
                </c:pt>
                <c:pt idx="142">
                  <c:v>5.538548E6</c:v>
                </c:pt>
                <c:pt idx="143">
                  <c:v>1.0205974E7</c:v>
                </c:pt>
                <c:pt idx="144">
                  <c:v>2.956913E6</c:v>
                </c:pt>
                <c:pt idx="145">
                  <c:v>1.0840755E7</c:v>
                </c:pt>
                <c:pt idx="146">
                  <c:v>3.494985E6</c:v>
                </c:pt>
                <c:pt idx="147">
                  <c:v>4.774056E6</c:v>
                </c:pt>
                <c:pt idx="148">
                  <c:v>5.431832E6</c:v>
                </c:pt>
                <c:pt idx="149">
                  <c:v>4.83498E6</c:v>
                </c:pt>
                <c:pt idx="150">
                  <c:v>4.786616E6</c:v>
                </c:pt>
                <c:pt idx="151">
                  <c:v>2.529986E6</c:v>
                </c:pt>
                <c:pt idx="152">
                  <c:v>2.772034E6</c:v>
                </c:pt>
                <c:pt idx="153">
                  <c:v>3.186041E6</c:v>
                </c:pt>
                <c:pt idx="154">
                  <c:v>2.982985E6</c:v>
                </c:pt>
                <c:pt idx="155">
                  <c:v>723682.0</c:v>
                </c:pt>
                <c:pt idx="156">
                  <c:v>2.542702E6</c:v>
                </c:pt>
                <c:pt idx="157">
                  <c:v>2.6787E6</c:v>
                </c:pt>
                <c:pt idx="158">
                  <c:v>4.92092E6</c:v>
                </c:pt>
                <c:pt idx="159">
                  <c:v>4.92092E6</c:v>
                </c:pt>
                <c:pt idx="160">
                  <c:v>4.92092E6</c:v>
                </c:pt>
                <c:pt idx="161">
                  <c:v>6.172494E6</c:v>
                </c:pt>
                <c:pt idx="162">
                  <c:v>6.172494E6</c:v>
                </c:pt>
                <c:pt idx="163">
                  <c:v>6.172494E6</c:v>
                </c:pt>
                <c:pt idx="164">
                  <c:v>1.0077953E7</c:v>
                </c:pt>
                <c:pt idx="165">
                  <c:v>1.260391E6</c:v>
                </c:pt>
                <c:pt idx="166">
                  <c:v>1.971224E6</c:v>
                </c:pt>
                <c:pt idx="167">
                  <c:v>1.971224E6</c:v>
                </c:pt>
                <c:pt idx="168">
                  <c:v>1.971224E6</c:v>
                </c:pt>
                <c:pt idx="169">
                  <c:v>9.960204E6</c:v>
                </c:pt>
                <c:pt idx="170">
                  <c:v>9.960204E6</c:v>
                </c:pt>
                <c:pt idx="171">
                  <c:v>9.960204E6</c:v>
                </c:pt>
                <c:pt idx="172">
                  <c:v>1.529686E6</c:v>
                </c:pt>
                <c:pt idx="173">
                  <c:v>1.529686E6</c:v>
                </c:pt>
                <c:pt idx="174">
                  <c:v>1.529686E6</c:v>
                </c:pt>
                <c:pt idx="175">
                  <c:v>1.6897E6</c:v>
                </c:pt>
                <c:pt idx="176">
                  <c:v>3.556184E6</c:v>
                </c:pt>
                <c:pt idx="177">
                  <c:v>2.29677E6</c:v>
                </c:pt>
                <c:pt idx="178">
                  <c:v>3.186601E6</c:v>
                </c:pt>
                <c:pt idx="179">
                  <c:v>1.6820308E7</c:v>
                </c:pt>
                <c:pt idx="180">
                  <c:v>8.265592E6</c:v>
                </c:pt>
                <c:pt idx="181">
                  <c:v>5.714582E6</c:v>
                </c:pt>
                <c:pt idx="182">
                  <c:v>1.429138E6</c:v>
                </c:pt>
                <c:pt idx="183">
                  <c:v>3.785839E6</c:v>
                </c:pt>
                <c:pt idx="184">
                  <c:v>2.631506E6</c:v>
                </c:pt>
                <c:pt idx="185">
                  <c:v>3.832483E6</c:v>
                </c:pt>
                <c:pt idx="186">
                  <c:v>1.6042746E7</c:v>
                </c:pt>
                <c:pt idx="187">
                  <c:v>6.88977E6</c:v>
                </c:pt>
                <c:pt idx="188">
                  <c:v>831713.0</c:v>
                </c:pt>
                <c:pt idx="189">
                  <c:v>1.0140926E7</c:v>
                </c:pt>
                <c:pt idx="190">
                  <c:v>1.573897E6</c:v>
                </c:pt>
                <c:pt idx="191">
                  <c:v>2.81326E6</c:v>
                </c:pt>
                <c:pt idx="192">
                  <c:v>2.81326E6</c:v>
                </c:pt>
                <c:pt idx="193">
                  <c:v>4.583458E6</c:v>
                </c:pt>
                <c:pt idx="194">
                  <c:v>1.989808E7</c:v>
                </c:pt>
                <c:pt idx="195">
                  <c:v>1.989808E7</c:v>
                </c:pt>
                <c:pt idx="196">
                  <c:v>1.707462E6</c:v>
                </c:pt>
                <c:pt idx="197">
                  <c:v>1.3501586E7</c:v>
                </c:pt>
                <c:pt idx="198">
                  <c:v>1.3501586E7</c:v>
                </c:pt>
                <c:pt idx="199">
                  <c:v>1.849326E6</c:v>
                </c:pt>
                <c:pt idx="200">
                  <c:v>5.570253E6</c:v>
                </c:pt>
                <c:pt idx="201">
                  <c:v>5.570253E6</c:v>
                </c:pt>
                <c:pt idx="202">
                  <c:v>5.4772184E7</c:v>
                </c:pt>
                <c:pt idx="203">
                  <c:v>5.4772184E7</c:v>
                </c:pt>
                <c:pt idx="204">
                  <c:v>5.4772184E7</c:v>
                </c:pt>
                <c:pt idx="205">
                  <c:v>5.4772184E7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46344"/>
        <c:axId val="-2137241016"/>
      </c:scatterChart>
      <c:valAx>
        <c:axId val="-2137246344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41016"/>
        <c:crosses val="autoZero"/>
        <c:crossBetween val="midCat"/>
      </c:valAx>
      <c:valAx>
        <c:axId val="-21372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4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TrpLoop2b_NOE!$H$1</c:f>
              <c:strCache>
                <c:ptCount val="1"/>
                <c:pt idx="0">
                  <c:v>&lt;r^-6&gt;^-1/6  from exp (nm)</c:v>
                </c:pt>
              </c:strCache>
            </c:strRef>
          </c:tx>
          <c:spPr>
            <a:ln w="31750">
              <a:noFill/>
            </a:ln>
          </c:spPr>
          <c:xVal>
            <c:numRef>
              <c:f>TrpLoop2b_NOE!$F$2:$F$210</c:f>
              <c:numCache>
                <c:formatCode>General</c:formatCode>
                <c:ptCount val="209"/>
                <c:pt idx="0">
                  <c:v>0.247282964973421</c:v>
                </c:pt>
                <c:pt idx="1">
                  <c:v>0.285202293666048</c:v>
                </c:pt>
                <c:pt idx="2">
                  <c:v>0.564933182805255</c:v>
                </c:pt>
                <c:pt idx="3">
                  <c:v>0.785435557625842</c:v>
                </c:pt>
                <c:pt idx="4">
                  <c:v>0.134707287593604</c:v>
                </c:pt>
                <c:pt idx="5">
                  <c:v>0.84479373734229</c:v>
                </c:pt>
                <c:pt idx="6">
                  <c:v>0.618978262779543</c:v>
                </c:pt>
                <c:pt idx="7">
                  <c:v>0.409683615135807</c:v>
                </c:pt>
                <c:pt idx="8">
                  <c:v>0.512838124227021</c:v>
                </c:pt>
                <c:pt idx="9">
                  <c:v>0.229019194884938</c:v>
                </c:pt>
                <c:pt idx="10">
                  <c:v>0.481911421004208</c:v>
                </c:pt>
                <c:pt idx="11">
                  <c:v>0.674982134444954</c:v>
                </c:pt>
                <c:pt idx="12">
                  <c:v>0.286532075207845</c:v>
                </c:pt>
                <c:pt idx="13">
                  <c:v>0.551674065442472</c:v>
                </c:pt>
                <c:pt idx="14">
                  <c:v>0.239807112649287</c:v>
                </c:pt>
                <c:pt idx="15">
                  <c:v>0.278061567071126</c:v>
                </c:pt>
                <c:pt idx="16">
                  <c:v>0.228787034514282</c:v>
                </c:pt>
                <c:pt idx="17">
                  <c:v>0.299027502157068</c:v>
                </c:pt>
                <c:pt idx="18">
                  <c:v>0.347281035712197</c:v>
                </c:pt>
                <c:pt idx="19">
                  <c:v>0.138541207568731</c:v>
                </c:pt>
                <c:pt idx="20">
                  <c:v>0.64417726006285</c:v>
                </c:pt>
                <c:pt idx="21">
                  <c:v>0.642170843524397</c:v>
                </c:pt>
                <c:pt idx="22">
                  <c:v>0.245669215597162</c:v>
                </c:pt>
                <c:pt idx="23">
                  <c:v>0.2460221073706</c:v>
                </c:pt>
                <c:pt idx="24">
                  <c:v>0.358372271141761</c:v>
                </c:pt>
                <c:pt idx="25">
                  <c:v>0.344964207948932</c:v>
                </c:pt>
                <c:pt idx="26">
                  <c:v>0.68756430782959</c:v>
                </c:pt>
                <c:pt idx="27">
                  <c:v>0.763932290812373</c:v>
                </c:pt>
                <c:pt idx="28">
                  <c:v>0.277402820652275</c:v>
                </c:pt>
                <c:pt idx="29">
                  <c:v>0.578443052717729</c:v>
                </c:pt>
                <c:pt idx="30">
                  <c:v>0.453809557621386</c:v>
                </c:pt>
                <c:pt idx="31">
                  <c:v>0.442007985015597</c:v>
                </c:pt>
                <c:pt idx="32">
                  <c:v>0.452904133226553</c:v>
                </c:pt>
                <c:pt idx="33">
                  <c:v>0.33332410592762</c:v>
                </c:pt>
                <c:pt idx="34">
                  <c:v>0.695148233098441</c:v>
                </c:pt>
                <c:pt idx="35">
                  <c:v>0.461353363943887</c:v>
                </c:pt>
                <c:pt idx="36">
                  <c:v>0.726483766070914</c:v>
                </c:pt>
                <c:pt idx="37">
                  <c:v>0.255768031620304</c:v>
                </c:pt>
                <c:pt idx="38">
                  <c:v>0.623900299952701</c:v>
                </c:pt>
                <c:pt idx="39">
                  <c:v>0.315382481411725</c:v>
                </c:pt>
                <c:pt idx="40">
                  <c:v>0.534350273162234</c:v>
                </c:pt>
                <c:pt idx="41">
                  <c:v>0.485700607276082</c:v>
                </c:pt>
                <c:pt idx="42">
                  <c:v>0.274537471562224</c:v>
                </c:pt>
                <c:pt idx="43">
                  <c:v>0.264469058714738</c:v>
                </c:pt>
                <c:pt idx="44">
                  <c:v>0.243103949804138</c:v>
                </c:pt>
                <c:pt idx="45">
                  <c:v>0.684101579222102</c:v>
                </c:pt>
                <c:pt idx="46">
                  <c:v>0.669491234396529</c:v>
                </c:pt>
                <c:pt idx="47">
                  <c:v>0.345969258633768</c:v>
                </c:pt>
                <c:pt idx="48">
                  <c:v>0.649551510427319</c:v>
                </c:pt>
                <c:pt idx="49">
                  <c:v>0.374799998247953</c:v>
                </c:pt>
                <c:pt idx="50">
                  <c:v>0.494840921164644</c:v>
                </c:pt>
                <c:pt idx="51">
                  <c:v>0.724050338935973</c:v>
                </c:pt>
                <c:pt idx="52">
                  <c:v>0.260223508270328</c:v>
                </c:pt>
                <c:pt idx="53">
                  <c:v>0.239914343123061</c:v>
                </c:pt>
                <c:pt idx="54">
                  <c:v>0.275793166504147</c:v>
                </c:pt>
                <c:pt idx="55">
                  <c:v>0.256611644001985</c:v>
                </c:pt>
                <c:pt idx="56">
                  <c:v>0.390083461334295</c:v>
                </c:pt>
                <c:pt idx="57">
                  <c:v>0.438920109085296</c:v>
                </c:pt>
                <c:pt idx="58">
                  <c:v>0.524966123529321</c:v>
                </c:pt>
                <c:pt idx="59">
                  <c:v>0.718369308800107</c:v>
                </c:pt>
                <c:pt idx="60">
                  <c:v>0.318111092487011</c:v>
                </c:pt>
                <c:pt idx="61">
                  <c:v>0.239063559852539</c:v>
                </c:pt>
                <c:pt idx="62">
                  <c:v>0.279122141959625</c:v>
                </c:pt>
                <c:pt idx="63">
                  <c:v>0.256540775602205</c:v>
                </c:pt>
                <c:pt idx="64">
                  <c:v>0.304165958863109</c:v>
                </c:pt>
                <c:pt idx="65">
                  <c:v>0.496801491446538</c:v>
                </c:pt>
                <c:pt idx="66">
                  <c:v>0.214637190367996</c:v>
                </c:pt>
                <c:pt idx="67">
                  <c:v>0.428835781914281</c:v>
                </c:pt>
                <c:pt idx="68">
                  <c:v>0.444832863102058</c:v>
                </c:pt>
                <c:pt idx="69">
                  <c:v>0.485947906737137</c:v>
                </c:pt>
                <c:pt idx="70">
                  <c:v>0.240523903790068</c:v>
                </c:pt>
                <c:pt idx="71">
                  <c:v>0.276102006754112</c:v>
                </c:pt>
                <c:pt idx="72">
                  <c:v>0.923945015297169</c:v>
                </c:pt>
                <c:pt idx="73">
                  <c:v>0.238941415002413</c:v>
                </c:pt>
                <c:pt idx="74">
                  <c:v>0.277052578922617</c:v>
                </c:pt>
                <c:pt idx="75">
                  <c:v>0.213021487890378</c:v>
                </c:pt>
                <c:pt idx="76">
                  <c:v>0.546056151151133</c:v>
                </c:pt>
                <c:pt idx="77">
                  <c:v>0.423133046669078</c:v>
                </c:pt>
                <c:pt idx="78">
                  <c:v>0.534672144231116</c:v>
                </c:pt>
                <c:pt idx="79">
                  <c:v>0.632112798741359</c:v>
                </c:pt>
                <c:pt idx="80">
                  <c:v>0.428941908536541</c:v>
                </c:pt>
                <c:pt idx="81">
                  <c:v>0.23852552410417</c:v>
                </c:pt>
                <c:pt idx="82">
                  <c:v>0.27459734776513</c:v>
                </c:pt>
                <c:pt idx="83">
                  <c:v>0.257879017566114</c:v>
                </c:pt>
                <c:pt idx="84">
                  <c:v>0.223549530314399</c:v>
                </c:pt>
                <c:pt idx="85">
                  <c:v>0.424151270013992</c:v>
                </c:pt>
                <c:pt idx="86">
                  <c:v>0.356115310623455</c:v>
                </c:pt>
                <c:pt idx="87">
                  <c:v>0.460131764576044</c:v>
                </c:pt>
                <c:pt idx="88">
                  <c:v>0.139143407037984</c:v>
                </c:pt>
                <c:pt idx="89">
                  <c:v>0.639667152986778</c:v>
                </c:pt>
                <c:pt idx="90">
                  <c:v>0.260230900134509</c:v>
                </c:pt>
                <c:pt idx="91">
                  <c:v>0.509892225293306</c:v>
                </c:pt>
                <c:pt idx="92">
                  <c:v>0.722951236296283</c:v>
                </c:pt>
                <c:pt idx="93">
                  <c:v>0.468956472263897</c:v>
                </c:pt>
                <c:pt idx="94">
                  <c:v>0.579500017070017</c:v>
                </c:pt>
                <c:pt idx="95">
                  <c:v>0.282406657107523</c:v>
                </c:pt>
                <c:pt idx="96">
                  <c:v>0.237893565275128</c:v>
                </c:pt>
                <c:pt idx="97">
                  <c:v>0.271990418794303</c:v>
                </c:pt>
                <c:pt idx="98">
                  <c:v>0.255801557888589</c:v>
                </c:pt>
                <c:pt idx="99">
                  <c:v>0.581665454394365</c:v>
                </c:pt>
                <c:pt idx="100">
                  <c:v>0.389442979482503</c:v>
                </c:pt>
                <c:pt idx="101">
                  <c:v>0.662612613159744</c:v>
                </c:pt>
                <c:pt idx="102">
                  <c:v>0.214356690328122</c:v>
                </c:pt>
                <c:pt idx="103">
                  <c:v>0.662612613159744</c:v>
                </c:pt>
                <c:pt idx="104">
                  <c:v>0.214356690328122</c:v>
                </c:pt>
                <c:pt idx="105">
                  <c:v>0.380707594117971</c:v>
                </c:pt>
                <c:pt idx="106">
                  <c:v>0.407075943833486</c:v>
                </c:pt>
                <c:pt idx="107">
                  <c:v>0.471832064442764</c:v>
                </c:pt>
                <c:pt idx="108">
                  <c:v>0.279777171439684</c:v>
                </c:pt>
                <c:pt idx="109">
                  <c:v>0.239916889862557</c:v>
                </c:pt>
                <c:pt idx="110">
                  <c:v>0.278264136700721</c:v>
                </c:pt>
                <c:pt idx="111">
                  <c:v>0.389468671535096</c:v>
                </c:pt>
                <c:pt idx="112">
                  <c:v>0.17774514834833</c:v>
                </c:pt>
                <c:pt idx="113">
                  <c:v>0.250968366898565</c:v>
                </c:pt>
                <c:pt idx="114">
                  <c:v>0.290435551322731</c:v>
                </c:pt>
                <c:pt idx="115">
                  <c:v>0.496197517263995</c:v>
                </c:pt>
                <c:pt idx="116">
                  <c:v>0.440977248844183</c:v>
                </c:pt>
                <c:pt idx="117">
                  <c:v>0.451416133881538</c:v>
                </c:pt>
                <c:pt idx="118">
                  <c:v>0.505027651306721</c:v>
                </c:pt>
                <c:pt idx="119">
                  <c:v>0.647370931429028</c:v>
                </c:pt>
                <c:pt idx="120">
                  <c:v>0.777414197748428</c:v>
                </c:pt>
                <c:pt idx="121">
                  <c:v>0.238163113432032</c:v>
                </c:pt>
                <c:pt idx="122">
                  <c:v>0.272106705845444</c:v>
                </c:pt>
                <c:pt idx="123">
                  <c:v>0.251944809146102</c:v>
                </c:pt>
                <c:pt idx="124">
                  <c:v>0.603572727012889</c:v>
                </c:pt>
                <c:pt idx="125">
                  <c:v>0.274649740769321</c:v>
                </c:pt>
                <c:pt idx="126">
                  <c:v>0.360101312862389</c:v>
                </c:pt>
                <c:pt idx="127">
                  <c:v>0.27422765105469</c:v>
                </c:pt>
                <c:pt idx="128">
                  <c:v>0.64553111576228</c:v>
                </c:pt>
                <c:pt idx="129">
                  <c:v>0.344809858358265</c:v>
                </c:pt>
                <c:pt idx="130">
                  <c:v>0.301163432780294</c:v>
                </c:pt>
                <c:pt idx="131">
                  <c:v>0.213192208587916</c:v>
                </c:pt>
                <c:pt idx="132">
                  <c:v>0.108893319903258</c:v>
                </c:pt>
                <c:pt idx="133">
                  <c:v>0.637663546388464</c:v>
                </c:pt>
                <c:pt idx="134">
                  <c:v>0.528764309247854</c:v>
                </c:pt>
                <c:pt idx="135">
                  <c:v>0.386846332775305</c:v>
                </c:pt>
                <c:pt idx="136">
                  <c:v>0.358674497404786</c:v>
                </c:pt>
                <c:pt idx="137">
                  <c:v>0.475051851652925</c:v>
                </c:pt>
                <c:pt idx="138">
                  <c:v>0.684974015867102</c:v>
                </c:pt>
                <c:pt idx="139">
                  <c:v>0.719819787316478</c:v>
                </c:pt>
                <c:pt idx="140">
                  <c:v>0.23993958430446</c:v>
                </c:pt>
                <c:pt idx="141">
                  <c:v>0.281545041943305</c:v>
                </c:pt>
                <c:pt idx="142">
                  <c:v>0.306521891261181</c:v>
                </c:pt>
                <c:pt idx="143">
                  <c:v>0.255815208058549</c:v>
                </c:pt>
                <c:pt idx="144">
                  <c:v>0.379509541247575</c:v>
                </c:pt>
                <c:pt idx="145">
                  <c:v>0.389658747446095</c:v>
                </c:pt>
                <c:pt idx="146">
                  <c:v>0.27349594453425</c:v>
                </c:pt>
                <c:pt idx="147">
                  <c:v>0.414249214047102</c:v>
                </c:pt>
                <c:pt idx="148">
                  <c:v>0.300902098151551</c:v>
                </c:pt>
                <c:pt idx="149">
                  <c:v>0.638489486545958</c:v>
                </c:pt>
                <c:pt idx="150">
                  <c:v>0.694838343076394</c:v>
                </c:pt>
                <c:pt idx="151">
                  <c:v>0.44997343487489</c:v>
                </c:pt>
                <c:pt idx="152">
                  <c:v>0.627375895406588</c:v>
                </c:pt>
                <c:pt idx="153">
                  <c:v>0.553824719338371</c:v>
                </c:pt>
                <c:pt idx="154">
                  <c:v>0.668114487992317</c:v>
                </c:pt>
                <c:pt idx="155">
                  <c:v>0.177978918574532</c:v>
                </c:pt>
                <c:pt idx="156">
                  <c:v>0.648171961616881</c:v>
                </c:pt>
                <c:pt idx="157">
                  <c:v>0.337919292313731</c:v>
                </c:pt>
                <c:pt idx="158">
                  <c:v>0.288994669039127</c:v>
                </c:pt>
                <c:pt idx="159">
                  <c:v>0.324535964863679</c:v>
                </c:pt>
                <c:pt idx="160">
                  <c:v>0.258683263468907</c:v>
                </c:pt>
                <c:pt idx="161">
                  <c:v>0.282357333855441</c:v>
                </c:pt>
                <c:pt idx="162">
                  <c:v>0.404441503941894</c:v>
                </c:pt>
                <c:pt idx="163">
                  <c:v>0.492628364684607</c:v>
                </c:pt>
                <c:pt idx="164">
                  <c:v>0.273941727571003</c:v>
                </c:pt>
                <c:pt idx="165">
                  <c:v>0.412138046527863</c:v>
                </c:pt>
                <c:pt idx="166">
                  <c:v>0.515998365827798</c:v>
                </c:pt>
                <c:pt idx="167">
                  <c:v>0.386484386513236</c:v>
                </c:pt>
                <c:pt idx="168">
                  <c:v>0.46464052634681</c:v>
                </c:pt>
                <c:pt idx="169">
                  <c:v>0.108955086000567</c:v>
                </c:pt>
                <c:pt idx="170">
                  <c:v>0.108950220337362</c:v>
                </c:pt>
                <c:pt idx="171">
                  <c:v>0.272560118270592</c:v>
                </c:pt>
                <c:pt idx="172">
                  <c:v>0.326251447044765</c:v>
                </c:pt>
                <c:pt idx="173">
                  <c:v>0.425457000228885</c:v>
                </c:pt>
                <c:pt idx="174">
                  <c:v>0.654796897891637</c:v>
                </c:pt>
                <c:pt idx="175">
                  <c:v>0.833141687135452</c:v>
                </c:pt>
                <c:pt idx="176">
                  <c:v>0.616347788804223</c:v>
                </c:pt>
                <c:pt idx="177">
                  <c:v>0.379210621853361</c:v>
                </c:pt>
                <c:pt idx="178">
                  <c:v>0.24070243462021</c:v>
                </c:pt>
                <c:pt idx="179">
                  <c:v>0.281582027454396</c:v>
                </c:pt>
                <c:pt idx="180">
                  <c:v>0.228601961567028</c:v>
                </c:pt>
                <c:pt idx="181">
                  <c:v>0.253363966847229</c:v>
                </c:pt>
                <c:pt idx="182">
                  <c:v>0.800547483967312</c:v>
                </c:pt>
                <c:pt idx="183">
                  <c:v>0.810386241401429</c:v>
                </c:pt>
                <c:pt idx="184">
                  <c:v>0.223431572047549</c:v>
                </c:pt>
                <c:pt idx="185">
                  <c:v>0.352685782349154</c:v>
                </c:pt>
                <c:pt idx="186">
                  <c:v>0.139510005266224</c:v>
                </c:pt>
                <c:pt idx="187">
                  <c:v>0.759546634689999</c:v>
                </c:pt>
                <c:pt idx="188">
                  <c:v>0.508450746953335</c:v>
                </c:pt>
                <c:pt idx="189">
                  <c:v>0.360583543805365</c:v>
                </c:pt>
                <c:pt idx="190">
                  <c:v>0.627278865717377</c:v>
                </c:pt>
                <c:pt idx="191">
                  <c:v>0.338816760847771</c:v>
                </c:pt>
                <c:pt idx="192">
                  <c:v>0.405905661708888</c:v>
                </c:pt>
                <c:pt idx="193">
                  <c:v>0.240531711848747</c:v>
                </c:pt>
                <c:pt idx="194">
                  <c:v>0.37986082035579</c:v>
                </c:pt>
                <c:pt idx="195">
                  <c:v>0.271161856292761</c:v>
                </c:pt>
                <c:pt idx="196">
                  <c:v>0.153059586156042</c:v>
                </c:pt>
                <c:pt idx="197">
                  <c:v>0.241236820374889</c:v>
                </c:pt>
                <c:pt idx="198">
                  <c:v>0.213934676340433</c:v>
                </c:pt>
                <c:pt idx="199">
                  <c:v>0.255110174858492</c:v>
                </c:pt>
                <c:pt idx="200">
                  <c:v>0.462111028315403</c:v>
                </c:pt>
                <c:pt idx="201">
                  <c:v>0.340056627453473</c:v>
                </c:pt>
                <c:pt idx="202">
                  <c:v>0.138775810141137</c:v>
                </c:pt>
                <c:pt idx="203">
                  <c:v>0.337683794603719</c:v>
                </c:pt>
                <c:pt idx="204">
                  <c:v>0.450936914577568</c:v>
                </c:pt>
                <c:pt idx="205">
                  <c:v>0.245737032350954</c:v>
                </c:pt>
              </c:numCache>
            </c:numRef>
          </c:xVal>
          <c:yVal>
            <c:numRef>
              <c:f>TrpLoop2b_NOE!$H$2:$H$210</c:f>
              <c:numCache>
                <c:formatCode>General</c:formatCode>
                <c:ptCount val="209"/>
                <c:pt idx="0">
                  <c:v>0.334490496745573</c:v>
                </c:pt>
                <c:pt idx="1">
                  <c:v>0.399904270498878</c:v>
                </c:pt>
                <c:pt idx="2">
                  <c:v>0.279590300171699</c:v>
                </c:pt>
                <c:pt idx="3">
                  <c:v>0.317626252381533</c:v>
                </c:pt>
                <c:pt idx="4">
                  <c:v>0.235292157122617</c:v>
                </c:pt>
                <c:pt idx="5">
                  <c:v>0.425882397536452</c:v>
                </c:pt>
                <c:pt idx="6">
                  <c:v>0.326974326948856</c:v>
                </c:pt>
                <c:pt idx="7">
                  <c:v>0.377980484516106</c:v>
                </c:pt>
                <c:pt idx="8">
                  <c:v>0.333281796211042</c:v>
                </c:pt>
                <c:pt idx="9">
                  <c:v>0.270823009718824</c:v>
                </c:pt>
                <c:pt idx="10">
                  <c:v>0.270823009718824</c:v>
                </c:pt>
                <c:pt idx="11">
                  <c:v>0.34233605180305</c:v>
                </c:pt>
                <c:pt idx="12">
                  <c:v>0.34233605180305</c:v>
                </c:pt>
                <c:pt idx="13">
                  <c:v>0.333759734474259</c:v>
                </c:pt>
                <c:pt idx="14">
                  <c:v>0.386490256663676</c:v>
                </c:pt>
                <c:pt idx="15">
                  <c:v>0.440719162375832</c:v>
                </c:pt>
                <c:pt idx="16">
                  <c:v>0.253001386606451</c:v>
                </c:pt>
                <c:pt idx="17">
                  <c:v>0.285312053195003</c:v>
                </c:pt>
                <c:pt idx="18">
                  <c:v>0.277360404113042</c:v>
                </c:pt>
                <c:pt idx="19">
                  <c:v>0.24344509952187</c:v>
                </c:pt>
                <c:pt idx="20">
                  <c:v>0.295512247703966</c:v>
                </c:pt>
                <c:pt idx="21">
                  <c:v>0.39187579118102</c:v>
                </c:pt>
                <c:pt idx="22">
                  <c:v>0.209812463980055</c:v>
                </c:pt>
                <c:pt idx="23">
                  <c:v>0.194776046626321</c:v>
                </c:pt>
                <c:pt idx="24">
                  <c:v>0.40716795173923</c:v>
                </c:pt>
                <c:pt idx="25">
                  <c:v>0.300769814309595</c:v>
                </c:pt>
                <c:pt idx="26">
                  <c:v>0.415682453167589</c:v>
                </c:pt>
                <c:pt idx="27">
                  <c:v>0.397854615403676</c:v>
                </c:pt>
                <c:pt idx="28">
                  <c:v>0.30116155293759</c:v>
                </c:pt>
                <c:pt idx="29">
                  <c:v>0.337677130529163</c:v>
                </c:pt>
                <c:pt idx="30">
                  <c:v>0.289899712296001</c:v>
                </c:pt>
                <c:pt idx="31">
                  <c:v>0.289899712296001</c:v>
                </c:pt>
                <c:pt idx="32">
                  <c:v>0.33632446748103</c:v>
                </c:pt>
                <c:pt idx="33">
                  <c:v>0.36911280554352</c:v>
                </c:pt>
                <c:pt idx="34">
                  <c:v>0.346607384527685</c:v>
                </c:pt>
                <c:pt idx="35">
                  <c:v>0.343507332885436</c:v>
                </c:pt>
                <c:pt idx="36">
                  <c:v>0.381739137650769</c:v>
                </c:pt>
                <c:pt idx="37">
                  <c:v>0.433824842572392</c:v>
                </c:pt>
                <c:pt idx="38">
                  <c:v>0.482050866480664</c:v>
                </c:pt>
                <c:pt idx="39">
                  <c:v>0.338205088223767</c:v>
                </c:pt>
                <c:pt idx="40">
                  <c:v>0.302358383563965</c:v>
                </c:pt>
                <c:pt idx="41">
                  <c:v>0.453276634127548</c:v>
                </c:pt>
                <c:pt idx="42">
                  <c:v>0.331210471961444</c:v>
                </c:pt>
                <c:pt idx="43">
                  <c:v>0.278599440389264</c:v>
                </c:pt>
                <c:pt idx="44">
                  <c:v>0.330810635976054</c:v>
                </c:pt>
                <c:pt idx="45">
                  <c:v>0.408371590871669</c:v>
                </c:pt>
                <c:pt idx="46">
                  <c:v>0.408371590871669</c:v>
                </c:pt>
                <c:pt idx="47">
                  <c:v>0.381551833143515</c:v>
                </c:pt>
                <c:pt idx="48">
                  <c:v>0.398595594279834</c:v>
                </c:pt>
                <c:pt idx="49">
                  <c:v>0.338281503249323</c:v>
                </c:pt>
                <c:pt idx="50">
                  <c:v>0.320561168830413</c:v>
                </c:pt>
                <c:pt idx="51">
                  <c:v>0.387342926575065</c:v>
                </c:pt>
                <c:pt idx="52">
                  <c:v>0.377475728572939</c:v>
                </c:pt>
                <c:pt idx="53">
                  <c:v>0.411253822985384</c:v>
                </c:pt>
                <c:pt idx="54">
                  <c:v>0.23745581502669</c:v>
                </c:pt>
                <c:pt idx="55">
                  <c:v>0.418099017254383</c:v>
                </c:pt>
                <c:pt idx="56">
                  <c:v>0.421212806789728</c:v>
                </c:pt>
                <c:pt idx="57">
                  <c:v>0.347390592873064</c:v>
                </c:pt>
                <c:pt idx="58">
                  <c:v>0.332801361481943</c:v>
                </c:pt>
                <c:pt idx="59">
                  <c:v>0.366837731831266</c:v>
                </c:pt>
                <c:pt idx="60">
                  <c:v>0.376656638493523</c:v>
                </c:pt>
                <c:pt idx="61">
                  <c:v>0.315197227929402</c:v>
                </c:pt>
                <c:pt idx="62">
                  <c:v>0.264324387359958</c:v>
                </c:pt>
                <c:pt idx="63">
                  <c:v>0.30165676343861</c:v>
                </c:pt>
                <c:pt idx="64">
                  <c:v>0.275392710479044</c:v>
                </c:pt>
                <c:pt idx="65">
                  <c:v>0.351693793970405</c:v>
                </c:pt>
                <c:pt idx="66">
                  <c:v>0.359607541761211</c:v>
                </c:pt>
                <c:pt idx="67">
                  <c:v>0.343026730406102</c:v>
                </c:pt>
                <c:pt idx="68">
                  <c:v>0.387536199221746</c:v>
                </c:pt>
                <c:pt idx="69">
                  <c:v>0.364864397264302</c:v>
                </c:pt>
                <c:pt idx="70">
                  <c:v>0.327535885453325</c:v>
                </c:pt>
                <c:pt idx="71">
                  <c:v>0.276062282248853</c:v>
                </c:pt>
                <c:pt idx="72">
                  <c:v>0.287949256822641</c:v>
                </c:pt>
                <c:pt idx="73">
                  <c:v>0.340072004897137</c:v>
                </c:pt>
                <c:pt idx="74">
                  <c:v>0.279110833080812</c:v>
                </c:pt>
                <c:pt idx="75">
                  <c:v>0.30558370261567</c:v>
                </c:pt>
                <c:pt idx="76">
                  <c:v>0.343498022517595</c:v>
                </c:pt>
                <c:pt idx="77">
                  <c:v>0.291731356952588</c:v>
                </c:pt>
                <c:pt idx="78">
                  <c:v>0.308492695343645</c:v>
                </c:pt>
                <c:pt idx="79">
                  <c:v>0.363955736551133</c:v>
                </c:pt>
                <c:pt idx="80">
                  <c:v>0.361771885108929</c:v>
                </c:pt>
                <c:pt idx="81">
                  <c:v>0.342704645699151</c:v>
                </c:pt>
                <c:pt idx="82">
                  <c:v>0.365869779515607</c:v>
                </c:pt>
                <c:pt idx="83">
                  <c:v>0.361649819547633</c:v>
                </c:pt>
                <c:pt idx="84">
                  <c:v>0.325237012322348</c:v>
                </c:pt>
                <c:pt idx="85">
                  <c:v>0.36105984518351</c:v>
                </c:pt>
                <c:pt idx="86">
                  <c:v>0.334777550730621</c:v>
                </c:pt>
                <c:pt idx="87">
                  <c:v>0.36620446576867</c:v>
                </c:pt>
                <c:pt idx="88">
                  <c:v>0.25264945197193</c:v>
                </c:pt>
                <c:pt idx="89">
                  <c:v>0.326742496256553</c:v>
                </c:pt>
                <c:pt idx="90">
                  <c:v>0.23111199941753</c:v>
                </c:pt>
                <c:pt idx="91">
                  <c:v>0.246325040437429</c:v>
                </c:pt>
                <c:pt idx="92">
                  <c:v>0.398334862648283</c:v>
                </c:pt>
                <c:pt idx="93">
                  <c:v>0.325217996825901</c:v>
                </c:pt>
                <c:pt idx="94">
                  <c:v>0.336513095183814</c:v>
                </c:pt>
                <c:pt idx="95">
                  <c:v>0.35256372153492</c:v>
                </c:pt>
                <c:pt idx="96">
                  <c:v>0.350657449423965</c:v>
                </c:pt>
                <c:pt idx="97">
                  <c:v>0.249488605091105</c:v>
                </c:pt>
                <c:pt idx="98">
                  <c:v>0.401991801562278</c:v>
                </c:pt>
                <c:pt idx="99">
                  <c:v>0.326538761214942</c:v>
                </c:pt>
                <c:pt idx="100">
                  <c:v>0.358492602192643</c:v>
                </c:pt>
                <c:pt idx="101">
                  <c:v>0.35688578098852</c:v>
                </c:pt>
                <c:pt idx="102">
                  <c:v>0.391860281387863</c:v>
                </c:pt>
                <c:pt idx="103">
                  <c:v>0.321976377392954</c:v>
                </c:pt>
                <c:pt idx="104">
                  <c:v>0.303642596000739</c:v>
                </c:pt>
                <c:pt idx="105">
                  <c:v>0.393063368531998</c:v>
                </c:pt>
                <c:pt idx="106">
                  <c:v>0.376332061565266</c:v>
                </c:pt>
                <c:pt idx="107">
                  <c:v>0.345822282516321</c:v>
                </c:pt>
                <c:pt idx="108">
                  <c:v>0.317855153242058</c:v>
                </c:pt>
                <c:pt idx="109">
                  <c:v>0.283103313217543</c:v>
                </c:pt>
                <c:pt idx="110">
                  <c:v>0.212824283034878</c:v>
                </c:pt>
                <c:pt idx="111">
                  <c:v>0.364017590606346</c:v>
                </c:pt>
                <c:pt idx="112">
                  <c:v>0.405206172707524</c:v>
                </c:pt>
                <c:pt idx="113">
                  <c:v>0.40081123845795</c:v>
                </c:pt>
                <c:pt idx="114">
                  <c:v>0.366252337440649</c:v>
                </c:pt>
                <c:pt idx="115">
                  <c:v>0.388742549600023</c:v>
                </c:pt>
                <c:pt idx="116">
                  <c:v>0.311670087029073</c:v>
                </c:pt>
                <c:pt idx="117">
                  <c:v>0.39614953890977</c:v>
                </c:pt>
                <c:pt idx="118">
                  <c:v>0.393975427389496</c:v>
                </c:pt>
                <c:pt idx="119">
                  <c:v>0.302120774337275</c:v>
                </c:pt>
                <c:pt idx="120">
                  <c:v>0.302120774337275</c:v>
                </c:pt>
                <c:pt idx="121">
                  <c:v>0.414386855763232</c:v>
                </c:pt>
                <c:pt idx="122">
                  <c:v>0.23776720360281</c:v>
                </c:pt>
                <c:pt idx="123">
                  <c:v>0.368982839145268</c:v>
                </c:pt>
                <c:pt idx="124">
                  <c:v>0.290802815386307</c:v>
                </c:pt>
                <c:pt idx="125">
                  <c:v>0.455812004625833</c:v>
                </c:pt>
                <c:pt idx="126">
                  <c:v>0.342442847885342</c:v>
                </c:pt>
                <c:pt idx="127">
                  <c:v>0.42470917567176</c:v>
                </c:pt>
                <c:pt idx="128">
                  <c:v>0.351196323630322</c:v>
                </c:pt>
                <c:pt idx="129">
                  <c:v>0.390967289539039</c:v>
                </c:pt>
                <c:pt idx="130">
                  <c:v>0.441063428483891</c:v>
                </c:pt>
                <c:pt idx="131">
                  <c:v>0.441063428483891</c:v>
                </c:pt>
                <c:pt idx="132">
                  <c:v>0.441063428483891</c:v>
                </c:pt>
                <c:pt idx="133">
                  <c:v>0.326739646273855</c:v>
                </c:pt>
                <c:pt idx="134">
                  <c:v>0.326739646273855</c:v>
                </c:pt>
                <c:pt idx="135">
                  <c:v>0.326739646273855</c:v>
                </c:pt>
                <c:pt idx="136">
                  <c:v>0.382766164136353</c:v>
                </c:pt>
                <c:pt idx="137">
                  <c:v>0.361160029714399</c:v>
                </c:pt>
                <c:pt idx="138">
                  <c:v>0.396406598140204</c:v>
                </c:pt>
                <c:pt idx="139">
                  <c:v>0.405773761329507</c:v>
                </c:pt>
                <c:pt idx="140">
                  <c:v>0.348604302278715</c:v>
                </c:pt>
                <c:pt idx="141">
                  <c:v>0.438914738341812</c:v>
                </c:pt>
                <c:pt idx="142">
                  <c:v>0.317060405997901</c:v>
                </c:pt>
                <c:pt idx="143">
                  <c:v>0.286351143966781</c:v>
                </c:pt>
                <c:pt idx="144">
                  <c:v>0.35202073140191</c:v>
                </c:pt>
                <c:pt idx="145">
                  <c:v>0.283485865800173</c:v>
                </c:pt>
                <c:pt idx="146">
                  <c:v>0.342347462102926</c:v>
                </c:pt>
                <c:pt idx="147">
                  <c:v>0.325007523081254</c:v>
                </c:pt>
                <c:pt idx="148">
                  <c:v>0.318090191198657</c:v>
                </c:pt>
                <c:pt idx="149">
                  <c:v>0.3243213594152</c:v>
                </c:pt>
                <c:pt idx="150">
                  <c:v>0.32486523171712</c:v>
                </c:pt>
                <c:pt idx="151">
                  <c:v>0.361289199701852</c:v>
                </c:pt>
                <c:pt idx="152">
                  <c:v>0.355829191024827</c:v>
                </c:pt>
                <c:pt idx="153">
                  <c:v>0.34766910960584</c:v>
                </c:pt>
                <c:pt idx="154">
                  <c:v>0.351506063049341</c:v>
                </c:pt>
                <c:pt idx="155">
                  <c:v>0.445092254700625</c:v>
                </c:pt>
                <c:pt idx="156">
                  <c:v>0.36098743699354</c:v>
                </c:pt>
                <c:pt idx="157">
                  <c:v>0.357866175827403</c:v>
                </c:pt>
                <c:pt idx="158">
                  <c:v>0.323370412966109</c:v>
                </c:pt>
                <c:pt idx="159">
                  <c:v>0.323370412966109</c:v>
                </c:pt>
                <c:pt idx="160">
                  <c:v>0.323370412966109</c:v>
                </c:pt>
                <c:pt idx="161">
                  <c:v>0.311385141981085</c:v>
                </c:pt>
                <c:pt idx="162">
                  <c:v>0.311385141981085</c:v>
                </c:pt>
                <c:pt idx="163">
                  <c:v>0.311385141981085</c:v>
                </c:pt>
                <c:pt idx="164">
                  <c:v>0.286954216480399</c:v>
                </c:pt>
                <c:pt idx="165">
                  <c:v>0.405779824358394</c:v>
                </c:pt>
                <c:pt idx="166">
                  <c:v>0.376633259713315</c:v>
                </c:pt>
                <c:pt idx="167">
                  <c:v>0.376633259713315</c:v>
                </c:pt>
                <c:pt idx="168">
                  <c:v>0.376633259713315</c:v>
                </c:pt>
                <c:pt idx="169">
                  <c:v>0.287516844320092</c:v>
                </c:pt>
                <c:pt idx="170">
                  <c:v>0.287516844320092</c:v>
                </c:pt>
                <c:pt idx="171">
                  <c:v>0.287516844320092</c:v>
                </c:pt>
                <c:pt idx="172">
                  <c:v>0.392892992894484</c:v>
                </c:pt>
                <c:pt idx="173">
                  <c:v>0.392892992894484</c:v>
                </c:pt>
                <c:pt idx="174">
                  <c:v>0.392892992894484</c:v>
                </c:pt>
                <c:pt idx="175">
                  <c:v>0.386431984016376</c:v>
                </c:pt>
                <c:pt idx="176">
                  <c:v>0.341358426615902</c:v>
                </c:pt>
                <c:pt idx="177">
                  <c:v>0.367159763052406</c:v>
                </c:pt>
                <c:pt idx="178">
                  <c:v>0.347658925873022</c:v>
                </c:pt>
                <c:pt idx="179">
                  <c:v>0.263472731983894</c:v>
                </c:pt>
                <c:pt idx="180">
                  <c:v>0.296593984212333</c:v>
                </c:pt>
                <c:pt idx="181">
                  <c:v>0.315411303990847</c:v>
                </c:pt>
                <c:pt idx="182">
                  <c:v>0.397370513487955</c:v>
                </c:pt>
                <c:pt idx="183">
                  <c:v>0.33781659117548</c:v>
                </c:pt>
                <c:pt idx="184">
                  <c:v>0.358927944041622</c:v>
                </c:pt>
                <c:pt idx="185">
                  <c:v>0.337127846094956</c:v>
                </c:pt>
                <c:pt idx="186">
                  <c:v>0.265559319732591</c:v>
                </c:pt>
                <c:pt idx="187">
                  <c:v>0.305731751749765</c:v>
                </c:pt>
                <c:pt idx="188">
                  <c:v>0.434889661828673</c:v>
                </c:pt>
                <c:pt idx="189">
                  <c:v>0.286656457650324</c:v>
                </c:pt>
                <c:pt idx="190">
                  <c:v>0.391031683276263</c:v>
                </c:pt>
                <c:pt idx="191">
                  <c:v>0.354954772803155</c:v>
                </c:pt>
                <c:pt idx="192">
                  <c:v>0.354954772803155</c:v>
                </c:pt>
                <c:pt idx="193">
                  <c:v>0.327221970834209</c:v>
                </c:pt>
                <c:pt idx="194">
                  <c:v>0.256196270465612</c:v>
                </c:pt>
                <c:pt idx="195">
                  <c:v>0.256196270465612</c:v>
                </c:pt>
                <c:pt idx="196">
                  <c:v>0.385759080222219</c:v>
                </c:pt>
                <c:pt idx="197">
                  <c:v>0.273302665619425</c:v>
                </c:pt>
                <c:pt idx="198">
                  <c:v>0.273302665619425</c:v>
                </c:pt>
                <c:pt idx="199">
                  <c:v>0.380661615279354</c:v>
                </c:pt>
                <c:pt idx="200">
                  <c:v>0.316758913895915</c:v>
                </c:pt>
                <c:pt idx="201">
                  <c:v>0.316758913895915</c:v>
                </c:pt>
                <c:pt idx="202">
                  <c:v>0.216411991864111</c:v>
                </c:pt>
                <c:pt idx="203">
                  <c:v>0.216411991864111</c:v>
                </c:pt>
                <c:pt idx="204">
                  <c:v>0.216411991864111</c:v>
                </c:pt>
                <c:pt idx="205">
                  <c:v>0.216411991864111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14344"/>
        <c:axId val="-2136467736"/>
      </c:scatterChart>
      <c:valAx>
        <c:axId val="-213721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&lt;r^-6&gt;^-1/6  from simulation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467736"/>
        <c:crosses val="autoZero"/>
        <c:crossBetween val="midCat"/>
      </c:valAx>
      <c:valAx>
        <c:axId val="-213646773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&lt;r^-6&gt;^-1/6  from exp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21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0</xdr:rowOff>
    </xdr:from>
    <xdr:to>
      <xdr:col>9</xdr:col>
      <xdr:colOff>285750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19</xdr:row>
      <xdr:rowOff>139700</xdr:rowOff>
    </xdr:from>
    <xdr:to>
      <xdr:col>16</xdr:col>
      <xdr:colOff>215900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16</xdr:row>
      <xdr:rowOff>165100</xdr:rowOff>
    </xdr:from>
    <xdr:to>
      <xdr:col>8</xdr:col>
      <xdr:colOff>304800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M10" sqref="M10"/>
    </sheetView>
  </sheetViews>
  <sheetFormatPr baseColWidth="10" defaultRowHeight="15" x14ac:dyDescent="0"/>
  <cols>
    <col min="1" max="1" width="16" customWidth="1"/>
    <col min="5" max="5" width="14.83203125" style="2" customWidth="1"/>
  </cols>
  <sheetData>
    <row r="1" spans="1:9">
      <c r="B1" t="s">
        <v>223</v>
      </c>
      <c r="C1" t="s">
        <v>0</v>
      </c>
    </row>
    <row r="2" spans="1:9">
      <c r="A2" t="s">
        <v>2</v>
      </c>
      <c r="B2" s="1">
        <v>2162.6921386719168</v>
      </c>
      <c r="C2">
        <v>3152430</v>
      </c>
      <c r="E2" s="3"/>
      <c r="H2" s="1"/>
      <c r="I2" s="1"/>
    </row>
    <row r="3" spans="1:9">
      <c r="A3" t="s">
        <v>3</v>
      </c>
      <c r="B3" s="1">
        <v>8069.2324218749982</v>
      </c>
      <c r="C3">
        <v>5376732</v>
      </c>
      <c r="E3" s="3"/>
      <c r="H3" s="1"/>
      <c r="I3" s="1"/>
    </row>
    <row r="4" spans="1:9">
      <c r="A4" t="s">
        <v>4</v>
      </c>
      <c r="B4" s="1">
        <v>141346.00000000402</v>
      </c>
      <c r="C4">
        <v>7582672</v>
      </c>
      <c r="E4" s="3"/>
      <c r="H4" s="1"/>
      <c r="I4" s="1"/>
    </row>
    <row r="5" spans="1:9">
      <c r="A5" t="s">
        <v>5</v>
      </c>
      <c r="B5" s="1">
        <v>13.80775356292726</v>
      </c>
      <c r="C5">
        <v>2851576</v>
      </c>
      <c r="E5" s="3"/>
      <c r="H5" s="1"/>
      <c r="I5" s="1"/>
    </row>
    <row r="6" spans="1:9">
      <c r="A6" t="s">
        <v>6</v>
      </c>
      <c r="B6" s="1">
        <v>15.347143173217866</v>
      </c>
      <c r="C6">
        <v>1109974</v>
      </c>
      <c r="E6" s="3"/>
      <c r="H6" s="1"/>
      <c r="I6" s="1"/>
    </row>
    <row r="7" spans="1:9">
      <c r="A7" t="s">
        <v>7</v>
      </c>
      <c r="B7" s="1">
        <v>5125.4853515625236</v>
      </c>
      <c r="C7">
        <v>541192</v>
      </c>
      <c r="E7" s="3"/>
      <c r="H7" s="1"/>
      <c r="I7" s="1"/>
    </row>
    <row r="8" spans="1:9">
      <c r="A8" t="s">
        <v>8</v>
      </c>
      <c r="B8" s="1">
        <v>2328.2458496093836</v>
      </c>
      <c r="C8">
        <v>925144</v>
      </c>
      <c r="E8" s="3"/>
      <c r="H8" s="1"/>
      <c r="I8" s="1"/>
    </row>
    <row r="9" spans="1:9">
      <c r="A9" t="s">
        <v>9</v>
      </c>
      <c r="B9" s="1">
        <v>5244.7822265625473</v>
      </c>
      <c r="C9">
        <v>1039612</v>
      </c>
      <c r="E9" s="3"/>
      <c r="H9" s="1"/>
      <c r="I9" s="1"/>
    </row>
    <row r="10" spans="1:9">
      <c r="A10" t="s">
        <v>10</v>
      </c>
      <c r="B10" s="1">
        <v>2270.9926757812609</v>
      </c>
      <c r="C10">
        <v>1293573</v>
      </c>
      <c r="E10" s="3"/>
      <c r="H10" s="1"/>
      <c r="I10" s="1"/>
    </row>
    <row r="11" spans="1:9">
      <c r="A11" t="s">
        <v>11</v>
      </c>
      <c r="B11" s="1">
        <v>5159.0527343750064</v>
      </c>
      <c r="C11">
        <v>904920</v>
      </c>
      <c r="E11" s="3"/>
      <c r="H11" s="1"/>
      <c r="I11" s="1"/>
    </row>
    <row r="12" spans="1:9">
      <c r="A12" t="s">
        <v>12</v>
      </c>
      <c r="B12" s="1">
        <v>2254.9174804687955</v>
      </c>
      <c r="C12">
        <v>536312</v>
      </c>
      <c r="E12" s="3"/>
      <c r="H12" s="1"/>
      <c r="I12" s="1"/>
    </row>
    <row r="13" spans="1:9">
      <c r="A13" t="s">
        <v>13</v>
      </c>
      <c r="B13" s="1">
        <v>10678.866210937756</v>
      </c>
      <c r="C13">
        <v>-64562</v>
      </c>
      <c r="E13" s="3"/>
      <c r="H13" s="1"/>
      <c r="I13" s="1"/>
    </row>
    <row r="14" spans="1:9">
      <c r="A14" t="s">
        <v>14</v>
      </c>
      <c r="B14" s="1">
        <v>37.84434509277348</v>
      </c>
      <c r="C14">
        <v>1402833</v>
      </c>
      <c r="E14" s="3"/>
      <c r="H14" s="1"/>
      <c r="I14" s="1"/>
    </row>
    <row r="15" spans="1:9">
      <c r="A15" t="s">
        <v>15</v>
      </c>
      <c r="B15" s="1">
        <v>5377.41455078131</v>
      </c>
      <c r="C15">
        <v>611661</v>
      </c>
      <c r="E15" s="3"/>
      <c r="H15" s="1"/>
      <c r="I15" s="1"/>
    </row>
    <row r="16" spans="1:9">
      <c r="A16" t="s">
        <v>16</v>
      </c>
      <c r="B16" s="1">
        <v>2209.8469238281391</v>
      </c>
      <c r="C16">
        <v>591080</v>
      </c>
      <c r="E16" s="3"/>
      <c r="H16" s="1"/>
      <c r="I16" s="1"/>
    </row>
    <row r="17" spans="1:15">
      <c r="A17" t="s">
        <v>17</v>
      </c>
      <c r="B17" s="1">
        <v>5439.6611328126282</v>
      </c>
      <c r="C17">
        <v>590496</v>
      </c>
      <c r="E17" s="3"/>
      <c r="H17" s="1"/>
      <c r="I17" s="1"/>
    </row>
    <row r="18" spans="1:15">
      <c r="A18" t="s">
        <v>18</v>
      </c>
      <c r="B18" s="1">
        <v>2334.7600097656746</v>
      </c>
      <c r="C18">
        <v>1456333</v>
      </c>
      <c r="E18" s="3"/>
      <c r="H18" s="1"/>
      <c r="I18" s="1"/>
    </row>
    <row r="19" spans="1:15">
      <c r="A19" t="s">
        <v>19</v>
      </c>
      <c r="B19" s="1">
        <v>6944.7358398438646</v>
      </c>
      <c r="C19">
        <v>1152950</v>
      </c>
      <c r="E19" s="3"/>
      <c r="H19" s="1"/>
      <c r="I19" s="1"/>
    </row>
    <row r="20" spans="1:15">
      <c r="B20" s="1">
        <v>8009.4433593750036</v>
      </c>
      <c r="C20">
        <v>1152950</v>
      </c>
      <c r="E20" s="3"/>
      <c r="H20" s="1"/>
      <c r="I20" s="1"/>
    </row>
    <row r="21" spans="1:15">
      <c r="A21" t="s">
        <v>20</v>
      </c>
      <c r="B21" s="1">
        <v>1372.9647216797086</v>
      </c>
      <c r="C21">
        <v>738841</v>
      </c>
      <c r="E21" s="3"/>
      <c r="H21" s="1"/>
      <c r="I21" s="1"/>
    </row>
    <row r="22" spans="1:15">
      <c r="B22" s="1">
        <v>171.63124084472662</v>
      </c>
      <c r="C22">
        <v>738841</v>
      </c>
      <c r="E22" s="3"/>
      <c r="H22" s="1"/>
      <c r="I22" s="1"/>
    </row>
    <row r="23" spans="1:15">
      <c r="A23" t="s">
        <v>21</v>
      </c>
      <c r="B23" s="1">
        <v>5516.7617187500864</v>
      </c>
      <c r="C23">
        <v>1456333</v>
      </c>
      <c r="E23" s="3"/>
      <c r="H23" s="1"/>
      <c r="I23" s="1"/>
    </row>
    <row r="24" spans="1:15">
      <c r="A24" t="s">
        <v>22</v>
      </c>
      <c r="B24" s="1">
        <v>2470.9223632812837</v>
      </c>
      <c r="C24">
        <v>2540982</v>
      </c>
      <c r="E24" s="3"/>
      <c r="H24" s="1"/>
      <c r="I24" s="1"/>
    </row>
    <row r="25" spans="1:15">
      <c r="A25" t="s">
        <v>23</v>
      </c>
      <c r="B25" s="1">
        <v>327.84643554687727</v>
      </c>
      <c r="C25">
        <v>848110</v>
      </c>
      <c r="E25" s="3"/>
      <c r="H25" s="1"/>
      <c r="I25" s="1"/>
      <c r="O25" t="s">
        <v>1</v>
      </c>
    </row>
    <row r="26" spans="1:15">
      <c r="A26" t="s">
        <v>24</v>
      </c>
      <c r="B26" s="1">
        <v>5251.8183593751082</v>
      </c>
      <c r="C26">
        <v>-84848</v>
      </c>
      <c r="E26" s="3"/>
      <c r="H26" s="1"/>
      <c r="I26" s="1"/>
    </row>
    <row r="27" spans="1:15">
      <c r="A27" t="s">
        <v>25</v>
      </c>
      <c r="B27" s="1">
        <v>2150.7238769531259</v>
      </c>
      <c r="C27">
        <v>480697</v>
      </c>
      <c r="E27" s="3"/>
      <c r="H27" s="1"/>
      <c r="I27" s="1"/>
    </row>
    <row r="28" spans="1:15">
      <c r="A28" t="s">
        <v>26</v>
      </c>
      <c r="B28" s="1">
        <v>31668.398437500411</v>
      </c>
      <c r="C28">
        <v>10977291</v>
      </c>
      <c r="E28" s="3"/>
      <c r="H28" s="1"/>
      <c r="I28" s="1"/>
    </row>
    <row r="29" spans="1:15">
      <c r="A29" t="s">
        <v>27</v>
      </c>
      <c r="B29" s="1">
        <v>3798.6384277344628</v>
      </c>
      <c r="C29">
        <v>1251574</v>
      </c>
      <c r="E29" s="3"/>
      <c r="H29" s="1"/>
      <c r="I29" s="1"/>
    </row>
    <row r="30" spans="1:15">
      <c r="B30" s="1">
        <v>4310.9052734375737</v>
      </c>
      <c r="C30">
        <v>1251574</v>
      </c>
      <c r="E30" s="3"/>
      <c r="H30" s="1"/>
      <c r="I30" s="1"/>
    </row>
    <row r="31" spans="1:15">
      <c r="A31" t="s">
        <v>28</v>
      </c>
      <c r="B31" s="1">
        <v>1790.5815429687741</v>
      </c>
      <c r="C31">
        <v>828634</v>
      </c>
      <c r="E31" s="3"/>
      <c r="H31" s="1"/>
      <c r="I31" s="1"/>
    </row>
    <row r="32" spans="1:15">
      <c r="B32" s="1">
        <v>908.11981201173</v>
      </c>
      <c r="C32">
        <v>828634</v>
      </c>
      <c r="E32" s="3"/>
      <c r="H32" s="1"/>
      <c r="I32" s="1"/>
    </row>
    <row r="33" spans="1:9">
      <c r="A33" t="s">
        <v>29</v>
      </c>
      <c r="B33" s="1">
        <v>5480.1870117187982</v>
      </c>
      <c r="C33">
        <v>805959</v>
      </c>
      <c r="E33" s="3"/>
      <c r="H33" s="1"/>
      <c r="I33" s="1"/>
    </row>
    <row r="34" spans="1:9">
      <c r="A34" t="s">
        <v>30</v>
      </c>
      <c r="B34" s="1">
        <v>2468.99829101567</v>
      </c>
      <c r="C34">
        <v>2057258</v>
      </c>
      <c r="E34" s="3"/>
      <c r="H34" s="1"/>
      <c r="I34" s="1"/>
    </row>
    <row r="35" spans="1:9">
      <c r="A35" t="s">
        <v>31</v>
      </c>
      <c r="B35" s="1">
        <v>2012.1013183593755</v>
      </c>
      <c r="C35">
        <v>2632636</v>
      </c>
      <c r="E35" s="3"/>
      <c r="H35" s="1"/>
      <c r="I35" s="1"/>
    </row>
    <row r="36" spans="1:9">
      <c r="A36" t="s">
        <v>32</v>
      </c>
      <c r="B36" s="1">
        <v>48.282993316650654</v>
      </c>
      <c r="C36">
        <v>1342455</v>
      </c>
      <c r="E36" s="3"/>
      <c r="H36" s="1"/>
      <c r="I36" s="1"/>
    </row>
    <row r="37" spans="1:9">
      <c r="A37" t="s">
        <v>33</v>
      </c>
      <c r="B37" s="1">
        <v>2.9093616008758669</v>
      </c>
      <c r="C37">
        <v>870930</v>
      </c>
      <c r="E37" s="3"/>
      <c r="H37" s="1"/>
      <c r="I37" s="1"/>
    </row>
    <row r="38" spans="1:9">
      <c r="A38" t="s">
        <v>34</v>
      </c>
      <c r="B38" s="1">
        <v>2009.4302978515857</v>
      </c>
      <c r="C38">
        <v>5254119</v>
      </c>
      <c r="E38" s="3"/>
      <c r="H38" s="1"/>
      <c r="I38" s="1"/>
    </row>
    <row r="39" spans="1:9">
      <c r="A39" t="s">
        <v>35</v>
      </c>
      <c r="B39" s="1">
        <v>7005.5209960937636</v>
      </c>
      <c r="C39">
        <v>2588179</v>
      </c>
      <c r="E39" s="3"/>
      <c r="H39" s="1"/>
      <c r="I39" s="1"/>
    </row>
    <row r="40" spans="1:9">
      <c r="A40" t="s">
        <v>36</v>
      </c>
      <c r="B40" s="1">
        <v>8044.4624023438364</v>
      </c>
      <c r="C40">
        <v>297489</v>
      </c>
      <c r="E40" s="3"/>
      <c r="H40" s="1"/>
      <c r="I40" s="1"/>
    </row>
    <row r="41" spans="1:9">
      <c r="A41" t="s">
        <v>37</v>
      </c>
      <c r="B41" s="1">
        <v>74.298011779785369</v>
      </c>
      <c r="C41">
        <v>1881820</v>
      </c>
      <c r="E41" s="3"/>
      <c r="H41" s="1"/>
      <c r="I41" s="1"/>
    </row>
    <row r="42" spans="1:9">
      <c r="A42" t="s">
        <v>38</v>
      </c>
      <c r="B42" s="1">
        <v>57.904125213623594</v>
      </c>
      <c r="C42">
        <v>2640198</v>
      </c>
      <c r="E42" s="3"/>
      <c r="H42" s="1"/>
      <c r="I42" s="1"/>
    </row>
    <row r="43" spans="1:9">
      <c r="A43" t="s">
        <v>39</v>
      </c>
      <c r="B43" s="1">
        <v>5166.4677734375146</v>
      </c>
      <c r="C43">
        <v>2076296</v>
      </c>
      <c r="E43" s="3"/>
      <c r="H43" s="1"/>
      <c r="I43" s="1"/>
    </row>
    <row r="44" spans="1:9">
      <c r="A44" t="s">
        <v>40</v>
      </c>
      <c r="B44" s="1">
        <v>332.72683715820398</v>
      </c>
      <c r="C44">
        <v>2850623</v>
      </c>
      <c r="E44" s="3"/>
      <c r="H44" s="1"/>
      <c r="I44" s="1"/>
    </row>
    <row r="45" spans="1:9">
      <c r="B45" s="1">
        <v>2519.3159179687873</v>
      </c>
      <c r="C45">
        <v>2850623</v>
      </c>
      <c r="E45" s="3"/>
      <c r="H45" s="1"/>
      <c r="I45" s="1"/>
    </row>
    <row r="46" spans="1:9">
      <c r="A46" t="s">
        <v>41</v>
      </c>
      <c r="B46" s="1">
        <v>5064.6118164063701</v>
      </c>
      <c r="C46">
        <v>2335597</v>
      </c>
      <c r="E46" s="3"/>
      <c r="H46" s="1"/>
      <c r="I46" s="1"/>
    </row>
    <row r="47" spans="1:9">
      <c r="B47" s="1">
        <v>10447.921875000244</v>
      </c>
      <c r="C47">
        <v>2335597</v>
      </c>
      <c r="E47" s="3"/>
      <c r="H47" s="1"/>
      <c r="I47" s="1"/>
    </row>
    <row r="48" spans="1:9">
      <c r="A48" t="s">
        <v>42</v>
      </c>
      <c r="B48" s="1">
        <v>139428.60937500172</v>
      </c>
      <c r="C48">
        <v>4557574</v>
      </c>
      <c r="E48" s="3"/>
      <c r="H48" s="1"/>
      <c r="I48" s="1"/>
    </row>
    <row r="49" spans="2:9">
      <c r="B49" s="1">
        <v>673.98974609375273</v>
      </c>
      <c r="C49">
        <v>4557574</v>
      </c>
      <c r="E49" s="3"/>
      <c r="H49" s="1"/>
      <c r="I49" s="1"/>
    </row>
    <row r="50" spans="2:9">
      <c r="B50" s="1">
        <v>118.75920867919956</v>
      </c>
      <c r="C50">
        <v>4557574</v>
      </c>
      <c r="E50" s="3"/>
      <c r="H50" s="1"/>
      <c r="I50" s="1"/>
    </row>
    <row r="51" spans="2:9">
      <c r="B51" s="1">
        <v>4553.7841796875518</v>
      </c>
      <c r="C51">
        <v>4557574</v>
      </c>
      <c r="E51" s="3"/>
      <c r="H51" s="1"/>
      <c r="I51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topLeftCell="A3" workbookViewId="0">
      <selection activeCell="J25" sqref="J25"/>
    </sheetView>
  </sheetViews>
  <sheetFormatPr baseColWidth="10" defaultRowHeight="15" x14ac:dyDescent="0"/>
  <cols>
    <col min="1" max="2" width="22.1640625" customWidth="1"/>
    <col min="5" max="5" width="23.83203125" customWidth="1"/>
    <col min="6" max="6" width="25.1640625" customWidth="1"/>
    <col min="7" max="7" width="22.1640625" customWidth="1"/>
    <col min="8" max="8" width="39.33203125" customWidth="1"/>
  </cols>
  <sheetData>
    <row r="1" spans="1:10">
      <c r="B1" t="s">
        <v>229</v>
      </c>
      <c r="C1" t="s">
        <v>223</v>
      </c>
      <c r="D1" t="s">
        <v>224</v>
      </c>
      <c r="E1" t="s">
        <v>225</v>
      </c>
      <c r="F1" t="s">
        <v>227</v>
      </c>
      <c r="G1" t="s">
        <v>229</v>
      </c>
      <c r="H1" t="s">
        <v>228</v>
      </c>
      <c r="I1" t="s">
        <v>226</v>
      </c>
    </row>
    <row r="2" spans="1:10">
      <c r="A2" t="s">
        <v>43</v>
      </c>
      <c r="B2">
        <v>0</v>
      </c>
      <c r="C2" s="1">
        <v>4373.55712890628</v>
      </c>
      <c r="D2">
        <v>4017402</v>
      </c>
      <c r="E2" s="1">
        <f>D2/$I$2</f>
        <v>713.99849955045318</v>
      </c>
      <c r="F2">
        <f>C2^(-1/6)</f>
        <v>0.24728296497342106</v>
      </c>
      <c r="G2">
        <v>0</v>
      </c>
      <c r="H2">
        <f>E2^(-1/6)</f>
        <v>0.33449049674557318</v>
      </c>
      <c r="I2" s="6">
        <v>5626.6252695620951</v>
      </c>
      <c r="J2" s="1"/>
    </row>
    <row r="3" spans="1:10">
      <c r="A3" t="s">
        <v>44</v>
      </c>
      <c r="B3">
        <v>1</v>
      </c>
      <c r="C3" s="1">
        <v>1858.1549072265734</v>
      </c>
      <c r="D3">
        <v>1375662</v>
      </c>
      <c r="E3" s="1">
        <f t="shared" ref="E3:E66" si="0">D3/$I$2</f>
        <v>244.49149074167224</v>
      </c>
      <c r="F3">
        <f t="shared" ref="F3:F66" si="1">C3^(-1/6)</f>
        <v>0.28520229366604805</v>
      </c>
      <c r="G3">
        <v>1</v>
      </c>
      <c r="H3">
        <f t="shared" ref="H3:H66" si="2">E3^(-1/6)</f>
        <v>0.39990427049887828</v>
      </c>
      <c r="I3" s="1"/>
      <c r="J3" s="1"/>
    </row>
    <row r="4" spans="1:10">
      <c r="A4" s="4" t="s">
        <v>45</v>
      </c>
      <c r="B4" s="4">
        <v>2</v>
      </c>
      <c r="C4" s="5">
        <v>30.762207031250139</v>
      </c>
      <c r="D4" s="4">
        <v>11779189</v>
      </c>
      <c r="E4" s="1">
        <f t="shared" si="0"/>
        <v>2093.4731629847356</v>
      </c>
      <c r="F4">
        <f t="shared" si="1"/>
        <v>0.56493318280525495</v>
      </c>
      <c r="G4" s="4">
        <v>2</v>
      </c>
      <c r="H4">
        <f t="shared" si="2"/>
        <v>0.27959030017169906</v>
      </c>
      <c r="I4" s="1"/>
      <c r="J4" s="1"/>
    </row>
    <row r="5" spans="1:10">
      <c r="A5" t="s">
        <v>46</v>
      </c>
      <c r="B5">
        <v>3</v>
      </c>
      <c r="C5" s="1">
        <v>4.2592844963074024</v>
      </c>
      <c r="D5">
        <v>5479610</v>
      </c>
      <c r="E5" s="1">
        <f t="shared" si="0"/>
        <v>973.87150156286543</v>
      </c>
      <c r="F5">
        <f t="shared" si="1"/>
        <v>0.78543555762584205</v>
      </c>
      <c r="G5">
        <v>3</v>
      </c>
      <c r="H5">
        <f t="shared" si="2"/>
        <v>0.31762625238153291</v>
      </c>
      <c r="I5" s="1"/>
      <c r="J5" s="1"/>
    </row>
    <row r="6" spans="1:10">
      <c r="A6" t="s">
        <v>47</v>
      </c>
      <c r="B6">
        <v>4</v>
      </c>
      <c r="C6" s="1">
        <v>167360.68750000425</v>
      </c>
      <c r="D6">
        <v>33159142</v>
      </c>
      <c r="E6" s="1">
        <f t="shared" si="0"/>
        <v>5893.2557992405073</v>
      </c>
      <c r="F6">
        <f t="shared" si="1"/>
        <v>0.13470728759360401</v>
      </c>
      <c r="G6">
        <v>4</v>
      </c>
      <c r="H6">
        <f t="shared" si="2"/>
        <v>0.23529215712261656</v>
      </c>
      <c r="I6" s="1"/>
      <c r="J6" s="1"/>
    </row>
    <row r="7" spans="1:10">
      <c r="A7" t="s">
        <v>48</v>
      </c>
      <c r="B7">
        <v>5</v>
      </c>
      <c r="C7" s="1">
        <v>2.7510335445404075</v>
      </c>
      <c r="D7">
        <v>942996</v>
      </c>
      <c r="E7" s="1">
        <f t="shared" si="0"/>
        <v>167.59530887924063</v>
      </c>
      <c r="F7">
        <f t="shared" si="1"/>
        <v>0.84479373734229002</v>
      </c>
      <c r="G7">
        <v>5</v>
      </c>
      <c r="H7">
        <f t="shared" si="2"/>
        <v>0.42588239753645246</v>
      </c>
      <c r="I7" s="1"/>
      <c r="J7" s="1"/>
    </row>
    <row r="8" spans="1:10">
      <c r="A8" t="s">
        <v>49</v>
      </c>
      <c r="B8">
        <v>6</v>
      </c>
      <c r="C8" s="1">
        <v>17.780649185180778</v>
      </c>
      <c r="D8">
        <v>4604326</v>
      </c>
      <c r="E8" s="1">
        <f t="shared" si="0"/>
        <v>818.31040444574376</v>
      </c>
      <c r="F8">
        <f t="shared" si="1"/>
        <v>0.61897826277954315</v>
      </c>
      <c r="G8">
        <v>6</v>
      </c>
      <c r="H8">
        <f t="shared" si="2"/>
        <v>0.32697432694885642</v>
      </c>
      <c r="I8" s="1"/>
      <c r="J8" s="1"/>
    </row>
    <row r="9" spans="1:10">
      <c r="A9" t="s">
        <v>50</v>
      </c>
      <c r="B9">
        <v>7</v>
      </c>
      <c r="C9" s="1">
        <v>211.49905395507969</v>
      </c>
      <c r="D9">
        <v>1929442</v>
      </c>
      <c r="E9" s="1">
        <f t="shared" si="0"/>
        <v>342.91283097126586</v>
      </c>
      <c r="F9">
        <f t="shared" si="1"/>
        <v>0.40968361513580703</v>
      </c>
      <c r="G9">
        <v>7</v>
      </c>
      <c r="H9">
        <f t="shared" si="2"/>
        <v>0.37798048451610622</v>
      </c>
      <c r="I9" s="1"/>
      <c r="J9" s="1"/>
    </row>
    <row r="10" spans="1:10">
      <c r="A10" t="s">
        <v>51</v>
      </c>
      <c r="B10">
        <v>8</v>
      </c>
      <c r="C10" s="1">
        <v>54.969043731689723</v>
      </c>
      <c r="D10">
        <v>4105617</v>
      </c>
      <c r="E10" s="1">
        <f t="shared" si="0"/>
        <v>729.67663622630573</v>
      </c>
      <c r="F10">
        <f t="shared" si="1"/>
        <v>0.51283812422702102</v>
      </c>
      <c r="G10">
        <v>8</v>
      </c>
      <c r="H10">
        <f t="shared" si="2"/>
        <v>0.3332817962110422</v>
      </c>
      <c r="I10" s="1"/>
      <c r="J10" s="1"/>
    </row>
    <row r="11" spans="1:10">
      <c r="A11" t="s">
        <v>52</v>
      </c>
      <c r="B11">
        <v>9</v>
      </c>
      <c r="C11" s="1">
        <v>6930.5659179688118</v>
      </c>
      <c r="D11">
        <v>14260496</v>
      </c>
      <c r="E11" s="1">
        <f t="shared" si="0"/>
        <v>2534.4669880796691</v>
      </c>
      <c r="F11">
        <f t="shared" si="1"/>
        <v>0.22901919488493802</v>
      </c>
      <c r="G11">
        <v>9</v>
      </c>
      <c r="H11">
        <f t="shared" si="2"/>
        <v>0.27082300971882417</v>
      </c>
      <c r="I11" s="1"/>
      <c r="J11" s="1"/>
    </row>
    <row r="12" spans="1:10">
      <c r="B12">
        <v>9</v>
      </c>
      <c r="C12" s="1">
        <v>79.835617065429844</v>
      </c>
      <c r="D12">
        <v>14260496</v>
      </c>
      <c r="E12" s="1">
        <f t="shared" si="0"/>
        <v>2534.4669880796691</v>
      </c>
      <c r="F12">
        <f t="shared" si="1"/>
        <v>0.48191142100420797</v>
      </c>
      <c r="G12">
        <v>9</v>
      </c>
      <c r="H12">
        <f t="shared" si="2"/>
        <v>0.27082300971882417</v>
      </c>
      <c r="I12" s="1"/>
      <c r="J12" s="1"/>
    </row>
    <row r="13" spans="1:10">
      <c r="A13" t="s">
        <v>53</v>
      </c>
      <c r="B13">
        <v>10</v>
      </c>
      <c r="C13" s="1">
        <v>10.574171066284194</v>
      </c>
      <c r="D13">
        <v>3495684</v>
      </c>
      <c r="E13" s="1">
        <f t="shared" si="0"/>
        <v>621.27542399354763</v>
      </c>
      <c r="F13">
        <f t="shared" si="1"/>
        <v>0.67498213444495403</v>
      </c>
      <c r="G13">
        <v>10</v>
      </c>
      <c r="H13">
        <f t="shared" si="2"/>
        <v>0.34233605180304971</v>
      </c>
      <c r="I13" s="1"/>
      <c r="J13" s="1"/>
    </row>
    <row r="14" spans="1:10">
      <c r="B14">
        <v>10</v>
      </c>
      <c r="C14" s="1">
        <v>1807.0098876953414</v>
      </c>
      <c r="D14">
        <v>3495684</v>
      </c>
      <c r="E14" s="1">
        <f t="shared" si="0"/>
        <v>621.27542399354763</v>
      </c>
      <c r="F14">
        <f t="shared" si="1"/>
        <v>0.28653207520784507</v>
      </c>
      <c r="G14">
        <v>10</v>
      </c>
      <c r="H14">
        <f t="shared" si="2"/>
        <v>0.34233605180304971</v>
      </c>
      <c r="I14" s="1"/>
      <c r="J14" s="1"/>
    </row>
    <row r="15" spans="1:10">
      <c r="A15" t="s">
        <v>54</v>
      </c>
      <c r="B15">
        <v>11</v>
      </c>
      <c r="C15" s="1">
        <v>35.473545074462912</v>
      </c>
      <c r="D15">
        <v>4070468</v>
      </c>
      <c r="E15" s="1">
        <f t="shared" si="0"/>
        <v>723.42973007633634</v>
      </c>
      <c r="F15">
        <f t="shared" si="1"/>
        <v>0.55167406544247199</v>
      </c>
      <c r="G15">
        <v>11</v>
      </c>
      <c r="H15">
        <f t="shared" si="2"/>
        <v>0.33375973447425866</v>
      </c>
      <c r="I15" s="1"/>
      <c r="J15" s="1"/>
    </row>
    <row r="16" spans="1:10">
      <c r="A16" t="s">
        <v>55</v>
      </c>
      <c r="B16">
        <v>12</v>
      </c>
      <c r="C16" s="1">
        <v>5258.0854492188682</v>
      </c>
      <c r="D16">
        <v>1688172</v>
      </c>
      <c r="E16" s="1">
        <f t="shared" si="0"/>
        <v>300.03277615311777</v>
      </c>
      <c r="F16">
        <f t="shared" si="1"/>
        <v>0.23980711264928703</v>
      </c>
      <c r="G16">
        <v>12</v>
      </c>
      <c r="H16">
        <f t="shared" si="2"/>
        <v>0.38649025666367559</v>
      </c>
      <c r="I16" s="1"/>
      <c r="J16" s="1"/>
    </row>
    <row r="17" spans="1:10">
      <c r="A17" s="4" t="s">
        <v>56</v>
      </c>
      <c r="B17" s="4">
        <v>13</v>
      </c>
      <c r="C17" s="5">
        <v>2163.4865722656627</v>
      </c>
      <c r="D17" s="4">
        <v>767850</v>
      </c>
      <c r="E17" s="1">
        <f t="shared" si="0"/>
        <v>136.46723625861077</v>
      </c>
      <c r="F17">
        <f t="shared" si="1"/>
        <v>0.278061567071126</v>
      </c>
      <c r="G17" s="4">
        <v>13</v>
      </c>
      <c r="H17">
        <f t="shared" si="2"/>
        <v>0.44071916237583242</v>
      </c>
      <c r="I17" s="1"/>
      <c r="J17" s="1"/>
    </row>
    <row r="18" spans="1:10">
      <c r="A18" t="s">
        <v>57</v>
      </c>
      <c r="B18">
        <v>14</v>
      </c>
      <c r="C18" s="1">
        <v>6972.8696289063801</v>
      </c>
      <c r="D18">
        <v>21454114</v>
      </c>
      <c r="E18" s="1">
        <f t="shared" si="0"/>
        <v>3812.9630057396225</v>
      </c>
      <c r="F18">
        <f t="shared" si="1"/>
        <v>0.22878703451428206</v>
      </c>
      <c r="G18">
        <v>14</v>
      </c>
      <c r="H18">
        <f t="shared" si="2"/>
        <v>0.25300138660645133</v>
      </c>
      <c r="I18" s="1"/>
      <c r="J18" s="1"/>
    </row>
    <row r="19" spans="1:10">
      <c r="A19" t="s">
        <v>58</v>
      </c>
      <c r="B19">
        <v>15</v>
      </c>
      <c r="C19" s="1">
        <v>1398.7277832031273</v>
      </c>
      <c r="D19">
        <v>10431032</v>
      </c>
      <c r="E19" s="1">
        <f t="shared" si="0"/>
        <v>1853.870037592146</v>
      </c>
      <c r="F19">
        <f t="shared" si="1"/>
        <v>0.29902750215706803</v>
      </c>
      <c r="G19">
        <v>15</v>
      </c>
      <c r="H19">
        <f t="shared" si="2"/>
        <v>0.28531205319500308</v>
      </c>
      <c r="I19" s="1"/>
      <c r="J19" s="1"/>
    </row>
    <row r="20" spans="1:10">
      <c r="A20" t="s">
        <v>59</v>
      </c>
      <c r="B20">
        <v>16</v>
      </c>
      <c r="C20" s="1">
        <v>570.05084228516375</v>
      </c>
      <c r="D20">
        <v>12358940</v>
      </c>
      <c r="E20" s="1">
        <f t="shared" si="0"/>
        <v>2196.510236225819</v>
      </c>
      <c r="F20">
        <f t="shared" si="1"/>
        <v>0.34728103571219704</v>
      </c>
      <c r="G20">
        <v>16</v>
      </c>
      <c r="H20">
        <f t="shared" si="2"/>
        <v>0.27736040411304225</v>
      </c>
      <c r="I20" s="1"/>
      <c r="J20" s="1"/>
    </row>
    <row r="21" spans="1:10">
      <c r="A21" t="s">
        <v>60</v>
      </c>
      <c r="B21">
        <v>17</v>
      </c>
      <c r="C21" s="1">
        <v>141425.00000000291</v>
      </c>
      <c r="D21">
        <v>27029734</v>
      </c>
      <c r="E21" s="1">
        <f t="shared" si="0"/>
        <v>4803.8980214695639</v>
      </c>
      <c r="F21">
        <f t="shared" si="1"/>
        <v>0.13854120756873103</v>
      </c>
      <c r="G21">
        <v>17</v>
      </c>
      <c r="H21">
        <f t="shared" si="2"/>
        <v>0.24344509952187021</v>
      </c>
      <c r="I21" s="1"/>
      <c r="J21" s="1"/>
    </row>
    <row r="22" spans="1:10">
      <c r="A22" t="s">
        <v>61</v>
      </c>
      <c r="B22">
        <v>18</v>
      </c>
      <c r="C22" s="1">
        <v>13.99483108520514</v>
      </c>
      <c r="D22">
        <v>8448801</v>
      </c>
      <c r="E22" s="1">
        <f t="shared" si="0"/>
        <v>1501.5752063150185</v>
      </c>
      <c r="F22">
        <f t="shared" si="1"/>
        <v>0.64417726006285003</v>
      </c>
      <c r="G22">
        <v>18</v>
      </c>
      <c r="H22">
        <f t="shared" si="2"/>
        <v>0.29551224770396572</v>
      </c>
      <c r="I22" s="1"/>
      <c r="J22" s="1"/>
    </row>
    <row r="23" spans="1:10">
      <c r="A23" t="s">
        <v>62</v>
      </c>
      <c r="B23">
        <v>19</v>
      </c>
      <c r="C23" s="1">
        <v>14.259243965148952</v>
      </c>
      <c r="D23">
        <v>1553665</v>
      </c>
      <c r="E23" s="1">
        <f t="shared" si="0"/>
        <v>276.12732776158691</v>
      </c>
      <c r="F23">
        <f t="shared" si="1"/>
        <v>0.64217084352439702</v>
      </c>
      <c r="G23">
        <v>19</v>
      </c>
      <c r="H23">
        <f t="shared" si="2"/>
        <v>0.39187579118101973</v>
      </c>
      <c r="I23" s="1"/>
      <c r="J23" s="1"/>
    </row>
    <row r="24" spans="1:10">
      <c r="A24" t="s">
        <v>63</v>
      </c>
      <c r="B24">
        <v>20</v>
      </c>
      <c r="C24" s="1">
        <v>4548.7866210937573</v>
      </c>
      <c r="D24">
        <v>65956908</v>
      </c>
      <c r="E24" s="1">
        <f t="shared" si="0"/>
        <v>11722.285533533184</v>
      </c>
      <c r="F24">
        <f t="shared" si="1"/>
        <v>0.24566921559716207</v>
      </c>
      <c r="G24">
        <v>20</v>
      </c>
      <c r="H24">
        <f t="shared" si="2"/>
        <v>0.2098124639800551</v>
      </c>
      <c r="I24" s="1"/>
      <c r="J24" s="1"/>
    </row>
    <row r="25" spans="1:10">
      <c r="A25" t="s">
        <v>64</v>
      </c>
      <c r="B25">
        <v>21</v>
      </c>
      <c r="C25" s="1">
        <v>4509.7783203126064</v>
      </c>
      <c r="D25">
        <v>103046848</v>
      </c>
      <c r="E25" s="1">
        <f t="shared" si="0"/>
        <v>18314.148012920694</v>
      </c>
      <c r="F25">
        <f t="shared" si="1"/>
        <v>0.24602210737060001</v>
      </c>
      <c r="G25">
        <v>21</v>
      </c>
      <c r="H25">
        <f t="shared" si="2"/>
        <v>0.19477604662632148</v>
      </c>
      <c r="I25" s="1"/>
      <c r="J25" s="1"/>
    </row>
    <row r="26" spans="1:10">
      <c r="A26" t="s">
        <v>65</v>
      </c>
      <c r="B26">
        <v>22</v>
      </c>
      <c r="C26" s="1">
        <v>472.05609130859483</v>
      </c>
      <c r="D26">
        <v>1234828</v>
      </c>
      <c r="E26" s="1">
        <f t="shared" si="0"/>
        <v>219.46156725239021</v>
      </c>
      <c r="F26">
        <f t="shared" si="1"/>
        <v>0.35837227114176107</v>
      </c>
      <c r="G26">
        <v>22</v>
      </c>
      <c r="H26">
        <f t="shared" si="2"/>
        <v>0.40716795173922965</v>
      </c>
      <c r="I26" s="1"/>
      <c r="J26" s="1"/>
    </row>
    <row r="27" spans="1:10">
      <c r="A27" t="s">
        <v>66</v>
      </c>
      <c r="B27">
        <v>23</v>
      </c>
      <c r="C27" s="1">
        <v>593.41125488281409</v>
      </c>
      <c r="D27">
        <v>7600506</v>
      </c>
      <c r="E27" s="1">
        <f t="shared" si="0"/>
        <v>1350.8107677111268</v>
      </c>
      <c r="F27">
        <f t="shared" si="1"/>
        <v>0.34496420794893207</v>
      </c>
      <c r="G27">
        <v>23</v>
      </c>
      <c r="H27">
        <f t="shared" si="2"/>
        <v>0.30076981430959526</v>
      </c>
      <c r="I27" s="1"/>
      <c r="J27" s="1"/>
    </row>
    <row r="28" spans="1:10">
      <c r="A28" t="s">
        <v>67</v>
      </c>
      <c r="B28">
        <v>24</v>
      </c>
      <c r="C28" s="1">
        <v>9.4649877548218004</v>
      </c>
      <c r="D28">
        <v>1090631</v>
      </c>
      <c r="E28" s="1">
        <f t="shared" si="0"/>
        <v>193.83394979223146</v>
      </c>
      <c r="F28">
        <f t="shared" si="1"/>
        <v>0.68756430782958999</v>
      </c>
      <c r="G28">
        <v>24</v>
      </c>
      <c r="H28">
        <f t="shared" si="2"/>
        <v>0.41568245316758951</v>
      </c>
      <c r="I28" s="1"/>
      <c r="J28" s="1"/>
    </row>
    <row r="29" spans="1:10">
      <c r="A29" t="s">
        <v>68</v>
      </c>
      <c r="B29">
        <v>25</v>
      </c>
      <c r="C29" s="1">
        <v>5.031190872192413</v>
      </c>
      <c r="D29">
        <v>1418736</v>
      </c>
      <c r="E29" s="1">
        <f t="shared" si="0"/>
        <v>252.14687881825412</v>
      </c>
      <c r="F29">
        <f t="shared" si="1"/>
        <v>0.76393229081237302</v>
      </c>
      <c r="G29">
        <v>25</v>
      </c>
      <c r="H29">
        <f t="shared" si="2"/>
        <v>0.39785461540367623</v>
      </c>
      <c r="I29" s="1"/>
      <c r="J29" s="1"/>
    </row>
    <row r="30" spans="1:10">
      <c r="A30" s="4" t="s">
        <v>69</v>
      </c>
      <c r="B30" s="4">
        <v>26</v>
      </c>
      <c r="C30" s="5">
        <v>2194.4958496093991</v>
      </c>
      <c r="D30" s="4">
        <v>7541380</v>
      </c>
      <c r="E30" s="1">
        <f t="shared" si="0"/>
        <v>1340.3025150432534</v>
      </c>
      <c r="F30">
        <f t="shared" si="1"/>
        <v>0.27740282065227501</v>
      </c>
      <c r="G30" s="4">
        <v>26</v>
      </c>
      <c r="H30">
        <f t="shared" si="2"/>
        <v>0.30116155293758973</v>
      </c>
      <c r="I30" s="1"/>
      <c r="J30" s="1"/>
    </row>
    <row r="31" spans="1:10">
      <c r="A31" t="s">
        <v>70</v>
      </c>
      <c r="B31">
        <v>27</v>
      </c>
      <c r="C31" s="1">
        <v>26.695394515991239</v>
      </c>
      <c r="D31">
        <v>3795230</v>
      </c>
      <c r="E31" s="1">
        <f t="shared" si="0"/>
        <v>674.51266401740884</v>
      </c>
      <c r="F31">
        <f t="shared" si="1"/>
        <v>0.578443052717729</v>
      </c>
      <c r="G31">
        <v>27</v>
      </c>
      <c r="H31">
        <f t="shared" si="2"/>
        <v>0.33767713052916282</v>
      </c>
      <c r="I31" s="1"/>
      <c r="J31" s="1"/>
    </row>
    <row r="32" spans="1:10">
      <c r="A32" t="s">
        <v>71</v>
      </c>
      <c r="B32">
        <v>28</v>
      </c>
      <c r="C32" s="1">
        <v>114.48752593994234</v>
      </c>
      <c r="D32">
        <v>9478973</v>
      </c>
      <c r="E32" s="1">
        <f t="shared" si="0"/>
        <v>1684.663994113424</v>
      </c>
      <c r="F32">
        <f t="shared" si="1"/>
        <v>0.45380955762138603</v>
      </c>
      <c r="G32">
        <v>28</v>
      </c>
      <c r="H32">
        <f t="shared" si="2"/>
        <v>0.28989971229600142</v>
      </c>
      <c r="I32" s="1"/>
      <c r="J32" s="1"/>
    </row>
    <row r="33" spans="1:10">
      <c r="B33">
        <v>28</v>
      </c>
      <c r="C33" s="1">
        <v>134.09707641601591</v>
      </c>
      <c r="D33">
        <v>9478973</v>
      </c>
      <c r="E33" s="1">
        <f t="shared" si="0"/>
        <v>1684.663994113424</v>
      </c>
      <c r="F33">
        <f t="shared" si="1"/>
        <v>0.44200798501559707</v>
      </c>
      <c r="G33">
        <v>28</v>
      </c>
      <c r="H33">
        <f t="shared" si="2"/>
        <v>0.28989971229600142</v>
      </c>
      <c r="I33" s="1"/>
      <c r="J33" s="1"/>
    </row>
    <row r="34" spans="1:10">
      <c r="A34" t="s">
        <v>72</v>
      </c>
      <c r="B34">
        <v>29</v>
      </c>
      <c r="C34" s="1">
        <v>115.86767578125082</v>
      </c>
      <c r="D34">
        <v>3887740</v>
      </c>
      <c r="E34" s="1">
        <f t="shared" si="0"/>
        <v>690.95413569323625</v>
      </c>
      <c r="F34">
        <f t="shared" si="1"/>
        <v>0.45290413322655299</v>
      </c>
      <c r="G34">
        <v>29</v>
      </c>
      <c r="H34">
        <f t="shared" si="2"/>
        <v>0.3363244674810299</v>
      </c>
      <c r="I34" s="1"/>
      <c r="J34" s="1"/>
    </row>
    <row r="35" spans="1:10">
      <c r="A35" t="s">
        <v>73</v>
      </c>
      <c r="B35">
        <v>30</v>
      </c>
      <c r="C35" s="1">
        <v>729.12109375000171</v>
      </c>
      <c r="D35">
        <v>2224812</v>
      </c>
      <c r="E35" s="1">
        <f t="shared" si="0"/>
        <v>395.40788543985462</v>
      </c>
      <c r="F35">
        <f t="shared" si="1"/>
        <v>0.33332410592762007</v>
      </c>
      <c r="G35">
        <v>30</v>
      </c>
      <c r="H35">
        <f t="shared" si="2"/>
        <v>0.36911280554352049</v>
      </c>
      <c r="I35" s="1"/>
      <c r="J35" s="1"/>
    </row>
    <row r="36" spans="1:10">
      <c r="A36" t="s">
        <v>74</v>
      </c>
      <c r="B36">
        <v>31</v>
      </c>
      <c r="C36" s="1">
        <v>8.86207580566413</v>
      </c>
      <c r="D36">
        <v>3245048</v>
      </c>
      <c r="E36" s="1">
        <f t="shared" si="0"/>
        <v>576.73078346881869</v>
      </c>
      <c r="F36">
        <f t="shared" si="1"/>
        <v>0.69514823309844098</v>
      </c>
      <c r="G36">
        <v>31</v>
      </c>
      <c r="H36">
        <f t="shared" si="2"/>
        <v>0.34660738452768491</v>
      </c>
      <c r="I36" s="1"/>
      <c r="J36" s="1"/>
    </row>
    <row r="37" spans="1:10">
      <c r="A37" t="s">
        <v>75</v>
      </c>
      <c r="B37">
        <v>32</v>
      </c>
      <c r="C37" s="1">
        <v>103.70455932617314</v>
      </c>
      <c r="D37">
        <v>3424774</v>
      </c>
      <c r="E37" s="1">
        <f t="shared" si="0"/>
        <v>608.6728431208536</v>
      </c>
      <c r="F37">
        <f t="shared" si="1"/>
        <v>0.46135336394388704</v>
      </c>
      <c r="G37">
        <v>32</v>
      </c>
      <c r="H37">
        <f t="shared" si="2"/>
        <v>0.34350733288543567</v>
      </c>
      <c r="I37" s="1"/>
      <c r="J37" s="1"/>
    </row>
    <row r="38" spans="1:10">
      <c r="A38" t="s">
        <v>76</v>
      </c>
      <c r="B38">
        <v>33</v>
      </c>
      <c r="C38" s="1">
        <v>6.8021235466003924</v>
      </c>
      <c r="D38">
        <v>1818226</v>
      </c>
      <c r="E38" s="1">
        <f t="shared" si="0"/>
        <v>323.14680876935449</v>
      </c>
      <c r="F38">
        <f t="shared" si="1"/>
        <v>0.72648376607091392</v>
      </c>
      <c r="G38">
        <v>33</v>
      </c>
      <c r="H38">
        <f t="shared" si="2"/>
        <v>0.38173913765076883</v>
      </c>
      <c r="I38" s="1"/>
      <c r="J38" s="1"/>
    </row>
    <row r="39" spans="1:10">
      <c r="A39" t="s">
        <v>77</v>
      </c>
      <c r="B39">
        <v>34</v>
      </c>
      <c r="C39" s="1">
        <v>3572.0903320313223</v>
      </c>
      <c r="D39">
        <v>844037</v>
      </c>
      <c r="E39" s="1">
        <f t="shared" si="0"/>
        <v>150.00767948168141</v>
      </c>
      <c r="F39">
        <f t="shared" si="1"/>
        <v>0.25576803162030398</v>
      </c>
      <c r="G39">
        <v>34</v>
      </c>
      <c r="H39">
        <f t="shared" si="2"/>
        <v>0.43382484257239184</v>
      </c>
      <c r="I39" s="1"/>
      <c r="J39" s="1"/>
    </row>
    <row r="40" spans="1:10">
      <c r="A40" t="s">
        <v>78</v>
      </c>
      <c r="B40">
        <v>35</v>
      </c>
      <c r="C40" s="1">
        <v>16.95543098449717</v>
      </c>
      <c r="D40">
        <v>448426</v>
      </c>
      <c r="E40" s="1">
        <f t="shared" si="0"/>
        <v>79.697150337310404</v>
      </c>
      <c r="F40">
        <f t="shared" si="1"/>
        <v>0.62390029995270102</v>
      </c>
      <c r="G40">
        <v>35</v>
      </c>
      <c r="H40">
        <f t="shared" si="2"/>
        <v>0.48205086648066447</v>
      </c>
      <c r="I40" s="1"/>
      <c r="J40" s="1"/>
    </row>
    <row r="41" spans="1:10">
      <c r="A41" t="s">
        <v>79</v>
      </c>
      <c r="B41">
        <v>36</v>
      </c>
      <c r="C41" s="1">
        <v>1016.1892700195475</v>
      </c>
      <c r="D41">
        <v>3759821</v>
      </c>
      <c r="E41" s="1">
        <f t="shared" si="0"/>
        <v>668.21954899666116</v>
      </c>
      <c r="F41">
        <f t="shared" si="1"/>
        <v>0.31538248141172504</v>
      </c>
      <c r="G41">
        <v>36</v>
      </c>
      <c r="H41">
        <f t="shared" si="2"/>
        <v>0.33820508822376705</v>
      </c>
      <c r="I41" s="1"/>
      <c r="J41" s="1"/>
    </row>
    <row r="42" spans="1:10">
      <c r="A42" t="s">
        <v>80</v>
      </c>
      <c r="B42">
        <v>37</v>
      </c>
      <c r="C42" s="1">
        <v>42.957973480225014</v>
      </c>
      <c r="D42">
        <v>7364036</v>
      </c>
      <c r="E42" s="1">
        <f t="shared" si="0"/>
        <v>1308.7837997381196</v>
      </c>
      <c r="F42">
        <f t="shared" si="1"/>
        <v>0.53435027316223405</v>
      </c>
      <c r="G42">
        <v>37</v>
      </c>
      <c r="H42">
        <f t="shared" si="2"/>
        <v>0.30235838356396488</v>
      </c>
      <c r="I42" s="1"/>
      <c r="J42" s="1"/>
    </row>
    <row r="43" spans="1:10">
      <c r="A43" t="s">
        <v>81</v>
      </c>
      <c r="B43">
        <v>38</v>
      </c>
      <c r="C43" s="1">
        <v>76.170730590820568</v>
      </c>
      <c r="D43">
        <v>648736</v>
      </c>
      <c r="E43" s="1">
        <f t="shared" si="0"/>
        <v>115.2975307435907</v>
      </c>
      <c r="F43">
        <f t="shared" si="1"/>
        <v>0.485700607276082</v>
      </c>
      <c r="G43">
        <v>38</v>
      </c>
      <c r="H43">
        <f t="shared" si="2"/>
        <v>0.45327663412754804</v>
      </c>
      <c r="I43" s="1"/>
      <c r="J43" s="1"/>
    </row>
    <row r="44" spans="1:10">
      <c r="A44" s="4" t="s">
        <v>82</v>
      </c>
      <c r="B44" s="4">
        <v>39</v>
      </c>
      <c r="C44" s="5">
        <v>2335.5556640625118</v>
      </c>
      <c r="D44" s="4">
        <v>4262100</v>
      </c>
      <c r="E44" s="1">
        <f t="shared" si="0"/>
        <v>757.48780055717259</v>
      </c>
      <c r="F44">
        <f t="shared" si="1"/>
        <v>0.27453747156222402</v>
      </c>
      <c r="G44" s="4">
        <v>39</v>
      </c>
      <c r="H44">
        <f t="shared" si="2"/>
        <v>0.33121047196144415</v>
      </c>
      <c r="I44" s="1"/>
      <c r="J44" s="1"/>
    </row>
    <row r="45" spans="1:10">
      <c r="A45" t="s">
        <v>83</v>
      </c>
      <c r="B45">
        <v>40</v>
      </c>
      <c r="C45" s="1">
        <v>2922.4748535156887</v>
      </c>
      <c r="D45">
        <v>12032796</v>
      </c>
      <c r="E45" s="1">
        <f t="shared" si="0"/>
        <v>2138.5458287213214</v>
      </c>
      <c r="F45">
        <f t="shared" si="1"/>
        <v>0.26446905871473803</v>
      </c>
      <c r="G45">
        <v>40</v>
      </c>
      <c r="H45">
        <f t="shared" si="2"/>
        <v>0.27859944038926365</v>
      </c>
      <c r="I45" s="1"/>
      <c r="J45" s="1"/>
    </row>
    <row r="46" spans="1:10">
      <c r="A46" t="s">
        <v>84</v>
      </c>
      <c r="B46">
        <v>41</v>
      </c>
      <c r="C46" s="1">
        <v>4844.4882812500973</v>
      </c>
      <c r="D46">
        <v>4293102</v>
      </c>
      <c r="E46" s="1">
        <f t="shared" si="0"/>
        <v>762.99767521822548</v>
      </c>
      <c r="F46">
        <f t="shared" si="1"/>
        <v>0.24310394980413805</v>
      </c>
      <c r="G46">
        <v>41</v>
      </c>
      <c r="H46">
        <f t="shared" si="2"/>
        <v>0.33081063597605431</v>
      </c>
      <c r="I46" s="1"/>
      <c r="J46" s="1"/>
    </row>
    <row r="47" spans="1:10">
      <c r="A47" t="s">
        <v>85</v>
      </c>
      <c r="B47">
        <v>42</v>
      </c>
      <c r="C47" s="1">
        <v>9.7561044692993786</v>
      </c>
      <c r="D47">
        <v>1213151</v>
      </c>
      <c r="E47" s="1">
        <f t="shared" si="0"/>
        <v>215.60899151444934</v>
      </c>
      <c r="F47">
        <f t="shared" si="1"/>
        <v>0.68410157922210202</v>
      </c>
      <c r="G47">
        <v>42</v>
      </c>
      <c r="H47">
        <f t="shared" si="2"/>
        <v>0.40837159087166863</v>
      </c>
      <c r="I47" s="1"/>
      <c r="J47" s="1"/>
    </row>
    <row r="48" spans="1:10">
      <c r="B48">
        <v>42</v>
      </c>
      <c r="C48" s="1">
        <v>11.105308532714897</v>
      </c>
      <c r="D48">
        <v>1213151</v>
      </c>
      <c r="E48" s="1">
        <f t="shared" si="0"/>
        <v>215.60899151444934</v>
      </c>
      <c r="F48">
        <f t="shared" si="1"/>
        <v>0.66949123439652902</v>
      </c>
      <c r="G48">
        <v>42</v>
      </c>
      <c r="H48">
        <f t="shared" si="2"/>
        <v>0.40837159087166863</v>
      </c>
      <c r="I48" s="1"/>
      <c r="J48" s="1"/>
    </row>
    <row r="49" spans="1:10">
      <c r="A49" t="s">
        <v>86</v>
      </c>
      <c r="B49">
        <v>43</v>
      </c>
      <c r="C49" s="1">
        <v>583.14282226563182</v>
      </c>
      <c r="D49">
        <v>1823588</v>
      </c>
      <c r="E49" s="1">
        <f t="shared" si="0"/>
        <v>324.09977786594715</v>
      </c>
      <c r="F49">
        <f t="shared" si="1"/>
        <v>0.34596925863376798</v>
      </c>
      <c r="G49">
        <v>43</v>
      </c>
      <c r="H49">
        <f t="shared" si="2"/>
        <v>0.38155183314351521</v>
      </c>
      <c r="I49" s="1"/>
      <c r="J49" s="1"/>
    </row>
    <row r="50" spans="1:10">
      <c r="A50" t="s">
        <v>87</v>
      </c>
      <c r="B50">
        <v>44</v>
      </c>
      <c r="C50" s="1">
        <v>13.314302444458034</v>
      </c>
      <c r="D50">
        <v>1402985</v>
      </c>
      <c r="E50" s="1">
        <f t="shared" si="0"/>
        <v>249.34750988120993</v>
      </c>
      <c r="F50">
        <f t="shared" si="1"/>
        <v>0.64955151042731907</v>
      </c>
      <c r="G50">
        <v>44</v>
      </c>
      <c r="H50">
        <f t="shared" si="2"/>
        <v>0.39859559427983371</v>
      </c>
      <c r="I50" s="1"/>
      <c r="J50" s="1"/>
    </row>
    <row r="51" spans="1:10">
      <c r="A51" t="s">
        <v>88</v>
      </c>
      <c r="B51">
        <v>45</v>
      </c>
      <c r="C51" s="1">
        <v>360.74682617187926</v>
      </c>
      <c r="D51">
        <v>3754728</v>
      </c>
      <c r="E51" s="1">
        <f t="shared" si="0"/>
        <v>667.3143883086816</v>
      </c>
      <c r="F51">
        <f t="shared" si="1"/>
        <v>0.37479999824795301</v>
      </c>
      <c r="G51">
        <v>45</v>
      </c>
      <c r="H51">
        <f t="shared" si="2"/>
        <v>0.33828150324932305</v>
      </c>
      <c r="I51" s="1"/>
      <c r="J51" s="1"/>
    </row>
    <row r="52" spans="1:10">
      <c r="A52" t="s">
        <v>89</v>
      </c>
      <c r="B52">
        <v>46</v>
      </c>
      <c r="C52" s="1">
        <v>68.109291076660867</v>
      </c>
      <c r="D52">
        <v>5185403</v>
      </c>
      <c r="E52" s="1">
        <f t="shared" si="0"/>
        <v>921.58314292779721</v>
      </c>
      <c r="F52">
        <f t="shared" si="1"/>
        <v>0.49484092116464401</v>
      </c>
      <c r="G52">
        <v>46</v>
      </c>
      <c r="H52">
        <f t="shared" si="2"/>
        <v>0.32056116883041325</v>
      </c>
      <c r="I52" s="1"/>
      <c r="J52" s="1"/>
    </row>
    <row r="53" spans="1:10">
      <c r="A53" t="s">
        <v>90</v>
      </c>
      <c r="B53">
        <v>47</v>
      </c>
      <c r="C53" s="1">
        <v>6.9404468536377308</v>
      </c>
      <c r="D53">
        <v>1665997</v>
      </c>
      <c r="E53" s="1">
        <f t="shared" si="0"/>
        <v>296.09169265499355</v>
      </c>
      <c r="F53">
        <f t="shared" si="1"/>
        <v>0.72405033893597304</v>
      </c>
      <c r="G53">
        <v>47</v>
      </c>
      <c r="H53">
        <f t="shared" si="2"/>
        <v>0.38734292657506542</v>
      </c>
      <c r="I53" s="1"/>
      <c r="J53" s="1"/>
    </row>
    <row r="54" spans="1:10">
      <c r="A54" t="s">
        <v>91</v>
      </c>
      <c r="B54">
        <v>48</v>
      </c>
      <c r="C54" s="1">
        <v>3220.4816894531336</v>
      </c>
      <c r="D54">
        <v>1944974</v>
      </c>
      <c r="E54" s="1">
        <f t="shared" si="0"/>
        <v>345.67327782100051</v>
      </c>
      <c r="F54">
        <f t="shared" si="1"/>
        <v>0.26022350827032797</v>
      </c>
      <c r="G54">
        <v>48</v>
      </c>
      <c r="H54">
        <f t="shared" si="2"/>
        <v>0.37747572857293876</v>
      </c>
      <c r="I54" s="1"/>
      <c r="J54" s="1"/>
    </row>
    <row r="55" spans="1:10">
      <c r="A55" t="s">
        <v>92</v>
      </c>
      <c r="B55">
        <v>49</v>
      </c>
      <c r="C55" s="1">
        <v>5244.0004882812518</v>
      </c>
      <c r="D55">
        <v>1163023</v>
      </c>
      <c r="E55" s="1">
        <f t="shared" si="0"/>
        <v>206.69992122836268</v>
      </c>
      <c r="F55">
        <f t="shared" si="1"/>
        <v>0.23991434312306106</v>
      </c>
      <c r="G55">
        <v>49</v>
      </c>
      <c r="H55">
        <f t="shared" si="2"/>
        <v>0.41125382298538365</v>
      </c>
      <c r="I55" s="1"/>
      <c r="J55" s="1"/>
    </row>
    <row r="56" spans="1:10">
      <c r="A56" s="4" t="s">
        <v>93</v>
      </c>
      <c r="B56" s="4">
        <v>50</v>
      </c>
      <c r="C56" s="5">
        <v>2272.4743652343759</v>
      </c>
      <c r="D56" s="4">
        <v>31387096</v>
      </c>
      <c r="E56" s="1">
        <f t="shared" si="0"/>
        <v>5578.316396827111</v>
      </c>
      <c r="F56">
        <f t="shared" si="1"/>
        <v>0.27579316650414704</v>
      </c>
      <c r="G56" s="4">
        <v>50</v>
      </c>
      <c r="H56">
        <f t="shared" si="2"/>
        <v>0.23745581502669039</v>
      </c>
      <c r="I56" s="1"/>
      <c r="J56" s="1"/>
    </row>
    <row r="57" spans="1:10">
      <c r="A57" t="s">
        <v>94</v>
      </c>
      <c r="B57">
        <v>51</v>
      </c>
      <c r="C57" s="1">
        <v>3502.2072753906687</v>
      </c>
      <c r="D57">
        <v>1053351</v>
      </c>
      <c r="E57" s="1">
        <f t="shared" si="0"/>
        <v>187.20830862830491</v>
      </c>
      <c r="F57">
        <f t="shared" si="1"/>
        <v>0.25661164400198505</v>
      </c>
      <c r="G57">
        <v>51</v>
      </c>
      <c r="H57">
        <f t="shared" si="2"/>
        <v>0.41809901725438264</v>
      </c>
      <c r="I57" s="1"/>
      <c r="J57" s="1"/>
    </row>
    <row r="58" spans="1:10">
      <c r="A58" t="s">
        <v>95</v>
      </c>
      <c r="B58">
        <v>52</v>
      </c>
      <c r="C58" s="1">
        <v>283.82769775390688</v>
      </c>
      <c r="D58">
        <v>1007485</v>
      </c>
      <c r="E58" s="1">
        <f t="shared" si="0"/>
        <v>179.05670837013281</v>
      </c>
      <c r="F58">
        <f t="shared" si="1"/>
        <v>0.390083461334295</v>
      </c>
      <c r="G58">
        <v>52</v>
      </c>
      <c r="H58">
        <f t="shared" si="2"/>
        <v>0.421212806789728</v>
      </c>
      <c r="I58" s="1"/>
      <c r="J58" s="1"/>
    </row>
    <row r="59" spans="1:10">
      <c r="A59" t="s">
        <v>96</v>
      </c>
      <c r="B59">
        <v>53</v>
      </c>
      <c r="C59" s="1">
        <v>139.85794067382844</v>
      </c>
      <c r="D59">
        <v>3201398</v>
      </c>
      <c r="E59" s="1">
        <f t="shared" si="0"/>
        <v>568.97302497081989</v>
      </c>
      <c r="F59">
        <f t="shared" si="1"/>
        <v>0.438920109085296</v>
      </c>
      <c r="G59">
        <v>53</v>
      </c>
      <c r="H59">
        <f t="shared" si="2"/>
        <v>0.34739059287306429</v>
      </c>
      <c r="I59" s="1"/>
      <c r="J59" s="1"/>
    </row>
    <row r="60" spans="1:10">
      <c r="A60" t="s">
        <v>97</v>
      </c>
      <c r="B60">
        <v>54</v>
      </c>
      <c r="C60" s="1">
        <v>47.776279449463203</v>
      </c>
      <c r="D60">
        <v>4141307</v>
      </c>
      <c r="E60" s="1">
        <f t="shared" si="0"/>
        <v>736.01969237277933</v>
      </c>
      <c r="F60">
        <f t="shared" si="1"/>
        <v>0.52496612352932115</v>
      </c>
      <c r="G60">
        <v>54</v>
      </c>
      <c r="H60">
        <f t="shared" si="2"/>
        <v>0.33280136148194306</v>
      </c>
      <c r="I60" s="1"/>
      <c r="J60" s="1"/>
    </row>
    <row r="61" spans="1:10">
      <c r="A61" t="s">
        <v>98</v>
      </c>
      <c r="B61">
        <v>55</v>
      </c>
      <c r="C61" s="1">
        <v>7.2763466835022399</v>
      </c>
      <c r="D61">
        <v>2308894</v>
      </c>
      <c r="E61" s="1">
        <f t="shared" si="0"/>
        <v>410.35147879675571</v>
      </c>
      <c r="F61">
        <f t="shared" si="1"/>
        <v>0.71836930880010696</v>
      </c>
      <c r="G61">
        <v>55</v>
      </c>
      <c r="H61">
        <f t="shared" si="2"/>
        <v>0.36683773183126583</v>
      </c>
      <c r="I61" s="1"/>
      <c r="J61" s="1"/>
    </row>
    <row r="62" spans="1:10">
      <c r="A62" t="s">
        <v>99</v>
      </c>
      <c r="B62">
        <v>56</v>
      </c>
      <c r="C62" s="1">
        <v>964.99957275391955</v>
      </c>
      <c r="D62">
        <v>1970490</v>
      </c>
      <c r="E62" s="1">
        <f t="shared" si="0"/>
        <v>350.20814530862793</v>
      </c>
      <c r="F62">
        <f t="shared" si="1"/>
        <v>0.31811109248701108</v>
      </c>
      <c r="G62">
        <v>56</v>
      </c>
      <c r="H62">
        <f t="shared" si="2"/>
        <v>0.37665663849352327</v>
      </c>
      <c r="I62" s="1"/>
      <c r="J62" s="1"/>
    </row>
    <row r="63" spans="1:10">
      <c r="A63" t="s">
        <v>100</v>
      </c>
      <c r="B63">
        <v>57</v>
      </c>
      <c r="C63" s="1">
        <v>5356.9760742188419</v>
      </c>
      <c r="D63">
        <v>5737909</v>
      </c>
      <c r="E63" s="1">
        <f t="shared" si="0"/>
        <v>1019.7780596905765</v>
      </c>
      <c r="F63">
        <f t="shared" si="1"/>
        <v>0.23906355985253908</v>
      </c>
      <c r="G63">
        <v>57</v>
      </c>
      <c r="H63">
        <f t="shared" si="2"/>
        <v>0.31519722792940219</v>
      </c>
      <c r="I63" s="1"/>
      <c r="J63" s="1"/>
    </row>
    <row r="64" spans="1:10">
      <c r="A64" s="4" t="s">
        <v>101</v>
      </c>
      <c r="B64" s="4">
        <v>58</v>
      </c>
      <c r="C64" s="5">
        <v>2114.6293945312832</v>
      </c>
      <c r="D64" s="4">
        <v>16497745</v>
      </c>
      <c r="E64" s="1">
        <f t="shared" si="0"/>
        <v>2932.0852570805687</v>
      </c>
      <c r="F64">
        <f t="shared" si="1"/>
        <v>0.27912214195962504</v>
      </c>
      <c r="G64" s="4">
        <v>58</v>
      </c>
      <c r="H64">
        <f t="shared" si="2"/>
        <v>0.26432438735995822</v>
      </c>
      <c r="I64" s="1"/>
      <c r="J64" s="1"/>
    </row>
    <row r="65" spans="1:10">
      <c r="A65" t="s">
        <v>102</v>
      </c>
      <c r="B65">
        <v>59</v>
      </c>
      <c r="C65" s="1">
        <v>3508.0161132812786</v>
      </c>
      <c r="D65">
        <v>7467403</v>
      </c>
      <c r="E65" s="1">
        <f t="shared" si="0"/>
        <v>1327.1548472217996</v>
      </c>
      <c r="F65">
        <f t="shared" si="1"/>
        <v>0.25654077560220506</v>
      </c>
      <c r="G65">
        <v>59</v>
      </c>
      <c r="H65">
        <f t="shared" si="2"/>
        <v>0.30165676343861048</v>
      </c>
      <c r="I65" s="1"/>
      <c r="J65" s="1"/>
    </row>
    <row r="66" spans="1:10">
      <c r="A66" t="s">
        <v>103</v>
      </c>
      <c r="B66">
        <v>60</v>
      </c>
      <c r="C66" s="1">
        <v>1262.8051757812557</v>
      </c>
      <c r="D66">
        <v>12898326</v>
      </c>
      <c r="E66" s="1">
        <f t="shared" si="0"/>
        <v>2292.3733822785466</v>
      </c>
      <c r="F66">
        <f t="shared" si="1"/>
        <v>0.30416595886310899</v>
      </c>
      <c r="G66">
        <v>60</v>
      </c>
      <c r="H66">
        <f t="shared" si="2"/>
        <v>0.2753927104790439</v>
      </c>
      <c r="I66" s="1"/>
      <c r="J66" s="1"/>
    </row>
    <row r="67" spans="1:10">
      <c r="A67" t="s">
        <v>104</v>
      </c>
      <c r="B67">
        <v>61</v>
      </c>
      <c r="C67" s="1">
        <v>66.512405395508097</v>
      </c>
      <c r="D67">
        <v>2973444</v>
      </c>
      <c r="E67" s="1">
        <f t="shared" ref="E67:E130" si="3">D67/$I$2</f>
        <v>528.45957524223309</v>
      </c>
      <c r="F67">
        <f t="shared" ref="F67:F130" si="4">C67^(-1/6)</f>
        <v>0.49680149144653807</v>
      </c>
      <c r="G67">
        <v>61</v>
      </c>
      <c r="H67">
        <f t="shared" ref="H67:H130" si="5">E67^(-1/6)</f>
        <v>0.3516937939704054</v>
      </c>
      <c r="I67" s="1"/>
      <c r="J67" s="1"/>
    </row>
    <row r="68" spans="1:10">
      <c r="A68" t="s">
        <v>105</v>
      </c>
      <c r="B68">
        <v>62</v>
      </c>
      <c r="C68" s="1">
        <v>10227.515625000135</v>
      </c>
      <c r="D68">
        <v>2601808</v>
      </c>
      <c r="E68" s="1">
        <f t="shared" si="3"/>
        <v>462.41003716291408</v>
      </c>
      <c r="F68">
        <f t="shared" si="4"/>
        <v>0.214637190367996</v>
      </c>
      <c r="G68">
        <v>62</v>
      </c>
      <c r="H68">
        <f t="shared" si="5"/>
        <v>0.35960754176121124</v>
      </c>
      <c r="I68" s="1"/>
      <c r="J68" s="1"/>
    </row>
    <row r="69" spans="1:10">
      <c r="A69" t="s">
        <v>106</v>
      </c>
      <c r="B69">
        <v>63</v>
      </c>
      <c r="C69" s="1">
        <v>160.78810119628994</v>
      </c>
      <c r="D69">
        <v>3453665</v>
      </c>
      <c r="E69" s="1">
        <f t="shared" si="3"/>
        <v>613.80753729647063</v>
      </c>
      <c r="F69">
        <f t="shared" si="4"/>
        <v>0.42883578191428101</v>
      </c>
      <c r="G69">
        <v>63</v>
      </c>
      <c r="H69">
        <f t="shared" si="5"/>
        <v>0.34302673040610221</v>
      </c>
      <c r="I69" s="1"/>
      <c r="J69" s="1"/>
    </row>
    <row r="70" spans="1:10">
      <c r="A70" t="s">
        <v>107</v>
      </c>
      <c r="B70">
        <v>64</v>
      </c>
      <c r="C70" s="1">
        <v>129.06806945800957</v>
      </c>
      <c r="D70">
        <v>1661018</v>
      </c>
      <c r="E70" s="1">
        <f t="shared" si="3"/>
        <v>295.20679277958607</v>
      </c>
      <c r="F70">
        <f t="shared" si="4"/>
        <v>0.44483286310205794</v>
      </c>
      <c r="G70">
        <v>64</v>
      </c>
      <c r="H70">
        <f t="shared" si="5"/>
        <v>0.38753619922174642</v>
      </c>
      <c r="I70" s="1"/>
      <c r="J70" s="1"/>
    </row>
    <row r="71" spans="1:10">
      <c r="A71" t="s">
        <v>108</v>
      </c>
      <c r="B71">
        <v>65</v>
      </c>
      <c r="C71" s="1">
        <v>75.938446044921932</v>
      </c>
      <c r="D71">
        <v>2384839</v>
      </c>
      <c r="E71" s="1">
        <f t="shared" si="3"/>
        <v>423.84891222471714</v>
      </c>
      <c r="F71">
        <f t="shared" si="4"/>
        <v>0.485947906737137</v>
      </c>
      <c r="G71">
        <v>65</v>
      </c>
      <c r="H71">
        <f t="shared" si="5"/>
        <v>0.36486439726430209</v>
      </c>
      <c r="I71" s="1"/>
      <c r="J71" s="1"/>
    </row>
    <row r="72" spans="1:10">
      <c r="A72" t="s">
        <v>109</v>
      </c>
      <c r="B72">
        <v>66</v>
      </c>
      <c r="C72" s="1">
        <v>5164.7646484376028</v>
      </c>
      <c r="D72">
        <v>4557164</v>
      </c>
      <c r="E72" s="1">
        <f t="shared" si="3"/>
        <v>809.92847073938367</v>
      </c>
      <c r="F72">
        <f t="shared" si="4"/>
        <v>0.24052390379006794</v>
      </c>
      <c r="G72">
        <v>66</v>
      </c>
      <c r="H72">
        <f t="shared" si="5"/>
        <v>0.32753588545332535</v>
      </c>
      <c r="I72" s="1"/>
      <c r="J72" s="1"/>
    </row>
    <row r="73" spans="1:10">
      <c r="A73" s="4" t="s">
        <v>110</v>
      </c>
      <c r="B73" s="4">
        <v>67</v>
      </c>
      <c r="C73" s="5">
        <v>2257.2653808594068</v>
      </c>
      <c r="D73" s="4">
        <v>12711756</v>
      </c>
      <c r="E73" s="1">
        <f t="shared" si="3"/>
        <v>2259.2149629664818</v>
      </c>
      <c r="F73">
        <f t="shared" si="4"/>
        <v>0.27610200675411206</v>
      </c>
      <c r="G73" s="4">
        <v>67</v>
      </c>
      <c r="H73">
        <f t="shared" si="5"/>
        <v>0.27606228224885349</v>
      </c>
      <c r="I73" s="1"/>
      <c r="J73" s="1"/>
    </row>
    <row r="74" spans="1:10">
      <c r="A74" t="s">
        <v>111</v>
      </c>
      <c r="B74">
        <v>68</v>
      </c>
      <c r="C74" s="1">
        <v>1.6073973178863588</v>
      </c>
      <c r="D74">
        <v>9870797</v>
      </c>
      <c r="E74" s="1">
        <f t="shared" si="3"/>
        <v>1754.3014732822642</v>
      </c>
      <c r="F74">
        <f t="shared" si="4"/>
        <v>0.92394501529716899</v>
      </c>
      <c r="G74">
        <v>68</v>
      </c>
      <c r="H74">
        <f t="shared" si="5"/>
        <v>0.287949256822641</v>
      </c>
      <c r="I74" s="1"/>
      <c r="J74" s="1"/>
    </row>
    <row r="75" spans="1:10">
      <c r="A75" t="s">
        <v>112</v>
      </c>
      <c r="B75">
        <v>69</v>
      </c>
      <c r="C75" s="1">
        <v>5373.4277343750628</v>
      </c>
      <c r="D75">
        <v>3637665</v>
      </c>
      <c r="E75" s="1">
        <f t="shared" si="3"/>
        <v>646.50919969353311</v>
      </c>
      <c r="F75">
        <f t="shared" si="4"/>
        <v>0.238941415002413</v>
      </c>
      <c r="G75">
        <v>69</v>
      </c>
      <c r="H75">
        <f t="shared" si="5"/>
        <v>0.34007200489713718</v>
      </c>
      <c r="I75" s="1"/>
      <c r="J75" s="1"/>
    </row>
    <row r="76" spans="1:10">
      <c r="A76" t="s">
        <v>113</v>
      </c>
      <c r="B76">
        <v>70</v>
      </c>
      <c r="C76" s="1">
        <v>2211.1938476562577</v>
      </c>
      <c r="D76">
        <v>11901120</v>
      </c>
      <c r="E76" s="1">
        <f t="shared" si="3"/>
        <v>2115.1435238419976</v>
      </c>
      <c r="F76">
        <f t="shared" si="4"/>
        <v>0.27705257892261703</v>
      </c>
      <c r="G76">
        <v>70</v>
      </c>
      <c r="H76">
        <f t="shared" si="5"/>
        <v>0.27911083308081169</v>
      </c>
      <c r="I76" s="1"/>
      <c r="J76" s="1"/>
    </row>
    <row r="77" spans="1:10">
      <c r="A77" t="s">
        <v>114</v>
      </c>
      <c r="B77">
        <f>B76+1</f>
        <v>71</v>
      </c>
      <c r="C77" s="1">
        <v>10701.866210937675</v>
      </c>
      <c r="D77">
        <v>6909822</v>
      </c>
      <c r="E77" s="1">
        <f t="shared" si="3"/>
        <v>1228.0579688467103</v>
      </c>
      <c r="F77">
        <f t="shared" si="4"/>
        <v>0.21302148789037803</v>
      </c>
      <c r="G77">
        <f>G76+1</f>
        <v>71</v>
      </c>
      <c r="H77">
        <f t="shared" si="5"/>
        <v>0.30558370261567008</v>
      </c>
      <c r="I77" s="1"/>
      <c r="J77" s="1"/>
    </row>
    <row r="78" spans="1:10">
      <c r="A78" t="s">
        <v>115</v>
      </c>
      <c r="B78">
        <f t="shared" ref="B78:B132" si="6">B77+1</f>
        <v>72</v>
      </c>
      <c r="C78" s="1">
        <v>37.720390319824205</v>
      </c>
      <c r="D78">
        <v>3425331</v>
      </c>
      <c r="E78" s="1">
        <f t="shared" si="3"/>
        <v>608.77183674017522</v>
      </c>
      <c r="F78">
        <f t="shared" si="4"/>
        <v>0.54605615115113304</v>
      </c>
      <c r="G78">
        <f t="shared" ref="G78:G132" si="7">G77+1</f>
        <v>72</v>
      </c>
      <c r="H78">
        <f t="shared" si="5"/>
        <v>0.34349802251759515</v>
      </c>
      <c r="I78" s="1"/>
      <c r="J78" s="1"/>
    </row>
    <row r="79" spans="1:10">
      <c r="A79" t="s">
        <v>116</v>
      </c>
      <c r="B79">
        <f t="shared" si="6"/>
        <v>73</v>
      </c>
      <c r="C79" s="1">
        <v>174.23617553710943</v>
      </c>
      <c r="D79">
        <v>9127447</v>
      </c>
      <c r="E79" s="1">
        <f t="shared" si="3"/>
        <v>1622.1885344623927</v>
      </c>
      <c r="F79">
        <f t="shared" si="4"/>
        <v>0.42313304666907797</v>
      </c>
      <c r="G79">
        <f t="shared" si="7"/>
        <v>73</v>
      </c>
      <c r="H79">
        <f t="shared" si="5"/>
        <v>0.29173135695258845</v>
      </c>
      <c r="I79" s="1"/>
      <c r="J79" s="1"/>
    </row>
    <row r="80" spans="1:10">
      <c r="A80" t="s">
        <v>117</v>
      </c>
      <c r="B80">
        <f t="shared" si="6"/>
        <v>74</v>
      </c>
      <c r="C80" s="1">
        <v>42.803043365478644</v>
      </c>
      <c r="D80">
        <v>6527978</v>
      </c>
      <c r="E80" s="1">
        <f t="shared" si="3"/>
        <v>1160.1941994100587</v>
      </c>
      <c r="F80">
        <f t="shared" si="4"/>
        <v>0.53467214423111598</v>
      </c>
      <c r="G80">
        <f t="shared" si="7"/>
        <v>74</v>
      </c>
      <c r="H80">
        <f t="shared" si="5"/>
        <v>0.30849269534364465</v>
      </c>
      <c r="I80" s="1"/>
      <c r="J80" s="1"/>
    </row>
    <row r="81" spans="1:10">
      <c r="A81" t="s">
        <v>118</v>
      </c>
      <c r="B81">
        <f t="shared" si="6"/>
        <v>75</v>
      </c>
      <c r="C81" s="1">
        <v>15.675900459289611</v>
      </c>
      <c r="D81">
        <v>2420787</v>
      </c>
      <c r="E81" s="1">
        <f t="shared" si="3"/>
        <v>430.23782178911716</v>
      </c>
      <c r="F81">
        <f t="shared" si="4"/>
        <v>0.63211279874135895</v>
      </c>
      <c r="G81">
        <f t="shared" si="7"/>
        <v>75</v>
      </c>
      <c r="H81">
        <f t="shared" si="5"/>
        <v>0.36395573655113311</v>
      </c>
      <c r="I81" s="1"/>
      <c r="J81" s="1"/>
    </row>
    <row r="82" spans="1:10">
      <c r="A82" t="s">
        <v>119</v>
      </c>
      <c r="B82">
        <f t="shared" si="6"/>
        <v>76</v>
      </c>
      <c r="C82" s="1">
        <v>160.54956054687571</v>
      </c>
      <c r="D82">
        <v>2509800</v>
      </c>
      <c r="E82" s="1">
        <f t="shared" si="3"/>
        <v>446.05778415297431</v>
      </c>
      <c r="F82">
        <f t="shared" si="4"/>
        <v>0.42894190853654107</v>
      </c>
      <c r="G82">
        <f t="shared" si="7"/>
        <v>76</v>
      </c>
      <c r="H82">
        <f t="shared" si="5"/>
        <v>0.36177188510892894</v>
      </c>
      <c r="I82" s="1"/>
      <c r="J82" s="1"/>
    </row>
    <row r="83" spans="1:10">
      <c r="A83" t="s">
        <v>120</v>
      </c>
      <c r="B83">
        <f t="shared" si="6"/>
        <v>77</v>
      </c>
      <c r="C83" s="1">
        <v>5429.88769531253</v>
      </c>
      <c r="D83">
        <v>3473186</v>
      </c>
      <c r="E83" s="1">
        <f t="shared" si="3"/>
        <v>617.27693485980251</v>
      </c>
      <c r="F83">
        <f t="shared" si="4"/>
        <v>0.23852552410416997</v>
      </c>
      <c r="G83">
        <f t="shared" si="7"/>
        <v>77</v>
      </c>
      <c r="H83">
        <f t="shared" si="5"/>
        <v>0.34270464569915127</v>
      </c>
      <c r="I83" s="1"/>
      <c r="J83" s="1"/>
    </row>
    <row r="84" spans="1:10">
      <c r="A84" s="4" t="s">
        <v>121</v>
      </c>
      <c r="B84">
        <f t="shared" si="6"/>
        <v>78</v>
      </c>
      <c r="C84" s="5">
        <v>2332.5017089843932</v>
      </c>
      <c r="D84" s="4">
        <v>2345788</v>
      </c>
      <c r="E84" s="1">
        <f t="shared" si="3"/>
        <v>416.90851756021885</v>
      </c>
      <c r="F84">
        <f t="shared" si="4"/>
        <v>0.27459734776513001</v>
      </c>
      <c r="G84">
        <f t="shared" si="7"/>
        <v>78</v>
      </c>
      <c r="H84">
        <f t="shared" si="5"/>
        <v>0.36586977951560656</v>
      </c>
      <c r="I84" s="1"/>
      <c r="J84" s="1"/>
    </row>
    <row r="85" spans="1:10">
      <c r="A85" t="s">
        <v>122</v>
      </c>
      <c r="B85">
        <f t="shared" si="6"/>
        <v>79</v>
      </c>
      <c r="C85" s="1">
        <v>3400.1960449219246</v>
      </c>
      <c r="D85">
        <v>2514887</v>
      </c>
      <c r="E85" s="1">
        <f t="shared" si="3"/>
        <v>446.96187848239748</v>
      </c>
      <c r="F85">
        <f t="shared" si="4"/>
        <v>0.25787901756611403</v>
      </c>
      <c r="G85">
        <f t="shared" si="7"/>
        <v>79</v>
      </c>
      <c r="H85">
        <f t="shared" si="5"/>
        <v>0.36164981954763264</v>
      </c>
      <c r="I85" s="1"/>
      <c r="J85" s="1"/>
    </row>
    <row r="86" spans="1:10">
      <c r="A86" t="s">
        <v>123</v>
      </c>
      <c r="B86">
        <f t="shared" si="6"/>
        <v>80</v>
      </c>
      <c r="C86" s="1">
        <v>8012.3041992188382</v>
      </c>
      <c r="D86">
        <v>4753880</v>
      </c>
      <c r="E86" s="1">
        <f t="shared" si="3"/>
        <v>844.89010237036484</v>
      </c>
      <c r="F86">
        <f t="shared" si="4"/>
        <v>0.223549530314399</v>
      </c>
      <c r="G86">
        <f t="shared" si="7"/>
        <v>80</v>
      </c>
      <c r="H86">
        <f t="shared" si="5"/>
        <v>0.32523701232234797</v>
      </c>
      <c r="I86" s="1"/>
      <c r="J86" s="1"/>
    </row>
    <row r="87" spans="1:10">
      <c r="A87" t="s">
        <v>124</v>
      </c>
      <c r="B87">
        <f t="shared" si="6"/>
        <v>81</v>
      </c>
      <c r="C87" s="1">
        <v>171.74154663086151</v>
      </c>
      <c r="D87">
        <v>2539644</v>
      </c>
      <c r="E87" s="1">
        <f t="shared" si="3"/>
        <v>451.361851612637</v>
      </c>
      <c r="F87">
        <f t="shared" si="4"/>
        <v>0.424151270013992</v>
      </c>
      <c r="G87">
        <f t="shared" si="7"/>
        <v>81</v>
      </c>
      <c r="H87">
        <f t="shared" si="5"/>
        <v>0.36105984518350975</v>
      </c>
      <c r="I87" s="1"/>
      <c r="J87" s="1"/>
    </row>
    <row r="88" spans="1:10">
      <c r="A88" t="s">
        <v>125</v>
      </c>
      <c r="B88">
        <f t="shared" si="6"/>
        <v>82</v>
      </c>
      <c r="C88" s="1">
        <v>490.29348754883171</v>
      </c>
      <c r="D88">
        <v>3996778</v>
      </c>
      <c r="E88" s="1">
        <f t="shared" si="3"/>
        <v>710.33306973916501</v>
      </c>
      <c r="F88">
        <f t="shared" si="4"/>
        <v>0.35611531062345503</v>
      </c>
      <c r="G88">
        <f t="shared" si="7"/>
        <v>82</v>
      </c>
      <c r="H88">
        <f t="shared" si="5"/>
        <v>0.3347775507306211</v>
      </c>
      <c r="I88" s="1"/>
      <c r="J88" s="1"/>
    </row>
    <row r="89" spans="1:10">
      <c r="A89" t="s">
        <v>126</v>
      </c>
      <c r="B89">
        <f t="shared" si="6"/>
        <v>83</v>
      </c>
      <c r="C89" s="1">
        <v>105.36750793457047</v>
      </c>
      <c r="D89">
        <v>2332954</v>
      </c>
      <c r="E89" s="1">
        <f t="shared" si="3"/>
        <v>414.62757660802379</v>
      </c>
      <c r="F89">
        <f t="shared" si="4"/>
        <v>0.46013176457604399</v>
      </c>
      <c r="G89">
        <f t="shared" si="7"/>
        <v>83</v>
      </c>
      <c r="H89">
        <f t="shared" si="5"/>
        <v>0.3662044657686705</v>
      </c>
      <c r="I89" s="1"/>
      <c r="J89" s="1"/>
    </row>
    <row r="90" spans="1:10">
      <c r="A90" t="s">
        <v>127</v>
      </c>
      <c r="B90">
        <f t="shared" si="6"/>
        <v>84</v>
      </c>
      <c r="C90" s="1">
        <v>137792.06250000148</v>
      </c>
      <c r="D90">
        <v>21634050</v>
      </c>
      <c r="E90" s="1">
        <f t="shared" si="3"/>
        <v>3844.9423879411324</v>
      </c>
      <c r="F90">
        <f t="shared" si="4"/>
        <v>0.139143407037984</v>
      </c>
      <c r="G90">
        <f t="shared" si="7"/>
        <v>84</v>
      </c>
      <c r="H90">
        <f t="shared" si="5"/>
        <v>0.25264945197193039</v>
      </c>
      <c r="I90" s="1"/>
      <c r="J90" s="1"/>
    </row>
    <row r="91" spans="1:10">
      <c r="A91" t="s">
        <v>128</v>
      </c>
      <c r="B91">
        <f t="shared" si="6"/>
        <v>85</v>
      </c>
      <c r="C91" s="1">
        <v>14.597406387329226</v>
      </c>
      <c r="D91">
        <v>4623962</v>
      </c>
      <c r="E91" s="1">
        <f t="shared" si="3"/>
        <v>821.8002405480737</v>
      </c>
      <c r="F91">
        <f t="shared" si="4"/>
        <v>0.63966715298677801</v>
      </c>
      <c r="G91">
        <f t="shared" si="7"/>
        <v>85</v>
      </c>
      <c r="H91">
        <f t="shared" si="5"/>
        <v>0.32674249625655344</v>
      </c>
      <c r="I91" s="1"/>
      <c r="J91" s="1"/>
    </row>
    <row r="92" spans="1:10">
      <c r="A92" t="s">
        <v>129</v>
      </c>
      <c r="B92">
        <f t="shared" si="6"/>
        <v>86</v>
      </c>
      <c r="C92" s="1">
        <v>3219.9328613281564</v>
      </c>
      <c r="D92">
        <v>36924364</v>
      </c>
      <c r="E92" s="1">
        <f t="shared" si="3"/>
        <v>6562.4352486643775</v>
      </c>
      <c r="F92">
        <f t="shared" si="4"/>
        <v>0.260230900134509</v>
      </c>
      <c r="G92">
        <f t="shared" si="7"/>
        <v>86</v>
      </c>
      <c r="H92">
        <f t="shared" si="5"/>
        <v>0.23111199941753025</v>
      </c>
      <c r="I92" s="1"/>
      <c r="J92" s="1"/>
    </row>
    <row r="93" spans="1:10">
      <c r="A93" t="s">
        <v>130</v>
      </c>
      <c r="B93">
        <f t="shared" si="6"/>
        <v>87</v>
      </c>
      <c r="C93" s="1">
        <v>56.902278900146847</v>
      </c>
      <c r="D93">
        <v>25188170</v>
      </c>
      <c r="E93" s="1">
        <f t="shared" si="3"/>
        <v>4476.6034333685648</v>
      </c>
      <c r="F93">
        <f t="shared" si="4"/>
        <v>0.50989222529330602</v>
      </c>
      <c r="G93">
        <f t="shared" si="7"/>
        <v>87</v>
      </c>
      <c r="H93">
        <f t="shared" si="5"/>
        <v>0.24632504043742906</v>
      </c>
      <c r="I93" s="1"/>
      <c r="J93" s="1"/>
    </row>
    <row r="94" spans="1:10">
      <c r="A94" t="s">
        <v>131</v>
      </c>
      <c r="B94">
        <f t="shared" si="6"/>
        <v>88</v>
      </c>
      <c r="C94" s="1">
        <v>7.0039973258972212</v>
      </c>
      <c r="D94">
        <v>1408504</v>
      </c>
      <c r="E94" s="1">
        <f t="shared" si="3"/>
        <v>250.32838202669572</v>
      </c>
      <c r="F94">
        <f t="shared" si="4"/>
        <v>0.722951236296283</v>
      </c>
      <c r="G94">
        <f t="shared" si="7"/>
        <v>88</v>
      </c>
      <c r="H94">
        <f t="shared" si="5"/>
        <v>0.39833486264828316</v>
      </c>
      <c r="I94" s="1"/>
      <c r="J94" s="1"/>
    </row>
    <row r="95" spans="1:10">
      <c r="A95" t="s">
        <v>132</v>
      </c>
      <c r="B95">
        <f t="shared" si="6"/>
        <v>89</v>
      </c>
      <c r="C95" s="1">
        <v>94.016654968262301</v>
      </c>
      <c r="D95">
        <v>4755548</v>
      </c>
      <c r="E95" s="1">
        <f t="shared" si="3"/>
        <v>845.18655004905122</v>
      </c>
      <c r="F95">
        <f t="shared" si="4"/>
        <v>0.46895647226389697</v>
      </c>
      <c r="G95">
        <f t="shared" si="7"/>
        <v>89</v>
      </c>
      <c r="H95">
        <f t="shared" si="5"/>
        <v>0.32521799682590108</v>
      </c>
      <c r="I95" s="1"/>
      <c r="J95" s="1"/>
    </row>
    <row r="96" spans="1:10">
      <c r="A96" t="s">
        <v>133</v>
      </c>
      <c r="B96">
        <f t="shared" si="6"/>
        <v>90</v>
      </c>
      <c r="C96" s="1">
        <v>26.404581069946449</v>
      </c>
      <c r="D96">
        <v>3874683</v>
      </c>
      <c r="E96" s="1">
        <f t="shared" si="3"/>
        <v>688.63356174802732</v>
      </c>
      <c r="F96">
        <f t="shared" si="4"/>
        <v>0.57950001707001697</v>
      </c>
      <c r="G96">
        <f t="shared" si="7"/>
        <v>90</v>
      </c>
      <c r="H96">
        <f t="shared" si="5"/>
        <v>0.33651309518381423</v>
      </c>
      <c r="I96" s="1"/>
      <c r="J96" s="1"/>
    </row>
    <row r="97" spans="1:10">
      <c r="A97" t="s">
        <v>134</v>
      </c>
      <c r="B97">
        <f t="shared" si="6"/>
        <v>91</v>
      </c>
      <c r="C97" s="1">
        <v>1971.2895507812639</v>
      </c>
      <c r="D97">
        <v>2929694</v>
      </c>
      <c r="E97" s="1">
        <f t="shared" si="3"/>
        <v>520.68404410162725</v>
      </c>
      <c r="F97">
        <f t="shared" si="4"/>
        <v>0.28240665710752305</v>
      </c>
      <c r="G97">
        <f t="shared" si="7"/>
        <v>91</v>
      </c>
      <c r="H97">
        <f t="shared" si="5"/>
        <v>0.35256372153491961</v>
      </c>
      <c r="I97" s="1"/>
      <c r="J97" s="1"/>
    </row>
    <row r="98" spans="1:10">
      <c r="A98" t="s">
        <v>135</v>
      </c>
      <c r="B98">
        <f t="shared" si="6"/>
        <v>92</v>
      </c>
      <c r="C98" s="1">
        <v>5517.0107421876255</v>
      </c>
      <c r="D98">
        <v>3026562</v>
      </c>
      <c r="E98" s="1">
        <f t="shared" si="3"/>
        <v>537.90004754227198</v>
      </c>
      <c r="F98">
        <f t="shared" si="4"/>
        <v>0.237893565275128</v>
      </c>
      <c r="G98">
        <f t="shared" si="7"/>
        <v>92</v>
      </c>
      <c r="H98">
        <f t="shared" si="5"/>
        <v>0.35065744942396515</v>
      </c>
      <c r="I98" s="1"/>
      <c r="J98" s="1"/>
    </row>
    <row r="99" spans="1:10">
      <c r="A99" s="4" t="s">
        <v>136</v>
      </c>
      <c r="B99">
        <f t="shared" si="6"/>
        <v>93</v>
      </c>
      <c r="C99" s="5">
        <v>2469.8942871094096</v>
      </c>
      <c r="D99" s="4">
        <v>23331556</v>
      </c>
      <c r="E99" s="1">
        <f t="shared" si="3"/>
        <v>4146.6340625551966</v>
      </c>
      <c r="F99">
        <f t="shared" si="4"/>
        <v>0.27199041879430302</v>
      </c>
      <c r="G99">
        <f t="shared" si="7"/>
        <v>93</v>
      </c>
      <c r="H99">
        <f t="shared" si="5"/>
        <v>0.24948860509110485</v>
      </c>
      <c r="I99" s="1"/>
      <c r="J99" s="1"/>
    </row>
    <row r="100" spans="1:10">
      <c r="A100" t="s">
        <v>137</v>
      </c>
      <c r="B100">
        <f t="shared" si="6"/>
        <v>94</v>
      </c>
      <c r="C100" s="1">
        <v>3569.2822265625591</v>
      </c>
      <c r="D100">
        <v>1333352</v>
      </c>
      <c r="E100" s="1">
        <f t="shared" si="3"/>
        <v>236.97188565460857</v>
      </c>
      <c r="F100">
        <f t="shared" si="4"/>
        <v>0.25580155788858905</v>
      </c>
      <c r="G100">
        <f t="shared" si="7"/>
        <v>94</v>
      </c>
      <c r="H100">
        <f t="shared" si="5"/>
        <v>0.40199180156227765</v>
      </c>
      <c r="I100" s="1"/>
      <c r="J100" s="1"/>
    </row>
    <row r="101" spans="1:10">
      <c r="A101" t="s">
        <v>138</v>
      </c>
      <c r="B101">
        <f t="shared" si="6"/>
        <v>95</v>
      </c>
      <c r="C101" s="1">
        <v>25.820245742797955</v>
      </c>
      <c r="D101">
        <v>4641299</v>
      </c>
      <c r="E101" s="1">
        <f t="shared" si="3"/>
        <v>824.88148359686647</v>
      </c>
      <c r="F101">
        <f t="shared" si="4"/>
        <v>0.58166545439436501</v>
      </c>
      <c r="G101">
        <f t="shared" si="7"/>
        <v>95</v>
      </c>
      <c r="H101">
        <f t="shared" si="5"/>
        <v>0.32653876121494252</v>
      </c>
      <c r="I101" s="1"/>
      <c r="J101" s="1"/>
    </row>
    <row r="102" spans="1:10">
      <c r="A102" t="s">
        <v>139</v>
      </c>
      <c r="B102">
        <f t="shared" si="6"/>
        <v>96</v>
      </c>
      <c r="C102" s="1">
        <v>286.63995361328358</v>
      </c>
      <c r="D102">
        <v>2650738</v>
      </c>
      <c r="E102" s="1">
        <f t="shared" si="3"/>
        <v>471.1061911905677</v>
      </c>
      <c r="F102">
        <f t="shared" si="4"/>
        <v>0.389442979482503</v>
      </c>
      <c r="G102">
        <f t="shared" si="7"/>
        <v>96</v>
      </c>
      <c r="H102">
        <f t="shared" si="5"/>
        <v>0.35849260219264306</v>
      </c>
      <c r="I102" s="1"/>
      <c r="J102" s="1"/>
    </row>
    <row r="103" spans="1:10">
      <c r="A103" t="s">
        <v>140</v>
      </c>
      <c r="B103">
        <f t="shared" si="6"/>
        <v>97</v>
      </c>
      <c r="C103" s="1">
        <v>11.815219879150419</v>
      </c>
      <c r="D103">
        <v>2723156</v>
      </c>
      <c r="E103" s="1">
        <f t="shared" si="3"/>
        <v>483.97678351377675</v>
      </c>
      <c r="F103">
        <f t="shared" si="4"/>
        <v>0.66261261315974396</v>
      </c>
      <c r="G103">
        <f t="shared" si="7"/>
        <v>97</v>
      </c>
      <c r="H103">
        <f t="shared" si="5"/>
        <v>0.35688578098852047</v>
      </c>
      <c r="I103" s="1"/>
      <c r="J103" s="1"/>
    </row>
    <row r="104" spans="1:10">
      <c r="A104" t="s">
        <v>141</v>
      </c>
      <c r="B104">
        <f t="shared" si="6"/>
        <v>98</v>
      </c>
      <c r="C104" s="1">
        <v>10308.079101562527</v>
      </c>
      <c r="D104">
        <v>1554034</v>
      </c>
      <c r="E104" s="1">
        <f t="shared" si="3"/>
        <v>276.1929088128071</v>
      </c>
      <c r="F104">
        <f t="shared" si="4"/>
        <v>0.21435669032812202</v>
      </c>
      <c r="G104">
        <f t="shared" si="7"/>
        <v>98</v>
      </c>
      <c r="H104">
        <f t="shared" si="5"/>
        <v>0.39186028138786305</v>
      </c>
      <c r="I104" s="1"/>
      <c r="J104" s="1"/>
    </row>
    <row r="105" spans="1:10">
      <c r="A105" t="s">
        <v>142</v>
      </c>
      <c r="B105">
        <f t="shared" si="6"/>
        <v>99</v>
      </c>
      <c r="C105" s="1">
        <v>11.815219879150419</v>
      </c>
      <c r="D105">
        <v>5050146</v>
      </c>
      <c r="E105" s="1">
        <f t="shared" si="3"/>
        <v>897.5443997167132</v>
      </c>
      <c r="F105">
        <f t="shared" si="4"/>
        <v>0.66261261315974396</v>
      </c>
      <c r="G105">
        <f t="shared" si="7"/>
        <v>99</v>
      </c>
      <c r="H105">
        <f t="shared" si="5"/>
        <v>0.32197637739295448</v>
      </c>
      <c r="I105" s="1"/>
      <c r="J105" s="1"/>
    </row>
    <row r="106" spans="1:10">
      <c r="A106" t="s">
        <v>143</v>
      </c>
      <c r="B106">
        <f t="shared" si="6"/>
        <v>100</v>
      </c>
      <c r="C106" s="1">
        <v>10308.079101562527</v>
      </c>
      <c r="D106">
        <v>7179130</v>
      </c>
      <c r="E106" s="1">
        <f t="shared" si="3"/>
        <v>1275.9211171990369</v>
      </c>
      <c r="F106">
        <f t="shared" si="4"/>
        <v>0.21435669032812202</v>
      </c>
      <c r="G106">
        <f t="shared" si="7"/>
        <v>100</v>
      </c>
      <c r="H106">
        <f t="shared" si="5"/>
        <v>0.30364259600073923</v>
      </c>
      <c r="I106" s="1"/>
      <c r="J106" s="1"/>
    </row>
    <row r="107" spans="1:10">
      <c r="A107" t="s">
        <v>144</v>
      </c>
      <c r="B107">
        <f t="shared" si="6"/>
        <v>101</v>
      </c>
      <c r="C107" s="1">
        <v>328.43600463867233</v>
      </c>
      <c r="D107">
        <v>1525712</v>
      </c>
      <c r="E107" s="1">
        <f t="shared" si="3"/>
        <v>271.15934097362452</v>
      </c>
      <c r="F107">
        <f t="shared" si="4"/>
        <v>0.380707594117971</v>
      </c>
      <c r="G107">
        <f t="shared" si="7"/>
        <v>101</v>
      </c>
      <c r="H107">
        <f t="shared" si="5"/>
        <v>0.39306336853199758</v>
      </c>
      <c r="I107" s="1"/>
      <c r="J107" s="1"/>
    </row>
    <row r="108" spans="1:10">
      <c r="A108" t="s">
        <v>145</v>
      </c>
      <c r="B108">
        <f t="shared" si="6"/>
        <v>102</v>
      </c>
      <c r="C108" s="1">
        <v>219.75935363769543</v>
      </c>
      <c r="D108">
        <v>1980709</v>
      </c>
      <c r="E108" s="1">
        <f t="shared" si="3"/>
        <v>352.0243316566474</v>
      </c>
      <c r="F108">
        <f t="shared" si="4"/>
        <v>0.407075943833486</v>
      </c>
      <c r="G108">
        <f t="shared" si="7"/>
        <v>102</v>
      </c>
      <c r="H108">
        <f t="shared" si="5"/>
        <v>0.37633206156526577</v>
      </c>
      <c r="I108" s="1"/>
      <c r="J108" s="1"/>
    </row>
    <row r="109" spans="1:10">
      <c r="A109" t="s">
        <v>146</v>
      </c>
      <c r="B109">
        <f t="shared" si="6"/>
        <v>103</v>
      </c>
      <c r="C109" s="1">
        <v>90.630691528320995</v>
      </c>
      <c r="D109">
        <v>3289502</v>
      </c>
      <c r="E109" s="1">
        <f t="shared" si="3"/>
        <v>584.63143401337845</v>
      </c>
      <c r="F109">
        <f t="shared" si="4"/>
        <v>0.4718320644427641</v>
      </c>
      <c r="G109">
        <f t="shared" si="7"/>
        <v>103</v>
      </c>
      <c r="H109">
        <f t="shared" si="5"/>
        <v>0.34582228251632074</v>
      </c>
      <c r="I109" s="1"/>
      <c r="J109" s="1"/>
    </row>
    <row r="110" spans="1:10">
      <c r="A110" s="4" t="s">
        <v>147</v>
      </c>
      <c r="B110">
        <f t="shared" si="6"/>
        <v>104</v>
      </c>
      <c r="C110" s="5">
        <v>2085.0974121093791</v>
      </c>
      <c r="D110" s="4">
        <v>5455976</v>
      </c>
      <c r="E110" s="1">
        <f t="shared" si="3"/>
        <v>969.67111520910362</v>
      </c>
      <c r="F110">
        <f t="shared" si="4"/>
        <v>0.27977717143968406</v>
      </c>
      <c r="G110">
        <f t="shared" si="7"/>
        <v>104</v>
      </c>
      <c r="H110">
        <f t="shared" si="5"/>
        <v>0.31785515324205849</v>
      </c>
      <c r="I110" s="1"/>
      <c r="J110" s="1"/>
    </row>
    <row r="111" spans="1:10">
      <c r="A111" t="s">
        <v>148</v>
      </c>
      <c r="B111">
        <f t="shared" si="6"/>
        <v>105</v>
      </c>
      <c r="C111" s="1">
        <v>5243.66650390627</v>
      </c>
      <c r="D111">
        <v>10928946</v>
      </c>
      <c r="E111" s="1">
        <f t="shared" si="3"/>
        <v>1942.3625133028577</v>
      </c>
      <c r="F111">
        <f t="shared" si="4"/>
        <v>0.23991688986255696</v>
      </c>
      <c r="G111">
        <f t="shared" si="7"/>
        <v>105</v>
      </c>
      <c r="H111">
        <f t="shared" si="5"/>
        <v>0.2831033132175434</v>
      </c>
      <c r="I111" s="1"/>
      <c r="J111" s="1"/>
    </row>
    <row r="112" spans="1:10">
      <c r="A112" t="s">
        <v>149</v>
      </c>
      <c r="B112">
        <f t="shared" si="6"/>
        <v>106</v>
      </c>
      <c r="C112" s="1">
        <v>2154.0539550781414</v>
      </c>
      <c r="D112">
        <v>60550944</v>
      </c>
      <c r="E112" s="1">
        <f t="shared" si="3"/>
        <v>10761.502872344743</v>
      </c>
      <c r="F112">
        <f t="shared" si="4"/>
        <v>0.27826413670072103</v>
      </c>
      <c r="G112">
        <f t="shared" si="7"/>
        <v>106</v>
      </c>
      <c r="H112">
        <f t="shared" si="5"/>
        <v>0.21282428303487813</v>
      </c>
      <c r="I112" s="1"/>
      <c r="J112" s="1"/>
    </row>
    <row r="113" spans="1:10">
      <c r="A113" t="s">
        <v>150</v>
      </c>
      <c r="B113">
        <f t="shared" si="6"/>
        <v>107</v>
      </c>
      <c r="C113" s="1">
        <v>286.52651977539426</v>
      </c>
      <c r="D113">
        <v>2418320</v>
      </c>
      <c r="E113" s="1">
        <f t="shared" si="3"/>
        <v>429.79937069600004</v>
      </c>
      <c r="F113">
        <f t="shared" si="4"/>
        <v>0.38946867153509601</v>
      </c>
      <c r="G113">
        <f t="shared" si="7"/>
        <v>107</v>
      </c>
      <c r="H113">
        <f t="shared" si="5"/>
        <v>0.36401759060634625</v>
      </c>
      <c r="I113" s="1"/>
      <c r="J113" s="1"/>
    </row>
    <row r="114" spans="1:10">
      <c r="A114" t="s">
        <v>151</v>
      </c>
      <c r="B114">
        <f t="shared" si="6"/>
        <v>108</v>
      </c>
      <c r="C114" s="1">
        <v>31711.257812500629</v>
      </c>
      <c r="D114">
        <v>1271135</v>
      </c>
      <c r="E114" s="1">
        <f t="shared" si="3"/>
        <v>225.91428060374972</v>
      </c>
      <c r="F114">
        <f t="shared" si="4"/>
        <v>0.17774514834833</v>
      </c>
      <c r="G114">
        <f t="shared" si="7"/>
        <v>108</v>
      </c>
      <c r="H114">
        <f t="shared" si="5"/>
        <v>0.40520617270752451</v>
      </c>
      <c r="I114" s="1"/>
      <c r="J114" s="1"/>
    </row>
    <row r="115" spans="1:10">
      <c r="A115" t="s">
        <v>152</v>
      </c>
      <c r="B115">
        <f t="shared" si="6"/>
        <v>109</v>
      </c>
      <c r="C115" s="1">
        <v>4002.0830078125937</v>
      </c>
      <c r="D115">
        <v>1357090</v>
      </c>
      <c r="E115" s="1">
        <f t="shared" si="3"/>
        <v>241.19075555668178</v>
      </c>
      <c r="F115">
        <f t="shared" si="4"/>
        <v>0.25096836689856505</v>
      </c>
      <c r="G115">
        <f t="shared" si="7"/>
        <v>109</v>
      </c>
      <c r="H115">
        <f t="shared" si="5"/>
        <v>0.40081123845795019</v>
      </c>
      <c r="I115" s="1"/>
      <c r="J115" s="1"/>
    </row>
    <row r="116" spans="1:10">
      <c r="A116" t="s">
        <v>153</v>
      </c>
      <c r="B116">
        <f t="shared" si="6"/>
        <v>110</v>
      </c>
      <c r="C116" s="1">
        <v>1666.1010742187734</v>
      </c>
      <c r="D116">
        <v>2331125</v>
      </c>
      <c r="E116" s="1">
        <f t="shared" si="3"/>
        <v>414.30251497473995</v>
      </c>
      <c r="F116">
        <f t="shared" si="4"/>
        <v>0.29043555132273108</v>
      </c>
      <c r="G116">
        <f t="shared" si="7"/>
        <v>110</v>
      </c>
      <c r="H116">
        <f t="shared" si="5"/>
        <v>0.36625233744064956</v>
      </c>
      <c r="I116" s="1"/>
      <c r="J116" s="1"/>
    </row>
    <row r="117" spans="1:10">
      <c r="A117" t="s">
        <v>154</v>
      </c>
      <c r="B117">
        <f t="shared" si="6"/>
        <v>111</v>
      </c>
      <c r="C117" s="1">
        <v>66.999641418457244</v>
      </c>
      <c r="D117">
        <v>1630330</v>
      </c>
      <c r="E117" s="1">
        <f t="shared" si="3"/>
        <v>289.75272421631951</v>
      </c>
      <c r="F117">
        <f t="shared" si="4"/>
        <v>0.49619751726399508</v>
      </c>
      <c r="G117">
        <f t="shared" si="7"/>
        <v>111</v>
      </c>
      <c r="H117">
        <f t="shared" si="5"/>
        <v>0.38874254960002302</v>
      </c>
      <c r="I117" s="1"/>
      <c r="J117" s="1"/>
    </row>
    <row r="118" spans="1:10">
      <c r="A118" t="s">
        <v>155</v>
      </c>
      <c r="B118">
        <f t="shared" si="6"/>
        <v>112</v>
      </c>
      <c r="C118" s="1">
        <v>135.98872375488452</v>
      </c>
      <c r="D118">
        <v>6138712</v>
      </c>
      <c r="E118" s="1">
        <f t="shared" si="3"/>
        <v>1091.0113444391079</v>
      </c>
      <c r="F118">
        <f t="shared" si="4"/>
        <v>0.44097724884418305</v>
      </c>
      <c r="G118">
        <f t="shared" si="7"/>
        <v>112</v>
      </c>
      <c r="H118">
        <f t="shared" si="5"/>
        <v>0.31167008702907278</v>
      </c>
      <c r="I118" s="1"/>
      <c r="J118" s="1"/>
    </row>
    <row r="119" spans="1:10">
      <c r="A119" t="s">
        <v>156</v>
      </c>
      <c r="B119">
        <f t="shared" si="6"/>
        <v>113</v>
      </c>
      <c r="C119" s="1">
        <v>118.17824554443433</v>
      </c>
      <c r="D119">
        <v>1455771</v>
      </c>
      <c r="E119" s="1">
        <f t="shared" si="3"/>
        <v>258.72897700779328</v>
      </c>
      <c r="F119">
        <f t="shared" si="4"/>
        <v>0.45141613388153795</v>
      </c>
      <c r="G119">
        <f t="shared" si="7"/>
        <v>113</v>
      </c>
      <c r="H119">
        <f t="shared" si="5"/>
        <v>0.39614953890976978</v>
      </c>
      <c r="I119" s="1"/>
      <c r="J119" s="1"/>
    </row>
    <row r="120" spans="1:10">
      <c r="A120" t="s">
        <v>157</v>
      </c>
      <c r="B120">
        <f t="shared" si="6"/>
        <v>114</v>
      </c>
      <c r="C120" s="1">
        <v>60.271091461181747</v>
      </c>
      <c r="D120">
        <v>1504642</v>
      </c>
      <c r="E120" s="1">
        <f t="shared" si="3"/>
        <v>267.41464517630868</v>
      </c>
      <c r="F120">
        <f t="shared" si="4"/>
        <v>0.505027651306721</v>
      </c>
      <c r="G120">
        <f t="shared" si="7"/>
        <v>114</v>
      </c>
      <c r="H120">
        <f t="shared" si="5"/>
        <v>0.39397542738949648</v>
      </c>
      <c r="I120" s="1"/>
      <c r="J120" s="1"/>
    </row>
    <row r="121" spans="1:10">
      <c r="A121" t="s">
        <v>158</v>
      </c>
      <c r="B121">
        <f t="shared" si="6"/>
        <v>115</v>
      </c>
      <c r="C121" s="1">
        <v>13.585662841796905</v>
      </c>
      <c r="D121">
        <v>7398854</v>
      </c>
      <c r="E121" s="1">
        <f t="shared" si="3"/>
        <v>1314.9718784410593</v>
      </c>
      <c r="F121">
        <f t="shared" si="4"/>
        <v>0.64737093142902802</v>
      </c>
      <c r="G121">
        <f t="shared" si="7"/>
        <v>115</v>
      </c>
      <c r="H121">
        <f t="shared" si="5"/>
        <v>0.30212077433727474</v>
      </c>
      <c r="I121" s="1"/>
      <c r="J121" s="1"/>
    </row>
    <row r="122" spans="1:10">
      <c r="B122">
        <v>115</v>
      </c>
      <c r="C122" s="1">
        <v>4.5298643112182599</v>
      </c>
      <c r="D122">
        <v>7398854</v>
      </c>
      <c r="E122" s="1">
        <f t="shared" si="3"/>
        <v>1314.9718784410593</v>
      </c>
      <c r="F122">
        <f t="shared" si="4"/>
        <v>0.77741419774842802</v>
      </c>
      <c r="G122">
        <v>115</v>
      </c>
      <c r="H122">
        <f t="shared" si="5"/>
        <v>0.30212077433727474</v>
      </c>
      <c r="I122" s="1"/>
      <c r="J122" s="1"/>
    </row>
    <row r="123" spans="1:10">
      <c r="A123" t="s">
        <v>159</v>
      </c>
      <c r="B123">
        <f t="shared" si="6"/>
        <v>116</v>
      </c>
      <c r="C123" s="1">
        <v>5479.6523437501201</v>
      </c>
      <c r="D123">
        <v>1111251</v>
      </c>
      <c r="E123" s="1">
        <f t="shared" si="3"/>
        <v>197.4986686978153</v>
      </c>
      <c r="F123">
        <f t="shared" si="4"/>
        <v>0.23816311343203203</v>
      </c>
      <c r="G123">
        <f t="shared" si="7"/>
        <v>116</v>
      </c>
      <c r="H123">
        <f t="shared" si="5"/>
        <v>0.41438685576323153</v>
      </c>
      <c r="I123" s="1"/>
      <c r="J123" s="1"/>
    </row>
    <row r="124" spans="1:10">
      <c r="A124" s="4" t="s">
        <v>160</v>
      </c>
      <c r="B124">
        <f t="shared" si="6"/>
        <v>117</v>
      </c>
      <c r="C124" s="5">
        <v>2463.5678710937927</v>
      </c>
      <c r="D124" s="4">
        <v>31141268</v>
      </c>
      <c r="E124" s="1">
        <f t="shared" si="3"/>
        <v>5534.6262649589316</v>
      </c>
      <c r="F124">
        <f t="shared" si="4"/>
        <v>0.272106705845444</v>
      </c>
      <c r="G124">
        <f t="shared" si="7"/>
        <v>117</v>
      </c>
      <c r="H124">
        <f t="shared" si="5"/>
        <v>0.23776720360281045</v>
      </c>
      <c r="I124" s="1"/>
      <c r="J124" s="1"/>
    </row>
    <row r="125" spans="1:10">
      <c r="A125" t="s">
        <v>161</v>
      </c>
      <c r="B125">
        <f t="shared" si="6"/>
        <v>118</v>
      </c>
      <c r="C125" s="1">
        <v>3909.9167480469541</v>
      </c>
      <c r="D125">
        <v>2229518</v>
      </c>
      <c r="E125" s="1">
        <f t="shared" si="3"/>
        <v>396.24426600094472</v>
      </c>
      <c r="F125">
        <f t="shared" si="4"/>
        <v>0.25194480914610207</v>
      </c>
      <c r="G125">
        <f t="shared" si="7"/>
        <v>118</v>
      </c>
      <c r="H125">
        <f t="shared" si="5"/>
        <v>0.36898283914526825</v>
      </c>
      <c r="I125" s="1"/>
      <c r="J125" s="1"/>
    </row>
    <row r="126" spans="1:10">
      <c r="A126" t="s">
        <v>162</v>
      </c>
      <c r="B126">
        <f t="shared" si="6"/>
        <v>119</v>
      </c>
      <c r="C126" s="1">
        <v>20.683420181274577</v>
      </c>
      <c r="D126">
        <v>9303714</v>
      </c>
      <c r="E126" s="1">
        <f t="shared" si="3"/>
        <v>1653.5158384066481</v>
      </c>
      <c r="F126">
        <f t="shared" si="4"/>
        <v>0.603572727012889</v>
      </c>
      <c r="G126">
        <f t="shared" si="7"/>
        <v>119</v>
      </c>
      <c r="H126">
        <f t="shared" si="5"/>
        <v>0.29080281538630753</v>
      </c>
      <c r="I126" s="1"/>
      <c r="J126" s="1"/>
    </row>
    <row r="127" spans="1:10">
      <c r="A127" t="s">
        <v>163</v>
      </c>
      <c r="B127">
        <f t="shared" si="6"/>
        <v>120</v>
      </c>
      <c r="C127" s="1">
        <v>2329.8332519531341</v>
      </c>
      <c r="D127">
        <v>627384</v>
      </c>
      <c r="E127" s="1">
        <f t="shared" si="3"/>
        <v>111.50271609412289</v>
      </c>
      <c r="F127">
        <f t="shared" si="4"/>
        <v>0.27464974076932103</v>
      </c>
      <c r="G127">
        <f t="shared" si="7"/>
        <v>120</v>
      </c>
      <c r="H127">
        <f t="shared" si="5"/>
        <v>0.45581200462583332</v>
      </c>
      <c r="I127" s="1"/>
      <c r="J127" s="1"/>
    </row>
    <row r="128" spans="1:10">
      <c r="A128" t="s">
        <v>164</v>
      </c>
      <c r="B128">
        <f t="shared" si="6"/>
        <v>121</v>
      </c>
      <c r="C128" s="1">
        <v>458.61871337891091</v>
      </c>
      <c r="D128">
        <v>3489148</v>
      </c>
      <c r="E128" s="1">
        <f t="shared" si="3"/>
        <v>620.1138040727476</v>
      </c>
      <c r="F128">
        <f t="shared" si="4"/>
        <v>0.36010131286238906</v>
      </c>
      <c r="G128">
        <f t="shared" si="7"/>
        <v>121</v>
      </c>
      <c r="H128">
        <f t="shared" si="5"/>
        <v>0.34244284788534179</v>
      </c>
      <c r="I128" s="1"/>
      <c r="J128" s="1"/>
    </row>
    <row r="129" spans="1:10">
      <c r="A129" t="s">
        <v>165</v>
      </c>
      <c r="B129">
        <f t="shared" si="6"/>
        <v>122</v>
      </c>
      <c r="C129" s="1">
        <v>2351.43261718753</v>
      </c>
      <c r="D129">
        <v>958734</v>
      </c>
      <c r="E129" s="1">
        <f t="shared" si="3"/>
        <v>170.39236737274592</v>
      </c>
      <c r="F129">
        <f t="shared" si="4"/>
        <v>0.27422765105469005</v>
      </c>
      <c r="G129">
        <f t="shared" si="7"/>
        <v>122</v>
      </c>
      <c r="H129">
        <f t="shared" si="5"/>
        <v>0.42470917567175981</v>
      </c>
      <c r="I129" s="1"/>
      <c r="J129" s="1"/>
    </row>
    <row r="130" spans="1:10">
      <c r="A130" t="s">
        <v>166</v>
      </c>
      <c r="B130">
        <f t="shared" si="6"/>
        <v>123</v>
      </c>
      <c r="C130" s="1">
        <v>13.8196458816529</v>
      </c>
      <c r="D130">
        <v>2998805</v>
      </c>
      <c r="E130" s="1">
        <f t="shared" si="3"/>
        <v>532.96689513381955</v>
      </c>
      <c r="F130">
        <f t="shared" si="4"/>
        <v>0.64553111576227995</v>
      </c>
      <c r="G130">
        <f t="shared" si="7"/>
        <v>123</v>
      </c>
      <c r="H130">
        <f t="shared" si="5"/>
        <v>0.35119632363032233</v>
      </c>
      <c r="I130" s="1"/>
      <c r="J130" s="1"/>
    </row>
    <row r="131" spans="1:10">
      <c r="A131" t="s">
        <v>167</v>
      </c>
      <c r="B131">
        <f t="shared" si="6"/>
        <v>124</v>
      </c>
      <c r="C131" s="1">
        <v>595.00683593750568</v>
      </c>
      <c r="D131">
        <v>1575453</v>
      </c>
      <c r="E131" s="1">
        <f t="shared" ref="E131:E194" si="8">D131/$I$2</f>
        <v>279.99963113282166</v>
      </c>
      <c r="F131">
        <f t="shared" ref="F131:F194" si="9">C131^(-1/6)</f>
        <v>0.344809858358265</v>
      </c>
      <c r="G131">
        <f t="shared" si="7"/>
        <v>124</v>
      </c>
      <c r="H131">
        <f t="shared" ref="H131:H194" si="10">E131^(-1/6)</f>
        <v>0.39096728953903898</v>
      </c>
      <c r="I131" s="1"/>
      <c r="J131" s="1"/>
    </row>
    <row r="132" spans="1:10">
      <c r="A132" t="s">
        <v>168</v>
      </c>
      <c r="B132">
        <f t="shared" si="6"/>
        <v>125</v>
      </c>
      <c r="C132" s="1">
        <v>1340.2523193359414</v>
      </c>
      <c r="D132">
        <v>764261</v>
      </c>
      <c r="E132" s="1">
        <f t="shared" si="8"/>
        <v>135.82937611544199</v>
      </c>
      <c r="F132">
        <f t="shared" si="9"/>
        <v>0.30116343278029406</v>
      </c>
      <c r="G132">
        <f t="shared" si="7"/>
        <v>125</v>
      </c>
      <c r="H132">
        <f t="shared" si="10"/>
        <v>0.4410634284838913</v>
      </c>
      <c r="I132" s="1"/>
      <c r="J132" s="1"/>
    </row>
    <row r="133" spans="1:10">
      <c r="B133">
        <v>125</v>
      </c>
      <c r="C133" s="1">
        <v>10650.549804687533</v>
      </c>
      <c r="D133">
        <v>764261</v>
      </c>
      <c r="E133" s="1">
        <f t="shared" si="8"/>
        <v>135.82937611544199</v>
      </c>
      <c r="F133">
        <f t="shared" si="9"/>
        <v>0.21319220858791602</v>
      </c>
      <c r="G133">
        <v>125</v>
      </c>
      <c r="H133">
        <f t="shared" si="10"/>
        <v>0.4410634284838913</v>
      </c>
      <c r="I133" s="1"/>
      <c r="J133" s="1"/>
    </row>
    <row r="134" spans="1:10">
      <c r="B134">
        <v>125</v>
      </c>
      <c r="C134" s="1">
        <v>599780.81250000885</v>
      </c>
      <c r="D134">
        <v>764261</v>
      </c>
      <c r="E134" s="1">
        <f t="shared" si="8"/>
        <v>135.82937611544199</v>
      </c>
      <c r="F134">
        <f t="shared" si="9"/>
        <v>0.10889331990325801</v>
      </c>
      <c r="G134">
        <v>125</v>
      </c>
      <c r="H134">
        <f t="shared" si="10"/>
        <v>0.4410634284838913</v>
      </c>
      <c r="I134" s="1"/>
      <c r="J134" s="1"/>
    </row>
    <row r="135" spans="1:10">
      <c r="A135" t="s">
        <v>169</v>
      </c>
      <c r="B135">
        <v>126</v>
      </c>
      <c r="C135" s="1">
        <v>14.874776840209961</v>
      </c>
      <c r="D135">
        <v>4624204</v>
      </c>
      <c r="E135" s="1">
        <f t="shared" si="8"/>
        <v>821.84325034318294</v>
      </c>
      <c r="F135">
        <f t="shared" si="9"/>
        <v>0.63766354638846412</v>
      </c>
      <c r="G135">
        <v>126</v>
      </c>
      <c r="H135">
        <f t="shared" si="10"/>
        <v>0.32673964627385543</v>
      </c>
      <c r="I135" s="1"/>
      <c r="J135" s="1"/>
    </row>
    <row r="136" spans="1:10">
      <c r="B136">
        <v>126</v>
      </c>
      <c r="C136" s="1">
        <v>45.753803253174198</v>
      </c>
      <c r="D136">
        <v>4624204</v>
      </c>
      <c r="E136" s="1">
        <f t="shared" si="8"/>
        <v>821.84325034318294</v>
      </c>
      <c r="F136">
        <f t="shared" si="9"/>
        <v>0.528764309247854</v>
      </c>
      <c r="G136">
        <v>126</v>
      </c>
      <c r="H136">
        <f t="shared" si="10"/>
        <v>0.32673964627385543</v>
      </c>
      <c r="I136" s="1"/>
      <c r="J136" s="1"/>
    </row>
    <row r="137" spans="1:10">
      <c r="B137">
        <v>126</v>
      </c>
      <c r="C137" s="1">
        <v>298.37957763672148</v>
      </c>
      <c r="D137">
        <v>4624204</v>
      </c>
      <c r="E137" s="1">
        <f t="shared" si="8"/>
        <v>821.84325034318294</v>
      </c>
      <c r="F137">
        <f t="shared" si="9"/>
        <v>0.38684633277530506</v>
      </c>
      <c r="G137">
        <v>126</v>
      </c>
      <c r="H137">
        <f t="shared" si="10"/>
        <v>0.32673964627385543</v>
      </c>
      <c r="I137" s="1"/>
      <c r="J137" s="1"/>
    </row>
    <row r="138" spans="1:10">
      <c r="A138" t="s">
        <v>170</v>
      </c>
      <c r="B138">
        <v>127</v>
      </c>
      <c r="C138" s="1">
        <v>469.67453002929932</v>
      </c>
      <c r="D138">
        <v>1789150</v>
      </c>
      <c r="E138" s="1">
        <f t="shared" si="8"/>
        <v>317.97923520491435</v>
      </c>
      <c r="F138">
        <f t="shared" si="9"/>
        <v>0.35867449740478602</v>
      </c>
      <c r="G138">
        <v>127</v>
      </c>
      <c r="H138">
        <f t="shared" si="10"/>
        <v>0.38276616413635334</v>
      </c>
      <c r="I138" s="1"/>
      <c r="J138" s="1"/>
    </row>
    <row r="139" spans="1:10">
      <c r="A139" t="s">
        <v>171</v>
      </c>
      <c r="B139">
        <f t="shared" ref="B139:B160" si="11">B138+1</f>
        <v>128</v>
      </c>
      <c r="C139" s="1">
        <v>87.006942749024077</v>
      </c>
      <c r="D139">
        <v>2535420</v>
      </c>
      <c r="E139" s="1">
        <f t="shared" si="8"/>
        <v>450.61113518891312</v>
      </c>
      <c r="F139">
        <f t="shared" si="9"/>
        <v>0.47505185165292502</v>
      </c>
      <c r="G139">
        <f t="shared" ref="G139:G160" si="12">G138+1</f>
        <v>128</v>
      </c>
      <c r="H139">
        <f t="shared" si="10"/>
        <v>0.36116002971439876</v>
      </c>
      <c r="I139" s="1"/>
      <c r="J139" s="1"/>
    </row>
    <row r="140" spans="1:10">
      <c r="A140" t="s">
        <v>172</v>
      </c>
      <c r="B140">
        <f t="shared" si="11"/>
        <v>129</v>
      </c>
      <c r="C140" s="1">
        <v>9.6817846298217862</v>
      </c>
      <c r="D140">
        <v>1450116</v>
      </c>
      <c r="E140" s="1">
        <f t="shared" si="8"/>
        <v>257.72393406836181</v>
      </c>
      <c r="F140">
        <f t="shared" si="9"/>
        <v>0.68497401586710205</v>
      </c>
      <c r="G140">
        <f t="shared" si="12"/>
        <v>129</v>
      </c>
      <c r="H140">
        <f t="shared" si="10"/>
        <v>0.39640659814020374</v>
      </c>
      <c r="I140" s="1"/>
      <c r="J140" s="1"/>
    </row>
    <row r="141" spans="1:10">
      <c r="A141" t="s">
        <v>173</v>
      </c>
      <c r="B141">
        <f t="shared" si="11"/>
        <v>130</v>
      </c>
      <c r="C141" s="1">
        <v>7.1888151168823278</v>
      </c>
      <c r="D141">
        <v>1260504</v>
      </c>
      <c r="E141" s="1">
        <f t="shared" si="8"/>
        <v>224.02487096818899</v>
      </c>
      <c r="F141">
        <f t="shared" si="9"/>
        <v>0.719819787316478</v>
      </c>
      <c r="G141">
        <f t="shared" si="12"/>
        <v>130</v>
      </c>
      <c r="H141">
        <f t="shared" si="10"/>
        <v>0.40577376132950665</v>
      </c>
      <c r="I141" s="1"/>
      <c r="J141" s="1"/>
    </row>
    <row r="142" spans="1:10">
      <c r="A142" t="s">
        <v>174</v>
      </c>
      <c r="B142">
        <f t="shared" si="11"/>
        <v>131</v>
      </c>
      <c r="C142" s="1">
        <v>5240.6914062500009</v>
      </c>
      <c r="D142">
        <v>3135101</v>
      </c>
      <c r="E142" s="1">
        <f t="shared" si="8"/>
        <v>557.19029610159134</v>
      </c>
      <c r="F142">
        <f t="shared" si="9"/>
        <v>0.23993958430446002</v>
      </c>
      <c r="G142">
        <f t="shared" si="12"/>
        <v>131</v>
      </c>
      <c r="H142">
        <f t="shared" si="10"/>
        <v>0.34860430227871508</v>
      </c>
      <c r="I142" s="1"/>
      <c r="J142" s="1"/>
    </row>
    <row r="143" spans="1:10">
      <c r="A143" s="4" t="s">
        <v>175</v>
      </c>
      <c r="B143">
        <f t="shared" si="11"/>
        <v>132</v>
      </c>
      <c r="C143" s="5">
        <v>2007.764160156265</v>
      </c>
      <c r="D143" s="4">
        <v>786986</v>
      </c>
      <c r="E143" s="1">
        <f t="shared" si="8"/>
        <v>139.86820914790528</v>
      </c>
      <c r="F143">
        <f t="shared" si="9"/>
        <v>0.28154504194330499</v>
      </c>
      <c r="G143">
        <f t="shared" si="12"/>
        <v>132</v>
      </c>
      <c r="H143">
        <f t="shared" si="10"/>
        <v>0.43891473834181216</v>
      </c>
      <c r="I143" s="1"/>
      <c r="J143" s="1"/>
    </row>
    <row r="144" spans="1:10">
      <c r="A144" t="s">
        <v>176</v>
      </c>
      <c r="B144">
        <f t="shared" si="11"/>
        <v>133</v>
      </c>
      <c r="C144" s="1">
        <v>1205.6771240234482</v>
      </c>
      <c r="D144">
        <v>5538548</v>
      </c>
      <c r="E144" s="1">
        <f t="shared" si="8"/>
        <v>984.34634166263754</v>
      </c>
      <c r="F144">
        <f t="shared" si="9"/>
        <v>0.30652189126118107</v>
      </c>
      <c r="G144">
        <f t="shared" si="12"/>
        <v>133</v>
      </c>
      <c r="H144">
        <f t="shared" si="10"/>
        <v>0.31706040599790125</v>
      </c>
      <c r="I144" s="1"/>
      <c r="J144" s="1"/>
    </row>
    <row r="145" spans="1:10">
      <c r="A145" t="s">
        <v>177</v>
      </c>
      <c r="B145">
        <f t="shared" si="11"/>
        <v>134</v>
      </c>
      <c r="C145" s="1">
        <v>3568.1396484375355</v>
      </c>
      <c r="D145">
        <v>10205974</v>
      </c>
      <c r="E145" s="1">
        <f t="shared" si="8"/>
        <v>1813.8712835934609</v>
      </c>
      <c r="F145">
        <f t="shared" si="9"/>
        <v>0.25581520805854907</v>
      </c>
      <c r="G145">
        <f t="shared" si="12"/>
        <v>134</v>
      </c>
      <c r="H145">
        <f t="shared" si="10"/>
        <v>0.28635114396678107</v>
      </c>
      <c r="I145" s="1"/>
      <c r="J145" s="1"/>
    </row>
    <row r="146" spans="1:10">
      <c r="A146" t="s">
        <v>178</v>
      </c>
      <c r="B146">
        <f t="shared" si="11"/>
        <v>135</v>
      </c>
      <c r="C146" s="1">
        <v>334.70623779296886</v>
      </c>
      <c r="D146">
        <v>2956913</v>
      </c>
      <c r="E146" s="1">
        <f t="shared" si="8"/>
        <v>525.52157969285349</v>
      </c>
      <c r="F146">
        <f t="shared" si="9"/>
        <v>0.37950954124757502</v>
      </c>
      <c r="G146">
        <f t="shared" si="12"/>
        <v>135</v>
      </c>
      <c r="H146">
        <f t="shared" si="10"/>
        <v>0.3520207314019102</v>
      </c>
      <c r="I146" s="1"/>
      <c r="J146" s="1"/>
    </row>
    <row r="147" spans="1:10">
      <c r="A147" t="s">
        <v>179</v>
      </c>
      <c r="B147">
        <f t="shared" si="11"/>
        <v>136</v>
      </c>
      <c r="C147" s="1">
        <v>285.68893432617324</v>
      </c>
      <c r="D147">
        <v>10840755</v>
      </c>
      <c r="E147" s="1">
        <f t="shared" si="8"/>
        <v>1926.6886420612309</v>
      </c>
      <c r="F147">
        <f t="shared" si="9"/>
        <v>0.38965874744609502</v>
      </c>
      <c r="G147">
        <f t="shared" si="12"/>
        <v>136</v>
      </c>
      <c r="H147">
        <f t="shared" si="10"/>
        <v>0.2834858658001726</v>
      </c>
      <c r="I147" s="1"/>
      <c r="J147" s="1"/>
    </row>
    <row r="148" spans="1:10">
      <c r="A148" t="s">
        <v>180</v>
      </c>
      <c r="B148">
        <f t="shared" si="11"/>
        <v>137</v>
      </c>
      <c r="C148" s="1">
        <v>2389.4318847656523</v>
      </c>
      <c r="D148">
        <v>3494985</v>
      </c>
      <c r="E148" s="1">
        <f t="shared" si="8"/>
        <v>621.15119322172404</v>
      </c>
      <c r="F148">
        <f t="shared" si="9"/>
        <v>0.27349594453425008</v>
      </c>
      <c r="G148">
        <f t="shared" si="12"/>
        <v>137</v>
      </c>
      <c r="H148">
        <f t="shared" si="10"/>
        <v>0.34234746210292633</v>
      </c>
      <c r="I148" s="1"/>
      <c r="J148" s="1"/>
    </row>
    <row r="149" spans="1:10">
      <c r="A149" t="s">
        <v>181</v>
      </c>
      <c r="B149">
        <f t="shared" si="11"/>
        <v>138</v>
      </c>
      <c r="C149" s="1">
        <v>197.89273071289293</v>
      </c>
      <c r="D149">
        <v>4774056</v>
      </c>
      <c r="E149" s="1">
        <f t="shared" si="8"/>
        <v>848.47591074277318</v>
      </c>
      <c r="F149">
        <f t="shared" si="9"/>
        <v>0.41424921404710197</v>
      </c>
      <c r="G149">
        <f t="shared" si="12"/>
        <v>138</v>
      </c>
      <c r="H149">
        <f t="shared" si="10"/>
        <v>0.32500752308125402</v>
      </c>
      <c r="I149" s="1"/>
      <c r="J149" s="1"/>
    </row>
    <row r="150" spans="1:10">
      <c r="A150" t="s">
        <v>182</v>
      </c>
      <c r="B150">
        <f t="shared" si="11"/>
        <v>139</v>
      </c>
      <c r="C150" s="1">
        <v>1347.2515869140705</v>
      </c>
      <c r="D150">
        <v>5431832</v>
      </c>
      <c r="E150" s="1">
        <f t="shared" si="8"/>
        <v>965.38008837804557</v>
      </c>
      <c r="F150">
        <f t="shared" si="9"/>
        <v>0.30090209815155106</v>
      </c>
      <c r="G150">
        <f t="shared" si="12"/>
        <v>139</v>
      </c>
      <c r="H150">
        <f t="shared" si="10"/>
        <v>0.31809019119865706</v>
      </c>
      <c r="I150" s="1"/>
      <c r="J150" s="1"/>
    </row>
    <row r="151" spans="1:10">
      <c r="A151" t="s">
        <v>183</v>
      </c>
      <c r="B151">
        <f t="shared" si="11"/>
        <v>140</v>
      </c>
      <c r="C151" s="1">
        <v>14.759698867797917</v>
      </c>
      <c r="D151">
        <v>4834980</v>
      </c>
      <c r="E151" s="1">
        <f t="shared" si="8"/>
        <v>859.30371552472218</v>
      </c>
      <c r="F151">
        <f t="shared" si="9"/>
        <v>0.63848948654595805</v>
      </c>
      <c r="G151">
        <f t="shared" si="12"/>
        <v>140</v>
      </c>
      <c r="H151">
        <f t="shared" si="10"/>
        <v>0.32432135941520002</v>
      </c>
      <c r="I151" s="1"/>
      <c r="J151" s="1"/>
    </row>
    <row r="152" spans="1:10">
      <c r="A152" t="s">
        <v>184</v>
      </c>
      <c r="B152">
        <f t="shared" si="11"/>
        <v>141</v>
      </c>
      <c r="C152" s="1">
        <v>8.885816574096685</v>
      </c>
      <c r="D152">
        <v>4786616</v>
      </c>
      <c r="E152" s="1">
        <f t="shared" si="8"/>
        <v>850.70815465422481</v>
      </c>
      <c r="F152">
        <f t="shared" si="9"/>
        <v>0.69483834307639403</v>
      </c>
      <c r="G152">
        <f t="shared" si="12"/>
        <v>141</v>
      </c>
      <c r="H152">
        <f t="shared" si="10"/>
        <v>0.32486523171711973</v>
      </c>
      <c r="I152" s="1"/>
      <c r="J152" s="1"/>
    </row>
    <row r="153" spans="1:10">
      <c r="A153" t="s">
        <v>185</v>
      </c>
      <c r="B153">
        <f t="shared" si="11"/>
        <v>142</v>
      </c>
      <c r="C153" s="1">
        <v>120.46995544433715</v>
      </c>
      <c r="D153">
        <v>2529986</v>
      </c>
      <c r="E153" s="1">
        <f t="shared" si="8"/>
        <v>449.64536978964338</v>
      </c>
      <c r="F153">
        <f t="shared" si="9"/>
        <v>0.44997343487489005</v>
      </c>
      <c r="G153">
        <f t="shared" si="12"/>
        <v>142</v>
      </c>
      <c r="H153">
        <f t="shared" si="10"/>
        <v>0.3612891997018518</v>
      </c>
      <c r="I153" s="1"/>
      <c r="J153" s="1"/>
    </row>
    <row r="154" spans="1:10">
      <c r="A154" t="s">
        <v>186</v>
      </c>
      <c r="B154">
        <f t="shared" si="11"/>
        <v>143</v>
      </c>
      <c r="C154" s="1">
        <v>16.399591445922919</v>
      </c>
      <c r="D154">
        <v>2772034</v>
      </c>
      <c r="E154" s="1">
        <f t="shared" si="8"/>
        <v>492.6636957672747</v>
      </c>
      <c r="F154">
        <f t="shared" si="9"/>
        <v>0.627375895406588</v>
      </c>
      <c r="G154">
        <f t="shared" si="12"/>
        <v>143</v>
      </c>
      <c r="H154">
        <f t="shared" si="10"/>
        <v>0.35582919102482702</v>
      </c>
      <c r="I154" s="1"/>
      <c r="J154" s="1"/>
    </row>
    <row r="155" spans="1:10">
      <c r="A155" t="s">
        <v>187</v>
      </c>
      <c r="B155">
        <f t="shared" si="11"/>
        <v>144</v>
      </c>
      <c r="C155" s="1">
        <v>34.655006408691719</v>
      </c>
      <c r="D155">
        <v>3186041</v>
      </c>
      <c r="E155" s="1">
        <f t="shared" si="8"/>
        <v>566.24368024564762</v>
      </c>
      <c r="F155">
        <f t="shared" si="9"/>
        <v>0.55382471933837107</v>
      </c>
      <c r="G155">
        <f t="shared" si="12"/>
        <v>144</v>
      </c>
      <c r="H155">
        <f t="shared" si="10"/>
        <v>0.34766910960584052</v>
      </c>
      <c r="I155" s="1"/>
      <c r="J155" s="1"/>
    </row>
    <row r="156" spans="1:10">
      <c r="A156" t="s">
        <v>188</v>
      </c>
      <c r="B156">
        <f t="shared" si="11"/>
        <v>145</v>
      </c>
      <c r="C156" s="1">
        <v>11.243322372436559</v>
      </c>
      <c r="D156">
        <v>2982985</v>
      </c>
      <c r="E156" s="1">
        <f t="shared" si="8"/>
        <v>530.15526307337643</v>
      </c>
      <c r="F156">
        <f t="shared" si="9"/>
        <v>0.66811448799231699</v>
      </c>
      <c r="G156">
        <f t="shared" si="12"/>
        <v>145</v>
      </c>
      <c r="H156">
        <f t="shared" si="10"/>
        <v>0.35150606304934146</v>
      </c>
      <c r="I156" s="1"/>
      <c r="J156" s="1"/>
    </row>
    <row r="157" spans="1:10">
      <c r="A157" t="s">
        <v>189</v>
      </c>
      <c r="B157">
        <f t="shared" si="11"/>
        <v>146</v>
      </c>
      <c r="C157" s="1">
        <v>31462.16601562576</v>
      </c>
      <c r="D157">
        <v>723682</v>
      </c>
      <c r="E157" s="1">
        <f t="shared" si="8"/>
        <v>128.61741547190724</v>
      </c>
      <c r="F157">
        <f t="shared" si="9"/>
        <v>0.17797891857453199</v>
      </c>
      <c r="G157">
        <f t="shared" si="12"/>
        <v>146</v>
      </c>
      <c r="H157">
        <f t="shared" si="10"/>
        <v>0.44509225470062475</v>
      </c>
      <c r="I157" s="1"/>
      <c r="J157" s="1"/>
    </row>
    <row r="158" spans="1:10">
      <c r="A158" t="s">
        <v>190</v>
      </c>
      <c r="B158">
        <f t="shared" si="11"/>
        <v>147</v>
      </c>
      <c r="C158" s="1">
        <v>13.485236167907727</v>
      </c>
      <c r="D158">
        <v>2542702</v>
      </c>
      <c r="E158" s="1">
        <f t="shared" si="8"/>
        <v>451.90533902356208</v>
      </c>
      <c r="F158">
        <f t="shared" si="9"/>
        <v>0.64817196161688095</v>
      </c>
      <c r="G158">
        <f t="shared" si="12"/>
        <v>147</v>
      </c>
      <c r="H158">
        <f t="shared" si="10"/>
        <v>0.36098743699354019</v>
      </c>
      <c r="I158" s="1"/>
      <c r="J158" s="1"/>
    </row>
    <row r="159" spans="1:10">
      <c r="A159" t="s">
        <v>191</v>
      </c>
      <c r="B159">
        <f t="shared" si="11"/>
        <v>148</v>
      </c>
      <c r="C159" s="1">
        <v>671.61761474609648</v>
      </c>
      <c r="D159">
        <v>2678700</v>
      </c>
      <c r="E159" s="1">
        <f t="shared" si="8"/>
        <v>476.07577751636478</v>
      </c>
      <c r="F159">
        <f t="shared" si="9"/>
        <v>0.33791929231373102</v>
      </c>
      <c r="G159">
        <f t="shared" si="12"/>
        <v>148</v>
      </c>
      <c r="H159">
        <f t="shared" si="10"/>
        <v>0.35786617582740282</v>
      </c>
      <c r="I159" s="1"/>
      <c r="J159" s="1"/>
    </row>
    <row r="160" spans="1:10">
      <c r="A160" t="s">
        <v>192</v>
      </c>
      <c r="B160">
        <f t="shared" si="11"/>
        <v>149</v>
      </c>
      <c r="C160" s="1">
        <v>1716.567993164068</v>
      </c>
      <c r="D160">
        <v>4920920</v>
      </c>
      <c r="E160" s="1">
        <f t="shared" si="8"/>
        <v>874.57752458126322</v>
      </c>
      <c r="F160">
        <f t="shared" si="9"/>
        <v>0.28899466903912707</v>
      </c>
      <c r="G160">
        <f t="shared" si="12"/>
        <v>149</v>
      </c>
      <c r="H160">
        <f t="shared" si="10"/>
        <v>0.32337041296610891</v>
      </c>
      <c r="I160" s="1"/>
      <c r="J160" s="1"/>
    </row>
    <row r="161" spans="1:10">
      <c r="B161">
        <v>149</v>
      </c>
      <c r="C161" s="1">
        <v>855.89996337890761</v>
      </c>
      <c r="D161">
        <v>4920920</v>
      </c>
      <c r="E161" s="1">
        <f t="shared" si="8"/>
        <v>874.57752458126322</v>
      </c>
      <c r="F161">
        <f t="shared" si="9"/>
        <v>0.32453596486367908</v>
      </c>
      <c r="G161">
        <v>149</v>
      </c>
      <c r="H161">
        <f t="shared" si="10"/>
        <v>0.32337041296610891</v>
      </c>
      <c r="I161" s="1"/>
      <c r="J161" s="1"/>
    </row>
    <row r="162" spans="1:10">
      <c r="B162">
        <v>149</v>
      </c>
      <c r="C162" s="1">
        <v>3337.2597656249955</v>
      </c>
      <c r="D162">
        <v>4920920</v>
      </c>
      <c r="E162" s="1">
        <f t="shared" si="8"/>
        <v>874.57752458126322</v>
      </c>
      <c r="F162">
        <f t="shared" si="9"/>
        <v>0.25868326346890702</v>
      </c>
      <c r="G162">
        <v>149</v>
      </c>
      <c r="H162">
        <f t="shared" si="10"/>
        <v>0.32337041296610891</v>
      </c>
      <c r="I162" s="1"/>
      <c r="J162" s="1"/>
    </row>
    <row r="163" spans="1:10">
      <c r="A163" t="s">
        <v>193</v>
      </c>
      <c r="B163">
        <v>150</v>
      </c>
      <c r="C163" s="1">
        <v>1973.3565673828241</v>
      </c>
      <c r="D163">
        <v>6172494</v>
      </c>
      <c r="E163" s="1">
        <f t="shared" si="8"/>
        <v>1097.0152985646382</v>
      </c>
      <c r="F163">
        <f t="shared" si="9"/>
        <v>0.28235733385544104</v>
      </c>
      <c r="G163">
        <v>150</v>
      </c>
      <c r="H163">
        <f t="shared" si="10"/>
        <v>0.31138514198108519</v>
      </c>
      <c r="I163" s="1"/>
      <c r="J163" s="1"/>
    </row>
    <row r="164" spans="1:10">
      <c r="B164">
        <v>150</v>
      </c>
      <c r="C164" s="1">
        <v>228.48921203613287</v>
      </c>
      <c r="D164">
        <v>6172494</v>
      </c>
      <c r="E164" s="1">
        <f t="shared" si="8"/>
        <v>1097.0152985646382</v>
      </c>
      <c r="F164">
        <f t="shared" si="9"/>
        <v>0.40444150394189399</v>
      </c>
      <c r="G164">
        <v>150</v>
      </c>
      <c r="H164">
        <f t="shared" si="10"/>
        <v>0.31138514198108519</v>
      </c>
      <c r="I164" s="1"/>
      <c r="J164" s="1"/>
    </row>
    <row r="165" spans="1:10">
      <c r="B165">
        <v>150</v>
      </c>
      <c r="C165" s="1">
        <v>69.965431213378906</v>
      </c>
      <c r="D165">
        <v>6172494</v>
      </c>
      <c r="E165" s="1">
        <f t="shared" si="8"/>
        <v>1097.0152985646382</v>
      </c>
      <c r="F165">
        <f t="shared" si="9"/>
        <v>0.49262836468460702</v>
      </c>
      <c r="G165">
        <v>150</v>
      </c>
      <c r="H165">
        <f t="shared" si="10"/>
        <v>0.31138514198108519</v>
      </c>
      <c r="I165" s="1"/>
      <c r="J165" s="1"/>
    </row>
    <row r="166" spans="1:10">
      <c r="A166" s="4" t="s">
        <v>194</v>
      </c>
      <c r="B166" s="4">
        <v>151</v>
      </c>
      <c r="C166" s="5">
        <v>2366.1967773437905</v>
      </c>
      <c r="D166" s="4">
        <v>10077953</v>
      </c>
      <c r="E166" s="1">
        <f t="shared" si="8"/>
        <v>1791.1185688014264</v>
      </c>
      <c r="F166">
        <f t="shared" si="9"/>
        <v>0.27394172757100299</v>
      </c>
      <c r="G166" s="4">
        <v>151</v>
      </c>
      <c r="H166">
        <f t="shared" si="10"/>
        <v>0.28695421648039909</v>
      </c>
      <c r="I166" s="1"/>
      <c r="J166" s="1"/>
    </row>
    <row r="167" spans="1:10">
      <c r="A167" t="s">
        <v>195</v>
      </c>
      <c r="B167">
        <f>B166+1</f>
        <v>152</v>
      </c>
      <c r="C167" s="1">
        <v>204.05335998535327</v>
      </c>
      <c r="D167">
        <v>1260391</v>
      </c>
      <c r="E167" s="1">
        <f t="shared" si="8"/>
        <v>224.00478788204299</v>
      </c>
      <c r="F167">
        <f t="shared" si="9"/>
        <v>0.41213804652786307</v>
      </c>
      <c r="G167">
        <f>G166+1</f>
        <v>152</v>
      </c>
      <c r="H167">
        <f t="shared" si="10"/>
        <v>0.40577982435839399</v>
      </c>
      <c r="I167" s="1"/>
      <c r="J167" s="1"/>
    </row>
    <row r="168" spans="1:10">
      <c r="A168" t="s">
        <v>196</v>
      </c>
      <c r="B168">
        <f>B167+1</f>
        <v>153</v>
      </c>
      <c r="C168" s="1">
        <v>52.979766845703118</v>
      </c>
      <c r="D168">
        <v>1971224</v>
      </c>
      <c r="E168" s="1">
        <f t="shared" si="8"/>
        <v>350.33859650536402</v>
      </c>
      <c r="F168">
        <f t="shared" si="9"/>
        <v>0.51599836582779801</v>
      </c>
      <c r="G168">
        <f>G167+1</f>
        <v>153</v>
      </c>
      <c r="H168">
        <f t="shared" si="10"/>
        <v>0.37663325971331513</v>
      </c>
      <c r="I168" s="1"/>
      <c r="J168" s="1"/>
    </row>
    <row r="169" spans="1:10">
      <c r="B169">
        <v>153</v>
      </c>
      <c r="C169" s="1">
        <v>300.06011962890722</v>
      </c>
      <c r="D169">
        <v>1971224</v>
      </c>
      <c r="E169" s="1">
        <f t="shared" si="8"/>
        <v>350.33859650536402</v>
      </c>
      <c r="F169">
        <f t="shared" si="9"/>
        <v>0.38648438651323602</v>
      </c>
      <c r="G169">
        <v>153</v>
      </c>
      <c r="H169">
        <f t="shared" si="10"/>
        <v>0.37663325971331513</v>
      </c>
      <c r="I169" s="1"/>
      <c r="J169" s="1"/>
    </row>
    <row r="170" spans="1:10">
      <c r="B170">
        <v>153</v>
      </c>
      <c r="C170" s="1">
        <v>99.379653930665171</v>
      </c>
      <c r="D170">
        <v>1971224</v>
      </c>
      <c r="E170" s="1">
        <f t="shared" si="8"/>
        <v>350.33859650536402</v>
      </c>
      <c r="F170">
        <f t="shared" si="9"/>
        <v>0.46464052634681002</v>
      </c>
      <c r="G170">
        <v>153</v>
      </c>
      <c r="H170">
        <f t="shared" si="10"/>
        <v>0.37663325971331513</v>
      </c>
      <c r="I170" s="1"/>
      <c r="J170" s="1"/>
    </row>
    <row r="171" spans="1:10">
      <c r="A171" t="s">
        <v>197</v>
      </c>
      <c r="B171">
        <v>154</v>
      </c>
      <c r="C171" s="1">
        <v>597743.62500002596</v>
      </c>
      <c r="D171">
        <v>9960204</v>
      </c>
      <c r="E171" s="1">
        <f t="shared" si="8"/>
        <v>1770.1914598579933</v>
      </c>
      <c r="F171">
        <f t="shared" si="9"/>
        <v>0.108955086000567</v>
      </c>
      <c r="G171">
        <v>154</v>
      </c>
      <c r="H171">
        <f t="shared" si="10"/>
        <v>0.28751684432009184</v>
      </c>
      <c r="I171" s="1"/>
      <c r="J171" s="1"/>
    </row>
    <row r="172" spans="1:10">
      <c r="B172">
        <v>154</v>
      </c>
      <c r="C172" s="1">
        <v>597903.81250000175</v>
      </c>
      <c r="D172">
        <v>9960204</v>
      </c>
      <c r="E172" s="1">
        <f t="shared" si="8"/>
        <v>1770.1914598579933</v>
      </c>
      <c r="F172">
        <f t="shared" si="9"/>
        <v>0.108950220337362</v>
      </c>
      <c r="G172">
        <v>154</v>
      </c>
      <c r="H172">
        <f t="shared" si="10"/>
        <v>0.28751684432009184</v>
      </c>
      <c r="I172" s="1"/>
      <c r="J172" s="1"/>
    </row>
    <row r="173" spans="1:10">
      <c r="B173">
        <v>154</v>
      </c>
      <c r="C173" s="1">
        <v>2439.0805664062668</v>
      </c>
      <c r="D173">
        <v>9960204</v>
      </c>
      <c r="E173" s="1">
        <f t="shared" si="8"/>
        <v>1770.1914598579933</v>
      </c>
      <c r="F173">
        <f t="shared" si="9"/>
        <v>0.27256011827059201</v>
      </c>
      <c r="G173">
        <v>154</v>
      </c>
      <c r="H173">
        <f t="shared" si="10"/>
        <v>0.28751684432009184</v>
      </c>
      <c r="I173" s="1"/>
      <c r="J173" s="1"/>
    </row>
    <row r="174" spans="1:10">
      <c r="A174" t="s">
        <v>198</v>
      </c>
      <c r="B174">
        <v>155</v>
      </c>
      <c r="C174" s="1">
        <v>829.24969482423273</v>
      </c>
      <c r="D174">
        <v>1529686</v>
      </c>
      <c r="E174" s="1">
        <f t="shared" si="8"/>
        <v>271.86562579083062</v>
      </c>
      <c r="F174">
        <f t="shared" si="9"/>
        <v>0.326251447044765</v>
      </c>
      <c r="G174">
        <v>155</v>
      </c>
      <c r="H174">
        <f t="shared" si="10"/>
        <v>0.39289299289448365</v>
      </c>
      <c r="I174" s="1"/>
      <c r="J174" s="1"/>
    </row>
    <row r="175" spans="1:10">
      <c r="B175">
        <v>155</v>
      </c>
      <c r="C175" s="1">
        <v>168.60325622558761</v>
      </c>
      <c r="D175">
        <v>1529686</v>
      </c>
      <c r="E175" s="1">
        <f t="shared" si="8"/>
        <v>271.86562579083062</v>
      </c>
      <c r="F175">
        <f t="shared" si="9"/>
        <v>0.42545700022888511</v>
      </c>
      <c r="G175">
        <v>155</v>
      </c>
      <c r="H175">
        <f t="shared" si="10"/>
        <v>0.39289299289448365</v>
      </c>
      <c r="I175" s="1"/>
      <c r="J175" s="1"/>
    </row>
    <row r="176" spans="1:10">
      <c r="B176">
        <v>155</v>
      </c>
      <c r="C176" s="1">
        <v>12.687040328979508</v>
      </c>
      <c r="D176">
        <v>1529686</v>
      </c>
      <c r="E176" s="1">
        <f t="shared" si="8"/>
        <v>271.86562579083062</v>
      </c>
      <c r="F176">
        <f t="shared" si="9"/>
        <v>0.65479689789163698</v>
      </c>
      <c r="G176">
        <v>155</v>
      </c>
      <c r="H176">
        <f t="shared" si="10"/>
        <v>0.39289299289448365</v>
      </c>
      <c r="I176" s="1"/>
      <c r="J176" s="1"/>
    </row>
    <row r="177" spans="1:10">
      <c r="A177" t="s">
        <v>199</v>
      </c>
      <c r="B177">
        <v>156</v>
      </c>
      <c r="C177" s="1">
        <v>2.9901075363159215</v>
      </c>
      <c r="D177">
        <v>1689700</v>
      </c>
      <c r="E177" s="1">
        <f t="shared" si="8"/>
        <v>300.30434213215426</v>
      </c>
      <c r="F177">
        <f t="shared" si="9"/>
        <v>0.833141687135452</v>
      </c>
      <c r="G177">
        <v>156</v>
      </c>
      <c r="H177">
        <f t="shared" si="10"/>
        <v>0.38643198401637591</v>
      </c>
      <c r="I177" s="1"/>
      <c r="J177" s="1"/>
    </row>
    <row r="178" spans="1:10">
      <c r="A178" t="s">
        <v>200</v>
      </c>
      <c r="B178">
        <f>B177+1</f>
        <v>157</v>
      </c>
      <c r="C178" s="1">
        <v>18.240844726562656</v>
      </c>
      <c r="D178">
        <v>3556184</v>
      </c>
      <c r="E178" s="1">
        <f t="shared" si="8"/>
        <v>632.02787277084258</v>
      </c>
      <c r="F178">
        <f t="shared" si="9"/>
        <v>0.61634778880422303</v>
      </c>
      <c r="G178">
        <f>G177+1</f>
        <v>157</v>
      </c>
      <c r="H178">
        <f t="shared" si="10"/>
        <v>0.34135842661590254</v>
      </c>
      <c r="I178" s="1"/>
      <c r="J178" s="1"/>
    </row>
    <row r="179" spans="1:10">
      <c r="A179" t="s">
        <v>201</v>
      </c>
      <c r="B179">
        <f t="shared" ref="B179:B193" si="13">B178+1</f>
        <v>158</v>
      </c>
      <c r="C179" s="1">
        <v>336.29238891601705</v>
      </c>
      <c r="D179">
        <v>2296770</v>
      </c>
      <c r="E179" s="1">
        <f t="shared" si="8"/>
        <v>408.19672360707102</v>
      </c>
      <c r="F179">
        <f t="shared" si="9"/>
        <v>0.37921062185336107</v>
      </c>
      <c r="G179">
        <f t="shared" ref="G179:G193" si="14">G178+1</f>
        <v>158</v>
      </c>
      <c r="H179">
        <f t="shared" si="10"/>
        <v>0.36715976305240638</v>
      </c>
      <c r="I179" s="1"/>
      <c r="J179" s="1"/>
    </row>
    <row r="180" spans="1:10">
      <c r="A180" t="s">
        <v>202</v>
      </c>
      <c r="B180">
        <f t="shared" si="13"/>
        <v>159</v>
      </c>
      <c r="C180" s="1">
        <v>5141.8227539062782</v>
      </c>
      <c r="D180">
        <v>3186601</v>
      </c>
      <c r="E180" s="1">
        <f t="shared" si="8"/>
        <v>566.34320704424738</v>
      </c>
      <c r="F180">
        <f t="shared" si="9"/>
        <v>0.24070243462020999</v>
      </c>
      <c r="G180">
        <f t="shared" si="14"/>
        <v>159</v>
      </c>
      <c r="H180">
        <f t="shared" si="10"/>
        <v>0.34765892587302233</v>
      </c>
      <c r="I180" s="1"/>
      <c r="J180" s="1"/>
    </row>
    <row r="181" spans="1:10">
      <c r="A181" s="4" t="s">
        <v>203</v>
      </c>
      <c r="B181">
        <f t="shared" si="13"/>
        <v>160</v>
      </c>
      <c r="C181" s="5">
        <v>2006.1823730469023</v>
      </c>
      <c r="D181" s="4">
        <v>16820308</v>
      </c>
      <c r="E181" s="1">
        <f t="shared" si="8"/>
        <v>2989.4132262533058</v>
      </c>
      <c r="F181">
        <f t="shared" si="9"/>
        <v>0.28158202745439598</v>
      </c>
      <c r="G181">
        <f t="shared" si="14"/>
        <v>160</v>
      </c>
      <c r="H181">
        <f t="shared" si="10"/>
        <v>0.26347273198389415</v>
      </c>
      <c r="I181" s="1"/>
      <c r="J181" s="1"/>
    </row>
    <row r="182" spans="1:10">
      <c r="A182" t="s">
        <v>204</v>
      </c>
      <c r="B182">
        <f t="shared" si="13"/>
        <v>161</v>
      </c>
      <c r="C182" s="1">
        <v>7006.8090820312746</v>
      </c>
      <c r="D182">
        <v>8265592</v>
      </c>
      <c r="E182" s="1">
        <f t="shared" si="8"/>
        <v>1469.0141255209783</v>
      </c>
      <c r="F182">
        <f t="shared" si="9"/>
        <v>0.22860196156702803</v>
      </c>
      <c r="G182">
        <f t="shared" si="14"/>
        <v>161</v>
      </c>
      <c r="H182">
        <f t="shared" si="10"/>
        <v>0.29659398421233285</v>
      </c>
      <c r="I182" s="1"/>
      <c r="J182" s="1"/>
    </row>
    <row r="183" spans="1:10">
      <c r="A183" t="s">
        <v>205</v>
      </c>
      <c r="B183">
        <f t="shared" si="13"/>
        <v>162</v>
      </c>
      <c r="C183" s="1">
        <v>3780.3403320312632</v>
      </c>
      <c r="D183">
        <v>5714582</v>
      </c>
      <c r="E183" s="1">
        <f t="shared" si="8"/>
        <v>1015.6322353496184</v>
      </c>
      <c r="F183">
        <f t="shared" si="9"/>
        <v>0.25336396684722901</v>
      </c>
      <c r="G183">
        <f t="shared" si="14"/>
        <v>162</v>
      </c>
      <c r="H183">
        <f t="shared" si="10"/>
        <v>0.3154113039908471</v>
      </c>
      <c r="I183" s="1"/>
      <c r="J183" s="1"/>
    </row>
    <row r="184" spans="1:10">
      <c r="A184" t="s">
        <v>206</v>
      </c>
      <c r="B184">
        <f t="shared" si="13"/>
        <v>163</v>
      </c>
      <c r="C184" s="1">
        <v>3.7990710735321085</v>
      </c>
      <c r="D184">
        <v>1429138</v>
      </c>
      <c r="E184" s="1">
        <f t="shared" si="8"/>
        <v>253.99558910224457</v>
      </c>
      <c r="F184">
        <f t="shared" si="9"/>
        <v>0.80054748396731212</v>
      </c>
      <c r="G184">
        <f t="shared" si="14"/>
        <v>163</v>
      </c>
      <c r="H184">
        <f t="shared" si="10"/>
        <v>0.39737051348795538</v>
      </c>
      <c r="I184" s="1"/>
      <c r="J184" s="1"/>
    </row>
    <row r="185" spans="1:10">
      <c r="A185" t="s">
        <v>207</v>
      </c>
      <c r="B185">
        <f t="shared" si="13"/>
        <v>164</v>
      </c>
      <c r="C185" s="1">
        <v>3.5305929183960072</v>
      </c>
      <c r="D185">
        <v>3785839</v>
      </c>
      <c r="E185" s="1">
        <f t="shared" si="8"/>
        <v>672.84363515017617</v>
      </c>
      <c r="F185">
        <f t="shared" si="9"/>
        <v>0.81038624140142912</v>
      </c>
      <c r="G185">
        <f t="shared" si="14"/>
        <v>164</v>
      </c>
      <c r="H185">
        <f t="shared" si="10"/>
        <v>0.33781659117548035</v>
      </c>
      <c r="I185" s="1"/>
      <c r="J185" s="1"/>
    </row>
    <row r="186" spans="1:10">
      <c r="A186" t="s">
        <v>208</v>
      </c>
      <c r="B186">
        <f t="shared" si="13"/>
        <v>165</v>
      </c>
      <c r="C186" s="1">
        <v>8037.7177734375891</v>
      </c>
      <c r="D186">
        <v>2631506</v>
      </c>
      <c r="E186" s="1">
        <f t="shared" si="8"/>
        <v>467.68815656437039</v>
      </c>
      <c r="F186">
        <f t="shared" si="9"/>
        <v>0.22343157204754902</v>
      </c>
      <c r="G186">
        <f t="shared" si="14"/>
        <v>165</v>
      </c>
      <c r="H186">
        <f t="shared" si="10"/>
        <v>0.35892794404162232</v>
      </c>
      <c r="I186" s="1"/>
      <c r="J186" s="1"/>
    </row>
    <row r="187" spans="1:10">
      <c r="A187" t="s">
        <v>209</v>
      </c>
      <c r="B187">
        <f t="shared" si="13"/>
        <v>166</v>
      </c>
      <c r="C187" s="1">
        <v>519.60375976562977</v>
      </c>
      <c r="D187">
        <v>3832483</v>
      </c>
      <c r="E187" s="1">
        <f t="shared" si="8"/>
        <v>681.13350656783155</v>
      </c>
      <c r="F187">
        <f t="shared" si="9"/>
        <v>0.35268578234915404</v>
      </c>
      <c r="G187">
        <f t="shared" si="14"/>
        <v>166</v>
      </c>
      <c r="H187">
        <f t="shared" si="10"/>
        <v>0.33712784609495644</v>
      </c>
      <c r="I187" s="1"/>
      <c r="J187" s="1"/>
    </row>
    <row r="188" spans="1:10">
      <c r="A188" t="s">
        <v>210</v>
      </c>
      <c r="B188">
        <f t="shared" si="13"/>
        <v>167</v>
      </c>
      <c r="C188" s="1">
        <v>135633.78125000419</v>
      </c>
      <c r="D188">
        <v>16042746</v>
      </c>
      <c r="E188" s="1">
        <f t="shared" si="8"/>
        <v>2851.2199109446938</v>
      </c>
      <c r="F188">
        <f t="shared" si="9"/>
        <v>0.13951000526622406</v>
      </c>
      <c r="G188">
        <f t="shared" si="14"/>
        <v>167</v>
      </c>
      <c r="H188">
        <f t="shared" si="10"/>
        <v>0.26555931973259128</v>
      </c>
      <c r="I188" s="1"/>
      <c r="J188" s="1"/>
    </row>
    <row r="189" spans="1:10">
      <c r="A189" t="s">
        <v>211</v>
      </c>
      <c r="B189">
        <f t="shared" si="13"/>
        <v>168</v>
      </c>
      <c r="C189" s="1">
        <v>5.2080283164978409</v>
      </c>
      <c r="D189">
        <v>6889770</v>
      </c>
      <c r="E189" s="1">
        <f t="shared" si="8"/>
        <v>1224.4941985511348</v>
      </c>
      <c r="F189">
        <f t="shared" si="9"/>
        <v>0.75954663468999895</v>
      </c>
      <c r="G189">
        <f t="shared" si="14"/>
        <v>168</v>
      </c>
      <c r="H189">
        <f t="shared" si="10"/>
        <v>0.30573175174976519</v>
      </c>
      <c r="I189" s="1"/>
      <c r="J189" s="1"/>
    </row>
    <row r="190" spans="1:10">
      <c r="A190" t="s">
        <v>212</v>
      </c>
      <c r="B190">
        <f t="shared" si="13"/>
        <v>169</v>
      </c>
      <c r="C190" s="1">
        <v>57.877086639404645</v>
      </c>
      <c r="D190">
        <v>831713</v>
      </c>
      <c r="E190" s="1">
        <f t="shared" si="8"/>
        <v>147.81737900678252</v>
      </c>
      <c r="F190">
        <f t="shared" si="9"/>
        <v>0.50845074695333503</v>
      </c>
      <c r="G190">
        <f t="shared" si="14"/>
        <v>169</v>
      </c>
      <c r="H190">
        <f t="shared" si="10"/>
        <v>0.43488966182867317</v>
      </c>
      <c r="I190" s="1"/>
      <c r="J190" s="1"/>
    </row>
    <row r="191" spans="1:10">
      <c r="A191" t="s">
        <v>213</v>
      </c>
      <c r="B191">
        <f t="shared" si="13"/>
        <v>170</v>
      </c>
      <c r="C191" s="1">
        <v>454.95095825195432</v>
      </c>
      <c r="D191">
        <v>10140926</v>
      </c>
      <c r="E191" s="1">
        <f t="shared" si="8"/>
        <v>1802.3105350303949</v>
      </c>
      <c r="F191">
        <f t="shared" si="9"/>
        <v>0.360583543805365</v>
      </c>
      <c r="G191">
        <f t="shared" si="14"/>
        <v>170</v>
      </c>
      <c r="H191">
        <f t="shared" si="10"/>
        <v>0.28665645765032421</v>
      </c>
      <c r="I191" s="1"/>
      <c r="J191" s="1"/>
    </row>
    <row r="192" spans="1:10">
      <c r="A192" t="s">
        <v>214</v>
      </c>
      <c r="B192">
        <f t="shared" si="13"/>
        <v>171</v>
      </c>
      <c r="C192" s="1">
        <v>16.414817810058654</v>
      </c>
      <c r="D192">
        <v>1573897</v>
      </c>
      <c r="E192" s="1">
        <f t="shared" si="8"/>
        <v>279.72308881385521</v>
      </c>
      <c r="F192">
        <f t="shared" si="9"/>
        <v>0.62727886571737701</v>
      </c>
      <c r="G192">
        <f t="shared" si="14"/>
        <v>171</v>
      </c>
      <c r="H192">
        <f t="shared" si="10"/>
        <v>0.39103168327626309</v>
      </c>
      <c r="I192" s="1"/>
      <c r="J192" s="1"/>
    </row>
    <row r="193" spans="1:10">
      <c r="A193" t="s">
        <v>215</v>
      </c>
      <c r="B193">
        <f t="shared" si="13"/>
        <v>172</v>
      </c>
      <c r="C193" s="1">
        <v>661.01403808594409</v>
      </c>
      <c r="D193">
        <v>2813260</v>
      </c>
      <c r="E193" s="1">
        <f t="shared" si="8"/>
        <v>499.99064540847741</v>
      </c>
      <c r="F193">
        <f t="shared" si="9"/>
        <v>0.33881676084777101</v>
      </c>
      <c r="G193">
        <f t="shared" si="14"/>
        <v>172</v>
      </c>
      <c r="H193">
        <f t="shared" si="10"/>
        <v>0.35495477280315485</v>
      </c>
      <c r="I193" s="1"/>
      <c r="J193" s="1"/>
    </row>
    <row r="194" spans="1:10">
      <c r="B194">
        <v>172</v>
      </c>
      <c r="C194" s="1">
        <v>223.58843994140722</v>
      </c>
      <c r="D194">
        <v>2813260</v>
      </c>
      <c r="E194" s="1">
        <f t="shared" si="8"/>
        <v>499.99064540847741</v>
      </c>
      <c r="F194">
        <f t="shared" si="9"/>
        <v>0.40590566170888798</v>
      </c>
      <c r="G194">
        <v>172</v>
      </c>
      <c r="H194">
        <f t="shared" si="10"/>
        <v>0.35495477280315485</v>
      </c>
      <c r="I194" s="1"/>
      <c r="J194" s="1"/>
    </row>
    <row r="195" spans="1:10">
      <c r="A195" t="s">
        <v>216</v>
      </c>
      <c r="B195">
        <v>173</v>
      </c>
      <c r="C195" s="1">
        <v>5163.7587890625382</v>
      </c>
      <c r="D195">
        <v>4583458</v>
      </c>
      <c r="E195" s="1">
        <f t="shared" ref="E195:E207" si="15">D195/$I$2</f>
        <v>814.60160938649426</v>
      </c>
      <c r="F195">
        <f t="shared" ref="F195:F207" si="16">C195^(-1/6)</f>
        <v>0.240531711848747</v>
      </c>
      <c r="G195">
        <v>173</v>
      </c>
      <c r="H195">
        <f t="shared" ref="H195:H207" si="17">E195^(-1/6)</f>
        <v>0.3272219708342089</v>
      </c>
      <c r="I195" s="1"/>
      <c r="J195" s="1"/>
    </row>
    <row r="196" spans="1:10">
      <c r="A196" t="s">
        <v>217</v>
      </c>
      <c r="B196">
        <v>174</v>
      </c>
      <c r="C196" s="1">
        <v>332.85339355468847</v>
      </c>
      <c r="D196">
        <v>19898080</v>
      </c>
      <c r="E196" s="1">
        <f t="shared" si="15"/>
        <v>3536.4146440746736</v>
      </c>
      <c r="F196">
        <f t="shared" si="16"/>
        <v>0.37986082035579</v>
      </c>
      <c r="G196">
        <v>174</v>
      </c>
      <c r="H196">
        <f t="shared" si="17"/>
        <v>0.25619627046561183</v>
      </c>
      <c r="I196" s="1"/>
      <c r="J196" s="1"/>
    </row>
    <row r="197" spans="1:10">
      <c r="B197">
        <v>174</v>
      </c>
      <c r="C197" s="1">
        <v>2515.5236816406255</v>
      </c>
      <c r="D197">
        <v>19898080</v>
      </c>
      <c r="E197" s="1">
        <f t="shared" si="15"/>
        <v>3536.4146440746736</v>
      </c>
      <c r="F197">
        <f t="shared" si="16"/>
        <v>0.27116185629276102</v>
      </c>
      <c r="G197">
        <v>174</v>
      </c>
      <c r="H197">
        <f t="shared" si="17"/>
        <v>0.25619627046561183</v>
      </c>
      <c r="I197" s="1"/>
      <c r="J197" s="1"/>
    </row>
    <row r="198" spans="1:10">
      <c r="A198" t="s">
        <v>218</v>
      </c>
      <c r="B198">
        <v>175</v>
      </c>
      <c r="C198" s="1">
        <v>77774.421875001426</v>
      </c>
      <c r="D198">
        <v>1707462</v>
      </c>
      <c r="E198" s="1">
        <f t="shared" si="15"/>
        <v>303.46111891202719</v>
      </c>
      <c r="F198">
        <f t="shared" si="16"/>
        <v>0.15305958615604204</v>
      </c>
      <c r="G198">
        <v>175</v>
      </c>
      <c r="H198">
        <f t="shared" si="17"/>
        <v>0.38575908022221889</v>
      </c>
      <c r="I198" s="1"/>
      <c r="J198" s="1"/>
    </row>
    <row r="199" spans="1:10">
      <c r="A199" t="s">
        <v>219</v>
      </c>
      <c r="B199">
        <v>176</v>
      </c>
      <c r="C199" s="1">
        <v>5073.8593750000709</v>
      </c>
      <c r="D199">
        <v>13501586</v>
      </c>
      <c r="E199" s="1">
        <f t="shared" si="15"/>
        <v>2399.5886260701332</v>
      </c>
      <c r="F199">
        <f t="shared" si="16"/>
        <v>0.24123682037488903</v>
      </c>
      <c r="G199">
        <v>176</v>
      </c>
      <c r="H199">
        <f t="shared" si="17"/>
        <v>0.27330266561942479</v>
      </c>
      <c r="I199" s="1"/>
      <c r="J199" s="1"/>
    </row>
    <row r="200" spans="1:10">
      <c r="B200">
        <v>176</v>
      </c>
      <c r="C200" s="1">
        <v>10430.686523437684</v>
      </c>
      <c r="D200">
        <v>13501586</v>
      </c>
      <c r="E200" s="1">
        <f t="shared" si="15"/>
        <v>2399.5886260701332</v>
      </c>
      <c r="F200">
        <f t="shared" si="16"/>
        <v>0.21393467634043301</v>
      </c>
      <c r="G200">
        <v>176</v>
      </c>
      <c r="H200">
        <f t="shared" si="17"/>
        <v>0.27330266561942479</v>
      </c>
      <c r="I200" s="1"/>
      <c r="J200" s="1"/>
    </row>
    <row r="201" spans="1:10">
      <c r="A201" t="s">
        <v>220</v>
      </c>
      <c r="B201">
        <v>177</v>
      </c>
      <c r="C201" s="1">
        <v>3627.7163085938214</v>
      </c>
      <c r="D201">
        <v>1849326</v>
      </c>
      <c r="E201" s="1">
        <f t="shared" si="15"/>
        <v>328.67410062016233</v>
      </c>
      <c r="F201">
        <f t="shared" si="16"/>
        <v>0.25511017485849208</v>
      </c>
      <c r="G201">
        <v>177</v>
      </c>
      <c r="H201">
        <f t="shared" si="17"/>
        <v>0.38066161527935383</v>
      </c>
      <c r="I201" s="1"/>
      <c r="J201" s="1"/>
    </row>
    <row r="202" spans="1:10">
      <c r="A202" t="s">
        <v>221</v>
      </c>
      <c r="B202">
        <v>178</v>
      </c>
      <c r="C202" s="1">
        <v>102.68854522705089</v>
      </c>
      <c r="D202">
        <v>5570253</v>
      </c>
      <c r="E202" s="1">
        <f t="shared" si="15"/>
        <v>989.98115800121832</v>
      </c>
      <c r="F202">
        <f t="shared" si="16"/>
        <v>0.46211102831540307</v>
      </c>
      <c r="G202">
        <v>178</v>
      </c>
      <c r="H202">
        <f t="shared" si="17"/>
        <v>0.31675891389591498</v>
      </c>
      <c r="I202" s="1"/>
      <c r="J202" s="1"/>
    </row>
    <row r="203" spans="1:10">
      <c r="B203">
        <v>178</v>
      </c>
      <c r="C203" s="1">
        <v>646.6846313476575</v>
      </c>
      <c r="D203">
        <v>5570253</v>
      </c>
      <c r="E203" s="1">
        <f t="shared" si="15"/>
        <v>989.98115800121832</v>
      </c>
      <c r="F203">
        <f t="shared" si="16"/>
        <v>0.34005662745347298</v>
      </c>
      <c r="G203">
        <v>178</v>
      </c>
      <c r="H203">
        <f t="shared" si="17"/>
        <v>0.31675891389591498</v>
      </c>
      <c r="I203" s="1"/>
      <c r="J203" s="1"/>
    </row>
    <row r="204" spans="1:10">
      <c r="A204" t="s">
        <v>222</v>
      </c>
      <c r="B204">
        <v>179</v>
      </c>
      <c r="C204" s="1">
        <v>139996.56250000469</v>
      </c>
      <c r="D204">
        <v>54772184</v>
      </c>
      <c r="E204" s="1">
        <f t="shared" si="15"/>
        <v>9734.4645104227402</v>
      </c>
      <c r="F204">
        <f t="shared" si="16"/>
        <v>0.13877581014113702</v>
      </c>
      <c r="G204">
        <v>179</v>
      </c>
      <c r="H204">
        <f t="shared" si="17"/>
        <v>0.21641199186411111</v>
      </c>
      <c r="I204" s="1"/>
      <c r="J204" s="1"/>
    </row>
    <row r="205" spans="1:10">
      <c r="B205">
        <v>179</v>
      </c>
      <c r="C205" s="1">
        <v>674.43280029297728</v>
      </c>
      <c r="D205">
        <v>54772184</v>
      </c>
      <c r="E205" s="1">
        <f t="shared" si="15"/>
        <v>9734.4645104227402</v>
      </c>
      <c r="F205">
        <f t="shared" si="16"/>
        <v>0.33768379460371906</v>
      </c>
      <c r="G205">
        <v>179</v>
      </c>
      <c r="H205">
        <f t="shared" si="17"/>
        <v>0.21641199186411111</v>
      </c>
      <c r="I205" s="1"/>
      <c r="J205" s="1"/>
    </row>
    <row r="206" spans="1:10">
      <c r="B206">
        <v>179</v>
      </c>
      <c r="C206" s="1">
        <v>118.93379211425832</v>
      </c>
      <c r="D206">
        <v>54772184</v>
      </c>
      <c r="E206" s="1">
        <f t="shared" si="15"/>
        <v>9734.4645104227402</v>
      </c>
      <c r="F206">
        <f t="shared" si="16"/>
        <v>0.45093691457756802</v>
      </c>
      <c r="G206">
        <v>179</v>
      </c>
      <c r="H206">
        <f t="shared" si="17"/>
        <v>0.21641199186411111</v>
      </c>
      <c r="I206" s="1"/>
      <c r="J206" s="1"/>
    </row>
    <row r="207" spans="1:10">
      <c r="B207">
        <v>179</v>
      </c>
      <c r="C207" s="1">
        <v>4541.2597656250118</v>
      </c>
      <c r="D207">
        <v>54772184</v>
      </c>
      <c r="E207" s="1">
        <f t="shared" si="15"/>
        <v>9734.4645104227402</v>
      </c>
      <c r="F207">
        <f t="shared" si="16"/>
        <v>0.24573703235095407</v>
      </c>
      <c r="G207">
        <v>179</v>
      </c>
      <c r="H207">
        <f t="shared" si="17"/>
        <v>0.21641199186411111</v>
      </c>
      <c r="I207" s="1"/>
      <c r="J207" s="1"/>
    </row>
    <row r="208" spans="1:10">
      <c r="C208" s="1"/>
    </row>
    <row r="209" spans="3:3">
      <c r="C209" s="1"/>
    </row>
    <row r="210" spans="3:3">
      <c r="C21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TrpLoop2a_NOE</vt:lpstr>
      <vt:lpstr>TrpLoop2b_NOE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Yunhui Ge</dc:creator>
  <cp:lastModifiedBy>vv</cp:lastModifiedBy>
  <dcterms:created xsi:type="dcterms:W3CDTF">2015-11-16T18:58:55Z</dcterms:created>
  <dcterms:modified xsi:type="dcterms:W3CDTF">2016-03-14T14:57:56Z</dcterms:modified>
</cp:coreProperties>
</file>