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robertbrown/Desktop/Semester 2/Software Applications  Business/SAPfiles/"/>
    </mc:Choice>
  </mc:AlternateContent>
  <bookViews>
    <workbookView xWindow="0" yWindow="460" windowWidth="27940" windowHeight="17460" activeTab="1"/>
  </bookViews>
  <sheets>
    <sheet name="Customers" sheetId="1" r:id="rId1"/>
    <sheet name="Suppliers" sheetId="2" r:id="rId2"/>
    <sheet name="Inventory " sheetId="3" r:id="rId3"/>
  </sheet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2" i="3"/>
  <c r="N3" i="3"/>
  <c r="N4" i="3"/>
  <c r="N5" i="3"/>
  <c r="N6" i="3"/>
  <c r="N2" i="3"/>
  <c r="M3" i="3"/>
  <c r="M4" i="3"/>
  <c r="M5" i="3"/>
  <c r="M6" i="3"/>
  <c r="M2" i="3"/>
  <c r="K3" i="3"/>
  <c r="K4" i="3"/>
  <c r="K5" i="3"/>
  <c r="K6" i="3"/>
  <c r="K2" i="3"/>
  <c r="H2" i="3"/>
  <c r="H3" i="3"/>
  <c r="H4" i="3"/>
  <c r="H5" i="3"/>
  <c r="H6" i="3"/>
</calcChain>
</file>

<file path=xl/sharedStrings.xml><?xml version="1.0" encoding="utf-8"?>
<sst xmlns="http://schemas.openxmlformats.org/spreadsheetml/2006/main" count="194" uniqueCount="135">
  <si>
    <t>Customer Code</t>
  </si>
  <si>
    <t xml:space="preserve">Customer Name </t>
  </si>
  <si>
    <t>Address 1</t>
  </si>
  <si>
    <t>Address 2</t>
  </si>
  <si>
    <t>Address 3</t>
  </si>
  <si>
    <t xml:space="preserve">Tel No </t>
  </si>
  <si>
    <t xml:space="preserve">Pricing Structure </t>
  </si>
  <si>
    <t xml:space="preserve">Limerick Race Course </t>
  </si>
  <si>
    <t xml:space="preserve">Paddy Power </t>
  </si>
  <si>
    <t xml:space="preserve">Dooradoyle Nursing Home </t>
  </si>
  <si>
    <t xml:space="preserve">Credit Terms (Days) </t>
  </si>
  <si>
    <t>Supplier Code</t>
  </si>
  <si>
    <t xml:space="preserve">Supplier Name </t>
  </si>
  <si>
    <t>Credit Limit €</t>
  </si>
  <si>
    <t>Stock Code</t>
  </si>
  <si>
    <t xml:space="preserve">Product Name </t>
  </si>
  <si>
    <t xml:space="preserve">Cost Price per Item </t>
  </si>
  <si>
    <t>Retail Price ( Ex VAT)</t>
  </si>
  <si>
    <t xml:space="preserve">Trade Price </t>
  </si>
  <si>
    <t>Dooradoyle</t>
  </si>
  <si>
    <t>County</t>
  </si>
  <si>
    <t>SOUTH1</t>
  </si>
  <si>
    <t>LIMRA1</t>
  </si>
  <si>
    <t>Southside TV &amp;Electrics</t>
  </si>
  <si>
    <t xml:space="preserve">Limerick Industrial Estate </t>
  </si>
  <si>
    <t>South House</t>
  </si>
  <si>
    <t>Limerick</t>
  </si>
  <si>
    <t xml:space="preserve">Joe's Electrical </t>
  </si>
  <si>
    <t>LISAE1</t>
  </si>
  <si>
    <t>Lisa's Electronics</t>
  </si>
  <si>
    <t>PADDY1</t>
  </si>
  <si>
    <t>PADDY2</t>
  </si>
  <si>
    <t>DOORA</t>
  </si>
  <si>
    <t>JOEEL1</t>
  </si>
  <si>
    <t xml:space="preserve">Limerick South </t>
  </si>
  <si>
    <t>CORKE1</t>
  </si>
  <si>
    <t>Cork Electronics</t>
  </si>
  <si>
    <t xml:space="preserve">21 Patrick St </t>
  </si>
  <si>
    <t>14 James St</t>
  </si>
  <si>
    <t xml:space="preserve">9 John St </t>
  </si>
  <si>
    <t>77 Musgrave St</t>
  </si>
  <si>
    <t>4 Main St</t>
  </si>
  <si>
    <t xml:space="preserve">Grand Parade </t>
  </si>
  <si>
    <t>Cork</t>
  </si>
  <si>
    <t>County Prefix</t>
  </si>
  <si>
    <t>061</t>
  </si>
  <si>
    <t>021</t>
  </si>
  <si>
    <t>Retail</t>
  </si>
  <si>
    <t>Trade</t>
  </si>
  <si>
    <t>Wholesale</t>
  </si>
  <si>
    <t>Coolnagrenna</t>
  </si>
  <si>
    <t>Mungret</t>
  </si>
  <si>
    <t>EI001</t>
  </si>
  <si>
    <t>Eir</t>
  </si>
  <si>
    <t>Eir House</t>
  </si>
  <si>
    <t xml:space="preserve">St Stephen's Green </t>
  </si>
  <si>
    <t>St Stephen's Green West</t>
  </si>
  <si>
    <t>Dublin 2</t>
  </si>
  <si>
    <t>01</t>
  </si>
  <si>
    <t>ES001</t>
  </si>
  <si>
    <t>ESB</t>
  </si>
  <si>
    <t>Canal Street</t>
  </si>
  <si>
    <t>D2001</t>
  </si>
  <si>
    <t xml:space="preserve">D2 House &amp; Home </t>
  </si>
  <si>
    <t xml:space="preserve">Leopardstown Industrial Estate </t>
  </si>
  <si>
    <t>Magnum House</t>
  </si>
  <si>
    <t>Leopardstown</t>
  </si>
  <si>
    <t>Dublin 14</t>
  </si>
  <si>
    <t>Samsung Ltd</t>
  </si>
  <si>
    <t>SA001</t>
  </si>
  <si>
    <t xml:space="preserve">Samsung House </t>
  </si>
  <si>
    <t>Dublin Industrial Estate</t>
  </si>
  <si>
    <t>Glasnevin</t>
  </si>
  <si>
    <t>Dublin 1</t>
  </si>
  <si>
    <t>PH001</t>
  </si>
  <si>
    <t>Phillips Ltd</t>
  </si>
  <si>
    <t>Beech House</t>
  </si>
  <si>
    <t>Beech Hill Industrial Estate</t>
  </si>
  <si>
    <t xml:space="preserve">Clonskeagh </t>
  </si>
  <si>
    <t>Dublin 4</t>
  </si>
  <si>
    <t>LCD</t>
  </si>
  <si>
    <t>PLA</t>
  </si>
  <si>
    <t>REC</t>
  </si>
  <si>
    <t>DVD</t>
  </si>
  <si>
    <t>TVS</t>
  </si>
  <si>
    <t>LCD TV</t>
  </si>
  <si>
    <t>Plasma TV</t>
  </si>
  <si>
    <t>DVD Recorder</t>
  </si>
  <si>
    <t>TV Stand</t>
  </si>
  <si>
    <t>Wholesale Price</t>
  </si>
  <si>
    <t>Quantity in Stock</t>
  </si>
  <si>
    <t>Email Address</t>
  </si>
  <si>
    <t>SSTVE@gmail.comom</t>
  </si>
  <si>
    <t>joeselec@gmail.com</t>
  </si>
  <si>
    <t>LimerickRC@gmail.com</t>
  </si>
  <si>
    <t>Lisaselec@gmail.com</t>
  </si>
  <si>
    <t>paddypower@gmail.com</t>
  </si>
  <si>
    <t>dooradoylenhome@gmail.com</t>
  </si>
  <si>
    <t>corkelec@gmail.com</t>
  </si>
  <si>
    <t>eir@gmail.com</t>
  </si>
  <si>
    <t>esb@gmail.com</t>
  </si>
  <si>
    <t>d2hh@gmail.com</t>
  </si>
  <si>
    <t>samsung@gmail.com</t>
  </si>
  <si>
    <t>philipsltd@gmail.com</t>
  </si>
  <si>
    <t>Max Stock</t>
  </si>
  <si>
    <t>Min Stock</t>
  </si>
  <si>
    <t>Post Code</t>
  </si>
  <si>
    <t>Q87G234</t>
  </si>
  <si>
    <t>R57H745</t>
  </si>
  <si>
    <t>A30C204</t>
  </si>
  <si>
    <t>Z98X214</t>
  </si>
  <si>
    <t>P09N943</t>
  </si>
  <si>
    <t>O09N346</t>
  </si>
  <si>
    <t>S15F476</t>
  </si>
  <si>
    <t>A69D534</t>
  </si>
  <si>
    <t>Date Of Pruchase</t>
  </si>
  <si>
    <t>Phone</t>
  </si>
  <si>
    <t>Email</t>
  </si>
  <si>
    <t>Preferred Method Contact</t>
  </si>
  <si>
    <t>Delivery</t>
  </si>
  <si>
    <t>Collection</t>
  </si>
  <si>
    <t>Delivery/Collection</t>
  </si>
  <si>
    <t>DD/MM/YYYY</t>
  </si>
  <si>
    <t>Delivery Method</t>
  </si>
  <si>
    <t>D34R567</t>
  </si>
  <si>
    <t>K54J465</t>
  </si>
  <si>
    <t>L97K506</t>
  </si>
  <si>
    <t>D49K500</t>
  </si>
  <si>
    <t>F42X285</t>
  </si>
  <si>
    <t>Stock Count Date</t>
  </si>
  <si>
    <t>Quantity Stock Value (€)</t>
  </si>
  <si>
    <t>Retail Profit (Ex VAT)</t>
  </si>
  <si>
    <t>Trade Profit</t>
  </si>
  <si>
    <t>Wholesale Profit</t>
  </si>
  <si>
    <t>Retail Profit (Inc VAT @23%)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</si>
</sst>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4" fontId="0" fillId="0" borderId="0" xfId="0" applyNumberFormat="1"/>
    <xf numFmtId="0" fontId="2" fillId="0" borderId="0" xfId="0" applyFont="1"/>
    <xf numFmtId="0" fontId="3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imerickRC@gmail.com" TargetMode="External"/><Relationship Id="rId4" Type="http://schemas.openxmlformats.org/officeDocument/2006/relationships/hyperlink" Target="mailto:Lisaselec@gmail.com" TargetMode="External"/><Relationship Id="rId5" Type="http://schemas.openxmlformats.org/officeDocument/2006/relationships/hyperlink" Target="mailto:paddypower@gmail.com" TargetMode="External"/><Relationship Id="rId6" Type="http://schemas.openxmlformats.org/officeDocument/2006/relationships/hyperlink" Target="mailto:paddypower@gmail.com" TargetMode="External"/><Relationship Id="rId7" Type="http://schemas.openxmlformats.org/officeDocument/2006/relationships/hyperlink" Target="mailto:dooradoylenhome@gmail.com" TargetMode="External"/><Relationship Id="rId8" Type="http://schemas.openxmlformats.org/officeDocument/2006/relationships/hyperlink" Target="mailto:corkelec@gmail.com" TargetMode="External"/><Relationship Id="rId1" Type="http://schemas.openxmlformats.org/officeDocument/2006/relationships/hyperlink" Target="mailto:SSTVE@gmail.comom" TargetMode="External"/><Relationship Id="rId2" Type="http://schemas.openxmlformats.org/officeDocument/2006/relationships/hyperlink" Target="mailto:joeselec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2hh@gmail.com" TargetMode="External"/><Relationship Id="rId4" Type="http://schemas.openxmlformats.org/officeDocument/2006/relationships/hyperlink" Target="mailto:samsung@gmail,.com" TargetMode="External"/><Relationship Id="rId5" Type="http://schemas.openxmlformats.org/officeDocument/2006/relationships/hyperlink" Target="mailto:philipsltd@gmail.com" TargetMode="External"/><Relationship Id="rId1" Type="http://schemas.openxmlformats.org/officeDocument/2006/relationships/hyperlink" Target="mailto:eir@gmail.com" TargetMode="External"/><Relationship Id="rId2" Type="http://schemas.openxmlformats.org/officeDocument/2006/relationships/hyperlink" Target="mailto:es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zoomScale="150" zoomScaleNormal="150" zoomScalePageLayoutView="150" workbookViewId="0">
      <selection sqref="A1:Q9"/>
    </sheetView>
  </sheetViews>
  <sheetFormatPr baseColWidth="10" defaultColWidth="8.83203125" defaultRowHeight="15" x14ac:dyDescent="0.2"/>
  <cols>
    <col min="1" max="1" width="14.33203125" customWidth="1"/>
    <col min="2" max="2" width="24.83203125" customWidth="1"/>
    <col min="3" max="3" width="21.6640625" customWidth="1"/>
    <col min="4" max="4" width="18.5" customWidth="1"/>
    <col min="5" max="5" width="21" customWidth="1"/>
    <col min="6" max="6" width="13.6640625" customWidth="1"/>
    <col min="7" max="7" width="13.1640625" bestFit="1" customWidth="1"/>
    <col min="8" max="8" width="11.6640625" customWidth="1"/>
    <col min="10" max="10" width="22.1640625" customWidth="1"/>
    <col min="11" max="11" width="11.33203125" customWidth="1"/>
    <col min="14" max="14" width="11.33203125" customWidth="1"/>
    <col min="15" max="15" width="12" customWidth="1"/>
  </cols>
  <sheetData>
    <row r="1" spans="1:17" ht="3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G1" s="3" t="s">
        <v>44</v>
      </c>
      <c r="H1" s="3" t="s">
        <v>106</v>
      </c>
      <c r="I1" s="3" t="s">
        <v>5</v>
      </c>
      <c r="J1" s="3" t="s">
        <v>91</v>
      </c>
      <c r="K1" s="3" t="s">
        <v>118</v>
      </c>
      <c r="M1" s="4" t="s">
        <v>115</v>
      </c>
      <c r="N1" s="3" t="s">
        <v>13</v>
      </c>
      <c r="O1" s="4" t="s">
        <v>10</v>
      </c>
      <c r="P1" s="4" t="s">
        <v>6</v>
      </c>
      <c r="Q1" s="4" t="s">
        <v>121</v>
      </c>
    </row>
    <row r="2" spans="1:17" x14ac:dyDescent="0.2">
      <c r="A2" t="s">
        <v>21</v>
      </c>
      <c r="B2" t="s">
        <v>23</v>
      </c>
      <c r="C2" t="s">
        <v>25</v>
      </c>
      <c r="D2" t="s">
        <v>24</v>
      </c>
      <c r="F2" t="s">
        <v>26</v>
      </c>
      <c r="G2" s="1" t="s">
        <v>45</v>
      </c>
      <c r="H2" t="s">
        <v>107</v>
      </c>
      <c r="I2">
        <v>355217</v>
      </c>
      <c r="J2" s="8" t="s">
        <v>92</v>
      </c>
      <c r="K2" t="s">
        <v>116</v>
      </c>
      <c r="M2" t="s">
        <v>122</v>
      </c>
      <c r="N2" s="2"/>
      <c r="O2">
        <v>30</v>
      </c>
      <c r="P2" t="s">
        <v>47</v>
      </c>
      <c r="Q2" t="s">
        <v>120</v>
      </c>
    </row>
    <row r="3" spans="1:17" x14ac:dyDescent="0.2">
      <c r="A3" t="s">
        <v>33</v>
      </c>
      <c r="B3" t="s">
        <v>27</v>
      </c>
      <c r="C3" t="s">
        <v>41</v>
      </c>
      <c r="F3" t="s">
        <v>26</v>
      </c>
      <c r="G3" s="1" t="s">
        <v>45</v>
      </c>
      <c r="H3" t="s">
        <v>108</v>
      </c>
      <c r="I3">
        <v>352123</v>
      </c>
      <c r="J3" s="8" t="s">
        <v>93</v>
      </c>
      <c r="K3" t="s">
        <v>116</v>
      </c>
      <c r="M3" t="s">
        <v>122</v>
      </c>
      <c r="N3" s="2">
        <v>110000</v>
      </c>
      <c r="O3">
        <v>30</v>
      </c>
      <c r="P3" t="s">
        <v>48</v>
      </c>
      <c r="Q3" t="s">
        <v>120</v>
      </c>
    </row>
    <row r="4" spans="1:17" x14ac:dyDescent="0.2">
      <c r="A4" t="s">
        <v>22</v>
      </c>
      <c r="B4" t="s">
        <v>7</v>
      </c>
      <c r="C4" t="s">
        <v>19</v>
      </c>
      <c r="D4" t="s">
        <v>50</v>
      </c>
      <c r="F4" t="s">
        <v>26</v>
      </c>
      <c r="G4" s="1" t="s">
        <v>45</v>
      </c>
      <c r="H4" t="s">
        <v>109</v>
      </c>
      <c r="I4">
        <v>342568</v>
      </c>
      <c r="J4" s="8" t="s">
        <v>94</v>
      </c>
      <c r="K4" t="s">
        <v>117</v>
      </c>
      <c r="M4" t="s">
        <v>122</v>
      </c>
      <c r="N4" s="2"/>
      <c r="O4">
        <v>30</v>
      </c>
      <c r="P4" t="s">
        <v>47</v>
      </c>
      <c r="Q4" t="s">
        <v>119</v>
      </c>
    </row>
    <row r="5" spans="1:17" x14ac:dyDescent="0.2">
      <c r="A5" t="s">
        <v>28</v>
      </c>
      <c r="B5" t="s">
        <v>29</v>
      </c>
      <c r="C5" t="s">
        <v>40</v>
      </c>
      <c r="F5" t="s">
        <v>26</v>
      </c>
      <c r="G5" s="1" t="s">
        <v>45</v>
      </c>
      <c r="H5" t="s">
        <v>110</v>
      </c>
      <c r="I5">
        <v>355249</v>
      </c>
      <c r="J5" s="8" t="s">
        <v>95</v>
      </c>
      <c r="K5" t="s">
        <v>116</v>
      </c>
      <c r="M5" t="s">
        <v>122</v>
      </c>
      <c r="N5" s="2">
        <v>110000</v>
      </c>
      <c r="O5">
        <v>30</v>
      </c>
      <c r="P5" t="s">
        <v>48</v>
      </c>
      <c r="Q5" t="s">
        <v>120</v>
      </c>
    </row>
    <row r="6" spans="1:17" x14ac:dyDescent="0.2">
      <c r="A6" t="s">
        <v>30</v>
      </c>
      <c r="B6" t="s">
        <v>8</v>
      </c>
      <c r="C6" t="s">
        <v>39</v>
      </c>
      <c r="F6" t="s">
        <v>26</v>
      </c>
      <c r="G6" s="1" t="s">
        <v>45</v>
      </c>
      <c r="H6" t="s">
        <v>111</v>
      </c>
      <c r="I6">
        <v>351478</v>
      </c>
      <c r="J6" s="8" t="s">
        <v>96</v>
      </c>
      <c r="K6" t="s">
        <v>117</v>
      </c>
      <c r="M6" t="s">
        <v>122</v>
      </c>
      <c r="N6" s="2"/>
      <c r="O6">
        <v>30</v>
      </c>
      <c r="P6" t="s">
        <v>47</v>
      </c>
      <c r="Q6" t="s">
        <v>119</v>
      </c>
    </row>
    <row r="7" spans="1:17" x14ac:dyDescent="0.2">
      <c r="A7" t="s">
        <v>31</v>
      </c>
      <c r="B7" t="s">
        <v>8</v>
      </c>
      <c r="C7" t="s">
        <v>38</v>
      </c>
      <c r="F7" t="s">
        <v>26</v>
      </c>
      <c r="G7" s="1" t="s">
        <v>45</v>
      </c>
      <c r="H7" t="s">
        <v>112</v>
      </c>
      <c r="I7">
        <v>333124</v>
      </c>
      <c r="J7" s="8" t="s">
        <v>96</v>
      </c>
      <c r="K7" t="s">
        <v>117</v>
      </c>
      <c r="M7" t="s">
        <v>122</v>
      </c>
      <c r="N7" s="2"/>
      <c r="O7">
        <v>30</v>
      </c>
      <c r="P7" t="s">
        <v>47</v>
      </c>
      <c r="Q7" t="s">
        <v>119</v>
      </c>
    </row>
    <row r="8" spans="1:17" x14ac:dyDescent="0.2">
      <c r="A8" t="s">
        <v>32</v>
      </c>
      <c r="B8" t="s">
        <v>9</v>
      </c>
      <c r="C8" t="s">
        <v>19</v>
      </c>
      <c r="D8" t="s">
        <v>51</v>
      </c>
      <c r="E8" t="s">
        <v>34</v>
      </c>
      <c r="F8" t="s">
        <v>26</v>
      </c>
      <c r="G8" s="1" t="s">
        <v>45</v>
      </c>
      <c r="H8" t="s">
        <v>113</v>
      </c>
      <c r="I8">
        <v>387465</v>
      </c>
      <c r="J8" s="8" t="s">
        <v>97</v>
      </c>
      <c r="K8" t="s">
        <v>117</v>
      </c>
      <c r="M8" t="s">
        <v>122</v>
      </c>
      <c r="N8" s="2"/>
      <c r="O8">
        <v>30</v>
      </c>
      <c r="P8" t="s">
        <v>47</v>
      </c>
      <c r="Q8" t="s">
        <v>119</v>
      </c>
    </row>
    <row r="9" spans="1:17" x14ac:dyDescent="0.2">
      <c r="A9" t="s">
        <v>35</v>
      </c>
      <c r="B9" t="s">
        <v>36</v>
      </c>
      <c r="C9" t="s">
        <v>37</v>
      </c>
      <c r="D9" t="s">
        <v>42</v>
      </c>
      <c r="F9" t="s">
        <v>43</v>
      </c>
      <c r="G9" s="1" t="s">
        <v>46</v>
      </c>
      <c r="H9" t="s">
        <v>114</v>
      </c>
      <c r="I9">
        <v>582164</v>
      </c>
      <c r="J9" s="8" t="s">
        <v>98</v>
      </c>
      <c r="K9" t="s">
        <v>116</v>
      </c>
      <c r="M9" t="s">
        <v>122</v>
      </c>
      <c r="N9" s="2">
        <v>110000</v>
      </c>
      <c r="O9">
        <v>30</v>
      </c>
      <c r="P9" t="s">
        <v>49</v>
      </c>
      <c r="Q9" t="s">
        <v>119</v>
      </c>
    </row>
  </sheetData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zoomScale="81" workbookViewId="0">
      <selection activeCell="H14" sqref="H14"/>
    </sheetView>
  </sheetViews>
  <sheetFormatPr baseColWidth="10" defaultColWidth="8.83203125" defaultRowHeight="15" x14ac:dyDescent="0.2"/>
  <cols>
    <col min="1" max="1" width="16.6640625" customWidth="1"/>
    <col min="2" max="2" width="18.6640625" customWidth="1"/>
    <col min="3" max="3" width="25.1640625" bestFit="1" customWidth="1"/>
    <col min="4" max="4" width="29.33203125" bestFit="1" customWidth="1"/>
    <col min="5" max="5" width="23.1640625" bestFit="1" customWidth="1"/>
    <col min="7" max="7" width="13.1640625" bestFit="1" customWidth="1"/>
  </cols>
  <sheetData>
    <row r="1" spans="1:12" ht="45" x14ac:dyDescent="0.2">
      <c r="A1" s="3" t="s">
        <v>11</v>
      </c>
      <c r="B1" s="3" t="s">
        <v>12</v>
      </c>
      <c r="C1" s="3" t="s">
        <v>91</v>
      </c>
      <c r="D1" s="3" t="s">
        <v>2</v>
      </c>
      <c r="E1" s="3" t="s">
        <v>3</v>
      </c>
      <c r="F1" s="3" t="s">
        <v>4</v>
      </c>
      <c r="G1" s="3" t="s">
        <v>20</v>
      </c>
      <c r="H1" s="3" t="s">
        <v>44</v>
      </c>
      <c r="I1" s="3" t="s">
        <v>5</v>
      </c>
      <c r="J1" s="4" t="s">
        <v>10</v>
      </c>
      <c r="K1" s="3" t="s">
        <v>106</v>
      </c>
      <c r="L1" s="3" t="s">
        <v>123</v>
      </c>
    </row>
    <row r="2" spans="1:12" x14ac:dyDescent="0.2">
      <c r="A2" t="s">
        <v>52</v>
      </c>
      <c r="B2" t="s">
        <v>53</v>
      </c>
      <c r="C2" s="8" t="s">
        <v>99</v>
      </c>
      <c r="D2" t="s">
        <v>54</v>
      </c>
      <c r="E2" t="s">
        <v>55</v>
      </c>
      <c r="F2" t="s">
        <v>56</v>
      </c>
      <c r="G2" t="s">
        <v>57</v>
      </c>
      <c r="H2" s="1" t="s">
        <v>58</v>
      </c>
      <c r="I2">
        <v>5523541</v>
      </c>
      <c r="J2">
        <v>60</v>
      </c>
      <c r="K2" t="s">
        <v>124</v>
      </c>
      <c r="L2" t="s">
        <v>119</v>
      </c>
    </row>
    <row r="3" spans="1:12" x14ac:dyDescent="0.2">
      <c r="A3" s="5" t="s">
        <v>59</v>
      </c>
      <c r="B3" s="5" t="s">
        <v>60</v>
      </c>
      <c r="C3" s="8" t="s">
        <v>100</v>
      </c>
      <c r="D3" s="5" t="s">
        <v>61</v>
      </c>
      <c r="G3" s="5" t="s">
        <v>26</v>
      </c>
      <c r="H3" s="1" t="s">
        <v>45</v>
      </c>
      <c r="I3">
        <v>557889</v>
      </c>
      <c r="J3">
        <v>60</v>
      </c>
      <c r="K3" t="s">
        <v>125</v>
      </c>
      <c r="L3" t="s">
        <v>119</v>
      </c>
    </row>
    <row r="4" spans="1:12" x14ac:dyDescent="0.2">
      <c r="A4" s="5" t="s">
        <v>62</v>
      </c>
      <c r="B4" s="5" t="s">
        <v>63</v>
      </c>
      <c r="C4" s="8" t="s">
        <v>101</v>
      </c>
      <c r="D4" s="5" t="s">
        <v>65</v>
      </c>
      <c r="E4" s="5" t="s">
        <v>64</v>
      </c>
      <c r="F4" s="5" t="s">
        <v>66</v>
      </c>
      <c r="G4" s="5" t="s">
        <v>67</v>
      </c>
      <c r="H4" s="1" t="s">
        <v>58</v>
      </c>
      <c r="I4">
        <v>2823871</v>
      </c>
      <c r="J4">
        <v>60</v>
      </c>
      <c r="K4" t="s">
        <v>126</v>
      </c>
      <c r="L4" t="s">
        <v>119</v>
      </c>
    </row>
    <row r="5" spans="1:12" x14ac:dyDescent="0.2">
      <c r="A5" s="5" t="s">
        <v>69</v>
      </c>
      <c r="B5" s="5" t="s">
        <v>68</v>
      </c>
      <c r="C5" s="8" t="s">
        <v>102</v>
      </c>
      <c r="D5" s="5" t="s">
        <v>70</v>
      </c>
      <c r="E5" s="5" t="s">
        <v>71</v>
      </c>
      <c r="F5" s="5" t="s">
        <v>72</v>
      </c>
      <c r="G5" s="5" t="s">
        <v>73</v>
      </c>
      <c r="H5" s="1" t="s">
        <v>58</v>
      </c>
      <c r="I5">
        <v>4586921</v>
      </c>
      <c r="J5">
        <v>60</v>
      </c>
      <c r="K5" t="s">
        <v>127</v>
      </c>
      <c r="L5" t="s">
        <v>119</v>
      </c>
    </row>
    <row r="6" spans="1:12" x14ac:dyDescent="0.2">
      <c r="A6" s="5" t="s">
        <v>74</v>
      </c>
      <c r="B6" s="5" t="s">
        <v>75</v>
      </c>
      <c r="C6" s="8" t="s">
        <v>103</v>
      </c>
      <c r="D6" s="5" t="s">
        <v>76</v>
      </c>
      <c r="E6" s="5" t="s">
        <v>77</v>
      </c>
      <c r="F6" s="5" t="s">
        <v>78</v>
      </c>
      <c r="G6" s="5" t="s">
        <v>79</v>
      </c>
      <c r="H6" s="1" t="s">
        <v>58</v>
      </c>
      <c r="I6">
        <v>2826655</v>
      </c>
      <c r="J6">
        <v>60</v>
      </c>
      <c r="K6" t="s">
        <v>128</v>
      </c>
      <c r="L6" t="s">
        <v>119</v>
      </c>
    </row>
  </sheetData>
  <hyperlinks>
    <hyperlink ref="C2" r:id="rId1"/>
    <hyperlink ref="C3" r:id="rId2"/>
    <hyperlink ref="C4" r:id="rId3"/>
    <hyperlink ref="C5" r:id="rId4" display="samsung@gmail,.com"/>
    <hyperlink ref="C6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125" zoomScaleNormal="126" zoomScalePageLayoutView="126" workbookViewId="0">
      <selection activeCell="D2" sqref="D2:D6"/>
    </sheetView>
  </sheetViews>
  <sheetFormatPr baseColWidth="10" defaultColWidth="8.83203125" defaultRowHeight="15" x14ac:dyDescent="0.2"/>
  <cols>
    <col min="1" max="1" width="16.6640625" bestFit="1" customWidth="1"/>
    <col min="2" max="2" width="15.5" customWidth="1"/>
    <col min="3" max="3" width="16" customWidth="1"/>
    <col min="4" max="4" width="9.5" customWidth="1"/>
    <col min="5" max="5" width="11.33203125" bestFit="1" customWidth="1"/>
    <col min="6" max="6" width="15.5" bestFit="1" customWidth="1"/>
    <col min="8" max="8" width="9.6640625" customWidth="1"/>
    <col min="11" max="11" width="17" customWidth="1"/>
    <col min="12" max="12" width="13.5" customWidth="1"/>
    <col min="13" max="13" width="13.6640625" customWidth="1"/>
    <col min="14" max="14" width="14.1640625" customWidth="1"/>
    <col min="15" max="15" width="10" bestFit="1" customWidth="1"/>
  </cols>
  <sheetData>
    <row r="1" spans="1:15" ht="45" x14ac:dyDescent="0.2">
      <c r="A1" s="3" t="s">
        <v>14</v>
      </c>
      <c r="B1" s="3" t="s">
        <v>15</v>
      </c>
      <c r="C1" s="4" t="s">
        <v>16</v>
      </c>
      <c r="D1" s="4" t="s">
        <v>17</v>
      </c>
      <c r="E1" s="3" t="s">
        <v>18</v>
      </c>
      <c r="F1" s="3" t="s">
        <v>89</v>
      </c>
      <c r="G1" s="4" t="s">
        <v>90</v>
      </c>
      <c r="H1" s="4" t="s">
        <v>130</v>
      </c>
      <c r="I1" s="3" t="s">
        <v>104</v>
      </c>
      <c r="J1" s="3" t="s">
        <v>105</v>
      </c>
      <c r="K1" s="3" t="s">
        <v>131</v>
      </c>
      <c r="L1" s="3" t="s">
        <v>134</v>
      </c>
      <c r="M1" s="3" t="s">
        <v>132</v>
      </c>
      <c r="N1" s="3" t="s">
        <v>133</v>
      </c>
      <c r="O1" s="3" t="s">
        <v>129</v>
      </c>
    </row>
    <row r="2" spans="1:15" x14ac:dyDescent="0.2">
      <c r="A2" t="s">
        <v>80</v>
      </c>
      <c r="B2" t="s">
        <v>85</v>
      </c>
      <c r="C2" s="6">
        <v>600</v>
      </c>
      <c r="D2" s="6">
        <v>900</v>
      </c>
      <c r="E2" s="6">
        <v>800</v>
      </c>
      <c r="F2" s="6">
        <v>700</v>
      </c>
      <c r="G2" s="2">
        <v>10</v>
      </c>
      <c r="H2">
        <f>SUM(C2*G2)</f>
        <v>6000</v>
      </c>
      <c r="I2" s="6">
        <v>15</v>
      </c>
      <c r="J2">
        <v>0</v>
      </c>
      <c r="K2" s="6">
        <f>D2-C2</f>
        <v>300</v>
      </c>
      <c r="L2">
        <f>SUM(D2)*1.23</f>
        <v>1107</v>
      </c>
      <c r="M2" s="6">
        <f>SUM(E2-C2)</f>
        <v>200</v>
      </c>
      <c r="N2" s="6">
        <f>SUM(F2-C2)</f>
        <v>100</v>
      </c>
      <c r="O2" s="9">
        <v>42735</v>
      </c>
    </row>
    <row r="3" spans="1:15" x14ac:dyDescent="0.2">
      <c r="A3" t="s">
        <v>81</v>
      </c>
      <c r="B3" t="s">
        <v>86</v>
      </c>
      <c r="C3" s="6">
        <v>300</v>
      </c>
      <c r="D3" s="6">
        <v>450</v>
      </c>
      <c r="E3" s="6">
        <v>350</v>
      </c>
      <c r="F3" s="6">
        <v>330</v>
      </c>
      <c r="G3" s="2">
        <v>8</v>
      </c>
      <c r="H3">
        <f>SUM(C3*G3)</f>
        <v>2400</v>
      </c>
      <c r="I3" s="6">
        <v>10</v>
      </c>
      <c r="J3">
        <v>0</v>
      </c>
      <c r="K3" s="6">
        <f t="shared" ref="K3:K6" si="0">D3-C3</f>
        <v>150</v>
      </c>
      <c r="L3">
        <f t="shared" ref="L3:L6" si="1">SUM(D3)*1.23</f>
        <v>553.5</v>
      </c>
      <c r="M3" s="6">
        <f>SUM(E3-C3)</f>
        <v>50</v>
      </c>
      <c r="N3" s="6">
        <f>SUM(F3-C3)</f>
        <v>30</v>
      </c>
      <c r="O3" s="9">
        <v>42735</v>
      </c>
    </row>
    <row r="4" spans="1:15" x14ac:dyDescent="0.2">
      <c r="A4" t="s">
        <v>82</v>
      </c>
      <c r="B4" t="s">
        <v>87</v>
      </c>
      <c r="C4" s="6">
        <v>160</v>
      </c>
      <c r="D4" s="6">
        <v>240</v>
      </c>
      <c r="E4" s="6">
        <v>200</v>
      </c>
      <c r="F4" s="6">
        <v>180</v>
      </c>
      <c r="G4" s="2">
        <v>15</v>
      </c>
      <c r="H4">
        <f>SUM(C4*G4)</f>
        <v>2400</v>
      </c>
      <c r="I4" s="6">
        <v>25</v>
      </c>
      <c r="J4">
        <v>0</v>
      </c>
      <c r="K4" s="6">
        <f t="shared" si="0"/>
        <v>80</v>
      </c>
      <c r="L4">
        <f t="shared" si="1"/>
        <v>295.2</v>
      </c>
      <c r="M4" s="6">
        <f>SUM(E4-C4)</f>
        <v>40</v>
      </c>
      <c r="N4" s="6">
        <f>SUM(F4-C4)</f>
        <v>20</v>
      </c>
      <c r="O4" s="9">
        <v>42735</v>
      </c>
    </row>
    <row r="5" spans="1:15" x14ac:dyDescent="0.2">
      <c r="A5" t="s">
        <v>83</v>
      </c>
      <c r="B5" t="s">
        <v>87</v>
      </c>
      <c r="C5" s="6">
        <v>21</v>
      </c>
      <c r="D5" s="6">
        <v>32</v>
      </c>
      <c r="E5" s="6">
        <v>28</v>
      </c>
      <c r="F5" s="6">
        <v>24</v>
      </c>
      <c r="G5" s="2">
        <v>11</v>
      </c>
      <c r="H5">
        <f>SUM(C5*G5)</f>
        <v>231</v>
      </c>
      <c r="I5" s="6">
        <v>25</v>
      </c>
      <c r="J5">
        <v>0</v>
      </c>
      <c r="K5" s="6">
        <f t="shared" si="0"/>
        <v>11</v>
      </c>
      <c r="L5">
        <f t="shared" si="1"/>
        <v>39.36</v>
      </c>
      <c r="M5" s="6">
        <f>SUM(E5-C5)</f>
        <v>7</v>
      </c>
      <c r="N5" s="6">
        <f>SUM(F5-C5)</f>
        <v>3</v>
      </c>
      <c r="O5" s="9">
        <v>42735</v>
      </c>
    </row>
    <row r="6" spans="1:15" x14ac:dyDescent="0.2">
      <c r="A6" t="s">
        <v>84</v>
      </c>
      <c r="B6" t="s">
        <v>88</v>
      </c>
      <c r="C6" s="6">
        <v>130</v>
      </c>
      <c r="D6" s="6">
        <v>195</v>
      </c>
      <c r="E6" s="6">
        <v>160</v>
      </c>
      <c r="F6" s="6">
        <v>150</v>
      </c>
      <c r="G6" s="2">
        <v>32</v>
      </c>
      <c r="H6">
        <f>SUM(C6*G6)</f>
        <v>4160</v>
      </c>
      <c r="I6" s="6">
        <v>40</v>
      </c>
      <c r="J6">
        <v>0</v>
      </c>
      <c r="K6" s="6">
        <f t="shared" si="0"/>
        <v>65</v>
      </c>
      <c r="L6">
        <f t="shared" si="1"/>
        <v>239.85</v>
      </c>
      <c r="M6" s="6">
        <f>SUM(E6-C6)</f>
        <v>30</v>
      </c>
      <c r="N6" s="6">
        <f>SUM(F6-C6)</f>
        <v>20</v>
      </c>
      <c r="O6" s="9">
        <v>42735</v>
      </c>
    </row>
    <row r="10" spans="1:15" x14ac:dyDescent="0.2">
      <c r="I10" s="3"/>
    </row>
    <row r="11" spans="1:15" x14ac:dyDescent="0.2">
      <c r="F11" s="3"/>
    </row>
    <row r="23" spans="3:3" x14ac:dyDescent="0.2">
      <c r="C2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Customers</vt:lpstr>
      <vt:lpstr>Suppliers</vt:lpstr>
      <vt:lpstr>Inventory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Molumby</dc:creator>
  <cp:lastModifiedBy>Microsoft Office User</cp:lastModifiedBy>
  <dcterms:created xsi:type="dcterms:W3CDTF">2017-01-18T17:11:32Z</dcterms:created>
  <dcterms:modified xsi:type="dcterms:W3CDTF">2017-03-21T18:38:37Z</dcterms:modified>
</cp:coreProperties>
</file>