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<sst xmlns="http://schemas.openxmlformats.org/spreadsheetml/2006/main" count="342" uniqueCount="152">
  <si>
    <t xml:space="preserve">BLOCO </t>
  </si>
  <si>
    <t>Emenda</t>
  </si>
  <si>
    <t>Município/Beneficiário</t>
  </si>
  <si>
    <t>Funcional</t>
  </si>
  <si>
    <t>GND</t>
  </si>
  <si>
    <t>Valor Indicado</t>
  </si>
  <si>
    <t>Objeto</t>
  </si>
  <si>
    <t>Alteração</t>
  </si>
  <si>
    <t>Nº da Proposta</t>
  </si>
  <si>
    <t>Valor empenhado</t>
  </si>
  <si>
    <t>Empenho</t>
  </si>
  <si>
    <t>Data de Empenho</t>
  </si>
  <si>
    <t>Portaria/Convênio/Contrato de Repasse</t>
  </si>
  <si>
    <t>Valor a empenhar</t>
  </si>
  <si>
    <t>Pagamento</t>
  </si>
  <si>
    <t>Valor Pago</t>
  </si>
  <si>
    <t>Valor a ser Pago</t>
  </si>
  <si>
    <t>Lideranças</t>
  </si>
  <si>
    <t>BLOCO 1</t>
  </si>
  <si>
    <t>Impessoal RP2</t>
  </si>
  <si>
    <t xml:space="preserve">PICOS </t>
  </si>
  <si>
    <t>PREFEITO PABLO</t>
  </si>
  <si>
    <t>PARNAÍBA</t>
  </si>
  <si>
    <t>NETA DA KOLPING</t>
  </si>
  <si>
    <t>COCAL</t>
  </si>
  <si>
    <t>JANAINA</t>
  </si>
  <si>
    <t>VALDIOMAR</t>
  </si>
  <si>
    <t>PASSAGEM FRANCA</t>
  </si>
  <si>
    <t>NETO</t>
  </si>
  <si>
    <t>CABECEIRAS</t>
  </si>
  <si>
    <t>Luizinho</t>
  </si>
  <si>
    <t>LAGOA DO PIAUI</t>
  </si>
  <si>
    <t>Prefeita Camila</t>
  </si>
  <si>
    <t>Deputado Substituiu por Piracuruca 23.05</t>
  </si>
  <si>
    <t>MONSENHOR HIPOLITO</t>
  </si>
  <si>
    <t>MARIOZAN ROCHA</t>
  </si>
  <si>
    <t>PAES LANDIM</t>
  </si>
  <si>
    <t>FRANCINALDO MORAES</t>
  </si>
  <si>
    <t>TERESINA</t>
  </si>
  <si>
    <t>GESSIVALDO</t>
  </si>
  <si>
    <t>SANTA CRUZ DO PIAUÍ</t>
  </si>
  <si>
    <t>ROCINI MOURA</t>
  </si>
  <si>
    <t>BELA VISTA DO PIAUÍ</t>
  </si>
  <si>
    <t>FRANCISCO NETO</t>
  </si>
  <si>
    <t>COCAL DE TELHA</t>
  </si>
  <si>
    <t>RODRIGÃO</t>
  </si>
  <si>
    <t>TANQUE DO PIAUI</t>
  </si>
  <si>
    <t>FRANCISCO AYRES</t>
  </si>
  <si>
    <t>BARRA D'ALCANTARA</t>
  </si>
  <si>
    <r>
      <rPr>
        <rFont val="Verdana"/>
        <color rgb="FF212529"/>
        <sz val="11.0"/>
      </rPr>
      <t xml:space="preserve">Impessoal RP6   </t>
    </r>
    <r>
      <rPr>
        <rFont val="Verdana"/>
        <color rgb="FF212529"/>
        <sz val="10.0"/>
      </rPr>
      <t>(43980002)</t>
    </r>
  </si>
  <si>
    <t>POLICIA FEDERAL</t>
  </si>
  <si>
    <t>(43980003)</t>
  </si>
  <si>
    <t>PRF</t>
  </si>
  <si>
    <r>
      <rPr>
        <rFont val="Verdana"/>
        <color rgb="FF212529"/>
        <sz val="11.0"/>
      </rPr>
      <t xml:space="preserve">Impessoal RP6  </t>
    </r>
    <r>
      <rPr>
        <rFont val="Verdana"/>
        <color rgb="FF212529"/>
        <sz val="10.0"/>
      </rPr>
      <t>(43980001)</t>
    </r>
  </si>
  <si>
    <t>SUPERINTENDÊNCIA PESCA</t>
  </si>
  <si>
    <t>Impessoal RP6</t>
  </si>
  <si>
    <t>CAMPO MAIOR</t>
  </si>
  <si>
    <t>SENA/WELINGTON/HILDERLENE/MICHELLE</t>
  </si>
  <si>
    <t>PIRACURUCA</t>
  </si>
  <si>
    <t>Dr Eduardo / Pablo Santos</t>
  </si>
  <si>
    <t>VARZEA GRANDE</t>
  </si>
  <si>
    <t>SEBASTIÃO BARROS</t>
  </si>
  <si>
    <r>
      <rPr>
        <rFont val="Verdana"/>
        <color rgb="FF212529"/>
        <sz val="11.0"/>
      </rPr>
      <t xml:space="preserve">Individual RP 6 - </t>
    </r>
    <r>
      <rPr>
        <rFont val="Verdana"/>
        <color rgb="FF212529"/>
        <sz val="10.0"/>
      </rPr>
      <t>43980007</t>
    </r>
  </si>
  <si>
    <t>Aquisição de Ambulância</t>
  </si>
  <si>
    <t>Manutenção de Estradas Vicinais</t>
  </si>
  <si>
    <t>DR CRISTIANO/MCMV</t>
  </si>
  <si>
    <t>ITAUEIRA</t>
  </si>
  <si>
    <t>LEANDRO CAMPOS</t>
  </si>
  <si>
    <t>AGRICOLÂNDIA</t>
  </si>
  <si>
    <t>WALTER AGRICOLANDIA</t>
  </si>
  <si>
    <t>MIGUEL ALVES</t>
  </si>
  <si>
    <t>VEIN DA FETRAF</t>
  </si>
  <si>
    <t>SÃO JULIÃO</t>
  </si>
  <si>
    <t>Custeio Atenção Primária</t>
  </si>
  <si>
    <t>FRANCIMAR PEREIRA</t>
  </si>
  <si>
    <t>SEC ESTADUAL DA MULHER</t>
  </si>
  <si>
    <t>Eventos</t>
  </si>
  <si>
    <t>ZENAIDE LUSTOSA</t>
  </si>
  <si>
    <t>CORRENTE / EXPOCORRENTE</t>
  </si>
  <si>
    <t>FILEMON / EXPOCORRENTE</t>
  </si>
  <si>
    <t>OEIRAS</t>
  </si>
  <si>
    <t>DR HAILTON</t>
  </si>
  <si>
    <t>PICOS</t>
  </si>
  <si>
    <t>Manutenção de estradas Vicinais</t>
  </si>
  <si>
    <t>DALVA MOCÓ</t>
  </si>
  <si>
    <t>TAMBORIL</t>
  </si>
  <si>
    <t>DR GLAUERT ALMEIDA / 700 VOTOS</t>
  </si>
  <si>
    <t>SEAGRO</t>
  </si>
  <si>
    <t>Filme</t>
  </si>
  <si>
    <t>SEAGRO/BR Comunicação/Custeio Projeto Jr Trindade</t>
  </si>
  <si>
    <t>SECULT (Governo do Estado)</t>
  </si>
  <si>
    <t>SECULT</t>
  </si>
  <si>
    <t>SUSSUAPARA</t>
  </si>
  <si>
    <t>Reforma e Revitalização de Praças</t>
  </si>
  <si>
    <t>NAERTON</t>
  </si>
  <si>
    <t>BLOCO 2</t>
  </si>
  <si>
    <t>Individual Saùde RP6</t>
  </si>
  <si>
    <t>ALTOS</t>
  </si>
  <si>
    <t>MAXWELL DA MARINHA</t>
  </si>
  <si>
    <t>BRASILEIRA</t>
  </si>
  <si>
    <t>RANIERE MAZILLE</t>
  </si>
  <si>
    <t>BURITI DOS LOPES</t>
  </si>
  <si>
    <t>JUNIOR PERCY</t>
  </si>
  <si>
    <t>CAPITÃO GERVÁSIO OLIVEIRA</t>
  </si>
  <si>
    <t>RAIMUNDO COELHO</t>
  </si>
  <si>
    <t>CASTELO DO PIAUÍ</t>
  </si>
  <si>
    <t>JUNIOR ABREU</t>
  </si>
  <si>
    <t>DR CRISTIANO</t>
  </si>
  <si>
    <t>DR CRISTIANO / EXTRA</t>
  </si>
  <si>
    <t>COIVARAS</t>
  </si>
  <si>
    <t>MARIO BARNABE</t>
  </si>
  <si>
    <t>FLORES DO PIAUÍ</t>
  </si>
  <si>
    <t>EVALDO IRMÃO PREFEITO</t>
  </si>
  <si>
    <t>DOM EXPEDITO LOPES</t>
  </si>
  <si>
    <t>ABIMAEL LIMA</t>
  </si>
  <si>
    <t>LUÍS CORREIA</t>
  </si>
  <si>
    <t>MANINHA FONTENELE</t>
  </si>
  <si>
    <t>PEDRO II</t>
  </si>
  <si>
    <t>BETINHA BRANDÃO</t>
  </si>
  <si>
    <t>PORTO</t>
  </si>
  <si>
    <t>ALUIZIO VAZ</t>
  </si>
  <si>
    <t>CAPITÃO DE CAMPOS</t>
  </si>
  <si>
    <t>PEDRO MUNIZ / 800 VOTOS</t>
  </si>
  <si>
    <t>VERA MENDES</t>
  </si>
  <si>
    <t>DR CARLIM / 300 VOTOS</t>
  </si>
  <si>
    <t>BLOCO 3</t>
  </si>
  <si>
    <t>Bancada RP7</t>
  </si>
  <si>
    <t>FRONTEIRAS</t>
  </si>
  <si>
    <t>WIRLEN BEZERRA</t>
  </si>
  <si>
    <t>CORRENTE</t>
  </si>
  <si>
    <t xml:space="preserve">FILEMON </t>
  </si>
  <si>
    <t>JOSE DE FREITAS</t>
  </si>
  <si>
    <t>PEDRO GOMES</t>
  </si>
  <si>
    <t>FRANCISCO EMANUEL</t>
  </si>
  <si>
    <t>DR THALES</t>
  </si>
  <si>
    <t>JADYEL 1M</t>
  </si>
  <si>
    <t>SÃO PEDRO DO PIAUÍ</t>
  </si>
  <si>
    <t>JUNIOR BILL</t>
  </si>
  <si>
    <t>PIRIPIRI</t>
  </si>
  <si>
    <t>JOVE OLIVEIRA</t>
  </si>
  <si>
    <t>ÁGUA BRANCA</t>
  </si>
  <si>
    <t>VEREADORA TATIANA</t>
  </si>
  <si>
    <t>JUNIOR RIBEIRO</t>
  </si>
  <si>
    <t>SESAPI</t>
  </si>
  <si>
    <t>GOVERNO DO ESTADO</t>
  </si>
  <si>
    <t>CONAB</t>
  </si>
  <si>
    <t>SUPERINTENDENCIA PIAUÍ</t>
  </si>
  <si>
    <t>BLOCO 4</t>
  </si>
  <si>
    <t>COMISSÃO RP8</t>
  </si>
  <si>
    <t>SEM BLOCO</t>
  </si>
  <si>
    <t>AMARANTE</t>
  </si>
  <si>
    <t>DIEGO TEIXEIRA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</si>
</sst>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13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color rgb="FF212529"/>
      <name val="Verdana"/>
    </font>
    <font>
      <b/>
      <color theme="1"/>
      <name val="Verdana"/>
    </font>
    <font>
      <b/>
      <sz val="11.0"/>
      <color rgb="FF212529"/>
      <name val="Verdana"/>
    </font>
    <font>
      <sz val="11.0"/>
      <color rgb="FF212529"/>
      <name val="Verdana"/>
    </font>
    <font>
      <color theme="1"/>
      <name val="Verdana"/>
    </font>
    <font>
      <color theme="1"/>
      <name val="Arial"/>
    </font>
    <font>
      <color rgb="FF212529"/>
      <name val="Verdana"/>
    </font>
    <font>
      <sz val="11.0"/>
      <color theme="1"/>
      <name val="Arial"/>
    </font>
    <font>
      <color rgb="FFEA4335"/>
      <name val="Verdana"/>
    </font>
    <font>
      <color rgb="FFFF0000"/>
      <name val="Verdana"/>
    </font>
    <font>
      <color rgb="FFF3F3F3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2" fillId="2" fontId="4" numFmtId="0" xfId="0" applyAlignment="1" applyBorder="1" applyFont="1">
      <alignment horizontal="center" shrinkToFit="0" wrapText="1"/>
    </xf>
    <xf borderId="1" fillId="3" fontId="5" numFmtId="0" xfId="0" applyAlignment="1" applyBorder="1" applyFill="1" applyFont="1">
      <alignment vertical="bottom"/>
    </xf>
    <xf borderId="1" fillId="3" fontId="6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1" fillId="3" fontId="6" numFmtId="164" xfId="0" applyAlignment="1" applyBorder="1" applyFont="1" applyNumberFormat="1">
      <alignment horizontal="right" vertical="bottom"/>
    </xf>
    <xf borderId="1" fillId="3" fontId="7" numFmtId="3" xfId="0" applyAlignment="1" applyBorder="1" applyFont="1" applyNumberFormat="1">
      <alignment vertical="bottom"/>
    </xf>
    <xf borderId="1" fillId="0" fontId="8" numFmtId="3" xfId="0" applyAlignment="1" applyBorder="1" applyFont="1" applyNumberFormat="1">
      <alignment horizontal="right" vertical="bottom"/>
    </xf>
    <xf borderId="1" fillId="3" fontId="7" numFmtId="3" xfId="0" applyBorder="1" applyFont="1" applyNumberFormat="1"/>
    <xf borderId="1" fillId="0" fontId="7" numFmtId="0" xfId="0" applyAlignment="1" applyBorder="1" applyFont="1">
      <alignment vertical="bottom"/>
    </xf>
    <xf borderId="1" fillId="0" fontId="7" numFmtId="3" xfId="0" applyAlignment="1" applyBorder="1" applyFont="1" applyNumberFormat="1">
      <alignment vertical="bottom"/>
    </xf>
    <xf borderId="1" fillId="0" fontId="7" numFmtId="3" xfId="0" applyAlignment="1" applyBorder="1" applyFont="1" applyNumberFormat="1">
      <alignment horizontal="right" vertical="bottom"/>
    </xf>
    <xf borderId="1" fillId="3" fontId="8" numFmtId="3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" fillId="3" fontId="8" numFmtId="164" xfId="0" applyAlignment="1" applyBorder="1" applyFont="1" applyNumberFormat="1">
      <alignment horizontal="right" vertical="bottom"/>
    </xf>
    <xf borderId="1" fillId="0" fontId="7" numFmtId="3" xfId="0" applyBorder="1" applyFont="1" applyNumberFormat="1"/>
    <xf borderId="0" fillId="2" fontId="7" numFmtId="0" xfId="0" applyFont="1"/>
    <xf borderId="1" fillId="4" fontId="8" numFmtId="0" xfId="0" applyAlignment="1" applyBorder="1" applyFill="1" applyFont="1">
      <alignment vertical="bottom"/>
    </xf>
    <xf borderId="1" fillId="4" fontId="7" numFmtId="0" xfId="0" applyAlignment="1" applyBorder="1" applyFont="1">
      <alignment vertical="bottom"/>
    </xf>
    <xf borderId="1" fillId="4" fontId="8" numFmtId="164" xfId="0" applyAlignment="1" applyBorder="1" applyFont="1" applyNumberFormat="1">
      <alignment horizontal="right" vertical="bottom"/>
    </xf>
    <xf quotePrefix="1" borderId="1" fillId="3" fontId="8" numFmtId="0" xfId="0" applyAlignment="1" applyBorder="1" applyFont="1">
      <alignment horizontal="right" vertical="bottom"/>
    </xf>
    <xf borderId="1" fillId="4" fontId="5" numFmtId="0" xfId="0" applyAlignment="1" applyBorder="1" applyFont="1">
      <alignment vertical="bottom"/>
    </xf>
    <xf borderId="1" fillId="3" fontId="5" numFmtId="164" xfId="0" applyAlignment="1" applyBorder="1" applyFont="1" applyNumberFormat="1">
      <alignment horizontal="right" vertical="bottom"/>
    </xf>
    <xf borderId="2" fillId="3" fontId="5" numFmtId="0" xfId="0" applyAlignment="1" applyBorder="1" applyFont="1">
      <alignment horizontal="center"/>
    </xf>
    <xf borderId="1" fillId="4" fontId="5" numFmtId="164" xfId="0" applyAlignment="1" applyBorder="1" applyFont="1" applyNumberFormat="1">
      <alignment horizontal="right" vertical="bottom"/>
    </xf>
    <xf borderId="1" fillId="3" fontId="8" numFmtId="3" xfId="0" applyAlignment="1" applyBorder="1" applyFont="1" applyNumberFormat="1">
      <alignment vertical="bottom"/>
    </xf>
    <xf borderId="3" fillId="3" fontId="8" numFmtId="0" xfId="0" applyAlignment="1" applyBorder="1" applyFont="1">
      <alignment horizontal="center"/>
    </xf>
    <xf borderId="1" fillId="0" fontId="10" numFmtId="3" xfId="0" applyAlignment="1" applyBorder="1" applyFont="1" applyNumberFormat="1">
      <alignment vertical="bottom"/>
    </xf>
    <xf borderId="1" fillId="4" fontId="6" numFmtId="0" xfId="0" applyAlignment="1" applyBorder="1" applyFont="1">
      <alignment vertical="bottom"/>
    </xf>
    <xf borderId="1" fillId="0" fontId="8" numFmtId="3" xfId="0" applyAlignment="1" applyBorder="1" applyFont="1" applyNumberFormat="1">
      <alignment vertical="bottom"/>
    </xf>
    <xf borderId="1" fillId="0" fontId="7" numFmtId="0" xfId="0" applyAlignment="1" applyBorder="1" applyFont="1">
      <alignment shrinkToFit="0" wrapText="1"/>
    </xf>
    <xf borderId="1" fillId="0" fontId="11" numFmtId="3" xfId="0" applyAlignment="1" applyBorder="1" applyFont="1" applyNumberFormat="1">
      <alignment vertical="bottom"/>
    </xf>
    <xf borderId="1" fillId="5" fontId="8" numFmtId="0" xfId="0" applyAlignment="1" applyBorder="1" applyFill="1" applyFont="1">
      <alignment vertical="bottom"/>
    </xf>
    <xf borderId="1" fillId="4" fontId="12" numFmtId="0" xfId="0" applyAlignment="1" applyBorder="1" applyFont="1">
      <alignment vertical="bottom"/>
    </xf>
    <xf borderId="4" fillId="3" fontId="8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vertical="bottom"/>
    </xf>
    <xf borderId="1" fillId="5" fontId="8" numFmtId="164" xfId="0" applyAlignment="1" applyBorder="1" applyFont="1" applyNumberFormat="1">
      <alignment horizontal="right" vertical="bottom"/>
    </xf>
    <xf borderId="0" fillId="0" fontId="7" numFmtId="3" xfId="0" applyAlignment="1" applyFont="1" applyNumberFormat="1">
      <alignment vertical="bottom"/>
    </xf>
    <xf borderId="1" fillId="0" fontId="7" numFmtId="4" xfId="0" applyAlignment="1" applyBorder="1" applyFont="1" applyNumberFormat="1">
      <alignment vertical="bottom"/>
    </xf>
    <xf borderId="1" fillId="3" fontId="8" numFmtId="0" xfId="0" applyAlignment="1" applyBorder="1" applyFont="1">
      <alignment vertical="bottom"/>
    </xf>
    <xf borderId="1" fillId="5" fontId="8" numFmtId="164" xfId="0" applyAlignment="1" applyBorder="1" applyFont="1" applyNumberFormat="1">
      <alignment vertical="bottom"/>
    </xf>
    <xf borderId="1" fillId="5" fontId="7" numFmtId="164" xfId="0" applyAlignment="1" applyBorder="1" applyFont="1" applyNumberFormat="1">
      <alignment horizontal="right" vertical="bottom"/>
    </xf>
    <xf borderId="1" fillId="2" fontId="8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1" fillId="2" fontId="8" numFmtId="164" xfId="0" applyAlignment="1" applyBorder="1" applyFont="1" applyNumberFormat="1">
      <alignment horizontal="right" vertical="bottom"/>
    </xf>
    <xf borderId="1" fillId="2" fontId="7" numFmtId="164" xfId="0" applyAlignment="1" applyBorder="1" applyFont="1" applyNumberFormat="1">
      <alignment vertical="bottom"/>
    </xf>
    <xf borderId="0" fillId="0" fontId="9" numFmtId="0" xfId="0" applyAlignment="1" applyFont="1">
      <alignment readingOrder="0" vertical="bottom"/>
    </xf>
    <xf borderId="1" fillId="6" fontId="7" numFmtId="0" xfId="0" applyAlignment="1" applyBorder="1" applyFill="1" applyFont="1">
      <alignment vertical="bottom"/>
    </xf>
    <xf borderId="1" fillId="6" fontId="8" numFmtId="0" xfId="0" applyAlignment="1" applyBorder="1" applyFont="1">
      <alignment vertical="bottom"/>
    </xf>
    <xf borderId="1" fillId="6" fontId="8" numFmtId="164" xfId="0" applyAlignment="1" applyBorder="1" applyFont="1" applyNumberFormat="1">
      <alignment horizontal="right" vertical="bottom"/>
    </xf>
    <xf borderId="1" fillId="6" fontId="7" numFmtId="3" xfId="0" applyAlignment="1" applyBorder="1" applyFont="1" applyNumberFormat="1">
      <alignment vertical="bottom"/>
    </xf>
    <xf borderId="1" fillId="6" fontId="7" numFmtId="3" xfId="0" applyBorder="1" applyFont="1" applyNumberFormat="1"/>
    <xf borderId="1" fillId="6" fontId="8" numFmtId="3" xfId="0" applyAlignment="1" applyBorder="1" applyFont="1" applyNumberFormat="1">
      <alignment horizontal="right" vertical="bottom"/>
    </xf>
    <xf borderId="1" fillId="6" fontId="5" numFmtId="3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vertical="bottom"/>
    </xf>
    <xf borderId="1" fillId="7" fontId="8" numFmtId="164" xfId="0" applyAlignment="1" applyBorder="1" applyFill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3" fontId="7" numFmtId="3" xfId="0" applyAlignment="1" applyFont="1" applyNumberFormat="1">
      <alignment vertical="bottom"/>
    </xf>
    <xf borderId="0" fillId="3" fontId="7" numFmtId="3" xfId="0" applyFont="1" applyNumberFormat="1"/>
    <xf borderId="0" fillId="3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  <col customWidth="1" min="3" max="3" width="29.0"/>
    <col customWidth="1" min="7" max="7" width="2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>
      <c r="A2" s="4" t="s">
        <v>18</v>
      </c>
      <c r="B2" s="5" t="s">
        <v>19</v>
      </c>
      <c r="C2" s="6" t="s">
        <v>20</v>
      </c>
      <c r="D2" s="7"/>
      <c r="E2" s="7"/>
      <c r="F2" s="8">
        <v>4000000.0</v>
      </c>
      <c r="G2" s="9"/>
      <c r="H2" s="9"/>
      <c r="I2" s="9"/>
      <c r="J2" s="9"/>
      <c r="K2" s="9"/>
      <c r="L2" s="9"/>
      <c r="M2" s="9"/>
      <c r="N2" s="10">
        <f>F2-J2</f>
        <v>4000000</v>
      </c>
      <c r="O2" s="11"/>
      <c r="P2" s="9"/>
      <c r="Q2" s="9"/>
      <c r="R2" s="12" t="s">
        <v>21</v>
      </c>
    </row>
    <row r="3">
      <c r="A3" s="4" t="s">
        <v>18</v>
      </c>
      <c r="B3" s="5" t="s">
        <v>19</v>
      </c>
      <c r="C3" s="6" t="s">
        <v>22</v>
      </c>
      <c r="D3" s="12"/>
      <c r="E3" s="12"/>
      <c r="F3" s="8">
        <v>250000.0</v>
      </c>
      <c r="G3" s="13"/>
      <c r="H3" s="13"/>
      <c r="I3" s="13"/>
      <c r="J3" s="13"/>
      <c r="K3" s="13"/>
      <c r="L3" s="13"/>
      <c r="M3" s="13"/>
      <c r="N3" s="14">
        <v>250000.0</v>
      </c>
      <c r="O3" s="13"/>
      <c r="P3" s="13"/>
      <c r="Q3" s="14">
        <v>0.0</v>
      </c>
      <c r="R3" s="12" t="s">
        <v>23</v>
      </c>
    </row>
    <row r="4">
      <c r="A4" s="4" t="s">
        <v>18</v>
      </c>
      <c r="B4" s="5" t="s">
        <v>19</v>
      </c>
      <c r="C4" s="6" t="s">
        <v>24</v>
      </c>
      <c r="D4" s="7"/>
      <c r="E4" s="7"/>
      <c r="F4" s="8">
        <v>500000.0</v>
      </c>
      <c r="G4" s="9"/>
      <c r="H4" s="9"/>
      <c r="I4" s="9"/>
      <c r="J4" s="9"/>
      <c r="K4" s="9"/>
      <c r="L4" s="9"/>
      <c r="M4" s="9"/>
      <c r="N4" s="10">
        <f t="shared" ref="N4:N15" si="1">F4-J4</f>
        <v>500000</v>
      </c>
      <c r="O4" s="11"/>
      <c r="P4" s="9"/>
      <c r="Q4" s="15">
        <f t="shared" ref="Q4:Q5" si="2">IFS(J4&gt;0,J4-P4,J4=0,0)</f>
        <v>0</v>
      </c>
      <c r="R4" s="12" t="s">
        <v>25</v>
      </c>
    </row>
    <row r="5">
      <c r="A5" s="4" t="s">
        <v>18</v>
      </c>
      <c r="B5" s="5" t="s">
        <v>19</v>
      </c>
      <c r="C5" s="6" t="s">
        <v>24</v>
      </c>
      <c r="D5" s="7"/>
      <c r="E5" s="7"/>
      <c r="F5" s="8">
        <v>200000.0</v>
      </c>
      <c r="G5" s="9"/>
      <c r="H5" s="9"/>
      <c r="I5" s="9"/>
      <c r="J5" s="9"/>
      <c r="K5" s="9"/>
      <c r="L5" s="9"/>
      <c r="M5" s="9"/>
      <c r="N5" s="10">
        <f t="shared" si="1"/>
        <v>200000</v>
      </c>
      <c r="O5" s="11"/>
      <c r="P5" s="9"/>
      <c r="Q5" s="15">
        <f t="shared" si="2"/>
        <v>0</v>
      </c>
      <c r="R5" s="12" t="s">
        <v>26</v>
      </c>
    </row>
    <row r="6">
      <c r="A6" s="4" t="s">
        <v>18</v>
      </c>
      <c r="B6" s="5" t="s">
        <v>19</v>
      </c>
      <c r="C6" s="6" t="s">
        <v>27</v>
      </c>
      <c r="D6" s="7"/>
      <c r="E6" s="7"/>
      <c r="F6" s="8">
        <v>500000.0</v>
      </c>
      <c r="G6" s="9"/>
      <c r="H6" s="9"/>
      <c r="I6" s="9"/>
      <c r="J6" s="9"/>
      <c r="K6" s="9"/>
      <c r="L6" s="9"/>
      <c r="M6" s="9"/>
      <c r="N6" s="10">
        <f t="shared" si="1"/>
        <v>500000</v>
      </c>
      <c r="O6" s="11"/>
      <c r="P6" s="9"/>
      <c r="Q6" s="9"/>
      <c r="R6" s="16" t="s">
        <v>28</v>
      </c>
    </row>
    <row r="7">
      <c r="A7" s="4" t="s">
        <v>18</v>
      </c>
      <c r="B7" s="5" t="s">
        <v>19</v>
      </c>
      <c r="C7" s="6" t="s">
        <v>29</v>
      </c>
      <c r="D7" s="7"/>
      <c r="E7" s="7"/>
      <c r="F7" s="8">
        <v>1000000.0</v>
      </c>
      <c r="G7" s="9"/>
      <c r="H7" s="9"/>
      <c r="I7" s="9"/>
      <c r="J7" s="9"/>
      <c r="K7" s="9"/>
      <c r="L7" s="9"/>
      <c r="M7" s="9"/>
      <c r="N7" s="10">
        <f t="shared" si="1"/>
        <v>1000000</v>
      </c>
      <c r="O7" s="11"/>
      <c r="P7" s="9"/>
      <c r="Q7" s="9"/>
      <c r="R7" s="16" t="s">
        <v>30</v>
      </c>
    </row>
    <row r="8">
      <c r="A8" s="4" t="s">
        <v>18</v>
      </c>
      <c r="B8" s="5" t="s">
        <v>19</v>
      </c>
      <c r="C8" s="6" t="s">
        <v>31</v>
      </c>
      <c r="D8" s="7"/>
      <c r="E8" s="7"/>
      <c r="F8" s="8">
        <v>300000.0</v>
      </c>
      <c r="G8" s="9"/>
      <c r="H8" s="9"/>
      <c r="I8" s="9"/>
      <c r="J8" s="9"/>
      <c r="K8" s="9"/>
      <c r="L8" s="9"/>
      <c r="M8" s="9"/>
      <c r="N8" s="10">
        <f t="shared" si="1"/>
        <v>300000</v>
      </c>
      <c r="O8" s="11"/>
      <c r="P8" s="9"/>
      <c r="Q8" s="9"/>
      <c r="R8" s="16" t="s">
        <v>32</v>
      </c>
    </row>
    <row r="9">
      <c r="A9" s="4" t="s">
        <v>18</v>
      </c>
      <c r="B9" s="5" t="s">
        <v>19</v>
      </c>
      <c r="C9" s="6" t="s">
        <v>27</v>
      </c>
      <c r="D9" s="7"/>
      <c r="E9" s="7"/>
      <c r="F9" s="8">
        <v>1000000.0</v>
      </c>
      <c r="G9" s="9"/>
      <c r="H9" s="9"/>
      <c r="I9" s="9"/>
      <c r="J9" s="9"/>
      <c r="K9" s="9"/>
      <c r="L9" s="9"/>
      <c r="M9" s="9"/>
      <c r="N9" s="10">
        <f t="shared" si="1"/>
        <v>1000000</v>
      </c>
      <c r="O9" s="11"/>
      <c r="P9" s="9"/>
      <c r="Q9" s="9"/>
      <c r="R9" s="16" t="s">
        <v>33</v>
      </c>
    </row>
    <row r="10">
      <c r="A10" s="4" t="s">
        <v>18</v>
      </c>
      <c r="B10" s="5" t="s">
        <v>19</v>
      </c>
      <c r="C10" s="6" t="s">
        <v>34</v>
      </c>
      <c r="D10" s="7"/>
      <c r="E10" s="7"/>
      <c r="F10" s="8">
        <v>300000.0</v>
      </c>
      <c r="G10" s="9"/>
      <c r="H10" s="9"/>
      <c r="I10" s="9"/>
      <c r="J10" s="9"/>
      <c r="K10" s="9"/>
      <c r="L10" s="9"/>
      <c r="M10" s="9"/>
      <c r="N10" s="10">
        <f t="shared" si="1"/>
        <v>300000</v>
      </c>
      <c r="O10" s="11"/>
      <c r="P10" s="9"/>
      <c r="Q10" s="9"/>
      <c r="R10" s="16" t="s">
        <v>35</v>
      </c>
    </row>
    <row r="11">
      <c r="A11" s="4" t="s">
        <v>18</v>
      </c>
      <c r="B11" s="5" t="s">
        <v>19</v>
      </c>
      <c r="C11" s="6" t="s">
        <v>36</v>
      </c>
      <c r="D11" s="17"/>
      <c r="E11" s="17"/>
      <c r="F11" s="8">
        <v>300000.0</v>
      </c>
      <c r="G11" s="9"/>
      <c r="H11" s="9"/>
      <c r="I11" s="9"/>
      <c r="J11" s="9"/>
      <c r="K11" s="9"/>
      <c r="L11" s="9"/>
      <c r="M11" s="9"/>
      <c r="N11" s="10">
        <f t="shared" si="1"/>
        <v>300000</v>
      </c>
      <c r="O11" s="11"/>
      <c r="P11" s="9"/>
      <c r="Q11" s="9"/>
      <c r="R11" s="16" t="s">
        <v>37</v>
      </c>
    </row>
    <row r="12">
      <c r="A12" s="4" t="s">
        <v>18</v>
      </c>
      <c r="B12" s="5" t="s">
        <v>19</v>
      </c>
      <c r="C12" s="6" t="s">
        <v>38</v>
      </c>
      <c r="D12" s="17"/>
      <c r="E12" s="17"/>
      <c r="F12" s="8">
        <v>500000.0</v>
      </c>
      <c r="G12" s="9"/>
      <c r="H12" s="9"/>
      <c r="I12" s="9"/>
      <c r="J12" s="9"/>
      <c r="K12" s="9"/>
      <c r="L12" s="9"/>
      <c r="M12" s="9"/>
      <c r="N12" s="10">
        <f t="shared" si="1"/>
        <v>500000</v>
      </c>
      <c r="O12" s="11"/>
      <c r="P12" s="9"/>
      <c r="Q12" s="9"/>
      <c r="R12" s="16" t="s">
        <v>39</v>
      </c>
    </row>
    <row r="13">
      <c r="A13" s="4" t="s">
        <v>18</v>
      </c>
      <c r="B13" s="5" t="s">
        <v>19</v>
      </c>
      <c r="C13" s="6" t="s">
        <v>40</v>
      </c>
      <c r="D13" s="12"/>
      <c r="E13" s="12"/>
      <c r="F13" s="18">
        <v>1000000.0</v>
      </c>
      <c r="G13" s="13"/>
      <c r="H13" s="13"/>
      <c r="I13" s="13"/>
      <c r="J13" s="13"/>
      <c r="K13" s="13"/>
      <c r="L13" s="13"/>
      <c r="M13" s="13"/>
      <c r="N13" s="10">
        <f t="shared" si="1"/>
        <v>1000000</v>
      </c>
      <c r="O13" s="19"/>
      <c r="P13" s="13"/>
      <c r="Q13" s="15">
        <f t="shared" ref="Q13:Q14" si="3">IFS(J13&gt;0,J13-P13,J13=0,0)</f>
        <v>0</v>
      </c>
      <c r="R13" s="12" t="s">
        <v>41</v>
      </c>
    </row>
    <row r="14">
      <c r="A14" s="4" t="s">
        <v>18</v>
      </c>
      <c r="B14" s="5" t="s">
        <v>19</v>
      </c>
      <c r="C14" s="6" t="s">
        <v>42</v>
      </c>
      <c r="D14" s="7"/>
      <c r="E14" s="7"/>
      <c r="F14" s="18">
        <v>500000.0</v>
      </c>
      <c r="G14" s="9"/>
      <c r="H14" s="9"/>
      <c r="I14" s="9"/>
      <c r="J14" s="9"/>
      <c r="K14" s="9"/>
      <c r="L14" s="9"/>
      <c r="M14" s="9"/>
      <c r="N14" s="10">
        <f t="shared" si="1"/>
        <v>500000</v>
      </c>
      <c r="O14" s="11"/>
      <c r="P14" s="9"/>
      <c r="Q14" s="15">
        <f t="shared" si="3"/>
        <v>0</v>
      </c>
      <c r="R14" s="12" t="s">
        <v>43</v>
      </c>
    </row>
    <row r="15">
      <c r="A15" s="4" t="s">
        <v>18</v>
      </c>
      <c r="B15" s="5" t="s">
        <v>19</v>
      </c>
      <c r="C15" s="6" t="s">
        <v>44</v>
      </c>
      <c r="D15" s="7"/>
      <c r="E15" s="7"/>
      <c r="F15" s="18">
        <v>200000.0</v>
      </c>
      <c r="G15" s="17"/>
      <c r="H15" s="17"/>
      <c r="I15" s="17"/>
      <c r="J15" s="17"/>
      <c r="K15" s="17"/>
      <c r="L15" s="17"/>
      <c r="M15" s="17"/>
      <c r="N15" s="10">
        <f t="shared" si="1"/>
        <v>200000</v>
      </c>
      <c r="O15" s="17"/>
      <c r="P15" s="17"/>
      <c r="Q15" s="17"/>
      <c r="R15" s="12" t="s">
        <v>45</v>
      </c>
    </row>
    <row r="16">
      <c r="A16" s="4" t="s">
        <v>18</v>
      </c>
      <c r="B16" s="5" t="s">
        <v>19</v>
      </c>
      <c r="C16" s="6" t="s">
        <v>46</v>
      </c>
      <c r="D16" s="17"/>
      <c r="E16" s="17"/>
      <c r="F16" s="18">
        <v>300000.0</v>
      </c>
      <c r="G16" s="17"/>
      <c r="H16" s="17"/>
      <c r="I16" s="17"/>
      <c r="J16" s="17"/>
      <c r="K16" s="17"/>
      <c r="L16" s="17"/>
      <c r="M16" s="17"/>
      <c r="N16" s="10">
        <v>300000.0</v>
      </c>
      <c r="O16" s="17"/>
      <c r="P16" s="17"/>
      <c r="Q16" s="17"/>
      <c r="R16" s="17"/>
    </row>
    <row r="17">
      <c r="A17" s="4" t="s">
        <v>18</v>
      </c>
      <c r="B17" s="5" t="s">
        <v>19</v>
      </c>
      <c r="C17" s="6" t="s">
        <v>29</v>
      </c>
      <c r="D17" s="7"/>
      <c r="E17" s="7"/>
      <c r="F17" s="8">
        <v>500000.0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>
      <c r="A18" s="4" t="s">
        <v>18</v>
      </c>
      <c r="B18" s="5" t="s">
        <v>19</v>
      </c>
      <c r="C18" s="6" t="s">
        <v>47</v>
      </c>
      <c r="D18" s="7"/>
      <c r="E18" s="7"/>
      <c r="F18" s="8">
        <v>500000.0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>
      <c r="A19" s="4" t="s">
        <v>18</v>
      </c>
      <c r="B19" s="5" t="s">
        <v>19</v>
      </c>
      <c r="C19" s="6" t="s">
        <v>48</v>
      </c>
      <c r="D19" s="7"/>
      <c r="E19" s="7"/>
      <c r="F19" s="8">
        <v>500000.0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>
      <c r="A20" s="4" t="s">
        <v>18</v>
      </c>
      <c r="B20" s="5" t="s">
        <v>49</v>
      </c>
      <c r="C20" s="21" t="s">
        <v>50</v>
      </c>
      <c r="D20" s="22"/>
      <c r="E20" s="22"/>
      <c r="F20" s="23">
        <v>1500000.0</v>
      </c>
      <c r="G20" s="9"/>
      <c r="H20" s="9"/>
      <c r="I20" s="9"/>
      <c r="J20" s="9"/>
      <c r="K20" s="9"/>
      <c r="L20" s="9"/>
      <c r="M20" s="9"/>
      <c r="N20" s="15">
        <f t="shared" ref="N20:N21" si="4">F20-J20</f>
        <v>1500000</v>
      </c>
      <c r="O20" s="11"/>
      <c r="P20" s="9"/>
      <c r="Q20" s="15">
        <f t="shared" ref="Q20:Q23" si="5">IFS(J20&gt;0,J20-P20,J20=0,0)</f>
        <v>0</v>
      </c>
      <c r="R20" s="12" t="s">
        <v>50</v>
      </c>
    </row>
    <row r="21">
      <c r="A21" s="4" t="s">
        <v>18</v>
      </c>
      <c r="B21" s="24" t="s">
        <v>51</v>
      </c>
      <c r="C21" s="21" t="s">
        <v>52</v>
      </c>
      <c r="D21" s="22"/>
      <c r="E21" s="22"/>
      <c r="F21" s="23">
        <v>500000.0</v>
      </c>
      <c r="G21" s="9"/>
      <c r="H21" s="9"/>
      <c r="I21" s="9"/>
      <c r="J21" s="9"/>
      <c r="K21" s="9"/>
      <c r="L21" s="9"/>
      <c r="M21" s="9"/>
      <c r="N21" s="15">
        <f t="shared" si="4"/>
        <v>500000</v>
      </c>
      <c r="O21" s="11"/>
      <c r="P21" s="9"/>
      <c r="Q21" s="15">
        <f t="shared" si="5"/>
        <v>0</v>
      </c>
      <c r="R21" s="12" t="s">
        <v>52</v>
      </c>
    </row>
    <row r="22">
      <c r="A22" s="4" t="s">
        <v>18</v>
      </c>
      <c r="B22" s="5" t="s">
        <v>53</v>
      </c>
      <c r="C22" s="25" t="s">
        <v>54</v>
      </c>
      <c r="D22" s="22"/>
      <c r="E22" s="22"/>
      <c r="F22" s="23">
        <v>3000000.0</v>
      </c>
      <c r="G22" s="9"/>
      <c r="H22" s="9"/>
      <c r="I22" s="9"/>
      <c r="J22" s="9"/>
      <c r="K22" s="9"/>
      <c r="L22" s="9"/>
      <c r="M22" s="9"/>
      <c r="N22" s="26">
        <v>3000000.0</v>
      </c>
      <c r="O22" s="11"/>
      <c r="P22" s="9"/>
      <c r="Q22" s="15">
        <f t="shared" si="5"/>
        <v>0</v>
      </c>
      <c r="R22" s="12"/>
    </row>
    <row r="23">
      <c r="A23" s="4" t="s">
        <v>18</v>
      </c>
      <c r="B23" s="27" t="s">
        <v>55</v>
      </c>
      <c r="C23" s="21" t="s">
        <v>56</v>
      </c>
      <c r="D23" s="22"/>
      <c r="E23" s="22"/>
      <c r="F23" s="23">
        <v>2000000.0</v>
      </c>
      <c r="G23" s="13"/>
      <c r="H23" s="13"/>
      <c r="I23" s="13"/>
      <c r="J23" s="13"/>
      <c r="K23" s="13"/>
      <c r="L23" s="13"/>
      <c r="M23" s="13"/>
      <c r="N23" s="10">
        <f t="shared" ref="N23:N79" si="6">F23-J23</f>
        <v>2000000</v>
      </c>
      <c r="O23" s="19"/>
      <c r="P23" s="13"/>
      <c r="Q23" s="15">
        <f t="shared" si="5"/>
        <v>0</v>
      </c>
      <c r="R23" s="12" t="s">
        <v>57</v>
      </c>
    </row>
    <row r="24">
      <c r="A24" s="4" t="s">
        <v>18</v>
      </c>
      <c r="B24" s="27" t="s">
        <v>55</v>
      </c>
      <c r="C24" s="21" t="s">
        <v>58</v>
      </c>
      <c r="D24" s="22"/>
      <c r="E24" s="22"/>
      <c r="F24" s="23">
        <v>1000000.0</v>
      </c>
      <c r="G24" s="9"/>
      <c r="H24" s="9"/>
      <c r="I24" s="9"/>
      <c r="J24" s="9"/>
      <c r="K24" s="9"/>
      <c r="L24" s="9"/>
      <c r="M24" s="9"/>
      <c r="N24" s="10">
        <f t="shared" si="6"/>
        <v>1000000</v>
      </c>
      <c r="O24" s="11"/>
      <c r="P24" s="9"/>
      <c r="Q24" s="9"/>
      <c r="R24" s="16" t="s">
        <v>59</v>
      </c>
    </row>
    <row r="25">
      <c r="A25" s="4" t="s">
        <v>18</v>
      </c>
      <c r="B25" s="27" t="s">
        <v>55</v>
      </c>
      <c r="C25" s="21" t="s">
        <v>60</v>
      </c>
      <c r="D25" s="22"/>
      <c r="E25" s="22"/>
      <c r="F25" s="23">
        <v>1000000.0</v>
      </c>
      <c r="G25" s="9"/>
      <c r="H25" s="9"/>
      <c r="I25" s="9"/>
      <c r="J25" s="9"/>
      <c r="K25" s="9"/>
      <c r="L25" s="9"/>
      <c r="M25" s="9"/>
      <c r="N25" s="10">
        <f t="shared" si="6"/>
        <v>1000000</v>
      </c>
      <c r="O25" s="11"/>
      <c r="P25" s="9"/>
      <c r="Q25" s="9"/>
      <c r="R25" s="16" t="s">
        <v>28</v>
      </c>
    </row>
    <row r="26">
      <c r="A26" s="4" t="s">
        <v>18</v>
      </c>
      <c r="B26" s="27" t="s">
        <v>55</v>
      </c>
      <c r="C26" s="21" t="s">
        <v>61</v>
      </c>
      <c r="D26" s="22"/>
      <c r="E26" s="22"/>
      <c r="F26" s="23">
        <v>1000000.0</v>
      </c>
      <c r="G26" s="9"/>
      <c r="H26" s="9"/>
      <c r="I26" s="9"/>
      <c r="J26" s="9"/>
      <c r="K26" s="9"/>
      <c r="L26" s="9"/>
      <c r="M26" s="9"/>
      <c r="N26" s="10">
        <f t="shared" si="6"/>
        <v>1000000</v>
      </c>
      <c r="O26" s="11"/>
      <c r="P26" s="9"/>
      <c r="Q26" s="9"/>
      <c r="R26" s="16" t="s">
        <v>28</v>
      </c>
    </row>
    <row r="27">
      <c r="A27" s="4" t="s">
        <v>18</v>
      </c>
      <c r="B27" s="27" t="s">
        <v>62</v>
      </c>
      <c r="C27" s="21" t="s">
        <v>42</v>
      </c>
      <c r="D27" s="22"/>
      <c r="E27" s="22"/>
      <c r="F27" s="28">
        <v>400000.0</v>
      </c>
      <c r="G27" s="29" t="s">
        <v>63</v>
      </c>
      <c r="H27" s="9"/>
      <c r="I27" s="9"/>
      <c r="J27" s="9"/>
      <c r="K27" s="9"/>
      <c r="L27" s="9"/>
      <c r="M27" s="9"/>
      <c r="N27" s="15">
        <f t="shared" si="6"/>
        <v>400000</v>
      </c>
      <c r="O27" s="11"/>
      <c r="P27" s="9"/>
      <c r="Q27" s="15">
        <f t="shared" ref="Q27:Q33" si="7">IFS(J27&gt;0,J27-P27,J27=0,0)</f>
        <v>0</v>
      </c>
      <c r="R27" s="12" t="s">
        <v>43</v>
      </c>
    </row>
    <row r="28">
      <c r="A28" s="4" t="s">
        <v>18</v>
      </c>
      <c r="B28" s="30">
        <v>4.3980007E7</v>
      </c>
      <c r="C28" s="21" t="s">
        <v>24</v>
      </c>
      <c r="D28" s="22"/>
      <c r="E28" s="22"/>
      <c r="F28" s="28">
        <v>537992.0</v>
      </c>
      <c r="G28" s="31" t="s">
        <v>64</v>
      </c>
      <c r="H28" s="13"/>
      <c r="I28" s="13"/>
      <c r="J28" s="13"/>
      <c r="K28" s="13"/>
      <c r="L28" s="13"/>
      <c r="M28" s="13"/>
      <c r="N28" s="15">
        <f t="shared" si="6"/>
        <v>537992</v>
      </c>
      <c r="O28" s="19"/>
      <c r="P28" s="13"/>
      <c r="Q28" s="15">
        <f t="shared" si="7"/>
        <v>0</v>
      </c>
      <c r="R28" s="12" t="s">
        <v>65</v>
      </c>
    </row>
    <row r="29">
      <c r="A29" s="4" t="s">
        <v>18</v>
      </c>
      <c r="B29" s="30">
        <v>4.3980007E7</v>
      </c>
      <c r="C29" s="32" t="s">
        <v>66</v>
      </c>
      <c r="D29" s="22"/>
      <c r="E29" s="22"/>
      <c r="F29" s="28">
        <v>400000.0</v>
      </c>
      <c r="G29" s="33" t="s">
        <v>64</v>
      </c>
      <c r="H29" s="13"/>
      <c r="I29" s="13"/>
      <c r="J29" s="13"/>
      <c r="K29" s="19"/>
      <c r="L29" s="13"/>
      <c r="M29" s="13"/>
      <c r="N29" s="15">
        <f t="shared" si="6"/>
        <v>400000</v>
      </c>
      <c r="O29" s="19"/>
      <c r="P29" s="13"/>
      <c r="Q29" s="15">
        <f t="shared" si="7"/>
        <v>0</v>
      </c>
      <c r="R29" s="34" t="s">
        <v>67</v>
      </c>
    </row>
    <row r="30">
      <c r="A30" s="4" t="s">
        <v>18</v>
      </c>
      <c r="B30" s="30">
        <v>4.3980007E7</v>
      </c>
      <c r="C30" s="21" t="s">
        <v>68</v>
      </c>
      <c r="D30" s="22"/>
      <c r="E30" s="22"/>
      <c r="F30" s="28">
        <v>800000.0</v>
      </c>
      <c r="G30" s="35" t="s">
        <v>64</v>
      </c>
      <c r="H30" s="13"/>
      <c r="I30" s="13"/>
      <c r="J30" s="13"/>
      <c r="K30" s="13"/>
      <c r="L30" s="13"/>
      <c r="M30" s="13"/>
      <c r="N30" s="15">
        <f t="shared" si="6"/>
        <v>800000</v>
      </c>
      <c r="O30" s="19"/>
      <c r="P30" s="13"/>
      <c r="Q30" s="15">
        <f t="shared" si="7"/>
        <v>0</v>
      </c>
      <c r="R30" s="12" t="s">
        <v>69</v>
      </c>
    </row>
    <row r="31">
      <c r="A31" s="4" t="s">
        <v>18</v>
      </c>
      <c r="B31" s="30">
        <v>4.3980007E7</v>
      </c>
      <c r="C31" s="21" t="s">
        <v>70</v>
      </c>
      <c r="D31" s="22"/>
      <c r="E31" s="22"/>
      <c r="F31" s="28">
        <v>1200000.0</v>
      </c>
      <c r="G31" s="35" t="s">
        <v>64</v>
      </c>
      <c r="H31" s="13"/>
      <c r="I31" s="13"/>
      <c r="J31" s="13"/>
      <c r="K31" s="13"/>
      <c r="L31" s="13"/>
      <c r="M31" s="13"/>
      <c r="N31" s="15">
        <f t="shared" si="6"/>
        <v>1200000</v>
      </c>
      <c r="O31" s="19"/>
      <c r="P31" s="13"/>
      <c r="Q31" s="15">
        <f t="shared" si="7"/>
        <v>0</v>
      </c>
      <c r="R31" s="12" t="s">
        <v>71</v>
      </c>
    </row>
    <row r="32">
      <c r="A32" s="4" t="s">
        <v>18</v>
      </c>
      <c r="B32" s="30">
        <v>4.3980005E7</v>
      </c>
      <c r="C32" s="36" t="s">
        <v>72</v>
      </c>
      <c r="D32" s="22"/>
      <c r="E32" s="22"/>
      <c r="F32" s="28">
        <v>200000.0</v>
      </c>
      <c r="G32" s="29" t="s">
        <v>73</v>
      </c>
      <c r="H32" s="9"/>
      <c r="I32" s="9"/>
      <c r="J32" s="9"/>
      <c r="K32" s="9"/>
      <c r="L32" s="9"/>
      <c r="M32" s="9"/>
      <c r="N32" s="15">
        <f t="shared" si="6"/>
        <v>200000</v>
      </c>
      <c r="O32" s="11"/>
      <c r="P32" s="9"/>
      <c r="Q32" s="15">
        <f t="shared" si="7"/>
        <v>0</v>
      </c>
      <c r="R32" s="12" t="s">
        <v>74</v>
      </c>
    </row>
    <row r="33">
      <c r="A33" s="4" t="s">
        <v>18</v>
      </c>
      <c r="B33" s="30">
        <v>4.3980005E7</v>
      </c>
      <c r="C33" s="37" t="s">
        <v>75</v>
      </c>
      <c r="D33" s="22"/>
      <c r="E33" s="22"/>
      <c r="F33" s="28">
        <v>200000.0</v>
      </c>
      <c r="G33" s="31" t="s">
        <v>76</v>
      </c>
      <c r="H33" s="13"/>
      <c r="I33" s="13"/>
      <c r="J33" s="13"/>
      <c r="K33" s="13"/>
      <c r="L33" s="13"/>
      <c r="M33" s="13"/>
      <c r="N33" s="15">
        <f t="shared" si="6"/>
        <v>200000</v>
      </c>
      <c r="O33" s="19"/>
      <c r="P33" s="13"/>
      <c r="Q33" s="15">
        <f t="shared" si="7"/>
        <v>0</v>
      </c>
      <c r="R33" s="12" t="s">
        <v>77</v>
      </c>
    </row>
    <row r="34">
      <c r="A34" s="4" t="s">
        <v>18</v>
      </c>
      <c r="B34" s="30">
        <v>4.3980005E7</v>
      </c>
      <c r="C34" s="36" t="s">
        <v>78</v>
      </c>
      <c r="D34" s="22"/>
      <c r="E34" s="22"/>
      <c r="F34" s="28">
        <v>200000.0</v>
      </c>
      <c r="G34" s="29" t="s">
        <v>76</v>
      </c>
      <c r="H34" s="9"/>
      <c r="I34" s="9"/>
      <c r="J34" s="9"/>
      <c r="K34" s="9"/>
      <c r="L34" s="9"/>
      <c r="M34" s="9"/>
      <c r="N34" s="15">
        <f t="shared" si="6"/>
        <v>200000</v>
      </c>
      <c r="O34" s="11"/>
      <c r="P34" s="9"/>
      <c r="Q34" s="9"/>
      <c r="R34" s="12" t="s">
        <v>79</v>
      </c>
    </row>
    <row r="35">
      <c r="A35" s="4" t="s">
        <v>18</v>
      </c>
      <c r="B35" s="30">
        <v>4.3980005E7</v>
      </c>
      <c r="C35" s="36" t="s">
        <v>80</v>
      </c>
      <c r="D35" s="22"/>
      <c r="E35" s="22"/>
      <c r="F35" s="28">
        <v>200000.0</v>
      </c>
      <c r="G35" s="29" t="s">
        <v>64</v>
      </c>
      <c r="H35" s="9"/>
      <c r="I35" s="9"/>
      <c r="J35" s="9"/>
      <c r="K35" s="9"/>
      <c r="L35" s="9"/>
      <c r="M35" s="9"/>
      <c r="N35" s="15">
        <f t="shared" si="6"/>
        <v>200000</v>
      </c>
      <c r="O35" s="11"/>
      <c r="P35" s="9"/>
      <c r="Q35" s="9"/>
      <c r="R35" s="12" t="s">
        <v>81</v>
      </c>
    </row>
    <row r="36">
      <c r="A36" s="4" t="s">
        <v>18</v>
      </c>
      <c r="B36" s="30">
        <v>4.3980007E7</v>
      </c>
      <c r="C36" s="21" t="s">
        <v>82</v>
      </c>
      <c r="D36" s="22"/>
      <c r="E36" s="22"/>
      <c r="F36" s="28">
        <v>1000000.0</v>
      </c>
      <c r="G36" s="29" t="s">
        <v>83</v>
      </c>
      <c r="H36" s="9"/>
      <c r="I36" s="9"/>
      <c r="J36" s="9"/>
      <c r="K36" s="9"/>
      <c r="L36" s="9"/>
      <c r="M36" s="9"/>
      <c r="N36" s="15">
        <f t="shared" si="6"/>
        <v>1000000</v>
      </c>
      <c r="O36" s="11"/>
      <c r="P36" s="9"/>
      <c r="Q36" s="15">
        <f>IFS(J36&gt;0,J36-P36,J36=0,0)</f>
        <v>0</v>
      </c>
      <c r="R36" s="12" t="s">
        <v>84</v>
      </c>
    </row>
    <row r="37">
      <c r="A37" s="4" t="s">
        <v>18</v>
      </c>
      <c r="B37" s="30">
        <v>4.3980007E7</v>
      </c>
      <c r="C37" s="21" t="s">
        <v>36</v>
      </c>
      <c r="D37" s="22"/>
      <c r="E37" s="22"/>
      <c r="F37" s="28">
        <v>1000000.0</v>
      </c>
      <c r="G37" s="29" t="s">
        <v>83</v>
      </c>
      <c r="H37" s="9"/>
      <c r="I37" s="9"/>
      <c r="J37" s="9"/>
      <c r="K37" s="9"/>
      <c r="L37" s="9"/>
      <c r="M37" s="9"/>
      <c r="N37" s="15">
        <f t="shared" si="6"/>
        <v>1000000</v>
      </c>
      <c r="O37" s="11"/>
      <c r="P37" s="9"/>
      <c r="Q37" s="9"/>
      <c r="R37" s="12" t="s">
        <v>37</v>
      </c>
    </row>
    <row r="38">
      <c r="A38" s="4" t="s">
        <v>18</v>
      </c>
      <c r="B38" s="30">
        <v>4.3980007E7</v>
      </c>
      <c r="C38" s="21" t="s">
        <v>85</v>
      </c>
      <c r="D38" s="22"/>
      <c r="E38" s="22"/>
      <c r="F38" s="28">
        <v>400000.0</v>
      </c>
      <c r="G38" s="29" t="s">
        <v>83</v>
      </c>
      <c r="H38" s="9"/>
      <c r="I38" s="9"/>
      <c r="J38" s="9"/>
      <c r="K38" s="9"/>
      <c r="L38" s="9"/>
      <c r="M38" s="9"/>
      <c r="N38" s="15">
        <f t="shared" si="6"/>
        <v>400000</v>
      </c>
      <c r="O38" s="11"/>
      <c r="P38" s="9"/>
      <c r="Q38" s="9"/>
      <c r="R38" s="12" t="s">
        <v>86</v>
      </c>
    </row>
    <row r="39">
      <c r="A39" s="4" t="s">
        <v>18</v>
      </c>
      <c r="B39" s="30">
        <v>4.3980005E7</v>
      </c>
      <c r="C39" s="37" t="s">
        <v>87</v>
      </c>
      <c r="D39" s="22"/>
      <c r="E39" s="22"/>
      <c r="F39" s="28">
        <v>300000.0</v>
      </c>
      <c r="G39" s="29" t="s">
        <v>88</v>
      </c>
      <c r="H39" s="9"/>
      <c r="I39" s="9"/>
      <c r="J39" s="9"/>
      <c r="K39" s="9"/>
      <c r="L39" s="9"/>
      <c r="M39" s="9"/>
      <c r="N39" s="15">
        <f t="shared" si="6"/>
        <v>300000</v>
      </c>
      <c r="O39" s="11"/>
      <c r="P39" s="9"/>
      <c r="Q39" s="9"/>
      <c r="R39" s="12" t="s">
        <v>89</v>
      </c>
    </row>
    <row r="40">
      <c r="A40" s="4" t="s">
        <v>18</v>
      </c>
      <c r="B40" s="30">
        <v>4.3980005E7</v>
      </c>
      <c r="C40" s="37" t="s">
        <v>90</v>
      </c>
      <c r="D40" s="22"/>
      <c r="E40" s="22"/>
      <c r="F40" s="28">
        <v>900000.0</v>
      </c>
      <c r="G40" s="29" t="s">
        <v>76</v>
      </c>
      <c r="H40" s="9"/>
      <c r="I40" s="9"/>
      <c r="J40" s="9"/>
      <c r="K40" s="9"/>
      <c r="L40" s="9"/>
      <c r="M40" s="9"/>
      <c r="N40" s="15">
        <f t="shared" si="6"/>
        <v>900000</v>
      </c>
      <c r="O40" s="11"/>
      <c r="P40" s="9"/>
      <c r="Q40" s="15">
        <f t="shared" ref="Q40:Q41" si="8">IFS(J40&gt;0,J40-P40,J40=0,0)</f>
        <v>0</v>
      </c>
      <c r="R40" s="12" t="s">
        <v>91</v>
      </c>
    </row>
    <row r="41">
      <c r="A41" s="4" t="s">
        <v>18</v>
      </c>
      <c r="B41" s="38">
        <v>4.3980007E7</v>
      </c>
      <c r="C41" s="21" t="s">
        <v>92</v>
      </c>
      <c r="D41" s="22"/>
      <c r="E41" s="22"/>
      <c r="F41" s="28">
        <v>900000.0</v>
      </c>
      <c r="G41" s="29" t="s">
        <v>93</v>
      </c>
      <c r="H41" s="9"/>
      <c r="I41" s="9"/>
      <c r="J41" s="9"/>
      <c r="K41" s="9"/>
      <c r="L41" s="9"/>
      <c r="M41" s="9"/>
      <c r="N41" s="15">
        <f t="shared" si="6"/>
        <v>900000</v>
      </c>
      <c r="O41" s="11"/>
      <c r="P41" s="9"/>
      <c r="Q41" s="15">
        <f t="shared" si="8"/>
        <v>0</v>
      </c>
      <c r="R41" s="12" t="s">
        <v>94</v>
      </c>
    </row>
    <row r="42">
      <c r="A42" s="39" t="s">
        <v>95</v>
      </c>
      <c r="B42" s="40" t="s">
        <v>96</v>
      </c>
      <c r="C42" s="32" t="s">
        <v>97</v>
      </c>
      <c r="D42" s="22"/>
      <c r="E42" s="22"/>
      <c r="F42" s="23">
        <v>3000000.0</v>
      </c>
      <c r="G42" s="13"/>
      <c r="H42" s="13"/>
      <c r="I42" s="13"/>
      <c r="J42" s="13"/>
      <c r="K42" s="13"/>
      <c r="L42" s="13"/>
      <c r="M42" s="13"/>
      <c r="N42" s="15">
        <f t="shared" si="6"/>
        <v>3000000</v>
      </c>
      <c r="O42" s="19"/>
      <c r="P42" s="13"/>
      <c r="Q42" s="9"/>
      <c r="R42" s="12" t="s">
        <v>98</v>
      </c>
    </row>
    <row r="43">
      <c r="A43" s="39" t="s">
        <v>95</v>
      </c>
      <c r="B43" s="40" t="s">
        <v>96</v>
      </c>
      <c r="C43" s="32" t="s">
        <v>99</v>
      </c>
      <c r="D43" s="22"/>
      <c r="E43" s="22"/>
      <c r="F43" s="23">
        <v>1500000.0</v>
      </c>
      <c r="G43" s="13"/>
      <c r="H43" s="13"/>
      <c r="I43" s="13"/>
      <c r="J43" s="13"/>
      <c r="K43" s="13"/>
      <c r="L43" s="13"/>
      <c r="M43" s="13"/>
      <c r="N43" s="15">
        <f t="shared" si="6"/>
        <v>1500000</v>
      </c>
      <c r="O43" s="19"/>
      <c r="P43" s="13"/>
      <c r="Q43" s="15">
        <f t="shared" ref="Q43:Q49" si="9">IFS(J43&gt;0,J43-P43,J43=0,0)</f>
        <v>0</v>
      </c>
      <c r="R43" s="34" t="s">
        <v>100</v>
      </c>
    </row>
    <row r="44">
      <c r="A44" s="39" t="s">
        <v>95</v>
      </c>
      <c r="B44" s="40" t="s">
        <v>96</v>
      </c>
      <c r="C44" s="32" t="s">
        <v>101</v>
      </c>
      <c r="D44" s="22"/>
      <c r="E44" s="22"/>
      <c r="F44" s="23">
        <v>500000.0</v>
      </c>
      <c r="G44" s="9"/>
      <c r="H44" s="9"/>
      <c r="I44" s="9"/>
      <c r="J44" s="9"/>
      <c r="K44" s="9"/>
      <c r="L44" s="9"/>
      <c r="M44" s="9"/>
      <c r="N44" s="15">
        <f t="shared" si="6"/>
        <v>500000</v>
      </c>
      <c r="O44" s="11"/>
      <c r="P44" s="9"/>
      <c r="Q44" s="15">
        <f t="shared" si="9"/>
        <v>0</v>
      </c>
      <c r="R44" s="12" t="s">
        <v>102</v>
      </c>
    </row>
    <row r="45">
      <c r="A45" s="39" t="s">
        <v>95</v>
      </c>
      <c r="B45" s="40" t="s">
        <v>96</v>
      </c>
      <c r="C45" s="32" t="s">
        <v>103</v>
      </c>
      <c r="D45" s="22"/>
      <c r="E45" s="22"/>
      <c r="F45" s="23">
        <v>1000000.0</v>
      </c>
      <c r="G45" s="9"/>
      <c r="H45" s="9"/>
      <c r="I45" s="9"/>
      <c r="J45" s="9"/>
      <c r="K45" s="9"/>
      <c r="L45" s="9"/>
      <c r="M45" s="9"/>
      <c r="N45" s="15">
        <f t="shared" si="6"/>
        <v>1000000</v>
      </c>
      <c r="O45" s="11"/>
      <c r="P45" s="9"/>
      <c r="Q45" s="15">
        <f t="shared" si="9"/>
        <v>0</v>
      </c>
      <c r="R45" s="12" t="s">
        <v>104</v>
      </c>
    </row>
    <row r="46">
      <c r="A46" s="39" t="s">
        <v>95</v>
      </c>
      <c r="B46" s="40" t="s">
        <v>96</v>
      </c>
      <c r="C46" s="32" t="s">
        <v>105</v>
      </c>
      <c r="D46" s="22"/>
      <c r="E46" s="22"/>
      <c r="F46" s="23">
        <v>2500000.0</v>
      </c>
      <c r="G46" s="9"/>
      <c r="H46" s="9"/>
      <c r="I46" s="9"/>
      <c r="J46" s="9"/>
      <c r="K46" s="9"/>
      <c r="L46" s="9"/>
      <c r="M46" s="9"/>
      <c r="N46" s="15">
        <f t="shared" si="6"/>
        <v>2500000</v>
      </c>
      <c r="O46" s="11"/>
      <c r="P46" s="9"/>
      <c r="Q46" s="15">
        <f t="shared" si="9"/>
        <v>0</v>
      </c>
      <c r="R46" s="12" t="s">
        <v>106</v>
      </c>
    </row>
    <row r="47">
      <c r="A47" s="39" t="s">
        <v>95</v>
      </c>
      <c r="B47" s="40" t="s">
        <v>96</v>
      </c>
      <c r="C47" s="32" t="s">
        <v>24</v>
      </c>
      <c r="D47" s="22"/>
      <c r="E47" s="22"/>
      <c r="F47" s="23">
        <v>1800000.0</v>
      </c>
      <c r="G47" s="13"/>
      <c r="H47" s="13"/>
      <c r="I47" s="13"/>
      <c r="J47" s="13"/>
      <c r="K47" s="13"/>
      <c r="L47" s="13"/>
      <c r="M47" s="13"/>
      <c r="N47" s="15">
        <f t="shared" si="6"/>
        <v>1800000</v>
      </c>
      <c r="O47" s="19"/>
      <c r="P47" s="13"/>
      <c r="Q47" s="15">
        <f t="shared" si="9"/>
        <v>0</v>
      </c>
      <c r="R47" s="12" t="s">
        <v>107</v>
      </c>
    </row>
    <row r="48">
      <c r="A48" s="39" t="s">
        <v>95</v>
      </c>
      <c r="B48" s="40" t="s">
        <v>96</v>
      </c>
      <c r="C48" s="32" t="s">
        <v>24</v>
      </c>
      <c r="D48" s="22"/>
      <c r="E48" s="22"/>
      <c r="F48" s="41">
        <v>1000000.0</v>
      </c>
      <c r="G48" s="42"/>
      <c r="H48" s="13"/>
      <c r="I48" s="13"/>
      <c r="J48" s="13"/>
      <c r="K48" s="13"/>
      <c r="L48" s="13"/>
      <c r="M48" s="13"/>
      <c r="N48" s="15">
        <f t="shared" si="6"/>
        <v>1000000</v>
      </c>
      <c r="O48" s="19"/>
      <c r="P48" s="13"/>
      <c r="Q48" s="15">
        <f t="shared" si="9"/>
        <v>0</v>
      </c>
      <c r="R48" s="12" t="s">
        <v>108</v>
      </c>
    </row>
    <row r="49">
      <c r="A49" s="39" t="s">
        <v>95</v>
      </c>
      <c r="B49" s="40" t="s">
        <v>96</v>
      </c>
      <c r="C49" s="32" t="s">
        <v>109</v>
      </c>
      <c r="D49" s="22"/>
      <c r="E49" s="22"/>
      <c r="F49" s="23">
        <v>500000.0</v>
      </c>
      <c r="G49" s="13"/>
      <c r="H49" s="13"/>
      <c r="I49" s="13"/>
      <c r="J49" s="13"/>
      <c r="K49" s="13"/>
      <c r="L49" s="13"/>
      <c r="M49" s="13"/>
      <c r="N49" s="15">
        <f t="shared" si="6"/>
        <v>500000</v>
      </c>
      <c r="O49" s="19"/>
      <c r="P49" s="13"/>
      <c r="Q49" s="15">
        <f t="shared" si="9"/>
        <v>0</v>
      </c>
      <c r="R49" s="12" t="s">
        <v>110</v>
      </c>
    </row>
    <row r="50">
      <c r="A50" s="39" t="s">
        <v>95</v>
      </c>
      <c r="B50" s="40" t="s">
        <v>96</v>
      </c>
      <c r="C50" s="32" t="s">
        <v>111</v>
      </c>
      <c r="D50" s="22"/>
      <c r="E50" s="22"/>
      <c r="F50" s="23">
        <v>500000.0</v>
      </c>
      <c r="G50" s="9"/>
      <c r="H50" s="9"/>
      <c r="I50" s="9"/>
      <c r="J50" s="9"/>
      <c r="K50" s="9"/>
      <c r="L50" s="9"/>
      <c r="M50" s="9"/>
      <c r="N50" s="15">
        <f t="shared" si="6"/>
        <v>500000</v>
      </c>
      <c r="O50" s="11"/>
      <c r="P50" s="9"/>
      <c r="Q50" s="9"/>
      <c r="R50" s="12" t="s">
        <v>112</v>
      </c>
    </row>
    <row r="51">
      <c r="A51" s="39" t="s">
        <v>95</v>
      </c>
      <c r="B51" s="40" t="s">
        <v>96</v>
      </c>
      <c r="C51" s="32" t="s">
        <v>113</v>
      </c>
      <c r="D51" s="22"/>
      <c r="E51" s="22"/>
      <c r="F51" s="23">
        <v>1000000.0</v>
      </c>
      <c r="G51" s="9"/>
      <c r="H51" s="9"/>
      <c r="I51" s="9"/>
      <c r="J51" s="9"/>
      <c r="K51" s="9"/>
      <c r="L51" s="9"/>
      <c r="M51" s="9"/>
      <c r="N51" s="15">
        <f t="shared" si="6"/>
        <v>1000000</v>
      </c>
      <c r="O51" s="11"/>
      <c r="P51" s="9"/>
      <c r="Q51" s="15">
        <f>IFS(J51&gt;0,J51-P51,J51=0,0)</f>
        <v>0</v>
      </c>
      <c r="R51" s="12" t="s">
        <v>114</v>
      </c>
    </row>
    <row r="52">
      <c r="A52" s="39" t="s">
        <v>95</v>
      </c>
      <c r="B52" s="40" t="s">
        <v>96</v>
      </c>
      <c r="C52" s="32" t="s">
        <v>70</v>
      </c>
      <c r="D52" s="22"/>
      <c r="E52" s="22"/>
      <c r="F52" s="41">
        <v>237993.0</v>
      </c>
      <c r="G52" s="13"/>
      <c r="H52" s="13"/>
      <c r="I52" s="13"/>
      <c r="J52" s="13"/>
      <c r="K52" s="13"/>
      <c r="L52" s="13"/>
      <c r="M52" s="13"/>
      <c r="N52" s="15">
        <f t="shared" si="6"/>
        <v>237993</v>
      </c>
      <c r="O52" s="19"/>
      <c r="P52" s="13"/>
      <c r="Q52" s="9"/>
      <c r="R52" s="34" t="s">
        <v>71</v>
      </c>
    </row>
    <row r="53">
      <c r="A53" s="39" t="s">
        <v>95</v>
      </c>
      <c r="B53" s="40" t="s">
        <v>96</v>
      </c>
      <c r="C53" s="32" t="s">
        <v>66</v>
      </c>
      <c r="D53" s="22"/>
      <c r="E53" s="22"/>
      <c r="F53" s="23">
        <v>500000.0</v>
      </c>
      <c r="G53" s="13"/>
      <c r="H53" s="13"/>
      <c r="I53" s="13"/>
      <c r="J53" s="13"/>
      <c r="K53" s="13"/>
      <c r="L53" s="13"/>
      <c r="M53" s="13"/>
      <c r="N53" s="15">
        <f t="shared" si="6"/>
        <v>500000</v>
      </c>
      <c r="O53" s="19"/>
      <c r="P53" s="13"/>
      <c r="Q53" s="15">
        <f t="shared" ref="Q53:Q55" si="10">IFS(J53&gt;0,J53-P53,J53=0,0)</f>
        <v>0</v>
      </c>
      <c r="R53" s="34" t="s">
        <v>67</v>
      </c>
    </row>
    <row r="54">
      <c r="A54" s="39" t="s">
        <v>95</v>
      </c>
      <c r="B54" s="40" t="s">
        <v>96</v>
      </c>
      <c r="C54" s="32" t="s">
        <v>115</v>
      </c>
      <c r="D54" s="22"/>
      <c r="E54" s="22"/>
      <c r="F54" s="23">
        <v>1000000.0</v>
      </c>
      <c r="G54" s="13"/>
      <c r="H54" s="13"/>
      <c r="I54" s="13"/>
      <c r="J54" s="13"/>
      <c r="K54" s="13"/>
      <c r="L54" s="13"/>
      <c r="M54" s="13"/>
      <c r="N54" s="15">
        <f t="shared" si="6"/>
        <v>1000000</v>
      </c>
      <c r="O54" s="19"/>
      <c r="P54" s="13"/>
      <c r="Q54" s="15">
        <f t="shared" si="10"/>
        <v>0</v>
      </c>
      <c r="R54" s="12" t="s">
        <v>116</v>
      </c>
    </row>
    <row r="55">
      <c r="A55" s="39" t="s">
        <v>95</v>
      </c>
      <c r="B55" s="40" t="s">
        <v>96</v>
      </c>
      <c r="C55" s="32" t="s">
        <v>117</v>
      </c>
      <c r="D55" s="22"/>
      <c r="E55" s="22"/>
      <c r="F55" s="23">
        <v>1500000.0</v>
      </c>
      <c r="G55" s="13"/>
      <c r="H55" s="13"/>
      <c r="I55" s="13"/>
      <c r="J55" s="13"/>
      <c r="K55" s="13"/>
      <c r="L55" s="13"/>
      <c r="M55" s="13"/>
      <c r="N55" s="15">
        <f t="shared" si="6"/>
        <v>1500000</v>
      </c>
      <c r="O55" s="19"/>
      <c r="P55" s="43"/>
      <c r="Q55" s="15">
        <f t="shared" si="10"/>
        <v>0</v>
      </c>
      <c r="R55" s="12" t="s">
        <v>118</v>
      </c>
    </row>
    <row r="56">
      <c r="A56" s="39" t="s">
        <v>95</v>
      </c>
      <c r="B56" s="40" t="s">
        <v>96</v>
      </c>
      <c r="C56" s="32" t="s">
        <v>85</v>
      </c>
      <c r="D56" s="22"/>
      <c r="E56" s="22"/>
      <c r="F56" s="23">
        <v>300000.0</v>
      </c>
      <c r="G56" s="9"/>
      <c r="H56" s="9"/>
      <c r="I56" s="9"/>
      <c r="J56" s="9"/>
      <c r="K56" s="9"/>
      <c r="L56" s="9"/>
      <c r="M56" s="9"/>
      <c r="N56" s="15">
        <f t="shared" si="6"/>
        <v>300000</v>
      </c>
      <c r="O56" s="11"/>
      <c r="P56" s="9"/>
      <c r="Q56" s="9"/>
      <c r="R56" s="12" t="s">
        <v>86</v>
      </c>
    </row>
    <row r="57">
      <c r="A57" s="39" t="s">
        <v>95</v>
      </c>
      <c r="B57" s="40" t="s">
        <v>96</v>
      </c>
      <c r="C57" s="32" t="s">
        <v>119</v>
      </c>
      <c r="D57" s="22"/>
      <c r="E57" s="22"/>
      <c r="F57" s="23">
        <v>800000.0</v>
      </c>
      <c r="G57" s="9"/>
      <c r="H57" s="9"/>
      <c r="I57" s="9"/>
      <c r="J57" s="9"/>
      <c r="K57" s="9"/>
      <c r="L57" s="9"/>
      <c r="M57" s="9"/>
      <c r="N57" s="15">
        <f t="shared" si="6"/>
        <v>800000</v>
      </c>
      <c r="O57" s="11"/>
      <c r="P57" s="9"/>
      <c r="Q57" s="15">
        <f>IFS(J57&gt;0,J57-P57,J57=0,0)</f>
        <v>0</v>
      </c>
      <c r="R57" s="12" t="s">
        <v>120</v>
      </c>
    </row>
    <row r="58">
      <c r="A58" s="39" t="s">
        <v>95</v>
      </c>
      <c r="B58" s="40" t="s">
        <v>96</v>
      </c>
      <c r="C58" s="32" t="s">
        <v>121</v>
      </c>
      <c r="D58" s="22"/>
      <c r="E58" s="22"/>
      <c r="F58" s="23">
        <v>500000.0</v>
      </c>
      <c r="G58" s="9"/>
      <c r="H58" s="9"/>
      <c r="I58" s="9"/>
      <c r="J58" s="9"/>
      <c r="K58" s="9"/>
      <c r="L58" s="9"/>
      <c r="M58" s="9"/>
      <c r="N58" s="15">
        <f t="shared" si="6"/>
        <v>500000</v>
      </c>
      <c r="O58" s="11"/>
      <c r="P58" s="9"/>
      <c r="Q58" s="9"/>
      <c r="R58" s="12" t="s">
        <v>122</v>
      </c>
    </row>
    <row r="59">
      <c r="A59" s="39" t="s">
        <v>95</v>
      </c>
      <c r="B59" s="40" t="s">
        <v>96</v>
      </c>
      <c r="C59" s="32" t="s">
        <v>123</v>
      </c>
      <c r="D59" s="22"/>
      <c r="E59" s="22"/>
      <c r="F59" s="23">
        <v>500000.0</v>
      </c>
      <c r="G59" s="9"/>
      <c r="H59" s="9"/>
      <c r="I59" s="9"/>
      <c r="J59" s="9"/>
      <c r="K59" s="9"/>
      <c r="L59" s="9"/>
      <c r="M59" s="9"/>
      <c r="N59" s="15">
        <f t="shared" si="6"/>
        <v>500000</v>
      </c>
      <c r="O59" s="11"/>
      <c r="P59" s="9"/>
      <c r="Q59" s="15">
        <f t="shared" ref="Q59:Q62" si="11">IFS(J59&gt;0,J59-P59,J59=0,0)</f>
        <v>0</v>
      </c>
      <c r="R59" s="12" t="s">
        <v>124</v>
      </c>
    </row>
    <row r="60">
      <c r="A60" s="39" t="s">
        <v>125</v>
      </c>
      <c r="B60" s="44" t="s">
        <v>126</v>
      </c>
      <c r="C60" s="21" t="s">
        <v>105</v>
      </c>
      <c r="D60" s="22"/>
      <c r="E60" s="22"/>
      <c r="F60" s="23">
        <v>208000.0</v>
      </c>
      <c r="G60" s="9"/>
      <c r="H60" s="9"/>
      <c r="I60" s="9"/>
      <c r="J60" s="9"/>
      <c r="K60" s="9"/>
      <c r="L60" s="9"/>
      <c r="M60" s="9"/>
      <c r="N60" s="15">
        <f t="shared" si="6"/>
        <v>208000</v>
      </c>
      <c r="O60" s="11"/>
      <c r="P60" s="9"/>
      <c r="Q60" s="15">
        <f t="shared" si="11"/>
        <v>0</v>
      </c>
      <c r="R60" s="12" t="s">
        <v>106</v>
      </c>
    </row>
    <row r="61">
      <c r="A61" s="39" t="s">
        <v>125</v>
      </c>
      <c r="B61" s="44" t="s">
        <v>126</v>
      </c>
      <c r="C61" s="21" t="s">
        <v>24</v>
      </c>
      <c r="D61" s="22"/>
      <c r="E61" s="22"/>
      <c r="F61" s="23">
        <v>1200000.0</v>
      </c>
      <c r="G61" s="9"/>
      <c r="H61" s="9"/>
      <c r="I61" s="9"/>
      <c r="J61" s="9"/>
      <c r="K61" s="9"/>
      <c r="L61" s="9"/>
      <c r="M61" s="9"/>
      <c r="N61" s="15">
        <f t="shared" si="6"/>
        <v>1200000</v>
      </c>
      <c r="O61" s="11"/>
      <c r="P61" s="9"/>
      <c r="Q61" s="15">
        <f t="shared" si="11"/>
        <v>0</v>
      </c>
      <c r="R61" s="12" t="s">
        <v>107</v>
      </c>
    </row>
    <row r="62">
      <c r="A62" s="39" t="s">
        <v>125</v>
      </c>
      <c r="B62" s="44" t="s">
        <v>126</v>
      </c>
      <c r="C62" s="21" t="s">
        <v>127</v>
      </c>
      <c r="D62" s="22"/>
      <c r="E62" s="22"/>
      <c r="F62" s="23">
        <v>500000.0</v>
      </c>
      <c r="G62" s="9"/>
      <c r="H62" s="9"/>
      <c r="I62" s="9"/>
      <c r="J62" s="9"/>
      <c r="K62" s="9"/>
      <c r="L62" s="9"/>
      <c r="M62" s="9"/>
      <c r="N62" s="15">
        <f t="shared" si="6"/>
        <v>500000</v>
      </c>
      <c r="O62" s="11"/>
      <c r="P62" s="9"/>
      <c r="Q62" s="15">
        <f t="shared" si="11"/>
        <v>0</v>
      </c>
      <c r="R62" s="12" t="s">
        <v>128</v>
      </c>
    </row>
    <row r="63">
      <c r="A63" s="39" t="s">
        <v>125</v>
      </c>
      <c r="B63" s="44" t="s">
        <v>126</v>
      </c>
      <c r="C63" s="21" t="s">
        <v>121</v>
      </c>
      <c r="D63" s="22"/>
      <c r="E63" s="22"/>
      <c r="F63" s="23">
        <v>500000.0</v>
      </c>
      <c r="G63" s="13"/>
      <c r="H63" s="13"/>
      <c r="I63" s="13"/>
      <c r="J63" s="13"/>
      <c r="K63" s="13"/>
      <c r="L63" s="13"/>
      <c r="M63" s="13"/>
      <c r="N63" s="15">
        <f t="shared" si="6"/>
        <v>500000</v>
      </c>
      <c r="O63" s="19"/>
      <c r="P63" s="13"/>
      <c r="Q63" s="9"/>
      <c r="R63" s="12" t="s">
        <v>122</v>
      </c>
    </row>
    <row r="64">
      <c r="A64" s="39" t="s">
        <v>125</v>
      </c>
      <c r="B64" s="44" t="s">
        <v>126</v>
      </c>
      <c r="C64" s="21" t="s">
        <v>129</v>
      </c>
      <c r="D64" s="22"/>
      <c r="E64" s="22"/>
      <c r="F64" s="23">
        <v>700000.0</v>
      </c>
      <c r="G64" s="13"/>
      <c r="H64" s="13"/>
      <c r="I64" s="13"/>
      <c r="J64" s="13"/>
      <c r="K64" s="13"/>
      <c r="L64" s="13"/>
      <c r="M64" s="13"/>
      <c r="N64" s="15">
        <f t="shared" si="6"/>
        <v>700000</v>
      </c>
      <c r="O64" s="19"/>
      <c r="P64" s="13"/>
      <c r="Q64" s="9"/>
      <c r="R64" s="12" t="s">
        <v>130</v>
      </c>
    </row>
    <row r="65">
      <c r="A65" s="39" t="s">
        <v>125</v>
      </c>
      <c r="B65" s="44" t="s">
        <v>126</v>
      </c>
      <c r="C65" s="21" t="s">
        <v>131</v>
      </c>
      <c r="D65" s="22"/>
      <c r="E65" s="22"/>
      <c r="F65" s="23">
        <v>500000.0</v>
      </c>
      <c r="G65" s="13"/>
      <c r="H65" s="13"/>
      <c r="I65" s="13"/>
      <c r="J65" s="13"/>
      <c r="K65" s="13"/>
      <c r="L65" s="13"/>
      <c r="M65" s="13"/>
      <c r="N65" s="15">
        <f t="shared" si="6"/>
        <v>500000</v>
      </c>
      <c r="O65" s="19"/>
      <c r="P65" s="13"/>
      <c r="Q65" s="15">
        <f t="shared" ref="Q65:Q68" si="12">IFS(J65&gt;0,J65-P65,J65=0,0)</f>
        <v>0</v>
      </c>
      <c r="R65" s="12" t="s">
        <v>132</v>
      </c>
    </row>
    <row r="66">
      <c r="A66" s="39" t="s">
        <v>125</v>
      </c>
      <c r="B66" s="44" t="s">
        <v>126</v>
      </c>
      <c r="C66" s="21" t="s">
        <v>115</v>
      </c>
      <c r="D66" s="22"/>
      <c r="E66" s="22"/>
      <c r="F66" s="23">
        <v>2000000.0</v>
      </c>
      <c r="G66" s="13"/>
      <c r="H66" s="13"/>
      <c r="I66" s="13"/>
      <c r="J66" s="13"/>
      <c r="K66" s="13"/>
      <c r="L66" s="13"/>
      <c r="M66" s="13"/>
      <c r="N66" s="15">
        <f t="shared" si="6"/>
        <v>2000000</v>
      </c>
      <c r="O66" s="19"/>
      <c r="P66" s="13"/>
      <c r="Q66" s="15">
        <f t="shared" si="12"/>
        <v>0</v>
      </c>
      <c r="R66" s="12" t="s">
        <v>116</v>
      </c>
    </row>
    <row r="67">
      <c r="A67" s="39" t="s">
        <v>125</v>
      </c>
      <c r="B67" s="44" t="s">
        <v>126</v>
      </c>
      <c r="C67" s="21" t="s">
        <v>80</v>
      </c>
      <c r="D67" s="22"/>
      <c r="E67" s="22"/>
      <c r="F67" s="23">
        <v>2000000.0</v>
      </c>
      <c r="G67" s="13"/>
      <c r="H67" s="13"/>
      <c r="I67" s="13"/>
      <c r="J67" s="13"/>
      <c r="K67" s="13"/>
      <c r="L67" s="13"/>
      <c r="M67" s="13"/>
      <c r="N67" s="15">
        <f t="shared" si="6"/>
        <v>2000000</v>
      </c>
      <c r="O67" s="19"/>
      <c r="P67" s="13"/>
      <c r="Q67" s="15">
        <f t="shared" si="12"/>
        <v>0</v>
      </c>
      <c r="R67" s="12" t="s">
        <v>81</v>
      </c>
    </row>
    <row r="68">
      <c r="A68" s="39" t="s">
        <v>125</v>
      </c>
      <c r="B68" s="44" t="s">
        <v>126</v>
      </c>
      <c r="C68" s="21" t="s">
        <v>22</v>
      </c>
      <c r="D68" s="22"/>
      <c r="E68" s="22"/>
      <c r="F68" s="23">
        <v>1.0E7</v>
      </c>
      <c r="G68" s="9"/>
      <c r="H68" s="9"/>
      <c r="I68" s="9"/>
      <c r="J68" s="9"/>
      <c r="K68" s="9"/>
      <c r="L68" s="9"/>
      <c r="M68" s="9"/>
      <c r="N68" s="15">
        <f t="shared" si="6"/>
        <v>10000000</v>
      </c>
      <c r="O68" s="11"/>
      <c r="P68" s="9"/>
      <c r="Q68" s="15">
        <f t="shared" si="12"/>
        <v>0</v>
      </c>
      <c r="R68" s="12" t="s">
        <v>133</v>
      </c>
    </row>
    <row r="69">
      <c r="A69" s="39" t="s">
        <v>125</v>
      </c>
      <c r="B69" s="44" t="s">
        <v>126</v>
      </c>
      <c r="C69" s="21" t="s">
        <v>82</v>
      </c>
      <c r="D69" s="22"/>
      <c r="E69" s="22"/>
      <c r="F69" s="23">
        <v>1000000.0</v>
      </c>
      <c r="G69" s="13"/>
      <c r="H69" s="13"/>
      <c r="I69" s="13"/>
      <c r="J69" s="13"/>
      <c r="K69" s="13"/>
      <c r="L69" s="13"/>
      <c r="M69" s="13"/>
      <c r="N69" s="15">
        <f t="shared" si="6"/>
        <v>1000000</v>
      </c>
      <c r="O69" s="19"/>
      <c r="P69" s="43"/>
      <c r="Q69" s="9"/>
      <c r="R69" s="12" t="s">
        <v>134</v>
      </c>
    </row>
    <row r="70">
      <c r="A70" s="39" t="s">
        <v>125</v>
      </c>
      <c r="B70" s="44" t="s">
        <v>126</v>
      </c>
      <c r="C70" s="21" t="s">
        <v>117</v>
      </c>
      <c r="D70" s="22"/>
      <c r="E70" s="22"/>
      <c r="F70" s="23">
        <v>1500000.0</v>
      </c>
      <c r="G70" s="13"/>
      <c r="H70" s="13"/>
      <c r="I70" s="13"/>
      <c r="J70" s="13"/>
      <c r="K70" s="13"/>
      <c r="L70" s="13"/>
      <c r="M70" s="13"/>
      <c r="N70" s="15">
        <f t="shared" si="6"/>
        <v>1500000</v>
      </c>
      <c r="O70" s="19"/>
      <c r="P70" s="43"/>
      <c r="Q70" s="15">
        <f t="shared" ref="Q70:Q71" si="13">IFS(J70&gt;0,J70-P70,J70=0,0)</f>
        <v>0</v>
      </c>
      <c r="R70" s="12" t="s">
        <v>118</v>
      </c>
    </row>
    <row r="71">
      <c r="A71" s="39" t="s">
        <v>125</v>
      </c>
      <c r="B71" s="44" t="s">
        <v>126</v>
      </c>
      <c r="C71" s="32" t="s">
        <v>58</v>
      </c>
      <c r="D71" s="22"/>
      <c r="E71" s="22"/>
      <c r="F71" s="45">
        <v>1000000.0</v>
      </c>
      <c r="G71" s="13"/>
      <c r="H71" s="13"/>
      <c r="I71" s="13"/>
      <c r="J71" s="13"/>
      <c r="K71" s="13"/>
      <c r="L71" s="13"/>
      <c r="M71" s="13"/>
      <c r="N71" s="15">
        <f t="shared" si="6"/>
        <v>1000000</v>
      </c>
      <c r="O71" s="19"/>
      <c r="P71" s="13"/>
      <c r="Q71" s="15">
        <f t="shared" si="13"/>
        <v>0</v>
      </c>
      <c r="R71" s="34" t="s">
        <v>135</v>
      </c>
    </row>
    <row r="72">
      <c r="A72" s="39" t="s">
        <v>125</v>
      </c>
      <c r="B72" s="44" t="s">
        <v>126</v>
      </c>
      <c r="C72" s="32" t="s">
        <v>136</v>
      </c>
      <c r="D72" s="22"/>
      <c r="E72" s="22"/>
      <c r="F72" s="23">
        <v>1000000.0</v>
      </c>
      <c r="G72" s="9"/>
      <c r="H72" s="9"/>
      <c r="I72" s="9"/>
      <c r="J72" s="9"/>
      <c r="K72" s="9"/>
      <c r="L72" s="9"/>
      <c r="M72" s="9"/>
      <c r="N72" s="15">
        <f t="shared" si="6"/>
        <v>1000000</v>
      </c>
      <c r="O72" s="11"/>
      <c r="P72" s="9"/>
      <c r="Q72" s="9"/>
      <c r="R72" s="12" t="s">
        <v>137</v>
      </c>
    </row>
    <row r="73">
      <c r="A73" s="39" t="s">
        <v>125</v>
      </c>
      <c r="B73" s="44" t="s">
        <v>126</v>
      </c>
      <c r="C73" s="21" t="s">
        <v>138</v>
      </c>
      <c r="D73" s="22"/>
      <c r="E73" s="22"/>
      <c r="F73" s="23">
        <v>2000000.0</v>
      </c>
      <c r="G73" s="9"/>
      <c r="H73" s="9"/>
      <c r="I73" s="9"/>
      <c r="J73" s="9"/>
      <c r="K73" s="9"/>
      <c r="L73" s="9"/>
      <c r="M73" s="9"/>
      <c r="N73" s="15">
        <f t="shared" si="6"/>
        <v>2000000</v>
      </c>
      <c r="O73" s="11"/>
      <c r="P73" s="9"/>
      <c r="Q73" s="15">
        <f t="shared" ref="Q73:Q74" si="14">IFS(J73&gt;0,J73-P73,J73=0,0)</f>
        <v>0</v>
      </c>
      <c r="R73" s="12" t="s">
        <v>139</v>
      </c>
    </row>
    <row r="74">
      <c r="A74" s="39" t="s">
        <v>125</v>
      </c>
      <c r="B74" s="44" t="s">
        <v>126</v>
      </c>
      <c r="C74" s="21" t="s">
        <v>119</v>
      </c>
      <c r="D74" s="22"/>
      <c r="E74" s="22"/>
      <c r="F74" s="23">
        <v>700000.0</v>
      </c>
      <c r="G74" s="9"/>
      <c r="H74" s="9"/>
      <c r="I74" s="9"/>
      <c r="J74" s="9"/>
      <c r="K74" s="9"/>
      <c r="L74" s="9"/>
      <c r="M74" s="9"/>
      <c r="N74" s="15">
        <f t="shared" si="6"/>
        <v>700000</v>
      </c>
      <c r="O74" s="11"/>
      <c r="P74" s="9"/>
      <c r="Q74" s="15">
        <f t="shared" si="14"/>
        <v>0</v>
      </c>
      <c r="R74" s="12" t="s">
        <v>120</v>
      </c>
    </row>
    <row r="75">
      <c r="A75" s="39" t="s">
        <v>125</v>
      </c>
      <c r="B75" s="44" t="s">
        <v>126</v>
      </c>
      <c r="C75" s="21" t="s">
        <v>140</v>
      </c>
      <c r="D75" s="22"/>
      <c r="E75" s="22"/>
      <c r="F75" s="23">
        <v>500000.0</v>
      </c>
      <c r="G75" s="9"/>
      <c r="H75" s="9"/>
      <c r="I75" s="9"/>
      <c r="J75" s="9"/>
      <c r="K75" s="9"/>
      <c r="L75" s="9"/>
      <c r="M75" s="9"/>
      <c r="N75" s="15">
        <f t="shared" si="6"/>
        <v>500000</v>
      </c>
      <c r="O75" s="11"/>
      <c r="P75" s="9"/>
      <c r="Q75" s="9"/>
      <c r="R75" s="12" t="s">
        <v>141</v>
      </c>
    </row>
    <row r="76">
      <c r="A76" s="39" t="s">
        <v>125</v>
      </c>
      <c r="B76" s="44" t="s">
        <v>126</v>
      </c>
      <c r="C76" s="21" t="s">
        <v>140</v>
      </c>
      <c r="D76" s="22"/>
      <c r="E76" s="22"/>
      <c r="F76" s="23">
        <v>300000.0</v>
      </c>
      <c r="G76" s="9"/>
      <c r="H76" s="9"/>
      <c r="I76" s="9"/>
      <c r="J76" s="9"/>
      <c r="K76" s="9"/>
      <c r="L76" s="9"/>
      <c r="M76" s="9"/>
      <c r="N76" s="15">
        <f t="shared" si="6"/>
        <v>300000</v>
      </c>
      <c r="O76" s="11"/>
      <c r="P76" s="9"/>
      <c r="Q76" s="9"/>
      <c r="R76" s="12" t="s">
        <v>142</v>
      </c>
    </row>
    <row r="77">
      <c r="A77" s="39" t="s">
        <v>125</v>
      </c>
      <c r="B77" s="44" t="s">
        <v>126</v>
      </c>
      <c r="C77" s="21" t="s">
        <v>143</v>
      </c>
      <c r="D77" s="22"/>
      <c r="E77" s="22"/>
      <c r="F77" s="46">
        <v>1.2075819E7</v>
      </c>
      <c r="G77" s="9"/>
      <c r="H77" s="9"/>
      <c r="I77" s="9"/>
      <c r="J77" s="9"/>
      <c r="K77" s="9"/>
      <c r="L77" s="9"/>
      <c r="M77" s="9"/>
      <c r="N77" s="15">
        <f t="shared" si="6"/>
        <v>12075819</v>
      </c>
      <c r="O77" s="11"/>
      <c r="P77" s="9"/>
      <c r="Q77" s="15">
        <f t="shared" ref="Q77:Q79" si="15">IFS(J77&gt;0,J77-P77,J77=0,0)</f>
        <v>0</v>
      </c>
      <c r="R77" s="12" t="s">
        <v>144</v>
      </c>
    </row>
    <row r="78">
      <c r="A78" s="39" t="s">
        <v>125</v>
      </c>
      <c r="B78" s="44" t="s">
        <v>126</v>
      </c>
      <c r="C78" s="21" t="s">
        <v>145</v>
      </c>
      <c r="D78" s="22"/>
      <c r="E78" s="22"/>
      <c r="F78" s="23">
        <v>3000000.0</v>
      </c>
      <c r="G78" s="9"/>
      <c r="H78" s="9"/>
      <c r="I78" s="9"/>
      <c r="J78" s="9"/>
      <c r="K78" s="9"/>
      <c r="L78" s="9"/>
      <c r="M78" s="9"/>
      <c r="N78" s="15">
        <f t="shared" si="6"/>
        <v>3000000</v>
      </c>
      <c r="O78" s="11"/>
      <c r="P78" s="9"/>
      <c r="Q78" s="15">
        <f t="shared" si="15"/>
        <v>0</v>
      </c>
      <c r="R78" s="12" t="s">
        <v>146</v>
      </c>
    </row>
    <row r="79">
      <c r="A79" s="39" t="s">
        <v>147</v>
      </c>
      <c r="B79" s="44" t="s">
        <v>148</v>
      </c>
      <c r="C79" s="47" t="s">
        <v>44</v>
      </c>
      <c r="D79" s="48"/>
      <c r="E79" s="48"/>
      <c r="F79" s="49">
        <v>1000000.0</v>
      </c>
      <c r="G79" s="9"/>
      <c r="H79" s="9"/>
      <c r="I79" s="9"/>
      <c r="J79" s="9"/>
      <c r="K79" s="9"/>
      <c r="L79" s="9"/>
      <c r="M79" s="9"/>
      <c r="N79" s="18">
        <f t="shared" si="6"/>
        <v>1000000</v>
      </c>
      <c r="O79" s="11"/>
      <c r="P79" s="9"/>
      <c r="Q79" s="15">
        <f t="shared" si="15"/>
        <v>0</v>
      </c>
      <c r="R79" s="12"/>
    </row>
    <row r="80">
      <c r="A80" s="39" t="s">
        <v>147</v>
      </c>
      <c r="B80" s="44" t="s">
        <v>148</v>
      </c>
      <c r="C80" s="48"/>
      <c r="D80" s="48"/>
      <c r="E80" s="48"/>
      <c r="F80" s="50"/>
      <c r="G80" s="9"/>
      <c r="H80" s="9"/>
      <c r="I80" s="9"/>
      <c r="J80" s="9"/>
      <c r="K80" s="9"/>
      <c r="L80" s="9"/>
      <c r="M80" s="9"/>
      <c r="N80" s="9"/>
      <c r="O80" s="11"/>
      <c r="P80" s="9"/>
      <c r="Q80" s="9"/>
      <c r="R80" s="12"/>
    </row>
    <row r="81">
      <c r="A81" s="39" t="s">
        <v>147</v>
      </c>
      <c r="B81" s="44" t="s">
        <v>148</v>
      </c>
      <c r="C81" s="48"/>
      <c r="D81" s="48"/>
      <c r="E81" s="48"/>
      <c r="F81" s="50"/>
      <c r="G81" s="9"/>
      <c r="H81" s="9"/>
      <c r="I81" s="9"/>
      <c r="J81" s="9"/>
      <c r="K81" s="9"/>
      <c r="L81" s="9"/>
      <c r="M81" s="9"/>
      <c r="N81" s="9"/>
      <c r="O81" s="11"/>
      <c r="P81" s="9"/>
      <c r="Q81" s="9"/>
      <c r="R81" s="12"/>
    </row>
    <row r="82">
      <c r="A82" s="39" t="s">
        <v>147</v>
      </c>
      <c r="B82" s="44" t="s">
        <v>148</v>
      </c>
      <c r="C82" s="48"/>
      <c r="D82" s="48"/>
      <c r="E82" s="48"/>
      <c r="F82" s="50"/>
      <c r="G82" s="13"/>
      <c r="H82" s="13"/>
      <c r="I82" s="13"/>
      <c r="J82" s="13"/>
      <c r="K82" s="13"/>
      <c r="L82" s="13"/>
      <c r="M82" s="13"/>
      <c r="N82" s="9"/>
      <c r="O82" s="19"/>
      <c r="P82" s="13"/>
      <c r="Q82" s="9"/>
      <c r="R82" s="12"/>
    </row>
    <row r="83">
      <c r="A83" s="39" t="s">
        <v>147</v>
      </c>
      <c r="B83" s="44" t="s">
        <v>148</v>
      </c>
      <c r="C83" s="48"/>
      <c r="D83" s="48"/>
      <c r="E83" s="48"/>
      <c r="F83" s="50"/>
      <c r="G83" s="13"/>
      <c r="H83" s="13"/>
      <c r="I83" s="13"/>
      <c r="J83" s="13"/>
      <c r="K83" s="13"/>
      <c r="L83" s="13"/>
      <c r="M83" s="13"/>
      <c r="N83" s="9"/>
      <c r="O83" s="19"/>
      <c r="P83" s="13"/>
      <c r="Q83" s="9"/>
      <c r="R83" s="12"/>
    </row>
    <row r="84">
      <c r="A84" s="51" t="s">
        <v>149</v>
      </c>
      <c r="B84" s="52"/>
      <c r="C84" s="53" t="s">
        <v>105</v>
      </c>
      <c r="D84" s="52"/>
      <c r="E84" s="52"/>
      <c r="F84" s="54">
        <v>903939.78</v>
      </c>
      <c r="G84" s="55"/>
      <c r="H84" s="55"/>
      <c r="I84" s="55"/>
      <c r="J84" s="54">
        <v>903939.78</v>
      </c>
      <c r="K84" s="55"/>
      <c r="L84" s="55"/>
      <c r="M84" s="55"/>
      <c r="N84" s="15">
        <f t="shared" ref="N84:N86" si="16">F84-J84</f>
        <v>0</v>
      </c>
      <c r="O84" s="56"/>
      <c r="P84" s="54">
        <v>903939.78</v>
      </c>
      <c r="Q84" s="15">
        <f t="shared" ref="Q84:Q86" si="17">IFS(J84&gt;0,J84-P84,J84=0,0)</f>
        <v>0</v>
      </c>
      <c r="R84" s="52" t="s">
        <v>106</v>
      </c>
    </row>
    <row r="85">
      <c r="A85" s="51" t="s">
        <v>149</v>
      </c>
      <c r="B85" s="52"/>
      <c r="C85" s="53" t="s">
        <v>24</v>
      </c>
      <c r="D85" s="52"/>
      <c r="E85" s="52"/>
      <c r="F85" s="57">
        <v>700000.0</v>
      </c>
      <c r="G85" s="55"/>
      <c r="H85" s="55"/>
      <c r="I85" s="55"/>
      <c r="J85" s="58">
        <v>700000.0</v>
      </c>
      <c r="K85" s="55"/>
      <c r="L85" s="55"/>
      <c r="M85" s="55"/>
      <c r="N85" s="15">
        <f t="shared" si="16"/>
        <v>0</v>
      </c>
      <c r="O85" s="56"/>
      <c r="P85" s="58">
        <v>700000.0</v>
      </c>
      <c r="Q85" s="15">
        <f t="shared" si="17"/>
        <v>0</v>
      </c>
      <c r="R85" s="52" t="s">
        <v>107</v>
      </c>
    </row>
    <row r="86">
      <c r="A86" s="51" t="s">
        <v>149</v>
      </c>
      <c r="B86" s="12"/>
      <c r="C86" s="59" t="s">
        <v>150</v>
      </c>
      <c r="D86" s="12"/>
      <c r="E86" s="12"/>
      <c r="F86" s="60">
        <v>504304.3</v>
      </c>
      <c r="G86" s="13"/>
      <c r="H86" s="13"/>
      <c r="I86" s="13"/>
      <c r="J86" s="13"/>
      <c r="K86" s="13"/>
      <c r="L86" s="13"/>
      <c r="M86" s="13"/>
      <c r="N86" s="15">
        <f t="shared" si="16"/>
        <v>504304.3</v>
      </c>
      <c r="O86" s="19"/>
      <c r="P86" s="13"/>
      <c r="Q86" s="15">
        <f t="shared" si="17"/>
        <v>0</v>
      </c>
      <c r="R86" s="12" t="s">
        <v>151</v>
      </c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>
      <c r="A91" s="17"/>
      <c r="B91" s="17"/>
      <c r="C91" s="61"/>
      <c r="D91" s="17"/>
      <c r="E91" s="17"/>
      <c r="F91" s="62"/>
      <c r="G91" s="63"/>
      <c r="H91" s="63"/>
      <c r="I91" s="63"/>
      <c r="J91" s="63"/>
      <c r="K91" s="63"/>
      <c r="L91" s="63"/>
      <c r="M91" s="63"/>
      <c r="N91" s="63"/>
      <c r="O91" s="64"/>
      <c r="P91" s="63"/>
      <c r="Q91" s="63"/>
      <c r="R91" s="17"/>
    </row>
    <row r="92">
      <c r="A92" s="65"/>
      <c r="B92" s="65"/>
      <c r="C92" s="65"/>
      <c r="D92" s="65"/>
      <c r="E92" s="65"/>
      <c r="F92" s="63"/>
      <c r="G92" s="63"/>
      <c r="H92" s="63"/>
      <c r="I92" s="63"/>
      <c r="J92" s="63"/>
      <c r="K92" s="63"/>
      <c r="L92" s="63"/>
      <c r="M92" s="63"/>
      <c r="N92" s="63"/>
      <c r="O92" s="64"/>
      <c r="P92" s="63"/>
      <c r="Q92" s="63"/>
      <c r="R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</sheetData>
  <drawing r:id="rId1"/>
</worksheet>
</file>