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rstraker/Desktop/AIND-Recognizer/"/>
    </mc:Choice>
  </mc:AlternateContent>
  <bookViews>
    <workbookView xWindow="9500" yWindow="460" windowWidth="25040" windowHeight="176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8" i="1" l="1"/>
  <c r="E28" i="1"/>
  <c r="D28" i="1"/>
  <c r="C28" i="1"/>
  <c r="B28" i="1"/>
  <c r="G26" i="1"/>
  <c r="G24" i="1"/>
  <c r="G22" i="1"/>
  <c r="G20" i="1"/>
  <c r="F21" i="1"/>
  <c r="F23" i="1"/>
  <c r="F25" i="1"/>
  <c r="F27" i="1"/>
  <c r="F29" i="1"/>
  <c r="E21" i="1"/>
  <c r="E23" i="1"/>
  <c r="E25" i="1"/>
  <c r="E27" i="1"/>
  <c r="E29" i="1"/>
  <c r="D21" i="1"/>
  <c r="D23" i="1"/>
  <c r="D25" i="1"/>
  <c r="D27" i="1"/>
  <c r="D29" i="1"/>
  <c r="C21" i="1"/>
  <c r="C23" i="1"/>
  <c r="C25" i="1"/>
  <c r="C27" i="1"/>
  <c r="C29" i="1"/>
  <c r="B21" i="1"/>
  <c r="B23" i="1"/>
  <c r="B25" i="1"/>
  <c r="B27" i="1"/>
  <c r="B29" i="1"/>
  <c r="G27" i="1"/>
  <c r="G25" i="1"/>
  <c r="G23" i="1"/>
  <c r="G21" i="1"/>
  <c r="G10" i="1"/>
  <c r="G8" i="1"/>
  <c r="G6" i="1"/>
  <c r="G11" i="1"/>
  <c r="G9" i="1"/>
  <c r="G7" i="1"/>
</calcChain>
</file>

<file path=xl/sharedStrings.xml><?xml version="1.0" encoding="utf-8"?>
<sst xmlns="http://schemas.openxmlformats.org/spreadsheetml/2006/main" count="35" uniqueCount="29">
  <si>
    <t>CV</t>
  </si>
  <si>
    <t>FISH</t>
  </si>
  <si>
    <t>BOOK</t>
  </si>
  <si>
    <t>VEGETABLE</t>
  </si>
  <si>
    <t>FUTURE</t>
  </si>
  <si>
    <t>JOHN</t>
  </si>
  <si>
    <t>BIC</t>
  </si>
  <si>
    <t>DIC</t>
  </si>
  <si>
    <t>my_model_selectors.py</t>
  </si>
  <si>
    <t>ground</t>
  </si>
  <si>
    <t>norm</t>
  </si>
  <si>
    <t>polar</t>
  </si>
  <si>
    <t>delta</t>
  </si>
  <si>
    <t>custom</t>
  </si>
  <si>
    <t># Correct</t>
  </si>
  <si>
    <t>Total</t>
  </si>
  <si>
    <t>/ WER</t>
  </si>
  <si>
    <t>Constant</t>
  </si>
  <si>
    <t>my_recognizer.py</t>
  </si>
  <si>
    <t>GREEN</t>
  </si>
  <si>
    <t>Highest accuracy within feature set</t>
  </si>
  <si>
    <t xml:space="preserve">RED </t>
  </si>
  <si>
    <t>Lowest accuracy within feature set</t>
  </si>
  <si>
    <t>Total word count</t>
  </si>
  <si>
    <t>AIND-Recognizer - Tests as of May 24, 2017</t>
  </si>
  <si>
    <t>Slowest training</t>
  </si>
  <si>
    <t>Fastest training</t>
  </si>
  <si>
    <t>Average</t>
  </si>
  <si>
    <t># States 
/ #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</si>
</sst>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72" formatCode="_(* #,##0_);_(* \(#,##0\);_(* &quot;-&quot;??_);_(@_)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9"/>
      <name val="Calibri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name val="Calibri"/>
      <scheme val="minor"/>
    </font>
    <font>
      <sz val="10"/>
      <color rgb="FF000000"/>
      <name val="Calibri"/>
      <scheme val="minor"/>
    </font>
    <font>
      <sz val="10"/>
      <color rgb="FFFF0000"/>
      <name val="Calibri"/>
      <scheme val="minor"/>
    </font>
    <font>
      <sz val="10"/>
      <color theme="1"/>
      <name val="Calibri"/>
      <scheme val="minor"/>
    </font>
    <font>
      <sz val="10"/>
      <color theme="9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7" fillId="3" borderId="0" xfId="0" applyFont="1" applyFill="1"/>
    <xf numFmtId="0" fontId="0" fillId="3" borderId="0" xfId="0" applyFill="1"/>
    <xf numFmtId="0" fontId="6" fillId="3" borderId="0" xfId="0" applyFont="1" applyFill="1"/>
    <xf numFmtId="9" fontId="2" fillId="3" borderId="0" xfId="2" applyFont="1" applyFill="1" applyBorder="1"/>
    <xf numFmtId="0" fontId="0" fillId="2" borderId="11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72" fontId="9" fillId="3" borderId="0" xfId="1" applyNumberFormat="1" applyFont="1" applyFill="1" applyBorder="1"/>
    <xf numFmtId="9" fontId="9" fillId="3" borderId="0" xfId="2" applyFont="1" applyFill="1" applyBorder="1"/>
    <xf numFmtId="0" fontId="10" fillId="3" borderId="0" xfId="0" applyFont="1" applyFill="1" applyAlignment="1">
      <alignment horizontal="right"/>
    </xf>
    <xf numFmtId="0" fontId="11" fillId="3" borderId="0" xfId="0" applyFont="1" applyFill="1"/>
    <xf numFmtId="0" fontId="12" fillId="3" borderId="0" xfId="0" applyFont="1" applyFill="1" applyAlignment="1">
      <alignment horizontal="right"/>
    </xf>
    <xf numFmtId="2" fontId="2" fillId="3" borderId="0" xfId="0" applyNumberFormat="1" applyFont="1" applyFill="1" applyBorder="1" applyAlignment="1">
      <alignment horizontal="center"/>
    </xf>
    <xf numFmtId="2" fontId="2" fillId="3" borderId="6" xfId="0" applyNumberFormat="1" applyFont="1" applyFill="1" applyBorder="1" applyAlignment="1">
      <alignment horizontal="center"/>
    </xf>
    <xf numFmtId="2" fontId="2" fillId="3" borderId="7" xfId="0" applyNumberFormat="1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1" fontId="8" fillId="3" borderId="2" xfId="0" applyNumberFormat="1" applyFont="1" applyFill="1" applyBorder="1" applyAlignment="1">
      <alignment horizontal="center"/>
    </xf>
    <xf numFmtId="1" fontId="3" fillId="3" borderId="2" xfId="0" applyNumberFormat="1" applyFont="1" applyFill="1" applyBorder="1" applyAlignment="1">
      <alignment horizontal="center"/>
    </xf>
    <xf numFmtId="1" fontId="5" fillId="3" borderId="3" xfId="0" applyNumberFormat="1" applyFont="1" applyFill="1" applyBorder="1" applyAlignment="1">
      <alignment horizontal="center"/>
    </xf>
    <xf numFmtId="9" fontId="2" fillId="3" borderId="6" xfId="2" applyFont="1" applyFill="1" applyBorder="1" applyAlignment="1">
      <alignment horizontal="center"/>
    </xf>
    <xf numFmtId="9" fontId="2" fillId="3" borderId="7" xfId="2" applyFont="1" applyFill="1" applyBorder="1" applyAlignment="1">
      <alignment horizontal="center"/>
    </xf>
    <xf numFmtId="9" fontId="2" fillId="3" borderId="8" xfId="2" applyFont="1" applyFill="1" applyBorder="1" applyAlignment="1">
      <alignment horizontal="center"/>
    </xf>
    <xf numFmtId="1" fontId="8" fillId="3" borderId="3" xfId="0" applyNumberFormat="1" applyFont="1" applyFill="1" applyBorder="1" applyAlignment="1">
      <alignment horizontal="center"/>
    </xf>
    <xf numFmtId="1" fontId="5" fillId="3" borderId="4" xfId="0" applyNumberFormat="1" applyFont="1" applyFill="1" applyBorder="1" applyAlignment="1">
      <alignment horizontal="center"/>
    </xf>
    <xf numFmtId="1" fontId="2" fillId="3" borderId="0" xfId="0" applyNumberFormat="1" applyFont="1" applyFill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1" fontId="5" fillId="3" borderId="5" xfId="0" applyNumberFormat="1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1" fontId="5" fillId="3" borderId="2" xfId="0" applyNumberFormat="1" applyFont="1" applyFill="1" applyBorder="1" applyAlignment="1">
      <alignment horizontal="center"/>
    </xf>
    <xf numFmtId="1" fontId="2" fillId="3" borderId="2" xfId="0" applyNumberFormat="1" applyFont="1" applyFill="1" applyBorder="1" applyAlignment="1">
      <alignment horizontal="center"/>
    </xf>
    <xf numFmtId="1" fontId="3" fillId="3" borderId="3" xfId="0" applyNumberFormat="1" applyFont="1" applyFill="1" applyBorder="1" applyAlignment="1">
      <alignment horizontal="center"/>
    </xf>
    <xf numFmtId="2" fontId="2" fillId="3" borderId="8" xfId="0" applyNumberFormat="1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1" fontId="2" fillId="3" borderId="3" xfId="0" applyNumberFormat="1" applyFont="1" applyFill="1" applyBorder="1" applyAlignment="1">
      <alignment horizontal="center"/>
    </xf>
    <xf numFmtId="2" fontId="5" fillId="3" borderId="7" xfId="0" applyNumberFormat="1" applyFont="1" applyFill="1" applyBorder="1" applyAlignment="1">
      <alignment horizontal="center"/>
    </xf>
    <xf numFmtId="2" fontId="5" fillId="3" borderId="8" xfId="0" applyNumberFormat="1" applyFont="1" applyFill="1" applyBorder="1" applyAlignment="1">
      <alignment horizontal="center"/>
    </xf>
    <xf numFmtId="2" fontId="3" fillId="3" borderId="0" xfId="0" applyNumberFormat="1" applyFont="1" applyFill="1" applyBorder="1" applyAlignment="1">
      <alignment horizontal="center"/>
    </xf>
    <xf numFmtId="2" fontId="5" fillId="3" borderId="0" xfId="0" applyNumberFormat="1" applyFont="1" applyFill="1" applyBorder="1" applyAlignment="1">
      <alignment horizontal="center"/>
    </xf>
    <xf numFmtId="9" fontId="2" fillId="3" borderId="0" xfId="2" applyFont="1" applyFill="1" applyBorder="1" applyAlignment="1">
      <alignment horizontal="center"/>
    </xf>
    <xf numFmtId="9" fontId="0" fillId="3" borderId="10" xfId="0" applyNumberFormat="1" applyFill="1" applyBorder="1"/>
    <xf numFmtId="9" fontId="2" fillId="3" borderId="4" xfId="2" applyFont="1" applyFill="1" applyBorder="1" applyAlignment="1">
      <alignment horizontal="center"/>
    </xf>
    <xf numFmtId="9" fontId="2" fillId="3" borderId="5" xfId="2" applyFont="1" applyFill="1" applyBorder="1" applyAlignment="1">
      <alignment horizontal="center"/>
    </xf>
    <xf numFmtId="1" fontId="0" fillId="3" borderId="11" xfId="0" applyNumberFormat="1" applyFill="1" applyBorder="1"/>
    <xf numFmtId="9" fontId="0" fillId="3" borderId="0" xfId="0" applyNumberFormat="1" applyFill="1" applyBorder="1"/>
    <xf numFmtId="1" fontId="2" fillId="3" borderId="1" xfId="2" applyNumberFormat="1" applyFont="1" applyFill="1" applyBorder="1" applyAlignment="1">
      <alignment horizontal="center"/>
    </xf>
    <xf numFmtId="1" fontId="2" fillId="3" borderId="2" xfId="2" applyNumberFormat="1" applyFont="1" applyFill="1" applyBorder="1" applyAlignment="1">
      <alignment horizontal="center"/>
    </xf>
    <xf numFmtId="1" fontId="2" fillId="3" borderId="3" xfId="2" applyNumberFormat="1" applyFont="1" applyFill="1" applyBorder="1" applyAlignment="1">
      <alignment horizontal="center"/>
    </xf>
    <xf numFmtId="1" fontId="0" fillId="3" borderId="3" xfId="0" applyNumberFormat="1" applyFont="1" applyFill="1" applyBorder="1" applyAlignment="1">
      <alignment horizontal="center"/>
    </xf>
    <xf numFmtId="2" fontId="0" fillId="3" borderId="8" xfId="0" applyNumberFormat="1" applyFont="1" applyFill="1" applyBorder="1" applyAlignment="1">
      <alignment horizontal="center"/>
    </xf>
    <xf numFmtId="2" fontId="3" fillId="3" borderId="8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wrapText="1"/>
    </xf>
    <xf numFmtId="2" fontId="5" fillId="3" borderId="4" xfId="0" applyNumberFormat="1" applyFont="1" applyFill="1" applyBorder="1" applyAlignment="1">
      <alignment horizontal="center"/>
    </xf>
    <xf numFmtId="2" fontId="3" fillId="3" borderId="5" xfId="0" applyNumberFormat="1" applyFont="1" applyFill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2" fontId="5" fillId="3" borderId="5" xfId="0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topLeftCell="A9" zoomScale="150" workbookViewId="0">
      <selection activeCell="G29" sqref="A18:G29"/>
    </sheetView>
  </sheetViews>
  <sheetFormatPr baseColWidth="10" defaultRowHeight="16" x14ac:dyDescent="0.2"/>
  <cols>
    <col min="1" max="16384" width="10.83203125" style="8"/>
  </cols>
  <sheetData>
    <row r="1" spans="1:7" ht="21" x14ac:dyDescent="0.25">
      <c r="A1" s="7" t="s">
        <v>24</v>
      </c>
    </row>
    <row r="3" spans="1:7" ht="19" x14ac:dyDescent="0.25">
      <c r="A3" s="9" t="s">
        <v>8</v>
      </c>
    </row>
    <row r="5" spans="1:7" ht="32" x14ac:dyDescent="0.2">
      <c r="A5" s="63" t="s">
        <v>28</v>
      </c>
      <c r="B5" s="60" t="s">
        <v>1</v>
      </c>
      <c r="C5" s="61" t="s">
        <v>2</v>
      </c>
      <c r="D5" s="61" t="s">
        <v>3</v>
      </c>
      <c r="E5" s="61" t="s">
        <v>4</v>
      </c>
      <c r="F5" s="61" t="s">
        <v>5</v>
      </c>
      <c r="G5" s="62" t="s">
        <v>15</v>
      </c>
    </row>
    <row r="6" spans="1:7" x14ac:dyDescent="0.2">
      <c r="A6" s="1" t="s">
        <v>0</v>
      </c>
      <c r="B6" s="36">
        <v>3</v>
      </c>
      <c r="C6" s="38">
        <v>6</v>
      </c>
      <c r="D6" s="38">
        <v>2</v>
      </c>
      <c r="E6" s="38">
        <v>2</v>
      </c>
      <c r="F6" s="43">
        <v>12</v>
      </c>
      <c r="G6" s="57">
        <f>SUM(B6:F6)</f>
        <v>25</v>
      </c>
    </row>
    <row r="7" spans="1:7" x14ac:dyDescent="0.2">
      <c r="A7" s="1"/>
      <c r="B7" s="64">
        <v>2.1593451005173799E-2</v>
      </c>
      <c r="C7" s="46">
        <v>5.0827355989895198</v>
      </c>
      <c r="D7" s="46">
        <v>1.9415005909977401</v>
      </c>
      <c r="E7" s="46">
        <v>4.5072446740232399</v>
      </c>
      <c r="F7" s="65">
        <v>46.381227801000897</v>
      </c>
      <c r="G7" s="59">
        <f>SUM(B7:F7)</f>
        <v>57.934302116016568</v>
      </c>
    </row>
    <row r="8" spans="1:7" x14ac:dyDescent="0.2">
      <c r="A8" s="1" t="s">
        <v>6</v>
      </c>
      <c r="B8" s="36">
        <v>5</v>
      </c>
      <c r="C8" s="38">
        <v>8</v>
      </c>
      <c r="D8" s="38">
        <v>9</v>
      </c>
      <c r="E8" s="38">
        <v>9</v>
      </c>
      <c r="F8" s="43">
        <v>13</v>
      </c>
      <c r="G8" s="57">
        <f>SUM(B8:F8)</f>
        <v>44</v>
      </c>
    </row>
    <row r="9" spans="1:7" x14ac:dyDescent="0.2">
      <c r="A9" s="1"/>
      <c r="B9" s="66">
        <v>0.49096180300693898</v>
      </c>
      <c r="C9" s="47">
        <v>2.4518263100180699</v>
      </c>
      <c r="D9" s="47">
        <v>0.89784114802023396</v>
      </c>
      <c r="E9" s="21">
        <v>2.8859316349844399</v>
      </c>
      <c r="F9" s="67">
        <v>26.654475702991402</v>
      </c>
      <c r="G9" s="45">
        <f>SUM(B9:F9)</f>
        <v>33.381036599021087</v>
      </c>
    </row>
    <row r="10" spans="1:7" x14ac:dyDescent="0.2">
      <c r="A10" s="1" t="s">
        <v>7</v>
      </c>
      <c r="B10" s="36">
        <v>5</v>
      </c>
      <c r="C10" s="38">
        <v>15</v>
      </c>
      <c r="D10" s="38">
        <v>15</v>
      </c>
      <c r="E10" s="38">
        <v>15</v>
      </c>
      <c r="F10" s="43">
        <v>15</v>
      </c>
      <c r="G10" s="57">
        <f>SUM(B10:F10)</f>
        <v>65</v>
      </c>
    </row>
    <row r="11" spans="1:7" x14ac:dyDescent="0.2">
      <c r="A11" s="2"/>
      <c r="B11" s="22">
        <v>0.48194043399416803</v>
      </c>
      <c r="C11" s="23">
        <v>2.54768879097537</v>
      </c>
      <c r="D11" s="23">
        <v>0.92143524999846704</v>
      </c>
      <c r="E11" s="44">
        <v>2.6782851009920701</v>
      </c>
      <c r="F11" s="40">
        <v>26.788415393995798</v>
      </c>
      <c r="G11" s="58">
        <f>SUM(B11:F11)</f>
        <v>33.417764969955876</v>
      </c>
    </row>
    <row r="12" spans="1:7" x14ac:dyDescent="0.2">
      <c r="A12" s="18" t="s">
        <v>21</v>
      </c>
      <c r="B12" s="19" t="s">
        <v>25</v>
      </c>
    </row>
    <row r="13" spans="1:7" x14ac:dyDescent="0.2">
      <c r="A13" s="20" t="s">
        <v>19</v>
      </c>
      <c r="B13" s="19" t="s">
        <v>26</v>
      </c>
    </row>
    <row r="16" spans="1:7" ht="19" x14ac:dyDescent="0.25">
      <c r="A16" s="9" t="s">
        <v>18</v>
      </c>
    </row>
    <row r="18" spans="1:7" x14ac:dyDescent="0.2">
      <c r="A18" s="41" t="s">
        <v>14</v>
      </c>
      <c r="B18" s="13" t="s">
        <v>9</v>
      </c>
      <c r="C18" s="14" t="s">
        <v>10</v>
      </c>
      <c r="D18" s="14" t="s">
        <v>11</v>
      </c>
      <c r="E18" s="14" t="s">
        <v>12</v>
      </c>
      <c r="F18" s="4" t="s">
        <v>13</v>
      </c>
      <c r="G18" s="4" t="s">
        <v>27</v>
      </c>
    </row>
    <row r="19" spans="1:7" x14ac:dyDescent="0.2">
      <c r="A19" s="42" t="s">
        <v>16</v>
      </c>
      <c r="B19" s="2"/>
      <c r="C19" s="3"/>
      <c r="D19" s="3"/>
      <c r="E19" s="3"/>
      <c r="F19" s="15"/>
      <c r="G19" s="15"/>
    </row>
    <row r="20" spans="1:7" x14ac:dyDescent="0.2">
      <c r="A20" s="6" t="s">
        <v>17</v>
      </c>
      <c r="B20" s="24">
        <v>59</v>
      </c>
      <c r="C20" s="25">
        <v>67</v>
      </c>
      <c r="D20" s="26">
        <v>68</v>
      </c>
      <c r="E20" s="26">
        <v>66</v>
      </c>
      <c r="F20" s="27">
        <v>81</v>
      </c>
      <c r="G20" s="52">
        <f>AVERAGE(B20:F20)</f>
        <v>68.2</v>
      </c>
    </row>
    <row r="21" spans="1:7" x14ac:dyDescent="0.2">
      <c r="A21" s="5"/>
      <c r="B21" s="28">
        <f>1-(B20/178)</f>
        <v>0.6685393258426966</v>
      </c>
      <c r="C21" s="29">
        <f>1-(C20/178)</f>
        <v>0.62359550561797761</v>
      </c>
      <c r="D21" s="29">
        <f>1-(D20/178)</f>
        <v>0.6179775280898876</v>
      </c>
      <c r="E21" s="29">
        <f>1-(E20/178)</f>
        <v>0.6292134831460674</v>
      </c>
      <c r="F21" s="30">
        <f>1-(F20/178)</f>
        <v>0.5449438202247191</v>
      </c>
      <c r="G21" s="49">
        <f>AVERAGE(B21:F21)</f>
        <v>0.61685393258426968</v>
      </c>
    </row>
    <row r="22" spans="1:7" x14ac:dyDescent="0.2">
      <c r="A22" s="6" t="s">
        <v>0</v>
      </c>
      <c r="B22" s="25">
        <v>71</v>
      </c>
      <c r="C22" s="26">
        <v>59</v>
      </c>
      <c r="D22" s="25">
        <v>71</v>
      </c>
      <c r="E22" s="25">
        <v>69</v>
      </c>
      <c r="F22" s="31">
        <v>79</v>
      </c>
      <c r="G22" s="52">
        <f>AVERAGE(B22:F22)</f>
        <v>69.8</v>
      </c>
    </row>
    <row r="23" spans="1:7" x14ac:dyDescent="0.2">
      <c r="A23" s="5"/>
      <c r="B23" s="28">
        <f>1-(B22/178)</f>
        <v>0.601123595505618</v>
      </c>
      <c r="C23" s="29">
        <f>1-(C22/178)</f>
        <v>0.6685393258426966</v>
      </c>
      <c r="D23" s="29">
        <f>1-(D22/178)</f>
        <v>0.601123595505618</v>
      </c>
      <c r="E23" s="29">
        <f>1-(E22/178)</f>
        <v>0.61235955056179781</v>
      </c>
      <c r="F23" s="30">
        <f>1-(F22/178)</f>
        <v>0.5561797752808989</v>
      </c>
      <c r="G23" s="49">
        <f>AVERAGE(B23:F23)</f>
        <v>0.60786516853932582</v>
      </c>
    </row>
    <row r="24" spans="1:7" x14ac:dyDescent="0.2">
      <c r="A24" s="11" t="s">
        <v>6</v>
      </c>
      <c r="B24" s="32">
        <v>80</v>
      </c>
      <c r="C24" s="33">
        <v>69</v>
      </c>
      <c r="D24" s="34">
        <v>81</v>
      </c>
      <c r="E24" s="34">
        <v>71</v>
      </c>
      <c r="F24" s="35">
        <v>81</v>
      </c>
      <c r="G24" s="52">
        <f>AVERAGE(B24:F24)</f>
        <v>76.400000000000006</v>
      </c>
    </row>
    <row r="25" spans="1:7" x14ac:dyDescent="0.2">
      <c r="A25" s="12"/>
      <c r="B25" s="28">
        <f>1-(B24/178)</f>
        <v>0.550561797752809</v>
      </c>
      <c r="C25" s="29">
        <f>1-(C24/178)</f>
        <v>0.61235955056179781</v>
      </c>
      <c r="D25" s="29">
        <f>1-(D24/178)</f>
        <v>0.5449438202247191</v>
      </c>
      <c r="E25" s="29">
        <f>1-(E24/178)</f>
        <v>0.601123595505618</v>
      </c>
      <c r="F25" s="30">
        <f>1-(F24/178)</f>
        <v>0.5449438202247191</v>
      </c>
      <c r="G25" s="49">
        <f>AVERAGE(B25:F25)</f>
        <v>0.57078651685393267</v>
      </c>
    </row>
    <row r="26" spans="1:7" x14ac:dyDescent="0.2">
      <c r="A26" s="11" t="s">
        <v>7</v>
      </c>
      <c r="B26" s="36">
        <v>73</v>
      </c>
      <c r="C26" s="37">
        <v>70</v>
      </c>
      <c r="D26" s="38">
        <v>80</v>
      </c>
      <c r="E26" s="38">
        <v>67</v>
      </c>
      <c r="F26" s="39">
        <v>71</v>
      </c>
      <c r="G26" s="52">
        <f>AVERAGE(B26:F26)</f>
        <v>72.2</v>
      </c>
    </row>
    <row r="27" spans="1:7" x14ac:dyDescent="0.2">
      <c r="A27" s="12"/>
      <c r="B27" s="50">
        <f>1-(B26/178)</f>
        <v>0.5898876404494382</v>
      </c>
      <c r="C27" s="48">
        <f>1-(C26/178)</f>
        <v>0.60674157303370779</v>
      </c>
      <c r="D27" s="48">
        <f>1-(D26/178)</f>
        <v>0.550561797752809</v>
      </c>
      <c r="E27" s="48">
        <f>1-(E26/178)</f>
        <v>0.62359550561797761</v>
      </c>
      <c r="F27" s="51">
        <f>1-(F26/178)</f>
        <v>0.601123595505618</v>
      </c>
      <c r="G27" s="49">
        <f>AVERAGE(B27:F27)</f>
        <v>0.59438202247191019</v>
      </c>
    </row>
    <row r="28" spans="1:7" x14ac:dyDescent="0.2">
      <c r="A28" s="11" t="s">
        <v>27</v>
      </c>
      <c r="B28" s="54">
        <f>AVERAGE(B20, B22, B24, B26)</f>
        <v>70.75</v>
      </c>
      <c r="C28" s="55">
        <f>AVERAGE(C20, C22, C24, C26)</f>
        <v>66.25</v>
      </c>
      <c r="D28" s="55">
        <f>AVERAGE(D20, D22, D24, D26)</f>
        <v>75</v>
      </c>
      <c r="E28" s="55">
        <f>AVERAGE(E20, E22, E24, E26)</f>
        <v>68.25</v>
      </c>
      <c r="F28" s="56">
        <f>AVERAGE(F20, F22, F24, F26)</f>
        <v>78</v>
      </c>
      <c r="G28" s="53"/>
    </row>
    <row r="29" spans="1:7" x14ac:dyDescent="0.2">
      <c r="A29" s="12"/>
      <c r="B29" s="28">
        <f>AVERAGE(B21, B23, B25, B27)</f>
        <v>0.60252808988764039</v>
      </c>
      <c r="C29" s="29">
        <f>AVERAGE(C21, C23, C25, C27)</f>
        <v>0.62780898876404501</v>
      </c>
      <c r="D29" s="29">
        <f>AVERAGE(D21, D23, D25, D27)</f>
        <v>0.5786516853932584</v>
      </c>
      <c r="E29" s="29">
        <f>AVERAGE(E21, E23, E25, E27)</f>
        <v>0.6165730337078652</v>
      </c>
      <c r="F29" s="30">
        <f>AVERAGE(F21, F23, F25, F27)</f>
        <v>0.5617977528089888</v>
      </c>
    </row>
    <row r="30" spans="1:7" x14ac:dyDescent="0.2">
      <c r="A30" s="16">
        <v>178</v>
      </c>
      <c r="B30" s="17" t="s">
        <v>23</v>
      </c>
      <c r="D30" s="10"/>
      <c r="E30" s="10"/>
      <c r="F30" s="10"/>
    </row>
    <row r="31" spans="1:7" x14ac:dyDescent="0.2">
      <c r="A31" s="18" t="s">
        <v>21</v>
      </c>
      <c r="B31" s="19" t="s">
        <v>22</v>
      </c>
    </row>
    <row r="32" spans="1:7" x14ac:dyDescent="0.2">
      <c r="A32" s="20" t="s">
        <v>19</v>
      </c>
      <c r="B32" s="19" t="s">
        <v>20</v>
      </c>
    </row>
  </sheetData>
  <mergeCells count="14">
    <mergeCell ref="G18:G19"/>
    <mergeCell ref="A28:A29"/>
    <mergeCell ref="A24:A25"/>
    <mergeCell ref="A26:A27"/>
    <mergeCell ref="A20:A21"/>
    <mergeCell ref="A6:A7"/>
    <mergeCell ref="A8:A9"/>
    <mergeCell ref="A10:A11"/>
    <mergeCell ref="B18:B19"/>
    <mergeCell ref="C18:C19"/>
    <mergeCell ref="D18:D19"/>
    <mergeCell ref="E18:E19"/>
    <mergeCell ref="F18:F19"/>
    <mergeCell ref="A22:A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2017-05-21T22:00:21Z</dcterms:created>
  <dcterms:modified xsi:type="dcterms:W3CDTF">2017-05-25T04:48:18Z</dcterms:modified>
</cp:coreProperties>
</file>