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OWASP\SAMM\"/>
    </mc:Choice>
  </mc:AlternateContent>
  <bookViews>
    <workbookView xWindow="0" yWindow="0" windowWidth="21600" windowHeight="8835"/>
  </bookViews>
  <sheets>
    <sheet name="Mapping" sheetId="1" r:id="rId1"/>
    <sheet name="Cover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G23" i="2"/>
  <c r="G26" i="2" s="1"/>
  <c r="E25" i="2"/>
  <c r="E24" i="2"/>
  <c r="E26" i="2" s="1"/>
  <c r="E23" i="2"/>
  <c r="C25" i="2"/>
  <c r="C24" i="2"/>
  <c r="C23" i="2"/>
  <c r="C26" i="2" s="1"/>
  <c r="H26" i="2" s="1"/>
  <c r="G19" i="2"/>
  <c r="G18" i="2"/>
  <c r="G20" i="2" s="1"/>
  <c r="G17" i="2"/>
  <c r="E19" i="2"/>
  <c r="E18" i="2"/>
  <c r="E17" i="2"/>
  <c r="E20" i="2" s="1"/>
  <c r="C19" i="2"/>
  <c r="C18" i="2"/>
  <c r="C20" i="2" s="1"/>
  <c r="C17" i="2"/>
  <c r="G13" i="2"/>
  <c r="G12" i="2"/>
  <c r="G11" i="2"/>
  <c r="G14" i="2" s="1"/>
  <c r="E13" i="2"/>
  <c r="E12" i="2"/>
  <c r="E14" i="2" s="1"/>
  <c r="E11" i="2"/>
  <c r="C13" i="2"/>
  <c r="C12" i="2"/>
  <c r="C11" i="2"/>
  <c r="C14" i="2" s="1"/>
  <c r="H14" i="2" s="1"/>
  <c r="C7" i="2"/>
  <c r="C6" i="2"/>
  <c r="C5" i="2"/>
  <c r="C8" i="2" s="1"/>
  <c r="E7" i="2"/>
  <c r="E6" i="2"/>
  <c r="E5" i="2"/>
  <c r="E8" i="2" s="1"/>
  <c r="G6" i="2"/>
  <c r="G7" i="2"/>
  <c r="G5" i="2"/>
  <c r="G8" i="2" s="1"/>
  <c r="H8" i="2" l="1"/>
  <c r="H20" i="2"/>
</calcChain>
</file>

<file path=xl/sharedStrings.xml><?xml version="1.0" encoding="utf-8"?>
<sst xmlns="http://schemas.openxmlformats.org/spreadsheetml/2006/main" count="274" uniqueCount="119">
  <si>
    <t>Project</t>
  </si>
  <si>
    <t>Type</t>
  </si>
  <si>
    <t>Remarks</t>
  </si>
  <si>
    <t>AntiSamy</t>
  </si>
  <si>
    <t>Level</t>
  </si>
  <si>
    <t>Code</t>
  </si>
  <si>
    <t>Flagship</t>
  </si>
  <si>
    <t>Enterprise Security API</t>
  </si>
  <si>
    <t>ModSecurity Core Rule Set</t>
  </si>
  <si>
    <t>CSRFGuard</t>
  </si>
  <si>
    <t>Web Testing Environment</t>
  </si>
  <si>
    <t>Tools</t>
  </si>
  <si>
    <t>WebGoat</t>
  </si>
  <si>
    <t>Zed Attack Proxy</t>
  </si>
  <si>
    <t>Application Security Verification Standard</t>
  </si>
  <si>
    <t>Code Review Guide</t>
  </si>
  <si>
    <t>Codes of Conduct</t>
  </si>
  <si>
    <t>Development Guide</t>
  </si>
  <si>
    <t>Secure Coding Practices - Quick Reference Guide</t>
  </si>
  <si>
    <t>Software Assurance Maturity Model</t>
  </si>
  <si>
    <t>Testing Guide</t>
  </si>
  <si>
    <t>Top Ten</t>
  </si>
  <si>
    <t>Documentation</t>
  </si>
  <si>
    <t>SA2</t>
  </si>
  <si>
    <t>SA3</t>
  </si>
  <si>
    <t>EH3</t>
  </si>
  <si>
    <t>ST2</t>
  </si>
  <si>
    <t>EG2</t>
  </si>
  <si>
    <t>DR2</t>
  </si>
  <si>
    <t>ASVS-L4</t>
  </si>
  <si>
    <t>CR3</t>
  </si>
  <si>
    <t>ST3</t>
  </si>
  <si>
    <t>CR1</t>
  </si>
  <si>
    <t>not applicable</t>
  </si>
  <si>
    <t>SM1</t>
  </si>
  <si>
    <t>Recursiveness :-)</t>
  </si>
  <si>
    <t>EG1</t>
  </si>
  <si>
    <t>SR1</t>
  </si>
  <si>
    <t>SAMM Practice</t>
  </si>
  <si>
    <t>ST1</t>
  </si>
  <si>
    <t>Broken Web Applications</t>
  </si>
  <si>
    <t>CSRFTester</t>
  </si>
  <si>
    <t>EnDe</t>
  </si>
  <si>
    <t>Fiddler Addons for Security Testing</t>
  </si>
  <si>
    <t>Forward Exploit Tool</t>
  </si>
  <si>
    <t>Hackademic Challenges</t>
  </si>
  <si>
    <t>Hatkit Datafiddler</t>
  </si>
  <si>
    <t>Hatkit Proxy</t>
  </si>
  <si>
    <t>HTTP POST</t>
  </si>
  <si>
    <t>Java XML Templates</t>
  </si>
  <si>
    <t>JavaScript Sandboxes</t>
  </si>
  <si>
    <t>Joomla Vulnerability Scanner</t>
  </si>
  <si>
    <t>LAPSE</t>
  </si>
  <si>
    <t>Mantra Security Framework</t>
  </si>
  <si>
    <t>Multilidea</t>
  </si>
  <si>
    <t>O2</t>
  </si>
  <si>
    <t>Orizon</t>
  </si>
  <si>
    <t>Srubbr</t>
  </si>
  <si>
    <t>Security Assurance Testing of Virtual Worlds</t>
  </si>
  <si>
    <t>Vicnum</t>
  </si>
  <si>
    <t>Wapiti</t>
  </si>
  <si>
    <t>Web Browser Testing System</t>
  </si>
  <si>
    <t>WebScarab</t>
  </si>
  <si>
    <t>WSFuzzer</t>
  </si>
  <si>
    <t>Yasca</t>
  </si>
  <si>
    <t>AppSec Tutorials</t>
  </si>
  <si>
    <t>AppSensor</t>
  </si>
  <si>
    <t>Cloud 10</t>
  </si>
  <si>
    <t>CTF</t>
  </si>
  <si>
    <t>Fuzzing Code</t>
  </si>
  <si>
    <t>Legal</t>
  </si>
  <si>
    <t>Podcast</t>
  </si>
  <si>
    <t>Virtual Patching Best Practices</t>
  </si>
  <si>
    <t>Labs</t>
  </si>
  <si>
    <t>CR2</t>
  </si>
  <si>
    <t>Webslayer</t>
  </si>
  <si>
    <t>SR3</t>
  </si>
  <si>
    <t>OWASP OpenSAMM Project: Mapping OWASP projects on SAMM Practices</t>
  </si>
  <si>
    <t>Author: Sebastien Deleersnyder</t>
  </si>
  <si>
    <t>Version: 0.1 - for review</t>
  </si>
  <si>
    <t>Date: 23-June-2013</t>
  </si>
  <si>
    <t>Governance</t>
  </si>
  <si>
    <t>Strategy &amp; Metrics</t>
  </si>
  <si>
    <t>Policy &amp; Compliance</t>
  </si>
  <si>
    <t>Education &amp; Guidance</t>
  </si>
  <si>
    <t>Construction</t>
  </si>
  <si>
    <t>Threat Assessment</t>
  </si>
  <si>
    <t>Security Requirements</t>
  </si>
  <si>
    <t>Security Architecture</t>
  </si>
  <si>
    <t>Verification</t>
  </si>
  <si>
    <t>Design Review</t>
  </si>
  <si>
    <t>Code Review</t>
  </si>
  <si>
    <t>Security Testing</t>
  </si>
  <si>
    <t>Deployment</t>
  </si>
  <si>
    <t>Vulnerability Management</t>
  </si>
  <si>
    <t>Environment Hardening</t>
  </si>
  <si>
    <t>Operational Hardening</t>
  </si>
  <si>
    <t>SM2</t>
  </si>
  <si>
    <t>SM3</t>
  </si>
  <si>
    <t>PC1</t>
  </si>
  <si>
    <t>PC2</t>
  </si>
  <si>
    <t>PC3</t>
  </si>
  <si>
    <t>EG3</t>
  </si>
  <si>
    <t>TA1</t>
  </si>
  <si>
    <t>TA2</t>
  </si>
  <si>
    <t>TA3</t>
  </si>
  <si>
    <t>SR2</t>
  </si>
  <si>
    <t>SA1</t>
  </si>
  <si>
    <t>DR1</t>
  </si>
  <si>
    <t>DR3</t>
  </si>
  <si>
    <t>VM1</t>
  </si>
  <si>
    <t>VM2</t>
  </si>
  <si>
    <t>VM3</t>
  </si>
  <si>
    <t>EH1</t>
  </si>
  <si>
    <t>EH2</t>
  </si>
  <si>
    <t>OE1</t>
  </si>
  <si>
    <t>OE2</t>
  </si>
  <si>
    <t>OE3</t>
  </si>
  <si>
    <t>Project Coverage by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</si>
</sst>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0"/>
  <sheetViews>
    <sheetView tabSelected="1" topLeftCell="A38" workbookViewId="0">
      <selection activeCell="B42" sqref="B42"/>
    </sheetView>
  </sheetViews>
  <sheetFormatPr defaultRowHeight="15" x14ac:dyDescent="0.25"/>
  <cols>
    <col min="2" max="2" width="44.85546875" bestFit="1" customWidth="1"/>
    <col min="3" max="3" width="14.85546875" bestFit="1" customWidth="1"/>
    <col min="4" max="4" width="8.28515625" bestFit="1" customWidth="1"/>
    <col min="5" max="5" width="14.28515625" bestFit="1" customWidth="1"/>
    <col min="6" max="6" width="16.140625" bestFit="1" customWidth="1"/>
  </cols>
  <sheetData>
    <row r="2" spans="2:6" x14ac:dyDescent="0.25">
      <c r="B2" s="3" t="s">
        <v>77</v>
      </c>
    </row>
    <row r="3" spans="2:6" x14ac:dyDescent="0.25">
      <c r="B3" t="s">
        <v>78</v>
      </c>
    </row>
    <row r="4" spans="2:6" x14ac:dyDescent="0.25">
      <c r="B4" t="s">
        <v>79</v>
      </c>
    </row>
    <row r="5" spans="2:6" x14ac:dyDescent="0.25">
      <c r="B5" t="s">
        <v>80</v>
      </c>
    </row>
    <row r="6" spans="2:6" ht="15.75" thickBot="1" x14ac:dyDescent="0.3"/>
    <row r="7" spans="2:6" ht="16.5" thickTop="1" thickBot="1" x14ac:dyDescent="0.3">
      <c r="B7" s="1" t="s">
        <v>0</v>
      </c>
      <c r="C7" s="1" t="s">
        <v>1</v>
      </c>
      <c r="D7" s="1" t="s">
        <v>4</v>
      </c>
      <c r="E7" s="1" t="s">
        <v>38</v>
      </c>
      <c r="F7" s="1" t="s">
        <v>2</v>
      </c>
    </row>
    <row r="8" spans="2:6" ht="16.5" thickTop="1" thickBot="1" x14ac:dyDescent="0.3">
      <c r="B8" s="2" t="s">
        <v>3</v>
      </c>
      <c r="C8" s="2" t="s">
        <v>5</v>
      </c>
      <c r="D8" s="2" t="s">
        <v>6</v>
      </c>
      <c r="E8" s="2" t="s">
        <v>23</v>
      </c>
      <c r="F8" s="2"/>
    </row>
    <row r="9" spans="2:6" ht="16.5" thickTop="1" thickBot="1" x14ac:dyDescent="0.3">
      <c r="B9" s="2" t="s">
        <v>7</v>
      </c>
      <c r="C9" s="2" t="s">
        <v>5</v>
      </c>
      <c r="D9" s="2" t="s">
        <v>6</v>
      </c>
      <c r="E9" s="2" t="s">
        <v>24</v>
      </c>
      <c r="F9" s="2"/>
    </row>
    <row r="10" spans="2:6" ht="16.5" thickTop="1" thickBot="1" x14ac:dyDescent="0.3">
      <c r="B10" s="2" t="s">
        <v>8</v>
      </c>
      <c r="C10" s="2" t="s">
        <v>5</v>
      </c>
      <c r="D10" s="2" t="s">
        <v>6</v>
      </c>
      <c r="E10" s="2" t="s">
        <v>25</v>
      </c>
      <c r="F10" s="2"/>
    </row>
    <row r="11" spans="2:6" ht="16.5" thickTop="1" thickBot="1" x14ac:dyDescent="0.3">
      <c r="B11" s="2" t="s">
        <v>9</v>
      </c>
      <c r="C11" s="2" t="s">
        <v>5</v>
      </c>
      <c r="D11" s="2" t="s">
        <v>6</v>
      </c>
      <c r="E11" s="2" t="s">
        <v>23</v>
      </c>
      <c r="F11" s="2"/>
    </row>
    <row r="12" spans="2:6" ht="16.5" thickTop="1" thickBot="1" x14ac:dyDescent="0.3">
      <c r="B12" s="2" t="s">
        <v>10</v>
      </c>
      <c r="C12" s="2" t="s">
        <v>11</v>
      </c>
      <c r="D12" s="2" t="s">
        <v>6</v>
      </c>
      <c r="E12" s="2" t="s">
        <v>26</v>
      </c>
      <c r="F12" s="2"/>
    </row>
    <row r="13" spans="2:6" ht="16.5" thickTop="1" thickBot="1" x14ac:dyDescent="0.3">
      <c r="B13" s="2" t="s">
        <v>12</v>
      </c>
      <c r="C13" s="2" t="s">
        <v>11</v>
      </c>
      <c r="D13" s="2" t="s">
        <v>6</v>
      </c>
      <c r="E13" s="2" t="s">
        <v>27</v>
      </c>
      <c r="F13" s="2"/>
    </row>
    <row r="14" spans="2:6" ht="16.5" thickTop="1" thickBot="1" x14ac:dyDescent="0.3">
      <c r="B14" s="2" t="s">
        <v>13</v>
      </c>
      <c r="C14" s="2" t="s">
        <v>11</v>
      </c>
      <c r="D14" s="2" t="s">
        <v>6</v>
      </c>
      <c r="E14" s="2" t="s">
        <v>26</v>
      </c>
      <c r="F14" s="2"/>
    </row>
    <row r="15" spans="2:6" ht="16.5" thickTop="1" thickBot="1" x14ac:dyDescent="0.3">
      <c r="B15" s="2" t="s">
        <v>14</v>
      </c>
      <c r="C15" s="2" t="s">
        <v>22</v>
      </c>
      <c r="D15" s="2" t="s">
        <v>6</v>
      </c>
      <c r="E15" s="2" t="s">
        <v>28</v>
      </c>
      <c r="F15" s="2" t="s">
        <v>29</v>
      </c>
    </row>
    <row r="16" spans="2:6" ht="16.5" thickTop="1" thickBot="1" x14ac:dyDescent="0.3">
      <c r="B16" s="2" t="s">
        <v>14</v>
      </c>
      <c r="C16" s="2" t="s">
        <v>22</v>
      </c>
      <c r="D16" s="2" t="s">
        <v>6</v>
      </c>
      <c r="E16" s="2" t="s">
        <v>30</v>
      </c>
      <c r="F16" s="2" t="s">
        <v>29</v>
      </c>
    </row>
    <row r="17" spans="2:6" ht="16.5" thickTop="1" thickBot="1" x14ac:dyDescent="0.3">
      <c r="B17" s="2" t="s">
        <v>14</v>
      </c>
      <c r="C17" s="2" t="s">
        <v>22</v>
      </c>
      <c r="D17" s="2" t="s">
        <v>6</v>
      </c>
      <c r="E17" s="2" t="s">
        <v>31</v>
      </c>
      <c r="F17" s="2" t="s">
        <v>29</v>
      </c>
    </row>
    <row r="18" spans="2:6" ht="16.5" thickTop="1" thickBot="1" x14ac:dyDescent="0.3">
      <c r="B18" s="2" t="s">
        <v>15</v>
      </c>
      <c r="C18" s="2" t="s">
        <v>22</v>
      </c>
      <c r="D18" s="2" t="s">
        <v>6</v>
      </c>
      <c r="E18" s="2" t="s">
        <v>32</v>
      </c>
      <c r="F18" s="2"/>
    </row>
    <row r="19" spans="2:6" ht="16.5" thickTop="1" thickBot="1" x14ac:dyDescent="0.3">
      <c r="B19" s="2" t="s">
        <v>16</v>
      </c>
      <c r="C19" s="2" t="s">
        <v>22</v>
      </c>
      <c r="D19" s="2" t="s">
        <v>6</v>
      </c>
      <c r="E19" s="2"/>
      <c r="F19" s="2" t="s">
        <v>33</v>
      </c>
    </row>
    <row r="20" spans="2:6" ht="16.5" thickTop="1" thickBot="1" x14ac:dyDescent="0.3">
      <c r="B20" s="2" t="s">
        <v>17</v>
      </c>
      <c r="C20" s="2" t="s">
        <v>22</v>
      </c>
      <c r="D20" s="2" t="s">
        <v>6</v>
      </c>
      <c r="E20" s="2" t="s">
        <v>36</v>
      </c>
      <c r="F20" s="2"/>
    </row>
    <row r="21" spans="2:6" ht="16.5" thickTop="1" thickBot="1" x14ac:dyDescent="0.3">
      <c r="B21" s="2" t="s">
        <v>18</v>
      </c>
      <c r="C21" s="2" t="s">
        <v>22</v>
      </c>
      <c r="D21" s="2" t="s">
        <v>6</v>
      </c>
      <c r="E21" s="2" t="s">
        <v>37</v>
      </c>
      <c r="F21" s="2"/>
    </row>
    <row r="22" spans="2:6" ht="16.5" thickTop="1" thickBot="1" x14ac:dyDescent="0.3">
      <c r="B22" s="2" t="s">
        <v>19</v>
      </c>
      <c r="C22" s="2" t="s">
        <v>22</v>
      </c>
      <c r="D22" s="2" t="s">
        <v>6</v>
      </c>
      <c r="E22" s="2" t="s">
        <v>34</v>
      </c>
      <c r="F22" s="2" t="s">
        <v>35</v>
      </c>
    </row>
    <row r="23" spans="2:6" ht="16.5" thickTop="1" thickBot="1" x14ac:dyDescent="0.3">
      <c r="B23" s="2" t="s">
        <v>20</v>
      </c>
      <c r="C23" s="2" t="s">
        <v>22</v>
      </c>
      <c r="D23" s="2" t="s">
        <v>6</v>
      </c>
      <c r="E23" s="2" t="s">
        <v>39</v>
      </c>
      <c r="F23" s="2"/>
    </row>
    <row r="24" spans="2:6" ht="16.5" thickTop="1" thickBot="1" x14ac:dyDescent="0.3">
      <c r="B24" s="2" t="s">
        <v>21</v>
      </c>
      <c r="C24" s="2" t="s">
        <v>22</v>
      </c>
      <c r="D24" s="2" t="s">
        <v>6</v>
      </c>
      <c r="E24" s="2" t="s">
        <v>36</v>
      </c>
      <c r="F24" s="2"/>
    </row>
    <row r="25" spans="2:6" ht="16.5" thickTop="1" thickBot="1" x14ac:dyDescent="0.3">
      <c r="B25" s="2" t="s">
        <v>40</v>
      </c>
      <c r="C25" s="2" t="s">
        <v>11</v>
      </c>
      <c r="D25" s="2" t="s">
        <v>73</v>
      </c>
      <c r="E25" s="2" t="s">
        <v>36</v>
      </c>
      <c r="F25" s="2"/>
    </row>
    <row r="26" spans="2:6" ht="16.5" thickTop="1" thickBot="1" x14ac:dyDescent="0.3">
      <c r="B26" s="2" t="s">
        <v>41</v>
      </c>
      <c r="C26" s="2" t="s">
        <v>11</v>
      </c>
      <c r="D26" s="2" t="s">
        <v>73</v>
      </c>
      <c r="E26" s="2" t="s">
        <v>39</v>
      </c>
      <c r="F26" s="2"/>
    </row>
    <row r="27" spans="2:6" ht="16.5" thickTop="1" thickBot="1" x14ac:dyDescent="0.3">
      <c r="B27" s="2" t="s">
        <v>42</v>
      </c>
      <c r="C27" s="2" t="s">
        <v>11</v>
      </c>
      <c r="D27" s="2" t="s">
        <v>73</v>
      </c>
      <c r="E27" s="2" t="s">
        <v>39</v>
      </c>
      <c r="F27" s="2"/>
    </row>
    <row r="28" spans="2:6" ht="16.5" thickTop="1" thickBot="1" x14ac:dyDescent="0.3">
      <c r="B28" s="2" t="s">
        <v>43</v>
      </c>
      <c r="C28" s="2" t="s">
        <v>11</v>
      </c>
      <c r="D28" s="2" t="s">
        <v>73</v>
      </c>
      <c r="E28" s="2" t="s">
        <v>39</v>
      </c>
      <c r="F28" s="2"/>
    </row>
    <row r="29" spans="2:6" ht="16.5" thickTop="1" thickBot="1" x14ac:dyDescent="0.3">
      <c r="B29" s="2" t="s">
        <v>44</v>
      </c>
      <c r="C29" s="2" t="s">
        <v>11</v>
      </c>
      <c r="D29" s="2" t="s">
        <v>73</v>
      </c>
      <c r="E29" s="2" t="s">
        <v>39</v>
      </c>
      <c r="F29" s="2"/>
    </row>
    <row r="30" spans="2:6" ht="16.5" thickTop="1" thickBot="1" x14ac:dyDescent="0.3">
      <c r="B30" s="2" t="s">
        <v>45</v>
      </c>
      <c r="C30" s="2" t="s">
        <v>11</v>
      </c>
      <c r="D30" s="2" t="s">
        <v>73</v>
      </c>
      <c r="E30" s="2" t="s">
        <v>36</v>
      </c>
      <c r="F30" s="2"/>
    </row>
    <row r="31" spans="2:6" ht="16.5" thickTop="1" thickBot="1" x14ac:dyDescent="0.3">
      <c r="B31" s="2" t="s">
        <v>46</v>
      </c>
      <c r="C31" s="2" t="s">
        <v>11</v>
      </c>
      <c r="D31" s="2" t="s">
        <v>73</v>
      </c>
      <c r="E31" s="2" t="s">
        <v>39</v>
      </c>
      <c r="F31" s="2"/>
    </row>
    <row r="32" spans="2:6" ht="16.5" thickTop="1" thickBot="1" x14ac:dyDescent="0.3">
      <c r="B32" s="2" t="s">
        <v>47</v>
      </c>
      <c r="C32" s="2" t="s">
        <v>11</v>
      </c>
      <c r="D32" s="2" t="s">
        <v>73</v>
      </c>
      <c r="E32" s="2" t="s">
        <v>39</v>
      </c>
      <c r="F32" s="2"/>
    </row>
    <row r="33" spans="2:6" ht="16.5" thickTop="1" thickBot="1" x14ac:dyDescent="0.3">
      <c r="B33" s="2" t="s">
        <v>48</v>
      </c>
      <c r="C33" s="2" t="s">
        <v>11</v>
      </c>
      <c r="D33" s="2" t="s">
        <v>73</v>
      </c>
      <c r="E33" s="2" t="s">
        <v>39</v>
      </c>
      <c r="F33" s="2"/>
    </row>
    <row r="34" spans="2:6" ht="16.5" thickTop="1" thickBot="1" x14ac:dyDescent="0.3">
      <c r="B34" s="2" t="s">
        <v>49</v>
      </c>
      <c r="C34" s="2" t="s">
        <v>11</v>
      </c>
      <c r="D34" s="2" t="s">
        <v>73</v>
      </c>
      <c r="E34" s="2" t="s">
        <v>23</v>
      </c>
      <c r="F34" s="2"/>
    </row>
    <row r="35" spans="2:6" ht="16.5" thickTop="1" thickBot="1" x14ac:dyDescent="0.3">
      <c r="B35" s="2" t="s">
        <v>50</v>
      </c>
      <c r="C35" s="2" t="s">
        <v>11</v>
      </c>
      <c r="D35" s="2" t="s">
        <v>73</v>
      </c>
      <c r="E35" s="2"/>
      <c r="F35" s="2" t="s">
        <v>33</v>
      </c>
    </row>
    <row r="36" spans="2:6" ht="16.5" thickTop="1" thickBot="1" x14ac:dyDescent="0.3">
      <c r="B36" s="2" t="s">
        <v>51</v>
      </c>
      <c r="C36" s="2" t="s">
        <v>11</v>
      </c>
      <c r="D36" s="2" t="s">
        <v>73</v>
      </c>
      <c r="E36" s="2" t="s">
        <v>39</v>
      </c>
      <c r="F36" s="2"/>
    </row>
    <row r="37" spans="2:6" ht="16.5" thickTop="1" thickBot="1" x14ac:dyDescent="0.3">
      <c r="B37" s="2" t="s">
        <v>52</v>
      </c>
      <c r="C37" s="2" t="s">
        <v>11</v>
      </c>
      <c r="D37" s="2" t="s">
        <v>73</v>
      </c>
      <c r="E37" s="2" t="s">
        <v>74</v>
      </c>
      <c r="F37" s="2"/>
    </row>
    <row r="38" spans="2:6" ht="16.5" thickTop="1" thickBot="1" x14ac:dyDescent="0.3">
      <c r="B38" s="2" t="s">
        <v>53</v>
      </c>
      <c r="C38" s="2" t="s">
        <v>11</v>
      </c>
      <c r="D38" s="2" t="s">
        <v>73</v>
      </c>
      <c r="E38" s="2" t="s">
        <v>39</v>
      </c>
      <c r="F38" s="2"/>
    </row>
    <row r="39" spans="2:6" ht="16.5" thickTop="1" thickBot="1" x14ac:dyDescent="0.3">
      <c r="B39" s="2" t="s">
        <v>54</v>
      </c>
      <c r="C39" s="2" t="s">
        <v>11</v>
      </c>
      <c r="D39" s="2" t="s">
        <v>73</v>
      </c>
      <c r="E39" s="2" t="s">
        <v>36</v>
      </c>
      <c r="F39" s="2"/>
    </row>
    <row r="40" spans="2:6" ht="16.5" thickTop="1" thickBot="1" x14ac:dyDescent="0.3">
      <c r="B40" s="2" t="s">
        <v>55</v>
      </c>
      <c r="C40" s="2" t="s">
        <v>11</v>
      </c>
      <c r="D40" s="2" t="s">
        <v>73</v>
      </c>
      <c r="E40" s="2" t="s">
        <v>26</v>
      </c>
      <c r="F40" s="2"/>
    </row>
    <row r="41" spans="2:6" ht="16.5" thickTop="1" thickBot="1" x14ac:dyDescent="0.3">
      <c r="B41" s="2" t="s">
        <v>56</v>
      </c>
      <c r="C41" s="2" t="s">
        <v>11</v>
      </c>
      <c r="D41" s="2" t="s">
        <v>73</v>
      </c>
      <c r="E41" s="2" t="s">
        <v>74</v>
      </c>
      <c r="F41" s="2"/>
    </row>
    <row r="42" spans="2:6" ht="16.5" thickTop="1" thickBot="1" x14ac:dyDescent="0.3">
      <c r="B42" s="2" t="s">
        <v>57</v>
      </c>
      <c r="C42" s="2" t="s">
        <v>11</v>
      </c>
      <c r="D42" s="2" t="s">
        <v>73</v>
      </c>
      <c r="E42" s="2" t="s">
        <v>39</v>
      </c>
      <c r="F42" s="2"/>
    </row>
    <row r="43" spans="2:6" ht="16.5" thickTop="1" thickBot="1" x14ac:dyDescent="0.3">
      <c r="B43" s="2" t="s">
        <v>58</v>
      </c>
      <c r="C43" s="2" t="s">
        <v>11</v>
      </c>
      <c r="D43" s="2" t="s">
        <v>73</v>
      </c>
      <c r="E43" s="2" t="s">
        <v>39</v>
      </c>
      <c r="F43" s="2"/>
    </row>
    <row r="44" spans="2:6" ht="16.5" thickTop="1" thickBot="1" x14ac:dyDescent="0.3">
      <c r="B44" s="2" t="s">
        <v>59</v>
      </c>
      <c r="C44" s="2" t="s">
        <v>11</v>
      </c>
      <c r="D44" s="2" t="s">
        <v>73</v>
      </c>
      <c r="E44" s="2" t="s">
        <v>36</v>
      </c>
      <c r="F44" s="2"/>
    </row>
    <row r="45" spans="2:6" ht="16.5" thickTop="1" thickBot="1" x14ac:dyDescent="0.3">
      <c r="B45" s="2" t="s">
        <v>60</v>
      </c>
      <c r="C45" s="2" t="s">
        <v>11</v>
      </c>
      <c r="D45" s="2" t="s">
        <v>73</v>
      </c>
      <c r="E45" s="2" t="s">
        <v>39</v>
      </c>
      <c r="F45" s="2"/>
    </row>
    <row r="46" spans="2:6" ht="16.5" thickTop="1" thickBot="1" x14ac:dyDescent="0.3">
      <c r="B46" s="2" t="s">
        <v>61</v>
      </c>
      <c r="C46" s="2" t="s">
        <v>11</v>
      </c>
      <c r="D46" s="2" t="s">
        <v>73</v>
      </c>
      <c r="E46" s="2" t="s">
        <v>39</v>
      </c>
      <c r="F46" s="2"/>
    </row>
    <row r="47" spans="2:6" ht="16.5" thickTop="1" thickBot="1" x14ac:dyDescent="0.3">
      <c r="B47" s="2" t="s">
        <v>62</v>
      </c>
      <c r="C47" s="2" t="s">
        <v>11</v>
      </c>
      <c r="D47" s="2" t="s">
        <v>73</v>
      </c>
      <c r="E47" s="2" t="s">
        <v>39</v>
      </c>
      <c r="F47" s="2"/>
    </row>
    <row r="48" spans="2:6" ht="16.5" thickTop="1" thickBot="1" x14ac:dyDescent="0.3">
      <c r="B48" s="2" t="s">
        <v>75</v>
      </c>
      <c r="C48" s="2" t="s">
        <v>11</v>
      </c>
      <c r="D48" s="2" t="s">
        <v>73</v>
      </c>
      <c r="E48" s="2" t="s">
        <v>39</v>
      </c>
      <c r="F48" s="2"/>
    </row>
    <row r="49" spans="2:6" ht="16.5" thickTop="1" thickBot="1" x14ac:dyDescent="0.3">
      <c r="B49" s="2" t="s">
        <v>63</v>
      </c>
      <c r="C49" s="2" t="s">
        <v>11</v>
      </c>
      <c r="D49" s="2" t="s">
        <v>73</v>
      </c>
      <c r="E49" s="2" t="s">
        <v>39</v>
      </c>
      <c r="F49" s="2"/>
    </row>
    <row r="50" spans="2:6" ht="16.5" thickTop="1" thickBot="1" x14ac:dyDescent="0.3">
      <c r="B50" s="2" t="s">
        <v>64</v>
      </c>
      <c r="C50" s="2" t="s">
        <v>11</v>
      </c>
      <c r="D50" s="2" t="s">
        <v>73</v>
      </c>
      <c r="E50" s="2" t="s">
        <v>74</v>
      </c>
      <c r="F50" s="2"/>
    </row>
    <row r="51" spans="2:6" ht="16.5" thickTop="1" thickBot="1" x14ac:dyDescent="0.3">
      <c r="B51" s="2" t="s">
        <v>65</v>
      </c>
      <c r="C51" s="2" t="s">
        <v>22</v>
      </c>
      <c r="D51" s="2" t="s">
        <v>73</v>
      </c>
      <c r="E51" s="2" t="s">
        <v>36</v>
      </c>
      <c r="F51" s="2"/>
    </row>
    <row r="52" spans="2:6" ht="16.5" thickTop="1" thickBot="1" x14ac:dyDescent="0.3">
      <c r="B52" s="2" t="s">
        <v>66</v>
      </c>
      <c r="C52" s="2" t="s">
        <v>22</v>
      </c>
      <c r="D52" s="2" t="s">
        <v>73</v>
      </c>
      <c r="E52" s="2" t="s">
        <v>25</v>
      </c>
      <c r="F52" s="2"/>
    </row>
    <row r="53" spans="2:6" ht="16.5" thickTop="1" thickBot="1" x14ac:dyDescent="0.3">
      <c r="B53" s="2" t="s">
        <v>66</v>
      </c>
      <c r="C53" s="2" t="s">
        <v>22</v>
      </c>
      <c r="D53" s="2" t="s">
        <v>73</v>
      </c>
      <c r="E53" s="2" t="s">
        <v>23</v>
      </c>
      <c r="F53" s="2"/>
    </row>
    <row r="54" spans="2:6" ht="16.5" thickTop="1" thickBot="1" x14ac:dyDescent="0.3">
      <c r="B54" s="2" t="s">
        <v>67</v>
      </c>
      <c r="C54" s="2" t="s">
        <v>22</v>
      </c>
      <c r="D54" s="2" t="s">
        <v>73</v>
      </c>
      <c r="E54" s="2" t="s">
        <v>36</v>
      </c>
      <c r="F54" s="2"/>
    </row>
    <row r="55" spans="2:6" ht="16.5" thickTop="1" thickBot="1" x14ac:dyDescent="0.3">
      <c r="B55" s="2" t="s">
        <v>68</v>
      </c>
      <c r="C55" s="2" t="s">
        <v>22</v>
      </c>
      <c r="D55" s="2" t="s">
        <v>73</v>
      </c>
      <c r="E55" s="2" t="s">
        <v>36</v>
      </c>
      <c r="F55" s="2"/>
    </row>
    <row r="56" spans="2:6" ht="16.5" thickTop="1" thickBot="1" x14ac:dyDescent="0.3">
      <c r="B56" s="2" t="s">
        <v>69</v>
      </c>
      <c r="C56" s="2" t="s">
        <v>22</v>
      </c>
      <c r="D56" s="2" t="s">
        <v>73</v>
      </c>
      <c r="E56" s="2" t="s">
        <v>39</v>
      </c>
      <c r="F56" s="2"/>
    </row>
    <row r="57" spans="2:6" ht="16.5" thickTop="1" thickBot="1" x14ac:dyDescent="0.3">
      <c r="B57" s="2" t="s">
        <v>70</v>
      </c>
      <c r="C57" s="2" t="s">
        <v>22</v>
      </c>
      <c r="D57" s="2" t="s">
        <v>73</v>
      </c>
      <c r="E57" s="2" t="s">
        <v>76</v>
      </c>
      <c r="F57" s="2"/>
    </row>
    <row r="58" spans="2:6" ht="16.5" thickTop="1" thickBot="1" x14ac:dyDescent="0.3">
      <c r="B58" s="2" t="s">
        <v>71</v>
      </c>
      <c r="C58" s="2" t="s">
        <v>22</v>
      </c>
      <c r="D58" s="2" t="s">
        <v>73</v>
      </c>
      <c r="E58" s="2" t="s">
        <v>36</v>
      </c>
      <c r="F58" s="2"/>
    </row>
    <row r="59" spans="2:6" ht="16.5" thickTop="1" thickBot="1" x14ac:dyDescent="0.3">
      <c r="B59" s="2" t="s">
        <v>72</v>
      </c>
      <c r="C59" s="2" t="s">
        <v>22</v>
      </c>
      <c r="D59" s="2" t="s">
        <v>73</v>
      </c>
      <c r="E59" s="2" t="s">
        <v>25</v>
      </c>
      <c r="F59" s="2"/>
    </row>
    <row r="60" spans="2:6" ht="15.75" thickTop="1" x14ac:dyDescent="0.25"/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A6" sqref="A6"/>
    </sheetView>
  </sheetViews>
  <sheetFormatPr defaultRowHeight="15" x14ac:dyDescent="0.25"/>
  <cols>
    <col min="2" max="7" width="12.7109375" customWidth="1"/>
  </cols>
  <sheetData>
    <row r="1" spans="2:8" x14ac:dyDescent="0.25">
      <c r="B1" t="s">
        <v>118</v>
      </c>
    </row>
    <row r="2" spans="2:8" ht="15.75" thickBot="1" x14ac:dyDescent="0.3"/>
    <row r="3" spans="2:8" ht="16.5" thickTop="1" thickBot="1" x14ac:dyDescent="0.3">
      <c r="B3" s="4" t="s">
        <v>81</v>
      </c>
      <c r="C3" s="5"/>
      <c r="D3" s="5"/>
      <c r="E3" s="5"/>
      <c r="F3" s="5"/>
      <c r="G3" s="6"/>
    </row>
    <row r="4" spans="2:8" ht="16.5" thickTop="1" thickBot="1" x14ac:dyDescent="0.3">
      <c r="B4" s="4" t="s">
        <v>82</v>
      </c>
      <c r="C4" s="6"/>
      <c r="D4" s="4" t="s">
        <v>83</v>
      </c>
      <c r="E4" s="6"/>
      <c r="F4" s="4" t="s">
        <v>84</v>
      </c>
      <c r="G4" s="6"/>
    </row>
    <row r="5" spans="2:8" ht="16.5" thickTop="1" thickBot="1" x14ac:dyDescent="0.3">
      <c r="B5" s="7" t="s">
        <v>34</v>
      </c>
      <c r="C5" s="7">
        <f>COUNTIF(Mapping!$E$8:$E$59,Coverage!B5)</f>
        <v>1</v>
      </c>
      <c r="D5" s="7" t="s">
        <v>99</v>
      </c>
      <c r="E5" s="7">
        <f>COUNTIF(Mapping!$E$8:$E$59,Coverage!D5)</f>
        <v>0</v>
      </c>
      <c r="F5" s="7" t="s">
        <v>36</v>
      </c>
      <c r="G5" s="7">
        <f>COUNTIF(Mapping!$E$8:$E$59,Coverage!F5)</f>
        <v>10</v>
      </c>
    </row>
    <row r="6" spans="2:8" ht="16.5" thickTop="1" thickBot="1" x14ac:dyDescent="0.3">
      <c r="B6" s="7" t="s">
        <v>97</v>
      </c>
      <c r="C6" s="7">
        <f>COUNTIF(Mapping!$E$8:$E$59,Coverage!B6)</f>
        <v>0</v>
      </c>
      <c r="D6" s="7" t="s">
        <v>100</v>
      </c>
      <c r="E6" s="7">
        <f>COUNTIF(Mapping!$E$8:$E$59,Coverage!D6)</f>
        <v>0</v>
      </c>
      <c r="F6" s="7" t="s">
        <v>27</v>
      </c>
      <c r="G6" s="7">
        <f>COUNTIF(Mapping!$E$8:$E$59,Coverage!F6)</f>
        <v>1</v>
      </c>
    </row>
    <row r="7" spans="2:8" ht="16.5" thickTop="1" thickBot="1" x14ac:dyDescent="0.3">
      <c r="B7" s="7" t="s">
        <v>98</v>
      </c>
      <c r="C7" s="7">
        <f>COUNTIF(Mapping!$E$8:$E$59,Coverage!B7)</f>
        <v>0</v>
      </c>
      <c r="D7" s="7" t="s">
        <v>101</v>
      </c>
      <c r="E7" s="7">
        <f>COUNTIF(Mapping!$E$8:$E$59,Coverage!D7)</f>
        <v>0</v>
      </c>
      <c r="F7" s="7" t="s">
        <v>102</v>
      </c>
      <c r="G7" s="7">
        <f>COUNTIF(Mapping!$E$8:$E$59,Coverage!F7)</f>
        <v>0</v>
      </c>
    </row>
    <row r="8" spans="2:8" ht="16.5" thickTop="1" thickBot="1" x14ac:dyDescent="0.3">
      <c r="C8">
        <f>SUM(C5:C7)</f>
        <v>1</v>
      </c>
      <c r="E8">
        <f>SUM(E5:E7)</f>
        <v>0</v>
      </c>
      <c r="G8">
        <f>SUM(G5:G7)</f>
        <v>11</v>
      </c>
      <c r="H8">
        <f>SUM(C8:G8)</f>
        <v>12</v>
      </c>
    </row>
    <row r="9" spans="2:8" ht="16.5" thickTop="1" thickBot="1" x14ac:dyDescent="0.3">
      <c r="B9" s="4" t="s">
        <v>85</v>
      </c>
      <c r="C9" s="5"/>
      <c r="D9" s="5"/>
      <c r="E9" s="5"/>
      <c r="F9" s="5"/>
      <c r="G9" s="6"/>
    </row>
    <row r="10" spans="2:8" ht="16.5" thickTop="1" thickBot="1" x14ac:dyDescent="0.3">
      <c r="B10" s="4" t="s">
        <v>86</v>
      </c>
      <c r="C10" s="6"/>
      <c r="D10" s="4" t="s">
        <v>87</v>
      </c>
      <c r="E10" s="6"/>
      <c r="F10" s="4" t="s">
        <v>88</v>
      </c>
      <c r="G10" s="6"/>
    </row>
    <row r="11" spans="2:8" ht="16.5" thickTop="1" thickBot="1" x14ac:dyDescent="0.3">
      <c r="B11" s="7" t="s">
        <v>103</v>
      </c>
      <c r="C11" s="7">
        <f>COUNTIF(Mapping!$E$8:$E$59,Coverage!B11)</f>
        <v>0</v>
      </c>
      <c r="D11" s="7" t="s">
        <v>37</v>
      </c>
      <c r="E11" s="7">
        <f>COUNTIF(Mapping!$E$8:$E$59,Coverage!D11)</f>
        <v>1</v>
      </c>
      <c r="F11" s="7" t="s">
        <v>107</v>
      </c>
      <c r="G11" s="7">
        <f>COUNTIF(Mapping!$E$8:$E$59,Coverage!F11)</f>
        <v>0</v>
      </c>
    </row>
    <row r="12" spans="2:8" ht="16.5" thickTop="1" thickBot="1" x14ac:dyDescent="0.3">
      <c r="B12" s="7" t="s">
        <v>104</v>
      </c>
      <c r="C12" s="7">
        <f>COUNTIF(Mapping!$E$8:$E$59,Coverage!B12)</f>
        <v>0</v>
      </c>
      <c r="D12" s="7" t="s">
        <v>106</v>
      </c>
      <c r="E12" s="7">
        <f>COUNTIF(Mapping!$E$8:$E$59,Coverage!D12)</f>
        <v>0</v>
      </c>
      <c r="F12" s="7" t="s">
        <v>23</v>
      </c>
      <c r="G12" s="7">
        <f>COUNTIF(Mapping!$E$8:$E$59,Coverage!F12)</f>
        <v>4</v>
      </c>
    </row>
    <row r="13" spans="2:8" ht="16.5" thickTop="1" thickBot="1" x14ac:dyDescent="0.3">
      <c r="B13" s="7" t="s">
        <v>105</v>
      </c>
      <c r="C13" s="7">
        <f>COUNTIF(Mapping!$E$8:$E$59,Coverage!B13)</f>
        <v>0</v>
      </c>
      <c r="D13" s="7" t="s">
        <v>76</v>
      </c>
      <c r="E13" s="7">
        <f>COUNTIF(Mapping!$E$8:$E$59,Coverage!D13)</f>
        <v>1</v>
      </c>
      <c r="F13" s="7" t="s">
        <v>24</v>
      </c>
      <c r="G13" s="7">
        <f>COUNTIF(Mapping!$E$8:$E$59,Coverage!F13)</f>
        <v>1</v>
      </c>
    </row>
    <row r="14" spans="2:8" ht="16.5" thickTop="1" thickBot="1" x14ac:dyDescent="0.3">
      <c r="C14">
        <f>SUM(C11:C13)</f>
        <v>0</v>
      </c>
      <c r="E14">
        <f>SUM(E11:E13)</f>
        <v>2</v>
      </c>
      <c r="G14">
        <f>SUM(G11:G13)</f>
        <v>5</v>
      </c>
      <c r="H14">
        <f>SUM(C14:G14)</f>
        <v>7</v>
      </c>
    </row>
    <row r="15" spans="2:8" ht="16.5" thickTop="1" thickBot="1" x14ac:dyDescent="0.3">
      <c r="B15" s="4" t="s">
        <v>89</v>
      </c>
      <c r="C15" s="5"/>
      <c r="D15" s="5"/>
      <c r="E15" s="5"/>
      <c r="F15" s="5"/>
      <c r="G15" s="6"/>
    </row>
    <row r="16" spans="2:8" ht="16.5" thickTop="1" thickBot="1" x14ac:dyDescent="0.3">
      <c r="B16" s="4" t="s">
        <v>90</v>
      </c>
      <c r="C16" s="6"/>
      <c r="D16" s="4" t="s">
        <v>91</v>
      </c>
      <c r="E16" s="6"/>
      <c r="F16" s="4" t="s">
        <v>92</v>
      </c>
      <c r="G16" s="6"/>
    </row>
    <row r="17" spans="2:8" ht="16.5" thickTop="1" thickBot="1" x14ac:dyDescent="0.3">
      <c r="B17" s="7" t="s">
        <v>108</v>
      </c>
      <c r="C17" s="7">
        <f>COUNTIF(Mapping!$E$8:$E$59,Coverage!B17)</f>
        <v>0</v>
      </c>
      <c r="D17" s="7" t="s">
        <v>32</v>
      </c>
      <c r="E17" s="7">
        <f>COUNTIF(Mapping!$E$8:$E$59,Coverage!D17)</f>
        <v>1</v>
      </c>
      <c r="F17" s="7" t="s">
        <v>39</v>
      </c>
      <c r="G17" s="7">
        <f>COUNTIF(Mapping!$E$8:$E$59,Coverage!F17)</f>
        <v>18</v>
      </c>
    </row>
    <row r="18" spans="2:8" ht="16.5" thickTop="1" thickBot="1" x14ac:dyDescent="0.3">
      <c r="B18" s="7" t="s">
        <v>28</v>
      </c>
      <c r="C18" s="7">
        <f>COUNTIF(Mapping!$E$8:$E$59,Coverage!B18)</f>
        <v>1</v>
      </c>
      <c r="D18" s="7" t="s">
        <v>74</v>
      </c>
      <c r="E18" s="7">
        <f>COUNTIF(Mapping!$E$8:$E$59,Coverage!D18)</f>
        <v>3</v>
      </c>
      <c r="F18" s="7" t="s">
        <v>26</v>
      </c>
      <c r="G18" s="7">
        <f>COUNTIF(Mapping!$E$8:$E$59,Coverage!F18)</f>
        <v>3</v>
      </c>
    </row>
    <row r="19" spans="2:8" ht="16.5" thickTop="1" thickBot="1" x14ac:dyDescent="0.3">
      <c r="B19" s="7" t="s">
        <v>109</v>
      </c>
      <c r="C19" s="7">
        <f>COUNTIF(Mapping!$E$8:$E$59,Coverage!B19)</f>
        <v>0</v>
      </c>
      <c r="D19" s="7" t="s">
        <v>30</v>
      </c>
      <c r="E19" s="7">
        <f>COUNTIF(Mapping!$E$8:$E$59,Coverage!D19)</f>
        <v>1</v>
      </c>
      <c r="F19" s="7" t="s">
        <v>31</v>
      </c>
      <c r="G19" s="7">
        <f>COUNTIF(Mapping!$E$8:$E$59,Coverage!F19)</f>
        <v>1</v>
      </c>
    </row>
    <row r="20" spans="2:8" ht="16.5" thickTop="1" thickBot="1" x14ac:dyDescent="0.3">
      <c r="C20">
        <f>SUM(C17:C19)</f>
        <v>1</v>
      </c>
      <c r="E20">
        <f>SUM(E17:E19)</f>
        <v>5</v>
      </c>
      <c r="G20">
        <f>SUM(G17:G19)</f>
        <v>22</v>
      </c>
      <c r="H20">
        <f>SUM(C20:G20)</f>
        <v>28</v>
      </c>
    </row>
    <row r="21" spans="2:8" ht="16.5" thickTop="1" thickBot="1" x14ac:dyDescent="0.3">
      <c r="B21" s="4" t="s">
        <v>93</v>
      </c>
      <c r="C21" s="5"/>
      <c r="D21" s="5"/>
      <c r="E21" s="5"/>
      <c r="F21" s="5"/>
      <c r="G21" s="6"/>
    </row>
    <row r="22" spans="2:8" ht="16.5" thickTop="1" thickBot="1" x14ac:dyDescent="0.3">
      <c r="B22" s="4" t="s">
        <v>94</v>
      </c>
      <c r="C22" s="6"/>
      <c r="D22" s="4" t="s">
        <v>95</v>
      </c>
      <c r="E22" s="6"/>
      <c r="F22" s="4" t="s">
        <v>96</v>
      </c>
      <c r="G22" s="6"/>
    </row>
    <row r="23" spans="2:8" ht="16.5" thickTop="1" thickBot="1" x14ac:dyDescent="0.3">
      <c r="B23" s="7" t="s">
        <v>110</v>
      </c>
      <c r="C23" s="7">
        <f>COUNTIF(Mapping!$E$8:$E$59,Coverage!B23)</f>
        <v>0</v>
      </c>
      <c r="D23" s="7" t="s">
        <v>113</v>
      </c>
      <c r="E23" s="7">
        <f>COUNTIF(Mapping!$E$8:$E$59,Coverage!D23)</f>
        <v>0</v>
      </c>
      <c r="F23" s="7" t="s">
        <v>115</v>
      </c>
      <c r="G23" s="7">
        <f>COUNTIF(Mapping!$E$8:$E$59,Coverage!F23)</f>
        <v>0</v>
      </c>
    </row>
    <row r="24" spans="2:8" ht="16.5" thickTop="1" thickBot="1" x14ac:dyDescent="0.3">
      <c r="B24" s="7" t="s">
        <v>111</v>
      </c>
      <c r="C24" s="7">
        <f>COUNTIF(Mapping!$E$8:$E$59,Coverage!B24)</f>
        <v>0</v>
      </c>
      <c r="D24" s="7" t="s">
        <v>114</v>
      </c>
      <c r="E24" s="7">
        <f>COUNTIF(Mapping!$E$8:$E$59,Coverage!D24)</f>
        <v>0</v>
      </c>
      <c r="F24" s="7" t="s">
        <v>116</v>
      </c>
      <c r="G24" s="7">
        <f>COUNTIF(Mapping!$E$8:$E$59,Coverage!F24)</f>
        <v>0</v>
      </c>
    </row>
    <row r="25" spans="2:8" ht="16.5" thickTop="1" thickBot="1" x14ac:dyDescent="0.3">
      <c r="B25" s="7" t="s">
        <v>112</v>
      </c>
      <c r="C25" s="7">
        <f>COUNTIF(Mapping!$E$8:$E$59,Coverage!B25)</f>
        <v>0</v>
      </c>
      <c r="D25" s="7" t="s">
        <v>25</v>
      </c>
      <c r="E25" s="7">
        <f>COUNTIF(Mapping!$E$8:$E$59,Coverage!D25)</f>
        <v>3</v>
      </c>
      <c r="F25" s="7" t="s">
        <v>117</v>
      </c>
      <c r="G25" s="7">
        <f>COUNTIF(Mapping!$E$8:$E$59,Coverage!F25)</f>
        <v>0</v>
      </c>
    </row>
    <row r="26" spans="2:8" ht="15.75" thickTop="1" x14ac:dyDescent="0.25">
      <c r="C26">
        <f>SUM(C23:C25)</f>
        <v>0</v>
      </c>
      <c r="E26">
        <f>SUM(E23:E25)</f>
        <v>3</v>
      </c>
      <c r="G26">
        <f>SUM(G23:G25)</f>
        <v>0</v>
      </c>
      <c r="H26">
        <f>SUM(C26:G26)</f>
        <v>3</v>
      </c>
    </row>
  </sheetData>
  <mergeCells count="16">
    <mergeCell ref="B3:G3"/>
    <mergeCell ref="B9:G9"/>
    <mergeCell ref="B15:G15"/>
    <mergeCell ref="B21:G21"/>
    <mergeCell ref="B16:C16"/>
    <mergeCell ref="D16:E16"/>
    <mergeCell ref="F16:G16"/>
    <mergeCell ref="B22:C22"/>
    <mergeCell ref="D22:E22"/>
    <mergeCell ref="F22:G22"/>
    <mergeCell ref="B4:C4"/>
    <mergeCell ref="D4:E4"/>
    <mergeCell ref="F4:G4"/>
    <mergeCell ref="B10:C10"/>
    <mergeCell ref="D10:E10"/>
    <mergeCell ref="F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Coverage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Sebastien Deleersnyder</cp:lastModifiedBy>
  <dcterms:created xsi:type="dcterms:W3CDTF">2013-06-22T10:02:49Z</dcterms:created>
  <dcterms:modified xsi:type="dcterms:W3CDTF">2013-06-23T18:17:25Z</dcterms:modified>
</cp:coreProperties>
</file>