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hreadedComments/threadedComment4.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6.xml" ContentType="application/vnd.openxmlformats-officedocument.spreadsheetml.comments+xml"/>
  <Override PartName="/xl/threadedComments/threadedComment5.xml" ContentType="application/vnd.ms-excel.threadedcomments+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robertwoodford/Library/CloudStorage/GoogleDrive-rwoodford@gmail.com/.shortcut-targets-by-id/1HFpyVg3Y3TvcvqHcdOVjv3bSBVAiCNzq/SEC/SEC-card-game/"/>
    </mc:Choice>
  </mc:AlternateContent>
  <xr:revisionPtr revIDLastSave="0" documentId="13_ncr:1_{BDDA49F3-82EE-084B-A729-EF3DFB1546F0}" xr6:coauthVersionLast="47" xr6:coauthVersionMax="47" xr10:uidLastSave="{00000000-0000-0000-0000-000000000000}"/>
  <bookViews>
    <workbookView xWindow="0" yWindow="760" windowWidth="34560" windowHeight="21580" activeTab="4" xr2:uid="{F8231788-E26F-497A-84D5-4BB029B3585E}"/>
  </bookViews>
  <sheets>
    <sheet name="INSTRUCTIONS" sheetId="12" r:id="rId1"/>
    <sheet name="petals" sheetId="5" r:id="rId2"/>
    <sheet name="steps" sheetId="7" r:id="rId3"/>
    <sheet name="tasks" sheetId="6" r:id="rId4"/>
    <sheet name="cards" sheetId="1" r:id="rId5"/>
    <sheet name="tags" sheetId="8" r:id="rId6"/>
    <sheet name="links" sheetId="9" r:id="rId7"/>
    <sheet name="Carbon_costs_validations" sheetId="10" r:id="rId8"/>
    <sheet name="removed-cards" sheetId="4" r:id="rId9"/>
    <sheet name="correspondence-to-RWs-names" sheetId="11" r:id="rId10"/>
    <sheet name="Feedback tracking" sheetId="13" r:id="rId11"/>
  </sheets>
  <definedNames>
    <definedName name="_xlnm._FilterDatabase" localSheetId="4" hidden="1">cards!$C$1:$W$54</definedName>
    <definedName name="_xlnm._FilterDatabase" localSheetId="8"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9" i="4" l="1"/>
  <c r="P19" i="4"/>
  <c r="Q19" i="4"/>
  <c r="T54" i="1"/>
  <c r="U54" i="1"/>
  <c r="V54" i="1"/>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T53" i="1" l="1"/>
  <c r="T52" i="1" l="1"/>
  <c r="T2" i="1"/>
  <c r="T3" i="1"/>
  <c r="T4" i="1"/>
  <c r="T29" i="1"/>
  <c r="T30" i="1"/>
  <c r="T31" i="1"/>
  <c r="T32" i="1"/>
  <c r="T33" i="1"/>
  <c r="T34" i="1"/>
  <c r="T35" i="1"/>
  <c r="T36" i="1"/>
  <c r="T37" i="1"/>
  <c r="T38" i="1"/>
  <c r="T39" i="1"/>
  <c r="T40" i="1"/>
  <c r="T41" i="1"/>
  <c r="T42" i="1"/>
  <c r="T43" i="1"/>
  <c r="T5" i="1"/>
  <c r="T6" i="1"/>
  <c r="T7" i="1"/>
  <c r="T8" i="1"/>
  <c r="T9" i="1"/>
  <c r="T10" i="1"/>
  <c r="T11" i="1"/>
  <c r="T12" i="1"/>
  <c r="T13" i="1"/>
  <c r="T14" i="1"/>
  <c r="T15" i="1"/>
  <c r="T16" i="1"/>
  <c r="T17" i="1"/>
  <c r="T18" i="1"/>
  <c r="T19" i="1"/>
  <c r="T20" i="1"/>
  <c r="T21" i="1"/>
  <c r="T22" i="1"/>
  <c r="T23" i="1"/>
  <c r="T24" i="1"/>
  <c r="T25" i="1"/>
  <c r="T26" i="1"/>
  <c r="T27" i="1"/>
  <c r="T28" i="1"/>
  <c r="T44" i="1"/>
  <c r="T45" i="1"/>
  <c r="T46" i="1"/>
  <c r="T47" i="1"/>
  <c r="T48" i="1"/>
  <c r="T49" i="1"/>
  <c r="T50" i="1"/>
  <c r="T51" i="1"/>
  <c r="O18" i="4"/>
  <c r="M17" i="4"/>
  <c r="M16" i="4"/>
  <c r="L13" i="4"/>
  <c r="L12" i="4"/>
  <c r="L11" i="4"/>
  <c r="L10" i="4"/>
  <c r="L9" i="4"/>
  <c r="L8" i="4"/>
  <c r="L7" i="4"/>
  <c r="L6" i="4"/>
  <c r="L5" i="4"/>
  <c r="L4" i="4"/>
  <c r="L3" i="4"/>
  <c r="L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tc={40CF9297-D060-4D0F-8C0B-227C005E0C32}</author>
    <author>tc={C3E0FAF9-0BE9-4E77-8164-E073A06C01A8}</author>
  </authors>
  <commentList>
    <comment ref="A42" authorId="0" shapeId="0" xr:uid="{40CF9297-D060-4D0F-8C0B-227C005E0C32}">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 ref="A48" authorId="1" shapeId="0" xr:uid="{C3E0FAF9-0BE9-4E77-8164-E073A06C01A8}">
      <text>
        <t>[Threaded comment]
Your version of Excel allows you to read this threaded comment; however, any edits to it will get removed if the file is opened in a newer version of Excel. Learn more: https://go.microsoft.com/fwlink/?linkid=870924
Comment:
    Must have a task number - messes up the website.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tc={16B02D2F-21EE-42E8-A46A-9B38A61F4F5F}</author>
    <author>tc={AF630132-2DB5-4703-8DA1-C139C5C05401}</author>
    <author>tc={6BFAD9EB-D303-4353-B4ED-14AB30BA1945}</author>
    <author>tc={C9C543F3-CC8C-4885-8DC3-4944814014A7}</author>
    <author>tc={39555106-04A8-47C5-A7D6-FD8EFD078EFD}</author>
    <author>tc={4BDC575A-125A-44F5-BEE9-B33A3E357294}</author>
    <author>tc={CA7E0AF6-3069-4AB0-ACD1-F60B3B2AA8A3}</author>
    <author>tc={F1965BF6-6CDD-403F-9B0D-F47E5BEC69F6}</author>
    <author>tc={3103428D-308E-4338-9546-7603C7EA383F}</author>
    <author>tc={660906FA-43FA-45BF-98D0-50836F2D4141}</author>
  </authors>
  <commentList>
    <comment ref="R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W1" authorId="1"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C2" authorId="2"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L3" authorId="3" shapeId="0" xr:uid="{6BFAD9EB-D303-4353-B4ED-14AB30BA1945}">
      <text>
        <t>[Threaded comment]
Your version of Excel allows you to read this threaded comment; however, any edits to it will get removed if the file is opened in a newer version of Excel. Learn more: https://go.microsoft.com/fwlink/?linkid=870924
Comment:
    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text>
    </comment>
    <comment ref="C5" authorId="4"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W14" authorId="5"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C29" authorId="6"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C45" authorId="7"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C48" authorId="8"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F50" authorId="9" shapeId="0" xr:uid="{3103428D-308E-4338-9546-7603C7EA383F}">
      <text>
        <t>[Threaded comment]
Your version of Excel allows you to read this threaded comment; however, any edits to it will get removed if the file is opened in a newer version of Excel. Learn more: https://go.microsoft.com/fwlink/?linkid=870924
Comment:
    Getting a grant isn't really about Positive Finance (which is using your money to combat climate change) and certainly not step 6, something you do after things like putting a heat pump in!  I don't feel it really belongs as a card.
Reply:
    RW asked to resolve; choose a step, but task and petal need to work and there's no task for this.</t>
      </text>
    </comment>
    <comment ref="L51" authorId="10"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 Carletta</author>
    <author>tc={DF19A995-866E-4B72-95AA-09B1B88D816F}</author>
  </authors>
  <commentList>
    <comment ref="B1" authorId="0" shapeId="0" xr:uid="{3B9D740D-02AB-4DBA-9349-3B4AB8A8CFE1}">
      <text>
        <r>
          <rPr>
            <b/>
            <sz val="9"/>
            <color rgb="FF000000"/>
            <rFont val="Tahoma"/>
            <family val="2"/>
          </rPr>
          <t>Jean Carletta:</t>
        </r>
        <r>
          <rPr>
            <sz val="9"/>
            <color rgb="FF000000"/>
            <rFont val="Tahoma"/>
            <family val="2"/>
          </rPr>
          <t xml:space="preserve">
If you put something in the petal, task, or card columns, this link will appear on the webpage for that item. 
 If we want two cards, petals, or tasks to have the same link, use two rows that have the same URL.  also use two rows f we want the tagline to be different for anything.</t>
        </r>
      </text>
    </comment>
    <comment ref="D1" authorId="1" shapeId="0" xr:uid="{DF19A995-866E-4B72-95AA-09B1B88D816F}">
      <text>
        <t>[Threaded comment]
Your version of Excel allows you to read this threaded comment; however, any edits to it will get removed if the file is opened in a newer version of Excel. Learn more: https://go.microsoft.com/fwlink/?linkid=870924
Comment:
    I suggested we put these in separate sheets because we'll get confused and think we're just supposed to list the petal and task the card is in.  I don't think we want the petal to list every link on every card in that petal.</t>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tc={720D469E-1947-41D1-AE2A-5ABDBF0161C5}</author>
    <author>tc={5DB2001B-FA10-49FC-AA13-2150EC5D56F6}</author>
    <author>tc={7A9BE491-813D-4CC7-9F3E-FA925693F86B}</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 ref="C19" authorId="13"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H19" authorId="14" shapeId="0" xr:uid="{5DB2001B-FA10-49FC-AA13-2150EC5D56F6}">
      <text>
        <t>[Threaded comment]
Your version of Excel allows you to read this threaded comment; however, any edits to it will get removed if the file is opened in a newer version of Excel. Learn more: https://go.microsoft.com/fwlink/?linkid=870924
Comment:
    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
      </text>
    </comment>
    <comment ref="R19" authorId="15"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List>
</comments>
</file>

<file path=xl/sharedStrings.xml><?xml version="1.0" encoding="utf-8"?>
<sst xmlns="http://schemas.openxmlformats.org/spreadsheetml/2006/main" count="1762" uniqueCount="969">
  <si>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</si>
  <si>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</si>
  <si>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</si>
  <si>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</si>
  <si>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</si>
  <si>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</si>
  <si>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</si>
  <si>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</si>
  <si>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</si>
  <si>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</si>
  <si>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</si>
  <si>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</si>
  <si>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</si>
  <si>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</si>
  <si>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</si>
  <si>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</si>
  <si>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</si>
  <si>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</si>
  <si>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</si>
  <si>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</si>
  <si>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Install heated seating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</si>
  <si>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</si>
  <si>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</si>
  <si>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</si>
  <si>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</si>
  <si>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</si>
  <si>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</si>
  <si>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</si>
  <si>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</si>
  <si>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</si>
  <si>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</si>
  <si>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</si>
  <si>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</si>
  <si>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</si>
  <si>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</si>
  <si>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 xml:space="preserve">Switch to more efficient appliances </t>
  </si>
  <si>
    <t>Install solar slates</t>
  </si>
  <si>
    <t xml:space="preserve">Keep heating maintenance records </t>
  </si>
  <si>
    <t>Restrict access to heating plant</t>
  </si>
  <si>
    <t>?</t>
  </si>
  <si>
    <t>Provide maintenance contact details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</si>
  <si>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</si>
  <si>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</si>
  <si>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</si>
  <si>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</si>
  <si>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</si>
  <si>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</si>
  <si>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</si>
  <si>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</si>
  <si>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</si>
  <si>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</si>
  <si>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</si>
  <si>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</si>
  <si>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</si>
  <si>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</si>
  <si>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</si>
  <si>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</si>
  <si>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</si>
  <si>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</si>
  <si>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</si>
  <si>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</si>
  <si>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</si>
  <si>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</si>
  <si>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</si>
  <si>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</si>
  <si>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</si>
  <si>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</si>
  <si>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</si>
  <si>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</si>
  <si>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</si>
  <si>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</si>
  <si>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</si>
  <si>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</si>
  <si>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</si>
  <si>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</si>
  <si>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</si>
  <si>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</si>
  <si>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</si>
  <si>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</si>
  <si>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Update your boiler controls</t>
  </si>
  <si>
    <t>Control your fan convectors</t>
  </si>
  <si>
    <t>Check your thermostat and its location</t>
  </si>
  <si>
    <t>Get the ventilation right</t>
  </si>
  <si>
    <t>Use or stop solar gain</t>
  </si>
  <si>
    <t>Turn sunshine into electricity</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</si>
  <si>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</si>
  <si>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</si>
  <si>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</si>
  <si>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</si>
  <si>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</si>
  <si>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</si>
  <si>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</si>
  <si>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</si>
  <si>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</si>
  <si>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</si>
  <si>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</si>
  <si>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</si>
  <si>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</si>
  <si>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</si>
  <si>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T1.10</t>
  </si>
  <si>
    <t>T2.5</t>
  </si>
  <si>
    <t>move under maintain rads</t>
  </si>
  <si>
    <t>Maintain buildings and keep them dry</t>
  </si>
  <si>
    <t>title</t>
  </si>
  <si>
    <t>Let your radiators breathe</t>
  </si>
  <si>
    <t>T1.11</t>
  </si>
  <si>
    <t>T1.12</t>
  </si>
  <si>
    <t>Get energy assessments for your buildings</t>
  </si>
  <si>
    <t>Switch to a verified green electricity tariff</t>
  </si>
  <si>
    <t>N/A</t>
  </si>
  <si>
    <t>quote</t>
  </si>
  <si>
    <t>attribution</t>
  </si>
  <si>
    <t>It wasn't raining when Noah built the ark.</t>
  </si>
  <si>
    <t>It always seems impossible until it's done.</t>
  </si>
  <si>
    <t>Let us make our future now, and let us make our dreams tomorrow's reality.</t>
  </si>
  <si>
    <t>Don't fight forces, use them.</t>
  </si>
  <si>
    <t>Many hands make light work.</t>
  </si>
  <si>
    <t>The journey of a thousand miles begins with one step.</t>
  </si>
  <si>
    <t>You must be the change you wish to see in the world.</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</si>
  <si>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</si>
  <si>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</si>
  <si>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</si>
  <si>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</si>
  <si>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</si>
  <si>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</si>
  <si>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Who ever is out of patience is out of possession of their soul.</t>
  </si>
  <si>
    <t>A place for everything and everything in its place.</t>
  </si>
  <si>
    <t>Well begun is half done.</t>
  </si>
  <si>
    <t>Architecture is the art of how to waste space.</t>
  </si>
  <si>
    <t>Let's get together and feel alright.</t>
  </si>
  <si>
    <t>No problem can withstand the assault of sustained thinking.</t>
  </si>
  <si>
    <t>A problem shared is a problem halved.</t>
  </si>
  <si>
    <t>Trust, but verify.</t>
  </si>
  <si>
    <t>Thomas A. Edison</t>
  </si>
  <si>
    <t xml:space="preserve">1990s advertising campaign </t>
  </si>
  <si>
    <t xml:space="preserve"> Erich Fromm </t>
  </si>
  <si>
    <t xml:space="preserve"> Nelson Mandela</t>
  </si>
  <si>
    <t>Malala Yousafzai</t>
  </si>
  <si>
    <t xml:space="preserve"> R. Buckminster Fuller</t>
  </si>
  <si>
    <t>Historic Environment Scotland advice web page</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</si>
  <si>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</si>
  <si>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</si>
  <si>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</si>
  <si>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</si>
  <si>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</si>
  <si>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</si>
  <si>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</si>
  <si>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</si>
  <si>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</si>
  <si>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Surely we all have a responsibility to care for our Blue Planet. The future of humanity and indeed, all life on earth, now depends on us.</t>
  </si>
  <si>
    <t xml:space="preserve"> Sir David Attenborough</t>
  </si>
  <si>
    <t xml:space="preserve"> John F. Kennedy</t>
  </si>
  <si>
    <t>The Beatles</t>
  </si>
  <si>
    <t>Margaret Mead</t>
  </si>
  <si>
    <t>Yogi Berra</t>
  </si>
  <si>
    <t xml:space="preserve"> Mother Teresa</t>
  </si>
  <si>
    <t xml:space="preserve">François-Philippe Champagne </t>
  </si>
  <si>
    <t>Hesiod</t>
  </si>
  <si>
    <t>Sallust</t>
  </si>
  <si>
    <t xml:space="preserve">Mae West </t>
  </si>
  <si>
    <t xml:space="preserve">Martin Luther King Jr.  </t>
  </si>
  <si>
    <t>Chubby Checker</t>
  </si>
  <si>
    <t>Pope Pius XII</t>
  </si>
  <si>
    <t>Francis Bacon</t>
  </si>
  <si>
    <t>Aristotle</t>
  </si>
  <si>
    <t xml:space="preserve"> Bob Marley  </t>
  </si>
  <si>
    <t>Gerry Coffin and Carole King</t>
  </si>
  <si>
    <t xml:space="preserve"> Pope John Paul II</t>
  </si>
  <si>
    <t>Jane Goodall</t>
  </si>
  <si>
    <t>Voltaire</t>
  </si>
  <si>
    <t>Flanders and Swann</t>
  </si>
  <si>
    <t>Russian proverb</t>
  </si>
  <si>
    <t>Paul Hawken</t>
  </si>
  <si>
    <t>Robert Swan</t>
  </si>
  <si>
    <t>Martin Luther King Jr.</t>
  </si>
  <si>
    <t xml:space="preserve">Faith is taking the first step even when you don’t see the whole staircase.  </t>
  </si>
  <si>
    <t>petal_number</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</si>
  <si>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</si>
  <si>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</si>
  <si>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</si>
  <si>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</si>
  <si>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</si>
  <si>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</si>
  <si>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</si>
  <si>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</si>
  <si>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</si>
  <si>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</si>
  <si>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</si>
  <si>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easy_wins</t>
  </si>
  <si>
    <t>task_number</t>
  </si>
  <si>
    <t>*****</t>
  </si>
  <si>
    <t>***</t>
  </si>
  <si>
    <t>**</t>
  </si>
  <si>
    <t>****</t>
  </si>
  <si>
    <t>*</t>
  </si>
  <si>
    <t>Make surfaces warmer</t>
  </si>
  <si>
    <t>Change is the law of life. And those who look only to the past or present are certain to miss the future.</t>
  </si>
  <si>
    <t>Force the lights or heating off</t>
  </si>
  <si>
    <t>Maintain your radiators and fan convectors</t>
  </si>
  <si>
    <t>carbon_stars</t>
  </si>
  <si>
    <t>magic_wand</t>
  </si>
  <si>
    <t>step_number</t>
  </si>
  <si>
    <t>more_quotes</t>
  </si>
  <si>
    <t>nav_order</t>
  </si>
  <si>
    <t>tagline</t>
  </si>
  <si>
    <t>Reduce Energy Demand and address heat loss</t>
  </si>
  <si>
    <t>Move away from oil/gas heating (decarbonise) and shift to verified renewable energy tariff</t>
  </si>
  <si>
    <t>A place of refuge for nature to thrive</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</si>
  <si>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</si>
  <si>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</si>
  <si>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</si>
  <si>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</si>
  <si>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</si>
  <si>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</si>
  <si>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</si>
  <si>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</si>
  <si>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</si>
  <si>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</si>
  <si>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</si>
  <si>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</si>
  <si>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</si>
  <si>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</si>
  <si>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</si>
  <si>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</si>
  <si>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</si>
  <si>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</si>
  <si>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</si>
  <si>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</si>
  <si>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</si>
  <si>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</si>
  <si>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</si>
  <si>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</si>
  <si>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</si>
  <si>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</si>
  <si>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</si>
  <si>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</si>
  <si>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</si>
  <si>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Install Solar panels on your roof or in your grounds to generate on-site electricity </t>
  </si>
  <si>
    <t>Reduce Energy Demand</t>
  </si>
  <si>
    <t>Address Heat Loss</t>
  </si>
  <si>
    <t>Decarbonise </t>
  </si>
  <si>
    <t>Generate Energy</t>
  </si>
  <si>
    <t>Maintain the building</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</si>
  <si>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</si>
  <si>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</si>
  <si>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</si>
  <si>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</si>
  <si>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</si>
  <si>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</si>
  <si>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</si>
  <si>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</si>
  <si>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</si>
  <si>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</si>
  <si>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</si>
  <si>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</si>
  <si>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</si>
  <si>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Invest ethically</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</si>
  <si>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</si>
  <si>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</si>
  <si>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</si>
  <si>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</si>
  <si>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</si>
  <si>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</si>
  <si>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</si>
  <si>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</si>
  <si>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</si>
  <si>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</si>
  <si>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</si>
  <si>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</si>
  <si>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</si>
  <si>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</si>
  <si>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</si>
  <si>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</si>
  <si>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</si>
  <si>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</si>
  <si>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</si>
  <si>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</si>
  <si>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</si>
  <si>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</si>
  <si>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</si>
  <si>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</si>
  <si>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</si>
  <si>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</si>
  <si>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</si>
  <si>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</si>
  <si>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</si>
  <si>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</si>
  <si>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</si>
  <si>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</si>
  <si>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</si>
  <si>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</si>
  <si>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</si>
  <si>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</si>
  <si>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</si>
  <si>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</si>
  <si>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</si>
  <si>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</si>
  <si>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</si>
  <si>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</si>
  <si>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</si>
  <si>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</si>
  <si>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</si>
  <si>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</si>
  <si>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</si>
  <si>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</si>
  <si>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</si>
  <si>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</si>
  <si>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</si>
  <si>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</si>
  <si>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</si>
  <si>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</si>
  <si>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</si>
  <si>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</si>
  <si>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</si>
  <si>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</si>
  <si>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</si>
  <si>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</si>
  <si>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</si>
  <si>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</si>
  <si>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</si>
  <si>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</si>
  <si>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</si>
  <si>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</si>
  <si>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</si>
  <si>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</si>
  <si>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</si>
  <si>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</si>
  <si>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</si>
  <si>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 xml:space="preserve"> We have all known the long loneliness, and we have found that the answer is community. ― Dorothy Day</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</si>
  <si>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</si>
  <si>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</si>
  <si>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</si>
  <si>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</si>
  <si>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Actions that will stop heat being lost from your building.  You need to take these if you're trying to heat the air but they're much less important if you're only heating the people.</t>
  </si>
  <si>
    <t>step1</t>
  </si>
  <si>
    <t>step2</t>
  </si>
  <si>
    <t>step3</t>
  </si>
  <si>
    <t>step4</t>
  </si>
  <si>
    <t>step5</t>
  </si>
  <si>
    <t>icon_alt_text</t>
  </si>
  <si>
    <t>Step 1</t>
  </si>
  <si>
    <t>Step 2</t>
  </si>
  <si>
    <t>Step 3</t>
  </si>
  <si>
    <t>Step 4</t>
  </si>
  <si>
    <t>Step 5</t>
  </si>
  <si>
    <t>quick</t>
  </si>
  <si>
    <t>Quick Wins</t>
  </si>
  <si>
    <t>Magic Wand</t>
  </si>
  <si>
    <t>Actions that are quick to do and could be very helpful.</t>
  </si>
  <si>
    <t>Actions to reconsider if you feel stuck.</t>
  </si>
  <si>
    <t>Magic Wands</t>
  </si>
  <si>
    <t>link_url</t>
  </si>
  <si>
    <t>carbon_number</t>
  </si>
  <si>
    <t>text_colour</t>
  </si>
  <si>
    <t>FFFFFF</t>
  </si>
  <si>
    <t>FEEB15</t>
  </si>
  <si>
    <t>petal</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</si>
  <si>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</si>
  <si>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</si>
  <si>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</si>
  <si>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</si>
  <si>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</si>
  <si>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</si>
  <si>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</si>
  <si>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</si>
  <si>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</si>
  <si>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</si>
  <si>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</si>
  <si>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</si>
  <si>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</si>
  <si>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</si>
  <si>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</si>
  <si>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</si>
  <si>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</si>
  <si>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</si>
  <si>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</si>
  <si>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card</t>
  </si>
  <si>
    <t>8D7CB8</t>
  </si>
  <si>
    <t>729BD2</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</si>
  <si>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</si>
  <si>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</si>
  <si>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</si>
  <si>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</si>
  <si>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</si>
  <si>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</si>
  <si>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</si>
  <si>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</si>
  <si>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</si>
  <si>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</si>
  <si>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</si>
  <si>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</si>
  <si>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</si>
  <si>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</si>
  <si>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</si>
  <si>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</si>
  <si>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</si>
  <si>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</si>
  <si>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</si>
  <si>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</si>
  <si>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</si>
  <si>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</si>
  <si>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</si>
  <si>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</si>
  <si>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</si>
  <si>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</si>
  <si>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</si>
  <si>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card_number</t>
  </si>
  <si>
    <t>T1.01</t>
  </si>
  <si>
    <t>T1.02</t>
  </si>
  <si>
    <t>T1.03</t>
  </si>
  <si>
    <t>T1.04</t>
  </si>
  <si>
    <t>T1.05</t>
  </si>
  <si>
    <t>T1.06</t>
  </si>
  <si>
    <t>T1.07</t>
  </si>
  <si>
    <t>T1.08</t>
  </si>
  <si>
    <t>T1.09</t>
  </si>
  <si>
    <t>T2.01</t>
  </si>
  <si>
    <t>T2.02</t>
  </si>
  <si>
    <t>T2.03</t>
  </si>
  <si>
    <t>T9.01</t>
  </si>
  <si>
    <t>T9.03</t>
  </si>
  <si>
    <t>task_title</t>
  </si>
  <si>
    <t>petal_title</t>
  </si>
  <si>
    <t>petal_tagline</t>
  </si>
  <si>
    <t>card_title</t>
  </si>
  <si>
    <t>associated_step_number</t>
  </si>
  <si>
    <t>Carbon Emissions Saving Options</t>
  </si>
  <si>
    <t>Cost Saving Options</t>
  </si>
  <si>
    <t>associated_petal</t>
  </si>
  <si>
    <t>associated_task_number</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</si>
  <si>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</si>
  <si>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Islamic Declaration on Global Climate Change</t>
  </si>
  <si>
    <t>Proverb</t>
  </si>
  <si>
    <t>Isaac Watts</t>
  </si>
  <si>
    <t>The future belongs to those who give the next generation reason for hope.</t>
  </si>
  <si>
    <t>Teilhard de Chardin</t>
  </si>
  <si>
    <t>Track temperature and relative humidity</t>
  </si>
  <si>
    <t>datalogging</t>
  </si>
  <si>
    <t>If you can measure something, then you have some control over it.</t>
  </si>
  <si>
    <t>Georg Joachim Rheticus (medieval astronomer)</t>
  </si>
  <si>
    <t>petal _name</t>
  </si>
  <si>
    <t>RW's name</t>
  </si>
  <si>
    <t>new name</t>
  </si>
  <si>
    <t>sheet</t>
  </si>
  <si>
    <t>steps</t>
  </si>
  <si>
    <t>part_of_petal_with_title</t>
  </si>
  <si>
    <t>step_tagline</t>
  </si>
  <si>
    <t>Conventions:</t>
  </si>
  <si>
    <t>petals</t>
  </si>
  <si>
    <t>items have titles, not names.</t>
  </si>
  <si>
    <t>essential properties like title, tagline, icon_shortcode, nav_order, colour, text_colour - doesn't need the name of the type of thing before it as you can get that from the sheetname.</t>
  </si>
  <si>
    <t>Everything has an explicit nav_order.</t>
  </si>
  <si>
    <t>To resolve:</t>
  </si>
  <si>
    <t>Should all icons have alt-texts (explicitly blank where decorative) or handle in CSS?</t>
  </si>
  <si>
    <t>tasks</t>
  </si>
  <si>
    <t>Membership in a superset is indicated part_of_X_with_title (e.g. part_of_petal_with_title - the value is the title to match on).</t>
  </si>
  <si>
    <t>part_of_step_with_title</t>
  </si>
  <si>
    <t>ALSO changed values to be bare title.</t>
  </si>
  <si>
    <t>cards</t>
  </si>
  <si>
    <t>part_of_task_with_title</t>
  </si>
  <si>
    <t>and also</t>
  </si>
  <si>
    <t>Taglines are short, descriptions are long.</t>
  </si>
  <si>
    <t>Removed card 500, duplicate of 53</t>
  </si>
  <si>
    <t>Removed heat_people, heat_air</t>
  </si>
  <si>
    <t>Take the advice of experts, including getting a smart meter so they have the data they need.</t>
  </si>
  <si>
    <t>Removed other petal and other (any order) step - there are better ways of handling the wildcard, plus there was no other task.</t>
  </si>
  <si>
    <t>T3.01</t>
  </si>
  <si>
    <t>T3.02</t>
  </si>
  <si>
    <t>Make use of Scottish Wildlife Trust resources</t>
  </si>
  <si>
    <t>Scottish Wildlife Trust have projects in almost every area of Scotland - how could you as individuals or as a charge engage with these?</t>
  </si>
  <si>
    <t>T3.03</t>
  </si>
  <si>
    <t>Plant flower tubs</t>
  </si>
  <si>
    <t>T3.04</t>
  </si>
  <si>
    <t>Erect bird and bat boxes</t>
  </si>
  <si>
    <t>T3.05</t>
  </si>
  <si>
    <t>Use your grounds to encourage biodiversity, such as planting native flowers, shrubs and trees, creating a wildlife hotel and leaving some areas of long grass.</t>
  </si>
  <si>
    <t>Encourage biodiversity</t>
  </si>
  <si>
    <t>T3.06</t>
  </si>
  <si>
    <t>Incredible Edible</t>
  </si>
  <si>
    <t>https://www.arocha.org/en</t>
  </si>
  <si>
    <t>A Rocha</t>
  </si>
  <si>
    <t>https://www.nature.scot/scotlands-biodiversity/make-space-nature</t>
  </si>
  <si>
    <t>Nature Scot</t>
  </si>
  <si>
    <t>https://www.communitywoods.org/funding</t>
  </si>
  <si>
    <t>Community Woodlands</t>
  </si>
  <si>
    <t>https://scottishwildlifetrust.org.uk/things-to-do/helping-wildlife-at-home/</t>
  </si>
  <si>
    <t>Scottish Wildlife Trust</t>
  </si>
  <si>
    <t>https://www.incredibleedible.org.uk/</t>
  </si>
  <si>
    <t>https://www.woodlandtrust.org.uk/</t>
  </si>
  <si>
    <t>Woodland Trust</t>
  </si>
  <si>
    <t>https://www.greenspacescotland.org.uk/</t>
  </si>
  <si>
    <t>https://www.hse.gov.uk/ventilation/using-co2-monitors.htm.</t>
  </si>
  <si>
    <t>Using CO2 monitors</t>
  </si>
  <si>
    <t>Health &amp; Safety Executive</t>
  </si>
  <si>
    <t>https://www.scotland.anglican.org/vestry-resources/appointments-and-employment/minimum-standards-for-clergy-housing/</t>
  </si>
  <si>
    <t>Minimum Standards For Clergy Housing Guidance</t>
  </si>
  <si>
    <t>https://www.cibse.org/</t>
  </si>
  <si>
    <t xml:space="preserve">Chartered Institution of Building Services Engineers </t>
  </si>
  <si>
    <t>Consider your worship patterns and where you meet</t>
  </si>
  <si>
    <t>&lt;p&gt;Some churches have already decided that the best-dressed worshippers are wearing blankets. Others are rethinking the convention that only women and bishops wear hats indoors and wondering how the congregation would feel about processional hymns.  One church is wondering whether they can enable congregations to worship in their halls December to February - it’s more intimate and suits some people better.  If nothing else, perhaps this card will lead to some interesting conversations about how we worship, where we worship and why.&lt;/p&gt;</t>
  </si>
  <si>
    <t>Limit access to heating controls</t>
  </si>
  <si>
    <t>https://www.scotland.anglican.org/wp-content/uploads/Sources-of-guidance-to-churches-on-heating-of-buildings-April-2022.pdf</t>
  </si>
  <si>
    <t>Review the sources of guidance on appropriate insulation (update forthcoming - Summer 2023)</t>
  </si>
  <si>
    <t>https://www.imeche.org/docs/default-source/1-oscar/Get-involved/specialist-interest-groups/eesg/imeche-ps-energy-hierarchy-2020-final.pdf</t>
  </si>
  <si>
    <t>Institution of Mechanical Engineers</t>
  </si>
  <si>
    <t>Improving energy efficiency in Traditional Buildings</t>
  </si>
  <si>
    <t>Historic Environment Scotland</t>
  </si>
  <si>
    <t>https://www.engineshed.scot/publications/publication/?publicationId=246ff4ae-1483-452a-8fb3-a59500bd05d5</t>
  </si>
  <si>
    <t>Insulate your property</t>
  </si>
  <si>
    <t>https://www.historicenvironment.scot/advice-and-support/your-property/saving-energy-in-traditional-buildings/insulate-your-property/#insulate-your-property_tab</t>
  </si>
  <si>
    <t>Society for the Protection of Ancient Buildings (SPAB)</t>
  </si>
  <si>
    <t>Responsibilities of the Property Convener</t>
  </si>
  <si>
    <t>Provincial Buildings Committee, SEC</t>
  </si>
  <si>
    <t>https://www.scotland.anglican.org/wp-content/uploads/Property-Convener-Responsibilities-Rev-2022.pdf</t>
  </si>
  <si>
    <t>https://www.youtube.com/watch?v=hYK7buBx8gQ</t>
  </si>
  <si>
    <t>Energy-Saving Quick Wins Video</t>
  </si>
  <si>
    <t>Matt Fulford, Inspired Efficiency</t>
  </si>
  <si>
    <t>Energy Efficiency In Church Buildings</t>
  </si>
  <si>
    <t>Roger Curtis &amp; Dr Louisa Humm, Historic Environment Scotland</t>
  </si>
  <si>
    <t>https://www.youtube.com/watch?v=HMYw4Zc2JGc</t>
  </si>
  <si>
    <t>Conservation pitfalls and how to avoid them, en route to Net Zero Carbon</t>
  </si>
  <si>
    <t>Tobit Curteis Associates LLP</t>
  </si>
  <si>
    <t>https://youtu.be/1aXoxGupLXE</t>
  </si>
  <si>
    <t>Improving the Thermal Performance of Church Buildings</t>
  </si>
  <si>
    <t>Iona Case Study, Wham Architecture</t>
  </si>
  <si>
    <t>https://youtu.be/TLpoR7-WOBE?t=157</t>
  </si>
  <si>
    <t>https://www.churchofengland.org/sites/default/files/2023-01/Green%20Energy%20Companies%20and%20the%20Energy%20Footprint%20Tool%20Jan%202023.pdf</t>
  </si>
  <si>
    <t>100% verified renewable tarriffs criteria</t>
  </si>
  <si>
    <t xml:space="preserve"> Church Energy Advisory Network</t>
  </si>
  <si>
    <t>Heating Historic Places of Worship</t>
  </si>
  <si>
    <t>Historic England</t>
  </si>
  <si>
    <t>https://historicengland.org.uk/advice/caring-for-heritage/places-of-worship/making-changes/advice-by-topic/heating/</t>
  </si>
  <si>
    <t>Our role in planning</t>
  </si>
  <si>
    <t>https://www.historicenvironment.scot/advice-and-support/planning-and-guidance/our-role-in-planning/#development-management_tab</t>
  </si>
  <si>
    <t>Installing Heat Pumps in Historic Buildings</t>
  </si>
  <si>
    <t>https://historicengland.org.uk/advice/technical-advice/retrofit-and-energy-efficiency-in-historic-buildings/low-and-zero-carbon-technologies/installing-heat-pumps-in-historic-buildings/</t>
  </si>
  <si>
    <t>Church Heating - Practical Considerations</t>
  </si>
  <si>
    <t>Andrew MacOwan, Chartered Energy Engineer</t>
  </si>
  <si>
    <t>https://youtu.be/Wx8lq-ogl8M</t>
  </si>
  <si>
    <t>https://youtu.be/WpwMTdOZeWI</t>
  </si>
  <si>
    <t>Use of Heat Pumps in Historic Buildings</t>
  </si>
  <si>
    <t>Historic England Webinar</t>
  </si>
  <si>
    <t>https://historicengland.org.uk/services-skills/training-skills/training/webinars/recordings/webinar-on-the-use-of-heat-pumps-in-historic-buildings/</t>
  </si>
  <si>
    <t>Carbon reduction options for churches</t>
  </si>
  <si>
    <t>Dan McNaughton, Historic England</t>
  </si>
  <si>
    <t>https://www.youtube.com/watch?v=wbzIYAxG-bQ&amp;list=PLAfV-_ab0mU9neAq3oOX3EnXFHUYrmkeg&amp;index=2</t>
  </si>
  <si>
    <t>Viability of Air Source Heat Pumps in Churches</t>
  </si>
  <si>
    <t>Andrew McQuatt, Max Fordham</t>
  </si>
  <si>
    <t>https://youtu.be/lCJtYRGYfZA</t>
  </si>
  <si>
    <t>Future of Heating in Historic Buildings Conference 2022</t>
  </si>
  <si>
    <t>https://www.youtube.com/playlist?list=PLAfV-_ab0mU9neAq3oOX3EnXFHUYrmkeg</t>
  </si>
  <si>
    <t>Greenspace Scotland</t>
  </si>
  <si>
    <t>Scottish Government 'Active travel’ framework</t>
  </si>
  <si>
    <t>Scottish Government</t>
  </si>
  <si>
    <t>T4.01</t>
  </si>
  <si>
    <t>Support clergy in working out how the ‘active travel’ framework affects their particular circumstances. Review options for the purchase of a second-hand electric vehicle.</t>
  </si>
  <si>
    <t>Review the Active Travel Framework</t>
  </si>
  <si>
    <t>T4.02</t>
  </si>
  <si>
    <t>Congregational engagement</t>
  </si>
  <si>
    <t>T4.03</t>
  </si>
  <si>
    <t>Provide bike racks</t>
  </si>
  <si>
    <t>Provide bicycle racks and shelters to support increased active travel.</t>
  </si>
  <si>
    <t>T4.04</t>
  </si>
  <si>
    <t>Install EV charging points</t>
  </si>
  <si>
    <t>Where appropriate, consider installing charging points for electric cars. Guidance forthcoming from PEG in 2024.</t>
  </si>
  <si>
    <t>T4.05</t>
  </si>
  <si>
    <t>https://energysavingtrust.org.uk/advice/buying-a-second-hand-electric-car-or-van/</t>
  </si>
  <si>
    <t>Second-hand electric vehicle guidance</t>
  </si>
  <si>
    <t>https://www.sciencedirect.com/science/article/pii/S0921344920307072?via%3Dihub</t>
  </si>
  <si>
    <t>The overlooked environmental footprint of increasing Internet use</t>
  </si>
  <si>
    <t>Resources, Conservation &amp; Recycling Journal</t>
  </si>
  <si>
    <t>https://www.zerowastescotland.org.uk/citizens</t>
  </si>
  <si>
    <t>Zero Waste Scotland</t>
  </si>
  <si>
    <t>https://repaircafe.org/en/</t>
  </si>
  <si>
    <t>Repair Café</t>
  </si>
  <si>
    <t>https://www.waterwise.org.uk/save-water/</t>
  </si>
  <si>
    <t>Waterwise</t>
  </si>
  <si>
    <t>T5.01</t>
  </si>
  <si>
    <t>Consider what and why you buy to reduce waste and eliminate single use plastic, e.g. refillable cleaning products, buy in bulk where possible, use recycled and recyclable office materials. Fair trade, local suppliers, etc.</t>
  </si>
  <si>
    <t>T5.02</t>
  </si>
  <si>
    <t>Reject items that are unsustainable, such as single use plastics and carrier bags. Reduce your paper use and use sustainably sourced, eco- friendly paper and office products.</t>
  </si>
  <si>
    <t>T5.03</t>
  </si>
  <si>
    <t>Reuse or repurpose surplus items and repair broken items. Consider hosting a repair café. Share larger items or skills with other groups or churches.</t>
  </si>
  <si>
    <t>T5.04</t>
  </si>
  <si>
    <t>T5.05</t>
  </si>
  <si>
    <t>Consider how you can save water. Treating and heating water is an intensive process.</t>
  </si>
  <si>
    <t>Save water</t>
  </si>
  <si>
    <t>Reuse and repurpose</t>
  </si>
  <si>
    <t>T6.01</t>
  </si>
  <si>
    <t>Calculate your carbon footprint</t>
  </si>
  <si>
    <t>T6.02</t>
  </si>
  <si>
    <t>T6.03</t>
  </si>
  <si>
    <t>Ensure that actions supporting the journey towards Net Zero are standard items on the Vestry Agenda, and are reported at Annual Congregational meetings, so that there is shared understanding.</t>
  </si>
  <si>
    <t>Vestry and congregational engagement</t>
  </si>
  <si>
    <t>T6.04</t>
  </si>
  <si>
    <t>Connect with your local Diocesan Environmental Group</t>
  </si>
  <si>
    <t>T7.01</t>
  </si>
  <si>
    <t>Participate in Climate Literacy training through Keep Scotland Beautiful - get your vestry trained up!</t>
  </si>
  <si>
    <t>T7.02</t>
  </si>
  <si>
    <t>Start an eco-book library</t>
  </si>
  <si>
    <t>T7.03</t>
  </si>
  <si>
    <t>Explore the wider range of educational and theological materials around climate change and Christian ecological responses. Lent and Advent Groups offer opportunities to respond in spiritually creative ways to the climate crisis.</t>
  </si>
  <si>
    <t>https://www.bbc.co.uk/iplayer/episode/m00049b1/climate-change-the-facts</t>
  </si>
  <si>
    <t>Climate Change -  The Facts, a documentary by Sir David Attenborough</t>
  </si>
  <si>
    <t>BBC</t>
  </si>
  <si>
    <t>https://www.bbc.co.uk/programmes/p076w7g5</t>
  </si>
  <si>
    <t>Climate Change -  The Facts, a documentary by Sir David Attenborough (4 minute summary)</t>
  </si>
  <si>
    <t>Saving Us</t>
  </si>
  <si>
    <t>Katherine Hayhoe</t>
  </si>
  <si>
    <t>https://www.simonandschuster.co.uk/books/Saving-Us/Katharine-Hayhoe/9781982143848</t>
  </si>
  <si>
    <t>Tear Fund’s series of films on ‘Christianity and Climate Change’</t>
  </si>
  <si>
    <t>Tear Fund</t>
  </si>
  <si>
    <t>https://www.tearfund.org/campaigns/christianity-and-climate-change-film-series</t>
  </si>
  <si>
    <t>T8.01</t>
  </si>
  <si>
    <t>T8.02</t>
  </si>
  <si>
    <t>Hold an annual climate-focused service on Climate Sunday, to explore the theological and scientific basis of creation care and climate action, to pray, and to commit to action.</t>
  </si>
  <si>
    <t>T8.03</t>
  </si>
  <si>
    <t>Pray for change</t>
  </si>
  <si>
    <t>Pray for change - many creative resources are available for praying for God's earth, and for justice for the most vulnerable</t>
  </si>
  <si>
    <t>T8.04</t>
  </si>
  <si>
    <t>Plan a pilgrimage</t>
  </si>
  <si>
    <t>T8.05</t>
  </si>
  <si>
    <t>Engage across generations</t>
  </si>
  <si>
    <t>T8.06</t>
  </si>
  <si>
    <t>Join Eco-Congregation Scotland</t>
  </si>
  <si>
    <t>https://seasonofcreation.org/resources/</t>
  </si>
  <si>
    <t>Season of Creation</t>
  </si>
  <si>
    <t>Climate Sunday</t>
  </si>
  <si>
    <t>https://www.scotland.anglican.org/who-we-are/publications/liturgies/season-of-creation-worship-material-for-experimental-use/</t>
  </si>
  <si>
    <t>Scottish Episcopal Church</t>
  </si>
  <si>
    <t>http://sustainable-preaching.org/</t>
  </si>
  <si>
    <t>Sustainable Preaching</t>
  </si>
  <si>
    <t>https://hannahmmalcolm.wordpress.com/ecology-for-your-theology-bookshelf/</t>
  </si>
  <si>
    <t>Ecotheology Biobliography</t>
  </si>
  <si>
    <t>Hannah Malcolm</t>
  </si>
  <si>
    <t>Apply for a Scottish Government’s Community and Renewable Energy Scheme (CARES) grant of up to 80% of eligible costs up to a maximum of £80k. Available for air source heat pumps, solar panels, energy efficiency measures and those committed to decarbonising your heating. Note requirement for community usage of building.</t>
  </si>
  <si>
    <t>Apply for a Business Energy Scotland loan to support the installation of heat pumps or for energy efficiency measures. Up to £100k support available with up to 75% cashback up to a value of £30k.</t>
  </si>
  <si>
    <t>Review the forthcoming funding database for further grants and community-based funding schemes that can help support Net Zero work. (Update coming with refreshed listings/funding database).</t>
  </si>
  <si>
    <t>https://funding.scot/</t>
  </si>
  <si>
    <t>Follow SEC policy and guidelines on divestment and investments. Consider supporting the work of the Bright Now campaign (Operation Noah) and Make My Money Matter.</t>
  </si>
  <si>
    <t>funding.scot</t>
  </si>
  <si>
    <t>SCVO</t>
  </si>
  <si>
    <t>T9.02</t>
  </si>
  <si>
    <t>T9.04</t>
  </si>
  <si>
    <t>T9.05</t>
  </si>
  <si>
    <t>Apply for CARES funding</t>
  </si>
  <si>
    <t>Apply for BES loan and cashback</t>
  </si>
  <si>
    <t>Seek support from your Net Zero Champion</t>
  </si>
  <si>
    <t>Review the SEC funding database</t>
  </si>
  <si>
    <t>T9.06</t>
  </si>
  <si>
    <t>Search the SCVO funding database</t>
  </si>
  <si>
    <t>Find funding using the free SCVO online search engine. From small grants to funding for big capital projects, it can help you track down the funding you need to make a difference.</t>
  </si>
  <si>
    <t>T9.07</t>
  </si>
  <si>
    <t>Apply to the SEC Provincial Buildings Committee Grant fund</t>
  </si>
  <si>
    <t>https://www.bankingonclimatechaos.org/</t>
  </si>
  <si>
    <t>Banking on Climage Chaos Report</t>
  </si>
  <si>
    <t>T10.01</t>
  </si>
  <si>
    <t>Join Christian Climate Action Scotland &amp; Green Christian</t>
  </si>
  <si>
    <t>Join with other Christian groups</t>
  </si>
  <si>
    <t>T10.02</t>
  </si>
  <si>
    <t>T10.03</t>
  </si>
  <si>
    <t>T10.04</t>
  </si>
  <si>
    <t>T10.05</t>
  </si>
  <si>
    <t>T10.06</t>
  </si>
  <si>
    <t>T10.07</t>
  </si>
  <si>
    <t>Form an eco-group</t>
  </si>
  <si>
    <t>Form an eco-group in your church as a starting point to discuss this toolkit and to engage with the Diocesan Eco Group and the SEC over the longer term</t>
  </si>
  <si>
    <t xml:space="preserve">Promote local environmental initiatives through the church magazine, posters, notices, and prayer. </t>
  </si>
  <si>
    <t xml:space="preserve">Host public events, such as talks and workshops on climate issues, or offer your space for others to host events. </t>
  </si>
  <si>
    <t xml:space="preserve">Follow the work of others - Tearfund, Christian Aid and the Joint Public Issues Team all have resources to help participation both in and out of church. </t>
  </si>
  <si>
    <t>Eco-Congregation Scotland has lots of advice and suggestions for congregations - on energy use, liturgical resources and much more.</t>
  </si>
  <si>
    <t>https://www.ecocongregationscotland.org/</t>
  </si>
  <si>
    <t>Eco-congregation Scotland</t>
  </si>
  <si>
    <t>https://greenchristian.org.uk/</t>
  </si>
  <si>
    <t>Green Christian</t>
  </si>
  <si>
    <t>https://joyinenough.org/</t>
  </si>
  <si>
    <t>Joy in Enough</t>
  </si>
  <si>
    <t>https://www.scotland.anglican.org/vestry-resources/buildings/provincial-building-grants-and-loans/</t>
  </si>
  <si>
    <t>Provincial Buildings Committee grant fund</t>
  </si>
  <si>
    <t>https://makemymoneymatter.co.uk</t>
  </si>
  <si>
    <t>Make my Money Matter</t>
  </si>
  <si>
    <t>https://brightnow.org.uk</t>
  </si>
  <si>
    <t>BrightNow</t>
  </si>
  <si>
    <t>Operation Noah</t>
  </si>
  <si>
    <t>https://businessenergyscotland.org/smeloan/</t>
  </si>
  <si>
    <t>Business Energy Scotland</t>
  </si>
  <si>
    <t>Business Energy Scotland loan and cashback</t>
  </si>
  <si>
    <t>Community and Renewable Energy Scheme (CARES) grant scheme</t>
  </si>
  <si>
    <t>https://www.stopclimatechaos.scot/three-ways-to-make-our-buildings-fit-for-the-future/</t>
  </si>
  <si>
    <t>Stop Climate Chaos Scotland</t>
  </si>
  <si>
    <t>https://www.climateassembly.scot/</t>
  </si>
  <si>
    <t>https://transitionnetwork.org/</t>
  </si>
  <si>
    <t>Transition Network</t>
  </si>
  <si>
    <t>Climate Assembly Scotland</t>
  </si>
  <si>
    <t>https://www.peersfortheplanet.org/</t>
  </si>
  <si>
    <t>Peers for the Planet</t>
  </si>
  <si>
    <t>https://www.futurelearn.com/courses/enabling-community-based-leadership-in-design-sustainable-development-of-historic-faith-buildings</t>
  </si>
  <si>
    <t>Sustainable Development in Historic Faith Buildings</t>
  </si>
  <si>
    <t>FutureLearn</t>
  </si>
  <si>
    <t>https://www.ourplace.scot/</t>
  </si>
  <si>
    <t>Our Place</t>
  </si>
  <si>
    <t>https://christianclimateaction.org/</t>
  </si>
  <si>
    <t>Christian Climate Action</t>
  </si>
  <si>
    <t>https://jpit.uk</t>
  </si>
  <si>
    <t>Joint Public Issues Team - Baptist Union of Great Britain, Methodist Church and URC</t>
  </si>
  <si>
    <t>https://www.ecen.org/</t>
  </si>
  <si>
    <t xml:space="preserve">European Christian Environment Network </t>
  </si>
  <si>
    <t>https://ecochurch.arocha.org.uk/resources/buildings/</t>
  </si>
  <si>
    <t>The Church of England Environment Programme</t>
  </si>
  <si>
    <t>https://www.churchofengland.org/about/environment-and-climate-change</t>
  </si>
  <si>
    <t>Tearfund</t>
  </si>
  <si>
    <t>https://www.christianaid.org.uk/campaigns/climate</t>
  </si>
  <si>
    <t>Christian Aid</t>
  </si>
  <si>
    <t>Operation Noah | A Christian response to climate change</t>
  </si>
  <si>
    <t xml:space="preserve">Operation Noah | A Christian response to climate change </t>
  </si>
  <si>
    <t>https://operationnoah.org/</t>
  </si>
  <si>
    <t>Anglican Communion Environmental Network</t>
  </si>
  <si>
    <t>https://acen.anglicancommunion.org</t>
  </si>
  <si>
    <t>https://www.eas.org.uk/</t>
  </si>
  <si>
    <t>Energy Action Scotland</t>
  </si>
  <si>
    <t xml:space="preserve">Energy Action Scotland </t>
  </si>
  <si>
    <t>https://www.shechangesclimate.org/open-letter</t>
  </si>
  <si>
    <t>SHE Changes Climate</t>
  </si>
  <si>
    <t>https://www.netzeronation.scot</t>
  </si>
  <si>
    <t>Net Zero Nation (Scotland)</t>
  </si>
  <si>
    <t>Host events and talks</t>
  </si>
  <si>
    <t>Engage with Incredible Edible</t>
  </si>
  <si>
    <t>Use electronic communications, where appropriate</t>
  </si>
  <si>
    <t>Reduce waste</t>
  </si>
  <si>
    <t>Reject single use items</t>
  </si>
  <si>
    <t>Publish your emission in church</t>
  </si>
  <si>
    <t>Get Climate Literate training</t>
  </si>
  <si>
    <t>Celebrate the Season of Creation</t>
  </si>
  <si>
    <t>Arrange Climate Sundays</t>
  </si>
  <si>
    <t>Engage with spiritual partners</t>
  </si>
  <si>
    <t>Promote local initiatives and groups</t>
  </si>
  <si>
    <t>Learn from other organisations and use their resources</t>
  </si>
  <si>
    <t>Energy Saving Trust</t>
  </si>
  <si>
    <t>T7.04</t>
  </si>
  <si>
    <t>Start a book group</t>
  </si>
  <si>
    <t>Form a regenerative church book group to drive climate action and creation care through discussions and actions.</t>
  </si>
  <si>
    <t>Celebrate the Season of Creation (1 September - 4 October) through services, liturgy teaching and events (SEC Liturgy)</t>
  </si>
  <si>
    <t>Embed care for Creation</t>
  </si>
  <si>
    <t>Season of Creation resources for Eucharist &amp; Daily Prayer and intercessory resources</t>
  </si>
  <si>
    <t>https://www.christianaid.org.uk/pray/faith-resources/climate-justice-resources</t>
  </si>
  <si>
    <t>Climate Justice Faith Resources</t>
  </si>
  <si>
    <t>https://www.tearfund.org/get-involved/resources?Audience=Advocacy</t>
  </si>
  <si>
    <t>Teafund Advocacy Resources</t>
  </si>
  <si>
    <t>https://ctbi.org.uk/season-of-creation-2023/</t>
  </si>
  <si>
    <t>https://www.churchofengland.org/about/environment-and-climate-change/environment-prayer-worship-and-teaching</t>
  </si>
  <si>
    <t>Church of England Environment in prayer, worship and teaching Resources (online and in print)</t>
  </si>
  <si>
    <t xml:space="preserve">Laudato Si Movement Prayerbook </t>
  </si>
  <si>
    <t xml:space="preserve">Laudato Si Movement </t>
  </si>
  <si>
    <t>https://laudatosimovement.org/download/laudato-si-movement-prayer-book/</t>
  </si>
  <si>
    <t>https://cafod.org.uk/pray/prayer-resources/climate-prayers</t>
  </si>
  <si>
    <t>CAFOD</t>
  </si>
  <si>
    <t>Climate Prayers</t>
  </si>
  <si>
    <t>https://www.greenanglicans.org/</t>
  </si>
  <si>
    <t>Green Anglicans</t>
  </si>
  <si>
    <t xml:space="preserve">Anglican Communion Environmental Network (ACEN) </t>
  </si>
  <si>
    <t>https://acen.anglicancommunion.org/</t>
  </si>
  <si>
    <t>https://www.climatesunday.org</t>
  </si>
  <si>
    <t>https://www.waterstones.com/author/annabel-shilson-thomas/674428</t>
  </si>
  <si>
    <t>https://www.brfonline.org.uk/collections/children-and-family-ministry/products/outdoor-church-20-sessions-to-take-church-outside-the-building-for-children-and-families</t>
  </si>
  <si>
    <t xml:space="preserve">Sally Welch </t>
  </si>
  <si>
    <t>Robert Atwell, Christopher Irvine, Sue Moore</t>
  </si>
  <si>
    <t>https://www.churchofengland.org/prayer-and-worship/worship-texts-and-resources/time-creation</t>
  </si>
  <si>
    <t>Plan a pilgrimage - an opportunity for people to reconnect with God and nature and make a point of creatively seeking to minimise the environmental impact of the trip.</t>
  </si>
  <si>
    <t>Join Eco-Congregation Scotland to share in and learn from the collective wisdom of many other Scottish churches seeking care for God's creation and climate action and produce a plan to become an Eco-Church.</t>
  </si>
  <si>
    <t>Review worship consumables</t>
  </si>
  <si>
    <t>Energy Efficiency and Old Buildings - Principles and Priorities</t>
  </si>
  <si>
    <t>Managing Change in the Historic Environment - Micro-renewables</t>
  </si>
  <si>
    <t>Net Zero Carbon - Exploring Hybrid Heating Options</t>
  </si>
  <si>
    <t>BOOK - Creation Sings Your Praise - A Christian Aid Worship Book</t>
  </si>
  <si>
    <t>BOOK - Outdoor Church - 20 sessions to take church outside the building for children and families</t>
  </si>
  <si>
    <t>BOOK - A Time for Creation. Liturgical resources for Creation and the Environment</t>
  </si>
  <si>
    <t>The Energy Hierarchy - a powerful tool for sustainability</t>
  </si>
  <si>
    <t>description_word_count</t>
  </si>
  <si>
    <t>quote_word_count</t>
  </si>
  <si>
    <t>Partner with local initiatives</t>
  </si>
  <si>
    <t>Each one of us matters, has a role to play, and makes a difference.</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</si>
  <si>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 &lt;/p&gt;</t>
  </si>
  <si>
    <t>Banking on Climate Chaos Report</t>
  </si>
  <si>
    <t>&lt;p&gt;If a radiator is working well and mounted on a cold external wall, it may lose much of the heat to the wall, not to the air in the room. There are products you can mount behind these radiators with foil on one side and insulation on the other. They help by reflecting the heat back into the room. The more radiators this technique is applied to, the greater the temperature impact. It’s nowhere near as good as insulating the wall, but at least it’s cheap and easy to do while you organise bigger changes.&lt;/p&gt;</t>
  </si>
  <si>
    <t>&lt;p&gt;The heat lost through floors is usually less than through other surfaces, but because people touch the floor, it has a big effect on their comfort. Even carpets help some.  For suspended timber floors, breathability matters.  Consider hemp batting hung in nets under the joists or breathable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</si>
  <si>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breathability matters.  Cold roof designs save more energy because they are more effective and reduce the heated space.  If your roof can’t be insulated, you may be able to install a false ceiling and insulate above that.&lt;/p&gt;</t>
  </si>
  <si>
    <t>&lt;p&gt;Most systems make people warm by heating the air.  If your building lets the warm air escape, that's expensive and bad for the environment.  Measures like insulation can be too expensive if you don't use a space much, or too difficult in fancy buildings. There are other ways to make people warm. You could install radiant "on demand" heating or heated seating, for instance. It's not all or nothing.  You might heat the people in some spaces and the air in others, or both a bit, depending on the circumstances. Just making a deliberate choice is an important step. &lt;/p&gt;</t>
  </si>
  <si>
    <t>Get your plan right</t>
  </si>
  <si>
    <t>T8.07</t>
  </si>
  <si>
    <t>T8.08</t>
  </si>
  <si>
    <t>Change to heat the people approach</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</si>
  <si>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under-pew heaters and  panel heaters that mount vertically on, for instance, the back of pews and on altars. &lt;/p&gt;</t>
  </si>
  <si>
    <t>Apply for financial support from the Provincial Buildings Committee grant fund, clearly demonstrating the carbon savings from each element of your application. Further guidance and criteria regarding the Net Zero related applications will be provided soon.</t>
  </si>
  <si>
    <t>Where appropriate, normalise meetings online, recognizing the need to balance this with in-person meetings to ensure flourishing of people and communities. Online platforms are no panacea, and tools such as Zoom/Microsoft Teams increase carbon footprint, especially with video enabled.</t>
  </si>
  <si>
    <t>&lt;p&gt;There are currently two significant funding streams available from the Scottish Government which provide financial help to implement measures in these cards. Community And Renewable Energy Scheme (CARES) (which as of writing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CARES funding applications must demonstrate high community amenity and good occupancy.&lt;/p&gt;</t>
  </si>
  <si>
    <t>Basic Actions</t>
  </si>
  <si>
    <t>&lt;p&gt;Fluorescent lamps are being phased out.  If you’re using them for anything important, change them urgently.  For high pressure sodium (HPS), LEDs would use 40-75% of the power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</si>
  <si>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 xml:space="preserve"> Philip Johnson (architect)</t>
  </si>
  <si>
    <t xml:space="preserve">Is your building used as much as it should be and are you heating it the best way for how you use it?  If it is in low use or difficult to change, think about switching to alternatives to space heating for making people comfortable, at least in some spaces or in part. </t>
  </si>
  <si>
    <t xml:space="preserve">Move to a new heating technology – if you intend to heat the air, try  district heating or a heat pump and if you intend to just make the people warm, try radiant heating or heated seating.  </t>
  </si>
  <si>
    <t>&lt;p&gt;It’s expensive and difficult to heat air and keep it in an old leaky building. Even if your building is so well used you can afford heat loss measures, your building could be difficult to treat. Refer to the radiant heating and heated seating cards plus approaches that reduce the impact of really cold surfaces, like carpets, curtains and wall hangings. Although these do heat the air a little, they mostly just make people comfortable and without creating draughts or having to worry so much about heat loss.  You can also consider portable heating solutions. &lt;/p&gt;</t>
  </si>
  <si>
    <t>Choose a heating approach</t>
  </si>
  <si>
    <t>Add or switch to radiant heating</t>
  </si>
  <si>
    <t>&lt;p&gt;If you can’t address heat loss, it doesn’t make sense to try to heat the air in the space and keep it in the building.  Instead, you could install radiant heaters that act like mini suns for use just when people are in, providing heat directly to the people.  There are charges that use them successfully as the sole heating solution across churches, halls, and offices. The system must be carefully designed with the right wave length for the space, and it works better if the furniture doesn’t block the heat. Not all of them glow and it's possible to get chandeliers.&lt;/p&gt;</t>
  </si>
  <si>
    <t>Use smart meters</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</si>
  <si>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right for you. To find the controls, they may need to take the cover off.  Whilst they are reviewing the settings, consider cleaning the filter!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</si>
  <si>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heating to make sure you or your users can bring on just the right ones at the right times.  &lt;/p&gt;</t>
  </si>
  <si>
    <t>&lt;p&gt;Sometimes a building will have several halls, all of them lightly used, and just moving people so they are in the same or adjacent spaces will save on heating. If using a heat the people approach, such as pew heaters (see 'Install heated seating' card), only heat the seats you anticipate will be used. People are unlikely to sit where it's cold so they will be drawn to sit where the heaters are on and you can use this technique to cluster users and reduce the need to heat areas that aren’t being used.  &lt;/p&gt;</t>
  </si>
  <si>
    <t>Put countdown timers on big electrics</t>
  </si>
  <si>
    <t>https://www.climateemergencytoolkit.com</t>
  </si>
  <si>
    <t>Climate Emergency Toolkit</t>
  </si>
  <si>
    <t>Tearfund &amp; partners</t>
  </si>
  <si>
    <t>https://docs.google.com/document/d/1hiNe_HTNJKTIUOYM-gA-ib1mJmgd2LkQbffRye1HvuI/edit?usp=sharing</t>
  </si>
  <si>
    <t>Net Zero Book List Recommendations</t>
  </si>
  <si>
    <t>Connect to a district heating network</t>
  </si>
  <si>
    <t>&lt;p&gt;A small, discreet "data logger" will take temperature and relative humidity readings at regular intervals and save them for you to pick up or send them to an internet service. Their data plots will show trends and patterns that will help you get the heat to the right places at the right times and get better professional energy efficiency advice.  Churches often use them to monitor damp or to discover that a small expenditure on the right controls saves them a lot of gas. &lt;/p&gt;&lt;p&gt;If you have fancy heating controls, they might already log temperature for you.&lt;/p&gt;</t>
  </si>
  <si>
    <t>Engage with Incredible Edible - this group enables communities to connect small scale fruit and veg plots that can be used by the whole community.</t>
  </si>
  <si>
    <t>For smaller areas, plant flower tubs  - especially insect friendly ones - along the frontage of the church or car park.</t>
  </si>
  <si>
    <t>https://www.incredibleedible.org.uk</t>
  </si>
  <si>
    <t>https://www.keepscotlandbeautiful.org</t>
  </si>
  <si>
    <t>Kepp Scotland Beautiful</t>
  </si>
  <si>
    <t>Make recycling easy</t>
  </si>
  <si>
    <t>Manage who can change the heating</t>
  </si>
  <si>
    <t>Is there a way of linking the steps and the tasks more intuitively? At the moment I can’t quite see which step each of the tasks relates to. Perhaps numbering the tasks with the step number too e.g. If the first task relates to the first step, could it be 1.1 and if the 6th task relates to the second step it could be numbers 2.6 ??</t>
  </si>
  <si>
    <t>Feedback (initial dumping area) for future iterations</t>
  </si>
  <si>
    <t>&lt;p&gt;A professional assessment will help you prioritise your actions - but keep in mind the assessors can't always tailor their advice to how you use your building or how that might change in the future. For your housing,  you should obtain an up-to-date Energy Performance Certificate (EPC) survey and also review guidance on the SEC's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</si>
  <si>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</si>
  <si>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https://www.pas.org.uk</t>
  </si>
  <si>
    <t>Keep Scotland Beautiful</t>
  </si>
  <si>
    <t>Planning Aid Scotland</t>
  </si>
  <si>
    <t>https://www.scotland.anglican.org/vestry-resources</t>
  </si>
  <si>
    <t>Vestry Resources</t>
  </si>
  <si>
    <t>SEC</t>
  </si>
  <si>
    <t>https://www.scotland.anglican.org/who-we-are/organisation/bishops-and-their-dioceses/diocese-of-aberdeen-orkney/</t>
  </si>
  <si>
    <t>Diocese websites</t>
  </si>
  <si>
    <t>https://sei.scot/resources/</t>
  </si>
  <si>
    <t>Scottish Episcopal Institute</t>
  </si>
  <si>
    <t>Seek support from your local Net Zero Champion (positions forthcoming) on applying for grants and funding to know what support is available within your Diocese.</t>
  </si>
  <si>
    <t>Switch to a verified green energy electricity tariff. You can review criteria we intend to use from the Church Energy Advisory Network.</t>
  </si>
  <si>
    <t>&lt;p&gt;To reduce emissions associated with Scope 2 emissions, PEG recommend charges move to a verified 100% renewable electricity tariff. Many tariffs that claim 100% renewable are susceptible to greenwashing. To help charges select tariffs that are credible, PEG intend to use criteria adopted by the Church Energy Advisors Network which go beyond simple reliance on trading Renewable Energy Guarantees of Origin (REGO). These criteria review whether a company’s tariffs are all renewable, whether they rely on offsetting, whether units sold are the same as those supported by REGOs, whether the company has its own generation and whether purchase from other generators is direct.&lt;/p&gt;</t>
  </si>
  <si>
    <t>See if there are local environmental initiatives promoting biodiversity that you can link with, particularly if you are a charge without grounds of your own. Perhaps you or a group could manage an area of the local council's grounds or create a litter picking group?</t>
  </si>
  <si>
    <t>Consider erecting bird/swift/house martin/bat boxes on or around churches, halls, and rectories. Engage with your local beekeeping groups.</t>
  </si>
  <si>
    <t>Reduce work-related travel by clergy and church staff in fossil-fuelled transport</t>
  </si>
  <si>
    <t>Encourage your congregation and community in walking, wheeling and cycling, use of public transport and car sharing (where appropriate).</t>
  </si>
  <si>
    <t>Calculate the main elements of your carbon footprint by using the new Energy Footprint Tool. Complete your annual return (2023 deadline outlined by Net Zero Delivery Director has not yet been announced).</t>
  </si>
  <si>
    <t>Publish annual carbon emissions inside church and on your website.</t>
  </si>
  <si>
    <t>Make recycling easy by making it easily accessible and well signposted with clear instructions.</t>
  </si>
  <si>
    <t>Connect with your local Diocesan Net Zero group, their work and local network. Take advantage of support available and ensure that you help with enabling the appropriate reporting of emissions to be completed.</t>
  </si>
  <si>
    <t>Get Climate Literacy training</t>
  </si>
  <si>
    <t>Books - create an environmental library in your Diocese, Area Council, or Charge.  The Church in Society committee has created a list of recommended books and offer micro grants to support book groups.</t>
  </si>
  <si>
    <t>Explore themes in your Lent or Advent groups</t>
  </si>
  <si>
    <t xml:space="preserve">Embed care for God's creation in all of the Church's life, through our preaching, liturgy, worship and prayer, and in the way that we use the resources available to us. </t>
  </si>
  <si>
    <t>Season of Creation resources from CTBI</t>
  </si>
  <si>
    <t xml:space="preserve">Churches Together in Britain and Ireland (CTBI) </t>
  </si>
  <si>
    <t xml:space="preserve">Engage with young people and children, explore their insights and commitment to change, and encourage the adult church community to listen. Help young people to network with others. </t>
  </si>
  <si>
    <t>Review all of the consumables used in worship (See also Zero Waste). Specially, reduce or eliminate single-use plastic containers and minimize other forms of packaging; reduce the combustion of fossil fuels in candles and thuribles; use printed liturgy and hymn books or projected texts rather than single-use printed orders of service (except on special occasions where they might be considered as souvenirs of the occasion); use locally produced and seasonal floral materials rather than imported blooms; in floral arrangements find alternatives to ‘Oasis’ which do not leave a lasting residue of microplastics in the environment.</t>
  </si>
  <si>
    <t>Engage with other churches, ecumenical partners, interfaith groups, and local community groups on climate issues; explore how you might work together, share skills and encourage one another. Engage with youth groups and community groups (e.g. local parks, offering things in the local parks for others rather than just in our churches). Church In Society will provide support to enable engagement with schools and care homes on these issues.</t>
  </si>
  <si>
    <t>Willie Shaw, Church In Society &amp; Provincial Environment Group Member</t>
  </si>
  <si>
    <t>Actions that are so fundamental every congregation should try to do them.  These make it easier to get the rest right.</t>
  </si>
  <si>
    <t>magicwand.svg</t>
  </si>
  <si>
    <t>StepNum</t>
  </si>
  <si>
    <t>@petalcolour</t>
  </si>
  <si>
    <t>@cardpetal</t>
  </si>
  <si>
    <t>@Magic_Wand_icon</t>
  </si>
  <si>
    <t>@cardicon</t>
  </si>
  <si>
    <t>energyefficiencycolour.svg</t>
  </si>
  <si>
    <t>cleanenergycolour.svg</t>
  </si>
  <si>
    <t>positivefinancecolour.svg</t>
  </si>
  <si>
    <t>energyefficiency.svg</t>
  </si>
  <si>
    <t>cleanenergy.svg</t>
  </si>
  <si>
    <t>postivefinance.svg</t>
  </si>
  <si>
    <t>wildcard.svg</t>
  </si>
  <si>
    <t>localisedheating.svg</t>
  </si>
  <si>
    <t>keepdry.svg</t>
  </si>
  <si>
    <t>maintenancecontact.svg</t>
  </si>
  <si>
    <t>maintenancerecords.svg</t>
  </si>
  <si>
    <t>hats.svg</t>
  </si>
  <si>
    <t>sharebuilding.svg</t>
  </si>
  <si>
    <t>energyassessment.svg</t>
  </si>
  <si>
    <t>smartmeter.svg</t>
  </si>
  <si>
    <t>thermostat.svg</t>
  </si>
  <si>
    <t>frostsettings.svg</t>
  </si>
  <si>
    <t>coldradiator.svg</t>
  </si>
  <si>
    <t>hotwatersetting.svg</t>
  </si>
  <si>
    <t>hotwatertimer.svg</t>
  </si>
  <si>
    <t>heatinglock.svg</t>
  </si>
  <si>
    <t>summerdisable.svg</t>
  </si>
  <si>
    <t>noentry.svg</t>
  </si>
  <si>
    <t>controlfanconvector.svg</t>
  </si>
  <si>
    <t>turndownboiler.svg</t>
  </si>
  <si>
    <t>boilercontrols.svg</t>
  </si>
  <si>
    <t>hotwaterpreheat.svg</t>
  </si>
  <si>
    <t>spacefanconvector.svg</t>
  </si>
  <si>
    <t>heatingzones.svg</t>
  </si>
  <si>
    <t>heatedspace.svg</t>
  </si>
  <si>
    <t>clusterusers.svg</t>
  </si>
  <si>
    <t>motionsensor.svg</t>
  </si>
  <si>
    <t>countdownswitch.svg</t>
  </si>
  <si>
    <t>updatelighting.svg</t>
  </si>
  <si>
    <t>pointofuse.svg</t>
  </si>
  <si>
    <t>lobby.svg</t>
  </si>
  <si>
    <t>closedoors.svg</t>
  </si>
  <si>
    <t>draughtproof.svg</t>
  </si>
  <si>
    <t>extractorfan.svg</t>
  </si>
  <si>
    <t>curtains.svg</t>
  </si>
  <si>
    <t>ventilation.svg</t>
  </si>
  <si>
    <t>radiatorfoil.svg</t>
  </si>
  <si>
    <t>insulatefloor.svg</t>
  </si>
  <si>
    <t>insulatewroof.svg</t>
  </si>
  <si>
    <t>insulatewalls.svg</t>
  </si>
  <si>
    <t>insulatepipes.svg</t>
  </si>
  <si>
    <t>rugscushions.svg</t>
  </si>
  <si>
    <t>singletodouble.svg</t>
  </si>
  <si>
    <t>glazing.svg</t>
  </si>
  <si>
    <t>tempglazing.svg</t>
  </si>
  <si>
    <t>heatedpews.svg</t>
  </si>
  <si>
    <t>infraredheater.svg</t>
  </si>
  <si>
    <t>heatpump.svg</t>
  </si>
  <si>
    <t>districtheating.svg</t>
  </si>
  <si>
    <t>verifiedtariff.svg</t>
  </si>
  <si>
    <t>solarpower.svg</t>
  </si>
  <si>
    <t>grant.svg</t>
  </si>
  <si>
    <t>offset.svg</t>
  </si>
  <si>
    <t>datalogging.svg</t>
  </si>
  <si>
    <t>&lt;p&gt;Twice hourly smart meter readings will help the UK reduce the number of power stations we need. Smart meters have a display you can put elsewhere to show how much energy you use. If the supplier won’t give you all the data, you can get it using a third party app. The full data will allow you and your professionals to spot waste and estimate the cost of energy for room hires. &lt;/p&gt;&lt;p&gt; Installers can test the meter will be able to connect to the network before installation. The meters have improved greatly in the last few years.&lt;/p&gt;</t>
  </si>
  <si>
    <t>To accomplish great things, we must not only act, but also dream; not only plan, but also believe.</t>
  </si>
  <si>
    <t>Anatole France</t>
  </si>
  <si>
    <t>&lt;p&gt;If a building falls into disrepair this has a huge carbon and financial cost. Our most important action is to use your quinquennial survey to identify areas for immediate action.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</si>
  <si>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Traditional gospel song</t>
  </si>
  <si>
    <t>&lt;p&gt;When users don’t know who to contact, they take things into their own hands. That may mean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</si>
  <si>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fails.&lt;/p&gt;&lt;p&gt;If you still have a non-condensing boiler, you should make planning your next heating system a top priority.&lt;/p&gt;</t>
  </si>
  <si>
    <t>When people can see a vision and simultaneously recognise what can be done step by step … they will begin to feel encouragement and enthusiasm.</t>
  </si>
  <si>
    <t>&lt;p&gt;If your building serves the community well, it’s easier to afford changes and get grants, and it’s good for mission too. Think about whether your building is used as well as it could be. If you’re struggling to manage a building that could be used more, you may be able to combine forces with another group that needs space. Some groups know the building would be used if they could maintain and market it better, and lease it to a new independent charity that has the energy to make that happen - with them as the first user group.&lt;/p&gt;</t>
  </si>
  <si>
    <t>… gonna try with a little help from my friends.</t>
  </si>
  <si>
    <t>Smart meters are … helping the UK deliver a cleaner and more efficient energy system, … saving tens of billions of pounds in the process.</t>
  </si>
  <si>
    <t>Lord Callanan, Minister for Climate Change</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</si>
  <si>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</si>
  <si>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&lt;p&gt;If building users don’t feel comfortable, they may take matters into their own hands and change timed controls, turn up radiators or bring their own plug-in heating. If this is happening frequently, look at how adjustments can be made to reduce the need for users to seek their own solutions. Consider reduced range thermostats or limiting pins or covers. If you have a thermostat in one room that turns off heating in rooms with other groups, smart Thermostatic Radiator Valves might help. &lt;/p&gt;&lt;p&gt;If your main heating system is very slow, you probably shouldn’t let users turn it on at all. &lt;/p&gt;</t>
  </si>
  <si>
    <t>&lt;p&gt;The best way to be sure you aren’t using any gas or electricity for heating is to turn the heating completely off, especially if your users can bring the heating on. Radiators are a popular way of warming croissants in all seasons.  Even if your users don’t bring the heating on, your system might. For instance, if you keep your usual heating diary set and just rely on the thermostat to keep the heating off, your system is probably firing up the boilers just in case.&lt;/p&gt;</t>
  </si>
  <si>
    <t>Saying</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</si>
  <si>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</si>
  <si>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</si>
  <si>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</si>
  <si>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run.&lt;/p&gt;</t>
  </si>
  <si>
    <t>Come on baby, do the locomotion.</t>
  </si>
  <si>
    <t>The future starts today, not tomorrow.</t>
  </si>
  <si>
    <t>&lt;p&gt;Electric heating, urns and sound equipment often get left on, even overnight. You can buy special “countdown timers" or  “time delay push” switches that will only supply electricity to a device for a set amount of time before the user will need to use the switch again.   There are also timers available, although they're only useful if the electrics should be on for a very regular schedule.   Alternatively, you could put in hotel-style keycards that control whether electricity is supplied to some circuits.&lt;/p&gt;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</si>
  <si>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</si>
  <si>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In rectories, chimneys can have their airflow reduced with a chimney balloon, chimney cap, or a board covering the hearth, but they do need some airflow.&lt;/p&gt;</t>
  </si>
  <si>
    <t>&lt;p&gt;Extractor fans are useful in some spaces to remove moist or stale air, but they also cause heat loss. It’s worth exploring getting extractor fans which recover the heat and put it back into the building by transferring it to fresh air from outside.  This is worth the added cost for fans that are often on. &lt;/p&gt;&lt;p&gt;Extractor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</si>
  <si>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(a 'pelmet') or are blinds that attach to the window frame.  Some home sewers can make cheap but effective curtains and blinds.  &lt;/p&gt;&lt;p&gt; You can put a curtain on a fire exit to help during a building’s warm-up, but it must be left open when people are in. &lt;/p&gt;</t>
  </si>
  <si>
    <t>Heavy, lined curtains … can reduce heat loss [from single-glazed sash windows] by 14%.</t>
  </si>
  <si>
    <t>Our shelter from the stormy blast.</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</si>
  <si>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&lt;/p&gt;&lt;p&gt;If you don’t know how much ventilation you need a relative humidity sensor will tell you.  The Health and Safety Executive has guidance about using a CO2 monitor for health safety checks.&lt;/p&gt;</t>
  </si>
  <si>
    <t>&lt;p&gt;You don’t want to lose heat to the wrong spaces.  Unless your pipes are contributing useful heating, they should be insulated, including in the boiler room.  A good installer will insulate all the tricky bits of pipework, not just the straight lengths and ensure that they are not a burn hazard.&lt;/p&gt;&lt;p&gt;It’s also important to insulate hot water cylinders.  Modern cylinders often have hardened foam insulation but older ones might need more.  The modern standard is 80mm.  You can “top up” with a cylinder jacket of the right size.  &lt;/p&gt;</t>
  </si>
  <si>
    <t>Where the glazing … is not historically significant, double glazing units such as slimline can often be fitted into the existing window frames.</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</si>
  <si>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&lt;/p&gt;&lt;p&gt;Don't forget to review the insulation around your window frames too. &lt;/p&gt;</t>
  </si>
  <si>
    <t>The hotter body's heat will pass to the cooler … that's a physical law!</t>
  </si>
  <si>
    <t>… people have felt warm throughout the coldest months … [the energy cost] is so low that it's just a no-brainer.</t>
  </si>
  <si>
    <t>Andrew Wood, Treasurer, St Matthew's Bristol</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</si>
  <si>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If you do need to install underfloor heating, ensure underfloor insulation as part of the design. &lt;/p&gt;</t>
  </si>
  <si>
    <t>Our species has been the cause of such corruption and devastation … that we are in danger ending life as we know it on our planet.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</si>
  <si>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</si>
  <si>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&lt;p&gt;You should only be considering carbon offsetting if you have exhausted or achieved all other possibilities for absolute emissions reduction. For an offsetting scheme to be genuine, it must demonstrate long term permanent storage of carbon with a low risk of reversal. Many offsetting schemes perpetrate other injustices such as displacing communities, double counting, or even destroying natural carbon sinks.  Furthermore, global land use demand for forestry offset plans is currently around 1.2 billion hectares (roughly the same land mass as the USA and Mexico combined).  The world simply doesn’t have a spare continent available for offsetting.&lt;/p&gt;</t>
  </si>
  <si>
    <t>It's good to talk.</t>
  </si>
  <si>
    <t>The aim of the game is to Limbo, And see how low can you go.</t>
  </si>
  <si>
    <t>The Church welcomes technological progress and receives it with love.</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</si>
  <si>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solar cooperatives might be willing to take your site on.&lt;/p&gt;</t>
  </si>
  <si>
    <t>wildcardcolour.svg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</si>
</sst>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b/>
      <sz val="12"/>
      <color theme="0"/>
      <name val="Calibri"/>
      <family val="2"/>
      <scheme val="minor"/>
    </font>
    <font>
      <b/>
      <sz val="12"/>
      <color theme="1"/>
      <name val="Calibri"/>
      <family val="2"/>
      <scheme val="minor"/>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b/>
      <sz val="16"/>
      <color rgb="FF231F20"/>
      <name val="Calibri"/>
      <family val="2"/>
      <scheme val="minor"/>
    </font>
    <font>
      <sz val="16"/>
      <color theme="1"/>
      <name val="Calibri"/>
      <family val="2"/>
      <scheme val="minor"/>
    </font>
    <font>
      <sz val="16"/>
      <color rgb="FF222222"/>
      <name val="Calibri"/>
      <family val="2"/>
      <scheme val="minor"/>
    </font>
    <font>
      <sz val="16"/>
      <color rgb="FF231F20"/>
      <name val="Calibri"/>
      <family val="2"/>
      <scheme val="minor"/>
    </font>
    <font>
      <b/>
      <sz val="12"/>
      <color rgb="FFFFFFFF"/>
      <name val="Calibri"/>
      <family val="2"/>
      <scheme val="minor"/>
    </font>
    <font>
      <sz val="11"/>
      <color rgb="FF000000"/>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indexed="64"/>
      </patternFill>
    </fill>
    <fill>
      <patternFill patternType="solid">
        <fgColor rgb="FF4472C4"/>
        <bgColor rgb="FF4472C4"/>
      </patternFill>
    </fill>
    <fill>
      <patternFill patternType="solid">
        <fgColor rgb="FFD9E1F2"/>
        <bgColor rgb="FFD9E1F2"/>
      </patternFill>
    </fill>
  </fills>
  <borders count="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rgb="FF8EA9DB"/>
      </top>
      <bottom style="thin">
        <color rgb="FF8EA9DB"/>
      </bottom>
      <diagonal/>
    </border>
  </borders>
  <cellStyleXfs count="2">
    <xf numFmtId="0" fontId="0" fillId="0" borderId="0"/>
    <xf numFmtId="0" fontId="11" fillId="0" borderId="0" applyNumberFormat="0" applyFill="0" applyBorder="0" applyAlignment="0" applyProtection="0"/>
  </cellStyleXfs>
  <cellXfs count="70">
    <xf numFmtId="0" fontId="0" fillId="0" borderId="0" xfId="0"/>
    <xf numFmtId="0" fontId="3" fillId="0" borderId="0" xfId="0" applyFont="1"/>
    <xf numFmtId="0" fontId="3" fillId="0" borderId="0" xfId="0" applyFont="1" applyAlignment="1">
      <alignment vertical="top"/>
    </xf>
    <xf numFmtId="0" fontId="3" fillId="0" borderId="0" xfId="0" applyFont="1" applyAlignment="1">
      <alignment vertical="top" wrapText="1"/>
    </xf>
    <xf numFmtId="0" fontId="3"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5" fillId="0" borderId="0" xfId="0" applyFont="1" applyAlignment="1">
      <alignment vertical="top"/>
    </xf>
    <xf numFmtId="0" fontId="5" fillId="0" borderId="0" xfId="0" applyFont="1" applyAlignment="1">
      <alignment vertical="top" wrapText="1"/>
    </xf>
    <xf numFmtId="0" fontId="0" fillId="0" borderId="0" xfId="0" applyAlignment="1">
      <alignment vertical="center" wrapText="1"/>
    </xf>
    <xf numFmtId="0" fontId="8" fillId="0" borderId="0" xfId="0" applyFont="1" applyAlignment="1">
      <alignment vertical="top" wrapText="1"/>
    </xf>
    <xf numFmtId="0" fontId="0" fillId="3" borderId="0" xfId="0" applyFill="1" applyAlignment="1">
      <alignment vertical="top"/>
    </xf>
    <xf numFmtId="0" fontId="4" fillId="3" borderId="0" xfId="0" applyFont="1" applyFill="1" applyAlignment="1">
      <alignment vertical="top"/>
    </xf>
    <xf numFmtId="0" fontId="5" fillId="3" borderId="0" xfId="0" applyFont="1" applyFill="1" applyAlignment="1">
      <alignment vertical="top"/>
    </xf>
    <xf numFmtId="0" fontId="0" fillId="3" borderId="0" xfId="0" applyFill="1" applyAlignment="1">
      <alignment vertical="top" wrapText="1"/>
    </xf>
    <xf numFmtId="0" fontId="3" fillId="4" borderId="0" xfId="0" applyFont="1" applyFill="1" applyAlignment="1">
      <alignment vertical="top"/>
    </xf>
    <xf numFmtId="0" fontId="9" fillId="0" borderId="0" xfId="0" applyFont="1" applyAlignment="1">
      <alignment vertical="top" wrapText="1"/>
    </xf>
    <xf numFmtId="0" fontId="10" fillId="0" borderId="0" xfId="0" applyFont="1" applyAlignment="1">
      <alignment vertical="top"/>
    </xf>
    <xf numFmtId="0" fontId="11" fillId="0" borderId="0" xfId="1"/>
    <xf numFmtId="0" fontId="0" fillId="0" borderId="0" xfId="0" applyAlignment="1">
      <alignment wrapText="1"/>
    </xf>
    <xf numFmtId="0" fontId="12" fillId="5" borderId="2" xfId="0" applyFont="1" applyFill="1" applyBorder="1"/>
    <xf numFmtId="0" fontId="12"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7" fillId="0" borderId="0" xfId="0" applyFont="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12" fillId="5" borderId="0" xfId="0" applyFont="1" applyFill="1"/>
    <xf numFmtId="49" fontId="0" fillId="0" borderId="0" xfId="0" applyNumberFormat="1"/>
    <xf numFmtId="49" fontId="5" fillId="0" borderId="0" xfId="1" applyNumberFormat="1" applyFont="1"/>
    <xf numFmtId="0" fontId="5" fillId="0" borderId="0" xfId="1" applyFont="1"/>
    <xf numFmtId="2" fontId="0" fillId="6" borderId="2" xfId="0" applyNumberFormat="1" applyFill="1" applyBorder="1"/>
    <xf numFmtId="2" fontId="0" fillId="0" borderId="2" xfId="0" applyNumberFormat="1" applyBorder="1"/>
    <xf numFmtId="0" fontId="15" fillId="5" borderId="1" xfId="0" applyFont="1" applyFill="1" applyBorder="1" applyAlignment="1">
      <alignment horizontal="left" vertical="top"/>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20" fillId="6" borderId="1" xfId="0" applyFont="1" applyFill="1" applyBorder="1" applyAlignment="1">
      <alignment horizontal="left" vertical="top" wrapText="1"/>
    </xf>
    <xf numFmtId="0" fontId="20" fillId="0" borderId="1" xfId="0" applyFont="1" applyBorder="1" applyAlignment="1">
      <alignment horizontal="left" vertical="top" wrapText="1"/>
    </xf>
    <xf numFmtId="0" fontId="21" fillId="6" borderId="1" xfId="0" applyFont="1" applyFill="1" applyBorder="1" applyAlignment="1">
      <alignment horizontal="left" vertical="top" wrapText="1"/>
    </xf>
    <xf numFmtId="0" fontId="21" fillId="0" borderId="1" xfId="0" applyFont="1" applyBorder="1" applyAlignment="1">
      <alignment horizontal="left" vertical="top" wrapText="1"/>
    </xf>
    <xf numFmtId="0" fontId="19" fillId="0" borderId="0" xfId="0" applyFont="1" applyAlignment="1">
      <alignment horizontal="left" vertical="top"/>
    </xf>
    <xf numFmtId="0" fontId="16" fillId="0" borderId="0" xfId="0" applyFont="1" applyAlignment="1">
      <alignment vertical="top"/>
    </xf>
    <xf numFmtId="0" fontId="16" fillId="0" borderId="0" xfId="0" applyFont="1" applyAlignment="1">
      <alignment vertical="top" wrapText="1"/>
    </xf>
    <xf numFmtId="0" fontId="2" fillId="0" borderId="0" xfId="0" applyFont="1" applyAlignment="1">
      <alignment vertical="top"/>
    </xf>
    <xf numFmtId="0" fontId="16" fillId="4" borderId="0" xfId="0" applyFont="1" applyFill="1" applyAlignment="1">
      <alignment vertical="top"/>
    </xf>
    <xf numFmtId="0" fontId="16" fillId="4" borderId="0" xfId="0" applyFont="1" applyFill="1" applyAlignment="1">
      <alignment vertical="top" wrapText="1"/>
    </xf>
    <xf numFmtId="0" fontId="0" fillId="8" borderId="0" xfId="0" applyFill="1"/>
    <xf numFmtId="0" fontId="19" fillId="0" borderId="1" xfId="0" applyFont="1" applyBorder="1" applyAlignment="1">
      <alignment horizontal="left" vertical="top"/>
    </xf>
    <xf numFmtId="0" fontId="15" fillId="5" borderId="0" xfId="0" applyFont="1" applyFill="1" applyAlignment="1">
      <alignment horizontal="left" vertical="top"/>
    </xf>
    <xf numFmtId="0" fontId="22" fillId="6" borderId="0" xfId="0" applyFont="1" applyFill="1" applyAlignment="1">
      <alignment horizontal="left" vertical="top" wrapText="1"/>
    </xf>
    <xf numFmtId="0" fontId="22" fillId="0" borderId="0" xfId="0" applyFont="1" applyAlignment="1">
      <alignment horizontal="left" vertical="top" wrapText="1"/>
    </xf>
    <xf numFmtId="0" fontId="23" fillId="6" borderId="0" xfId="0" applyFont="1" applyFill="1" applyAlignment="1">
      <alignment horizontal="left" vertical="top" wrapText="1"/>
    </xf>
    <xf numFmtId="0" fontId="23" fillId="0" borderId="0" xfId="0" applyFont="1" applyAlignment="1">
      <alignment horizontal="left" vertical="top" wrapText="1"/>
    </xf>
    <xf numFmtId="0" fontId="24" fillId="6" borderId="0" xfId="0" applyFont="1" applyFill="1" applyAlignment="1">
      <alignment horizontal="left" vertical="top" wrapText="1"/>
    </xf>
    <xf numFmtId="0" fontId="24" fillId="0" borderId="0" xfId="0" applyFont="1" applyAlignment="1">
      <alignment horizontal="left" vertical="top" wrapText="1"/>
    </xf>
    <xf numFmtId="0" fontId="22" fillId="0" borderId="0" xfId="0" applyFont="1" applyAlignment="1">
      <alignment horizontal="left" vertical="top"/>
    </xf>
    <xf numFmtId="0" fontId="0" fillId="7" borderId="0" xfId="0" applyFill="1" applyAlignment="1">
      <alignment vertical="top"/>
    </xf>
    <xf numFmtId="0" fontId="19" fillId="7" borderId="0" xfId="0" applyFont="1" applyFill="1" applyAlignment="1">
      <alignment horizontal="left" vertical="top"/>
    </xf>
    <xf numFmtId="0" fontId="22" fillId="7" borderId="0" xfId="0" applyFont="1" applyFill="1" applyAlignment="1">
      <alignment horizontal="left" vertical="top"/>
    </xf>
    <xf numFmtId="0" fontId="0" fillId="6" borderId="2" xfId="0" applyFill="1" applyBorder="1"/>
    <xf numFmtId="0" fontId="0" fillId="6" borderId="0" xfId="0" applyFill="1" applyAlignment="1">
      <alignment wrapText="1"/>
    </xf>
    <xf numFmtId="0" fontId="0" fillId="2" borderId="0" xfId="0" applyFill="1" applyAlignment="1">
      <alignment vertical="top" wrapText="1"/>
    </xf>
    <xf numFmtId="0" fontId="1" fillId="0" borderId="0" xfId="0" quotePrefix="1" applyFont="1" applyAlignment="1">
      <alignment vertical="top"/>
    </xf>
    <xf numFmtId="0" fontId="16" fillId="0" borderId="0" xfId="0" quotePrefix="1" applyFont="1" applyAlignment="1">
      <alignment vertical="top"/>
    </xf>
    <xf numFmtId="0" fontId="26" fillId="10" borderId="3" xfId="0" applyFont="1" applyFill="1" applyBorder="1" applyAlignment="1">
      <alignment vertical="top"/>
    </xf>
    <xf numFmtId="0" fontId="26" fillId="0" borderId="3" xfId="0" applyFont="1" applyBorder="1" applyAlignment="1">
      <alignment vertical="top"/>
    </xf>
    <xf numFmtId="0" fontId="26" fillId="0" borderId="3" xfId="0" applyFont="1" applyBorder="1" applyAlignment="1">
      <alignment vertical="top" wrapText="1"/>
    </xf>
    <xf numFmtId="0" fontId="26" fillId="10" borderId="3" xfId="0" applyFont="1" applyFill="1" applyBorder="1" applyAlignment="1">
      <alignment vertical="top" wrapText="1"/>
    </xf>
    <xf numFmtId="0" fontId="25" fillId="9" borderId="3" xfId="0" quotePrefix="1" applyFont="1" applyFill="1" applyBorder="1" applyAlignment="1">
      <alignment vertical="top"/>
    </xf>
  </cellXfs>
  <cellStyles count="2">
    <cellStyle name="Hyperlink" xfId="1" builtinId="8"/>
    <cellStyle name="Normal"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57148</xdr:rowOff>
    </xdr:from>
    <xdr:to>
      <xdr:col>18</xdr:col>
      <xdr:colOff>352425</xdr:colOff>
      <xdr:row>60</xdr:row>
      <xdr:rowOff>9525</xdr:rowOff>
    </xdr:to>
    <xdr:sp macro="" textlink="">
      <xdr:nvSpPr>
        <xdr:cNvPr id="2" name="TextBox 1">
          <a:extLst>
            <a:ext uri="{FF2B5EF4-FFF2-40B4-BE49-F238E27FC236}">
              <a16:creationId xmlns:a16="http://schemas.microsoft.com/office/drawing/2014/main" id="{22BD9FE5-55B9-5EA7-CBED-7F35FEA01F99}"/>
            </a:ext>
          </a:extLst>
        </xdr:cNvPr>
        <xdr:cNvSpPr txBox="1"/>
      </xdr:nvSpPr>
      <xdr:spPr>
        <a:xfrm>
          <a:off x="1343025" y="238123"/>
          <a:ext cx="10153650" cy="1062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Card</a:t>
          </a:r>
          <a:r>
            <a:rPr lang="en-GB" sz="1100" baseline="0"/>
            <a:t> descriptions must be 100 words or less.</a:t>
          </a:r>
        </a:p>
        <a:p>
          <a:endParaRPr lang="en-GB" sz="1100" baseline="0"/>
        </a:p>
        <a:p>
          <a:r>
            <a:rPr lang="en-GB" sz="1100" baseline="0"/>
            <a:t>Quotes (with their attributions) must be 25 words or less &lt;RW: Done&gt;</a:t>
          </a:r>
        </a:p>
        <a:p>
          <a:endParaRPr lang="en-GB" sz="1100" baseline="0"/>
        </a:p>
        <a:p>
          <a:r>
            <a:rPr lang="en-GB" sz="1100" baseline="0"/>
            <a:t>Don't use colons in any of the cells.  (If you really have to, tell me to try to fix this so it works.) &lt;RW: Oki doki!&gt;</a:t>
          </a:r>
        </a:p>
        <a:p>
          <a:endParaRPr lang="en-GB" sz="1100" baseline="0"/>
        </a:p>
        <a:p>
          <a:r>
            <a:rPr lang="en-GB" sz="1100" baseline="0"/>
            <a:t>Links in the spreadsheet will have no effect - the only links we use are in the ones given in the link_url column of the links sheet, and they should start with https:</a:t>
          </a:r>
        </a:p>
        <a:p>
          <a:endParaRPr lang="en-GB" sz="1100" baseline="0"/>
        </a:p>
        <a:p>
          <a:r>
            <a:rPr lang="en-GB" sz="1100" baseline="0"/>
            <a:t>I need the few remaining grey columns.  </a:t>
          </a:r>
        </a:p>
        <a:p>
          <a:endParaRPr lang="en-GB" sz="1100" baseline="0"/>
        </a:p>
        <a:p>
          <a:r>
            <a:rPr lang="en-GB" sz="1100" baseline="0"/>
            <a:t>CRITICAL FLAWS IN SPREADSHEET - ACTION RW for PW to review language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 Overlength card descriptions and quotes.  </a:t>
          </a:r>
          <a:r>
            <a:rPr lang="en-GB" sz="1100" baseline="0">
              <a:solidFill>
                <a:schemeClr val="dk1"/>
              </a:solidFill>
              <a:effectLst/>
              <a:latin typeface="+mn-lt"/>
              <a:ea typeface="+mn-ea"/>
              <a:cs typeface="+mn-cs"/>
            </a:rPr>
            <a:t>Red cells indicate the rows with overlength texts that can't be printed.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two tasks missing numbers &lt;RW: 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word "strategy" should become "plan" or "approach" depending on context &lt;DONE&gt;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get rid of word "localised", always refer to as "heat the people" RW: DONE I think&gt;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a:solidFill>
                <a:schemeClr val="dk1"/>
              </a:solidFill>
              <a:effectLst/>
              <a:latin typeface="+mn-lt"/>
              <a:ea typeface="+mn-ea"/>
              <a:cs typeface="+mn-cs"/>
            </a:rPr>
            <a:t>- graphics/annotated-card-front.jpg says "task icon/title",</a:t>
          </a:r>
          <a:r>
            <a:rPr lang="en-GB" sz="1100" b="0" baseline="0">
              <a:solidFill>
                <a:schemeClr val="dk1"/>
              </a:solidFill>
              <a:effectLst/>
              <a:latin typeface="+mn-lt"/>
              <a:ea typeface="+mn-ea"/>
              <a:cs typeface="+mn-cs"/>
            </a:rPr>
            <a:t> not card icon/title.  ACTION RW</a:t>
          </a:r>
          <a:endParaRPr lang="en-GB"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CRITICAL FLAWS IN WEB RENDERING:</a:t>
          </a:r>
        </a:p>
        <a:p>
          <a:endParaRPr lang="en-GB">
            <a:effectLst/>
          </a:endParaRPr>
        </a:p>
        <a:p>
          <a:r>
            <a:rPr lang="en-GB" sz="1100" baseline="0">
              <a:solidFill>
                <a:schemeClr val="dk1"/>
              </a:solidFill>
              <a:effectLst/>
              <a:latin typeface="+mn-lt"/>
              <a:ea typeface="+mn-ea"/>
              <a:cs typeface="+mn-cs"/>
            </a:rPr>
            <a:t>Old step 6 cards don't show every place they should if there's no task for them in the correct petal.</a:t>
          </a:r>
        </a:p>
        <a:p>
          <a:endParaRPr lang="en-GB" sz="1100" baseline="0"/>
        </a:p>
        <a:p>
          <a:r>
            <a:rPr lang="en-GB" sz="1100" baseline="0"/>
            <a:t>JEAN RESOLVED BUT THINKS UNCONTROVERSIAL</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Step 1 "Basic Steps" should get called something besides "Steps" - too confusing.  "Things everyone should do" or "Basic actions".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quick wins - not having difficult "quick wins" is critical, same argument for magic wands about whether they should be on card,  with instructions to the person running the game as to how to use them.  It's easy to review them and get them right, but if we have to match what PEG had, IMO we're better off omitting completely because everyone knows keeping the building dry is hard. &lt;RW: Agree&gt;&lt;JC has revised to make easy to reinstate but removed from web.  PW had a very good point that they could focus on the little things too much, and we could offend someone with the choices.&gt;</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had to put "Get a grant" card in arbitrary petal 9 task because RW removed the task it was in.  If RW thinks the choice matters and wants some of the petal 9 tasks in step 6, needs to clean them up - there are far too many tasks, they're so fine-grained they're really links or cards.  This is true of many of the later petals.  This only matters if they're ever going to be a card game.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moved card 5 "Change to heat the people approach"  to "removed-cards", it was a duplicate of card 54 "Set your heating plan" and changed "Set your heating plan" (which sounds like "program your timer") to "Choose a heating approach"</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 downgraded what the website says about the relationship to HeatHack as I don't want people to think any lower quality advice came from us.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G11" totalsRowShown="0" headerRowDxfId="49">
  <autoFilter ref="A1:G11" xr:uid="{C9CDB72E-1A3C-4849-A384-5B04BE6E5034}"/>
  <tableColumns count="7">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48"/>
    <tableColumn id="8" xr3:uid="{CCD5C59E-9CEE-4CD7-97AB-EAD50FB935E3}" name="text_colour" dataDxfId="47" dataCellStyle="Hyperlink"/>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EFC48B-497D-4950-94F3-B756397F3DA3}" name="Table7" displayName="Table7" ref="A1:D15" totalsRowShown="0">
  <autoFilter ref="A1:D15" xr:uid="{04EFC48B-497D-4950-94F3-B756397F3DA3}"/>
  <tableColumns count="4">
    <tableColumn id="1" xr3:uid="{6FF8789D-B195-4F13-BFF2-D1D0B94C75BC}" name="sheet"/>
    <tableColumn id="2" xr3:uid="{4513F185-EBC6-45B3-8FD2-1CF7DD43CEA9}" name="RW's name"/>
    <tableColumn id="3" xr3:uid="{3818BBBF-CFEE-4482-B9C4-35E54F61AB54}" name="new name"/>
    <tableColumn id="4" xr3:uid="{FA5D973F-BD6F-4EB2-A8EB-870E8AA6EE56}" name="and als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G6" totalsRowShown="0">
  <autoFilter ref="A1:G6" xr:uid="{C0A02B47-2868-463F-B73E-EDBEFF8EF946}"/>
  <tableColumns count="7">
    <tableColumn id="1" xr3:uid="{B56CD751-2699-4650-B43D-C77D14F5A456}" name="number"/>
    <tableColumn id="6" xr3:uid="{EF08DF14-0839-4F2D-B8B6-10DF84BBB329}" name="nav_order"/>
    <tableColumn id="2" xr3:uid="{B2AC7531-162C-4BA7-84C1-8ED78CB601A8}" name="title"/>
    <tableColumn id="8" xr3:uid="{E99FA1A4-8423-4D34-991B-919E0DCEF5CB}" name="part_of_petal_with_title"/>
    <tableColumn id="3" xr3:uid="{B756D589-EF4D-4089-AB26-A6AA485775F0}" name="tagline" dataDxfId="46"/>
    <tableColumn id="4" xr3:uid="{F2E7C730-B17A-43CC-A6AB-189B9B74A605}" name="icon_shortcode"/>
    <tableColumn id="5" xr3:uid="{17BD6C8F-020D-4FB2-A365-7F60FAAFD63C}" name="icon_alt_tex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F62" totalsRowShown="0" tableBorderDxfId="45">
  <autoFilter ref="A1:F62" xr:uid="{8CF434CD-8FA1-4015-8C91-40BDB286F677}"/>
  <sortState xmlns:xlrd2="http://schemas.microsoft.com/office/spreadsheetml/2017/richdata2" ref="A2:F56">
    <sortCondition ref="A1:A56"/>
  </sortState>
  <tableColumns count="6">
    <tableColumn id="1" xr3:uid="{474C775D-2B29-4B05-8598-D1B306CEEB18}" name="number" dataDxfId="44"/>
    <tableColumn id="7" xr3:uid="{3B784487-660E-45C2-B0A6-F194EC4AC65C}" name="nav_order" dataDxfId="43"/>
    <tableColumn id="2" xr3:uid="{C7800B7D-6F1D-41AF-8F35-8CB8606D631B}" name="title" dataDxfId="42"/>
    <tableColumn id="5" xr3:uid="{B84477FA-C495-4A82-93EC-BDAE8A3C86AC}" name="description" dataDxfId="41"/>
    <tableColumn id="3" xr3:uid="{69E7586E-8188-4BB6-B80D-AC8FDF1B2637}" name="part_of_petal_with_title" dataDxfId="40"/>
    <tableColumn id="8" xr3:uid="{92DF9C7B-7B8B-44A2-98FD-E675629CED3D}" name="part_of_step_with_tit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C1:W54" totalsRowShown="0" headerRowDxfId="39" dataDxfId="38">
  <autoFilter ref="C1:W54" xr:uid="{7098ABA5-EA9C-4D71-BC01-3BB0F24D806D}"/>
  <tableColumns count="21">
    <tableColumn id="11" xr3:uid="{B749016B-8002-412C-83FA-5CD2C62991DA}" name="title" dataDxfId="37"/>
    <tableColumn id="16" xr3:uid="{ECF9CA8F-6B24-43EF-ABAF-86D63AA97960}" name="part_of_petal_with_title" dataDxfId="36"/>
    <tableColumn id="22" xr3:uid="{4EA67A77-9A56-49D2-934C-039DE691AC5F}" name="part_of_task_with_title" dataDxfId="35"/>
    <tableColumn id="18" xr3:uid="{898F4E7E-9A83-8945-BDA4-940FAD71ADE5}" name="part_of_step_with_title" dataDxfId="34"/>
    <tableColumn id="17" xr3:uid="{E82CAE32-6A38-274E-863A-22DF17028308}" name="icon_shortcode" dataDxfId="33"/>
    <tableColumn id="25" xr3:uid="{4A3C9142-D96D-C548-AE7D-1C7764BC561D}" name="@cardpetal" dataDxfId="32"/>
    <tableColumn id="24" xr3:uid="{3BD28597-1016-8A4D-A7CD-625F54965F93}" name="@petalcolour" dataDxfId="31"/>
    <tableColumn id="21" xr3:uid="{6C5BAC02-D304-9C41-8478-62397C12A34D}" name="@cardicon"/>
    <tableColumn id="5" xr3:uid="{EE1A9DEB-1C9D-4444-A777-626EEA4685BD}" name="StepNum" dataDxfId="30"/>
    <tableColumn id="14" xr3:uid="{FA53117C-723F-4B03-BBC3-60D7E03B5648}" name="description" dataDxfId="29"/>
    <tableColumn id="20" xr3:uid="{9524E1EC-3F51-4728-8CF7-96E483741700}" name="quote" dataDxfId="28"/>
    <tableColumn id="19" xr3:uid="{30702748-4F96-467F-BB74-089800F87ACD}" name="attribution" dataDxfId="27"/>
    <tableColumn id="8" xr3:uid="{89A0E6A0-438F-453A-8A92-40DE3C9ED83F}" name="carbon_stars" dataDxfId="26"/>
    <tableColumn id="9" xr3:uid="{B45A148C-69B6-438D-B8F5-BCBE9EF0EAF9}" name="cost" dataDxfId="25"/>
    <tableColumn id="1" xr3:uid="{0C7DF06C-A613-45CD-AE8E-EBE4993976F2}" name="easy_wins" dataDxfId="24"/>
    <tableColumn id="15" xr3:uid="{00497BD5-F43A-4BCF-888F-A7E2075E43B4}" name="magic_wand" dataDxfId="23"/>
    <tableColumn id="4" xr3:uid="{B62AFE71-9698-C347-807A-5DE435006340}" name="@Magic_Wand_icon" dataDxfId="22"/>
    <tableColumn id="12" xr3:uid="{FA55F699-84E1-4B25-BA0E-9FAE66964DE4}" name="carbon_number" dataDxfId="21">
      <calculatedColumnFormula>IF(ISBLANK(O2),"",LEN(Table5[[#This Row],[carbon_stars]]))</calculatedColumnFormula>
    </tableColumn>
    <tableColumn id="2" xr3:uid="{FDCB454F-7833-4325-A435-6B1684500B5F}" name="description_word_count" dataDxfId="20">
      <calculatedColumnFormula>LEN(L2)-LEN(SUBSTITUTE(L2," ",""))+1</calculatedColumnFormula>
    </tableColumn>
    <tableColumn id="3" xr3:uid="{0D181305-4EF9-45D6-BF2C-20D2F725CE20}" name="quote_word_count" dataDxfId="19">
      <calculatedColumnFormula>LEN(M2)-LEN(SUBSTITUTE(M2," ",""))+1</calculatedColumnFormula>
    </tableColumn>
    <tableColumn id="7" xr3:uid="{F0CBB9BB-6230-4245-9C7B-91036CD196E2}" name="more_quotes"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E3" totalsRowShown="0">
  <autoFilter ref="A1:E3" xr:uid="{DB8EC433-E8EF-4699-9BA3-0D491D3ECA26}"/>
  <tableColumns count="5">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F95" totalsRowShown="0">
  <autoFilter ref="A1:F95" xr:uid="{5F6C0A09-F442-4E5A-B3FA-900D42AFE84D}"/>
  <tableColumns count="6">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A6" totalsRowShown="0">
  <autoFilter ref="A1:A6" xr:uid="{8A257984-CCBC-4866-8713-23FD6A3478BD}"/>
  <tableColumns count="1">
    <tableColumn id="1" xr3:uid="{8F55357D-54B2-42A5-B0DA-162ADBDD2B67}" name="Carbon Emissions Saving O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C1:C6" totalsRowShown="0">
  <autoFilter ref="C1:C6" xr:uid="{F494022B-3281-4AB5-8263-F72E957BEF6F}"/>
  <tableColumns count="1">
    <tableColumn id="1" xr3:uid="{0F5C7386-CC37-4D14-8609-24EF385B75C7}" name="Cost Saving O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7" dataDxfId="16">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5"/>
    <tableColumn id="11" xr3:uid="{D30B0BCF-7DDA-416D-BBBE-D32FDD46F58E}" name="New card title" dataDxfId="14"/>
    <tableColumn id="4" xr3:uid="{F99FBD27-1C5E-402C-A616-F45E2E26FAF0}" name="New category" dataDxfId="13"/>
    <tableColumn id="5" xr3:uid="{A76E63D5-BC50-4C67-B842-47972BCED705}" name="SEC target area" dataDxfId="12"/>
    <tableColumn id="6" xr3:uid="{3BC6CF9D-EE37-48DB-B02E-5467E98B86BC}" name="100 words" dataDxfId="11"/>
    <tableColumn id="7" xr3:uid="{7DBFEED5-7FA1-436E-B3DA-FB5479FD7033}" name="25 word motivation" dataDxfId="10"/>
    <tableColumn id="8" xr3:uid="{5C1D7DE1-A381-4A64-A886-D280AB27C207}" name="carbon stars" dataDxfId="9"/>
    <tableColumn id="9" xr3:uid="{55F12E45-C916-4681-AD33-33668A50D812}" name="cost" dataDxfId="8"/>
    <tableColumn id="12" xr3:uid="{055DB5D1-F8AF-4922-9187-ED95D7516444}" name="Status" dataDxfId="7"/>
    <tableColumn id="2" xr3:uid="{CA2BCA4F-75E4-4BB2-BAAC-22224C509701}" name="Old category" dataDxfId="6"/>
    <tableColumn id="3" xr3:uid="{23D8D185-2D8D-46AA-B9CE-CD715024BFAE}" name="Old card title" dataDxfId="5"/>
    <tableColumn id="10" xr3:uid="{2F2D8AD0-0847-4F9D-BAB9-DEB95ED5A68A}" name="print form of cost" dataDxfId="4">
      <calculatedColumnFormula>IF(H2="£",1,(IF(H2="££",2,IF(H2="£££",3,IF(H2="££££",4,IF(H2="£££££",5,IF(H2="?","?")))))))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done="1">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A42" dT="2023-08-17T15:59:42.75" personId="{431ABED0-F1A0-4D3D-A3C9-14BC1DC2C835}" id="{40CF9297-D060-4D0F-8C0B-227C005E0C32}" done="1">
    <text>Must have a task number - messes up the website</text>
  </threadedComment>
  <threadedComment ref="A48" dT="2023-08-17T15:59:56.60" personId="{431ABED0-F1A0-4D3D-A3C9-14BC1DC2C835}" id="{C3E0FAF9-0BE9-4E77-8164-E073A06C01A8}" done="1">
    <text>Must have a task number - messes up the website.</text>
  </threadedComment>
</ThreadedComments>
</file>

<file path=xl/threadedComments/threadedComment3.xml><?xml version="1.0" encoding="utf-8"?>
<ThreadedComments xmlns="http://schemas.microsoft.com/office/spreadsheetml/2018/threadedcomments" xmlns:x="http://schemas.openxmlformats.org/spreadsheetml/2006/main">
  <threadedComment ref="R1" dT="2023-06-01T14:59:42.91" personId="{431ABED0-F1A0-4D3D-A3C9-14BC1DC2C835}" id="{7CAA9530-14F8-4DFC-BE89-3AF4F64B93F6}" done="1">
    <text xml:space="preserve">Magic wands should appear on cards that are worth reviewing if you feel stuck, but no longer a category.
</text>
  </threadedComment>
  <threadedComment ref="W1" dT="2023-06-01T15:02:00.28" personId="{431ABED0-F1A0-4D3D-A3C9-14BC1DC2C835}" id="{16B02D2F-21EE-42E8-A46A-9B38A61F4F5F}" done="1">
    <text xml:space="preserve">If you don't like the quote, you might find something better here.  </text>
  </threadedComment>
  <threadedComment ref="C2" dT="2023-05-30T13:28:33.75" personId="{431ABED0-F1A0-4D3D-A3C9-14BC1DC2C835}" id="{AF630132-2DB5-4703-8DA1-C139C5C05401}" done="1">
    <text>Widen to maintenance</text>
  </threadedComment>
  <threadedComment ref="L3" dT="2023-08-17T14:44:11.94" personId="{431ABED0-F1A0-4D3D-A3C9-14BC1DC2C835}" id="{6BFAD9EB-D303-4353-B4ED-14AB30BA1945}" done="1">
    <text>Building Convenor isn't the right person in any community I've been in (some small and poor, some large and posh), and the idea that we're telling them who to put is going to put their noses out of joint - micro-management.  I suggest: "&lt;p&gt;When users don’t know who to contact, they take things into their own hands.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user groups in, you may need signage with contact details.&lt;/p&gt;"</text>
  </threadedComment>
  <threadedComment ref="C5" dT="2023-05-30T13:58:24.77" personId="{431ABED0-F1A0-4D3D-A3C9-14BC1DC2C835}" id="{C9C543F3-CC8C-4885-8DC3-4944814014A7}" done="1">
    <text>Change words</text>
  </threadedComment>
  <threadedComment ref="C5" dT="2023-05-30T13:58:40.97" personId="{431ABED0-F1A0-4D3D-A3C9-14BC1DC2C835}" id="{BB6F66CF-7BF4-4130-B17F-86172B822FC2}" parentId="{C9C543F3-CC8C-4885-8DC3-4944814014A7}">
    <text>Not rooted worship/liturgy</text>
  </threadedComment>
  <threadedComment ref="C5" dT="2023-05-31T11:25:42.85" personId="{431ABED0-F1A0-4D3D-A3C9-14BC1DC2C835}" id="{728EC1D4-0960-46C5-892F-DB27782AA301}" parentId="{C9C543F3-CC8C-4885-8DC3-4944814014A7}">
    <text xml:space="preserve">Hope change is ok
</text>
  </threadedComment>
  <threadedComment ref="W14"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C29" dT="2023-05-15T13:37:08.22" personId="{431ABED0-F1A0-4D3D-A3C9-14BC1DC2C835}" id="{4BDC575A-125A-44F5-BEE9-B33A3E357294}" done="1">
    <text>Consider door curtain mention</text>
  </threadedComment>
  <threadedComment ref="C45" dT="2023-05-30T11:30:26.60" personId="{431ABED0-F1A0-4D3D-A3C9-14BC1DC2C835}" id="{CA7E0AF6-3069-4AB0-ACD1-F60B3B2AA8A3}" done="1">
    <text>Think what preferred term is.  Infrared? Radiant?</text>
  </threadedComment>
  <threadedComment ref="C48" dT="2023-06-16T07:25:50.30" personId="{431ABED0-F1A0-4D3D-A3C9-14BC1DC2C835}" id="{F1965BF6-6CDD-403F-9B0D-F47E5BEC69F6}" done="1">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F50" dT="2023-08-12T01:57:08.10" personId="{431ABED0-F1A0-4D3D-A3C9-14BC1DC2C835}" id="{3103428D-308E-4338-9546-7603C7EA383F}">
    <text>Getting a grant isn't really about Positive Finance (which is using your money to combat climate change) and certainly not step 6, something you do after things like putting a heat pump in!  I don't feel it really belongs as a card.</text>
  </threadedComment>
  <threadedComment ref="F50" dT="2023-08-28T11:30:52.29" personId="{431ABED0-F1A0-4D3D-A3C9-14BC1DC2C835}" id="{DEFE6854-0CC0-447F-8FFC-DE76730AE3B7}" parentId="{3103428D-308E-4338-9546-7603C7EA383F}">
    <text>RW asked to resolve; choose a step, but task and petal need to work and there's no task for this.</text>
  </threadedComment>
  <threadedComment ref="L51" dT="2023-06-16T07:22:49.57" personId="{431ABED0-F1A0-4D3D-A3C9-14BC1DC2C835}" id="{660906FA-43FA-45BF-98D0-50836F2D4141}" done="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3-08-12T02:50:50.52" personId="{431ABED0-F1A0-4D3D-A3C9-14BC1DC2C835}" id="{DF19A995-866E-4B72-95AA-09B1B88D816F}" done="1">
    <text>I suggested we put these in separate sheets because we'll get confused and think we're just supposed to list the petal and task the card is in.  I don't think we want the petal to list every link on every card in that petal.</text>
  </threadedComment>
</ThreadedComments>
</file>

<file path=xl/threadedComments/threadedComment5.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done="1">
    <text>I think we need a better icon than a circle - I don't think groups understand that intuitively</text>
  </threadedComment>
  <threadedComment ref="K2" dT="2023-05-30T10:36:32.15" personId="{431ABED0-F1A0-4D3D-A3C9-14BC1DC2C835}" id="{BBDA9639-64E2-45DA-8609-C41502E78402}" done="1">
    <text>Cards refactored, this is in set</text>
  </threadedComment>
  <threadedComment ref="K3" dT="2023-05-30T10:32:32.73" personId="{431ABED0-F1A0-4D3D-A3C9-14BC1DC2C835}" id="{4E472C23-737F-4BCF-8618-3580E0E78BC7}" done="1">
    <text>Part of overall ventilation card</text>
  </threadedComment>
  <threadedComment ref="K4" dT="2023-05-30T10:32:17.64" personId="{431ABED0-F1A0-4D3D-A3C9-14BC1DC2C835}" id="{7D931ED4-3F84-4CDF-8A21-771672F5FF93}" done="1">
    <text>Part of overall solar gain card</text>
  </threadedComment>
  <threadedComment ref="K5" dT="2023-05-25T15:17:06.96" personId="{431ABED0-F1A0-4D3D-A3C9-14BC1DC2C835}" id="{2FDDB523-E41B-4CDF-B29F-BF189B5B6DB5}" done="1">
    <text>Part of solar gain card now</text>
  </threadedComment>
  <threadedComment ref="K6" dT="2023-05-25T09:33:34.59" personId="{431ABED0-F1A0-4D3D-A3C9-14BC1DC2C835}" id="{25D6F5C8-C741-492F-A898-0C894DB6B1BF}" done="1">
    <text>Part of draughtproofing card</text>
  </threadedComment>
  <threadedComment ref="K7" dT="2023-05-15T13:26:45.53" personId="{431ABED0-F1A0-4D3D-A3C9-14BC1DC2C835}" id="{382FACF0-46CA-49DF-9EBE-E7D12312E7D1}" done="1">
    <text>Combine with PV</text>
  </threadedComment>
  <threadedComment ref="K8" dT="2023-05-15T13:26:36.99" personId="{431ABED0-F1A0-4D3D-A3C9-14BC1DC2C835}" id="{22870D4B-F093-4466-99A8-75532BB249DA}" done="1">
    <text>Combine with PV</text>
  </threadedComment>
  <threadedComment ref="K9" dT="2023-05-25T13:29:29.23" personId="{431ABED0-F1A0-4D3D-A3C9-14BC1DC2C835}" id="{C07522AA-5A0B-494B-BF6A-9E847B668DDB}" done="1">
    <text>Now part of heating resilience plan</text>
  </threadedComment>
  <threadedComment ref="K12" dT="2023-05-25T09:33:57.51" personId="{431ABED0-F1A0-4D3D-A3C9-14BC1DC2C835}" id="{3E986416-41F2-472B-A38C-7573DF0B9A0F}" done="1">
    <text>Move to "Actions we've excluded"</text>
  </threadedComment>
  <threadedComment ref="K13" dT="2023-05-30T10:44:30.41" personId="{431ABED0-F1A0-4D3D-A3C9-14BC1DC2C835}" id="{4809C7D7-207D-4524-8B9B-4AE2785877FB}" done="1">
    <text>Was about removing a radiator/electrics if prone to overheating; probably not very common.</text>
  </threadedComment>
  <threadedComment ref="E17" dT="2023-05-30T14:30:26.25" personId="{431ABED0-F1A0-4D3D-A3C9-14BC1DC2C835}" id="{4E50D8CD-FDAF-4B04-AA1B-1702627F79E1}" done="1">
    <text>Leave out for now</text>
  </threadedComment>
  <threadedComment ref="G17" dT="2023-05-15T11:17:32.83" personId="{431ABED0-F1A0-4D3D-A3C9-14BC1DC2C835}" id="{009D82E4-0521-4D13-9344-77B97BCF7465}" done="1">
    <text>I'm unhappy about the number of Americans in the quotes, although this is at least a serious one.  Do we have sources that will redress the balance?</text>
  </threadedComment>
  <threadedComment ref="C19" dT="2023-05-31T19:29:57.67" personId="{431ABED0-F1A0-4D3D-A3C9-14BC1DC2C835}" id="{720D469E-1947-41D1-AE2A-5ABDBF0161C5}" done="1">
    <text>Candidate for removal, it's now clear enough from the task description.</text>
  </threadedComment>
  <threadedComment ref="H19" dT="2023-08-18T15:25:34.91" personId="{431ABED0-F1A0-4D3D-A3C9-14BC1DC2C835}" id="{5DB2001B-FA10-49FC-AA13-2150EC5D56F6}" done="1">
    <text>Language simplified for "Running costs are also proportional to space use, reducing financial risk.""  Re portable heating - this is a terrible idea in terms of Health and Safety and keeping costs under control.  Presumably this comes from PBG so I can't change it, but honestly, they should get told better.</text>
  </threadedComment>
  <threadedComment ref="R19" dT="2023-05-26T14:11:03.30" personId="{431ABED0-F1A0-4D3D-A3C9-14BC1DC2C835}" id="{7A9BE491-813D-4CC7-9F3E-FA925693F86B}" done="1">
    <text>Probably the wrong point in the game for light humour.</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6" Type="http://schemas.openxmlformats.org/officeDocument/2006/relationships/hyperlink" Target="https://www.churchofengland.org/sites/default/files/2023-01/Green%20Energy%20Companies%20and%20the%20Energy%20Footprint%20Tool%20Jan%202023.pdf" TargetMode="External"/><Relationship Id="rId21" Type="http://schemas.openxmlformats.org/officeDocument/2006/relationships/hyperlink" Target="https://www.scotland.anglican.org/wp-content/uploads/Property-Convener-Responsibilities-Rev-2022.pdf" TargetMode="External"/><Relationship Id="rId42" Type="http://schemas.openxmlformats.org/officeDocument/2006/relationships/hyperlink" Target="https://www.waterwise.org.uk/save-water/" TargetMode="External"/><Relationship Id="rId47" Type="http://schemas.openxmlformats.org/officeDocument/2006/relationships/hyperlink" Target="https://seasonofcreation.org/resources/" TargetMode="External"/><Relationship Id="rId63" Type="http://schemas.openxmlformats.org/officeDocument/2006/relationships/hyperlink" Target="https://www.climateassembly.scot/" TargetMode="External"/><Relationship Id="rId68" Type="http://schemas.openxmlformats.org/officeDocument/2006/relationships/hyperlink" Target="https://christianclimateaction.org/" TargetMode="External"/><Relationship Id="rId84" Type="http://schemas.openxmlformats.org/officeDocument/2006/relationships/hyperlink" Target="https://www.netzeronation.scot/" TargetMode="External"/><Relationship Id="rId89" Type="http://schemas.openxmlformats.org/officeDocument/2006/relationships/hyperlink" Target="https://laudatosimovement.org/download/laudato-si-movement-prayer-book/" TargetMode="External"/><Relationship Id="rId16" Type="http://schemas.openxmlformats.org/officeDocument/2006/relationships/hyperlink" Target="https://www.scotland.anglican.org/wp-content/uploads/Sources-of-guidance-to-churches-on-heating-of-buildings-April-2022.pdf" TargetMode="External"/><Relationship Id="rId107" Type="http://schemas.openxmlformats.org/officeDocument/2006/relationships/vmlDrawing" Target="../drawings/vmlDrawing5.vml"/><Relationship Id="rId11" Type="http://schemas.openxmlformats.org/officeDocument/2006/relationships/hyperlink" Target="https://www.woodlandtrust.org.uk/" TargetMode="External"/><Relationship Id="rId32" Type="http://schemas.openxmlformats.org/officeDocument/2006/relationships/hyperlink" Target="https://youtu.be/WpwMTdOZeWI" TargetMode="External"/><Relationship Id="rId37" Type="http://schemas.openxmlformats.org/officeDocument/2006/relationships/hyperlink" Target="https://www.youtube.com/playlist?list=PLAfV-_ab0mU9neAq3oOX3EnXFHUYrmkeg" TargetMode="External"/><Relationship Id="rId53" Type="http://schemas.openxmlformats.org/officeDocument/2006/relationships/hyperlink" Target="https://www.bankingonclimatechaos.org/" TargetMode="External"/><Relationship Id="rId58" Type="http://schemas.openxmlformats.org/officeDocument/2006/relationships/hyperlink" Target="https://makemymoneymatter.co.uk/" TargetMode="External"/><Relationship Id="rId74" Type="http://schemas.openxmlformats.org/officeDocument/2006/relationships/hyperlink" Target="https://www.tearfund.org/campaigns/christianity-and-climate-change-film-series" TargetMode="External"/><Relationship Id="rId79" Type="http://schemas.openxmlformats.org/officeDocument/2006/relationships/hyperlink" Target="https://acen.anglicancommunion.org/" TargetMode="External"/><Relationship Id="rId102" Type="http://schemas.openxmlformats.org/officeDocument/2006/relationships/hyperlink" Target="https://www.pas.org.uk/" TargetMode="External"/><Relationship Id="rId5" Type="http://schemas.openxmlformats.org/officeDocument/2006/relationships/hyperlink" Target="https://localenergy.scot/resources-overview/contractors-and-suppliers/capital-works-suppliers/" TargetMode="External"/><Relationship Id="rId90" Type="http://schemas.openxmlformats.org/officeDocument/2006/relationships/hyperlink" Target="https://cafod.org.uk/pray/prayer-resources/climate-prayers" TargetMode="External"/><Relationship Id="rId95" Type="http://schemas.openxmlformats.org/officeDocument/2006/relationships/hyperlink" Target="https://www.churchofengland.org/prayer-and-worship/worship-texts-and-resources/time-creation" TargetMode="External"/><Relationship Id="rId22" Type="http://schemas.openxmlformats.org/officeDocument/2006/relationships/hyperlink" Target="https://www.youtube.com/watch?v=hYK7buBx8gQ" TargetMode="External"/><Relationship Id="rId27" Type="http://schemas.openxmlformats.org/officeDocument/2006/relationships/hyperlink" Target="https://historicengland.org.uk/advice/caring-for-heritage/places-of-worship/making-changes/advice-by-topic/heating/" TargetMode="External"/><Relationship Id="rId43" Type="http://schemas.openxmlformats.org/officeDocument/2006/relationships/hyperlink" Target="https://www.bbc.co.uk/iplayer/episode/m00049b1/climate-change-the-facts" TargetMode="External"/><Relationship Id="rId48" Type="http://schemas.openxmlformats.org/officeDocument/2006/relationships/hyperlink" Target="https://www.climatesunday.org/" TargetMode="External"/><Relationship Id="rId64" Type="http://schemas.openxmlformats.org/officeDocument/2006/relationships/hyperlink" Target="https://transitionnetwork.org/" TargetMode="External"/><Relationship Id="rId69" Type="http://schemas.openxmlformats.org/officeDocument/2006/relationships/hyperlink" Target="https://jpit.uk/" TargetMode="External"/><Relationship Id="rId80" Type="http://schemas.openxmlformats.org/officeDocument/2006/relationships/hyperlink" Target="https://acen.anglicancommunion.org/" TargetMode="External"/><Relationship Id="rId85" Type="http://schemas.openxmlformats.org/officeDocument/2006/relationships/hyperlink" Target="https://www.christianaid.org.uk/pray/faith-resources/climate-justice-resources" TargetMode="External"/><Relationship Id="rId12" Type="http://schemas.openxmlformats.org/officeDocument/2006/relationships/hyperlink" Target="https://www.greenspacescotland.org.uk/" TargetMode="External"/><Relationship Id="rId17" Type="http://schemas.openxmlformats.org/officeDocument/2006/relationships/hyperlink" Target="https://www.imeche.org/docs/default-source/1-oscar/Get-involved/specialist-interest-groups/eesg/imeche-ps-energy-hierarchy-2020-final.pdf" TargetMode="External"/><Relationship Id="rId33" Type="http://schemas.openxmlformats.org/officeDocument/2006/relationships/hyperlink" Target="https://historicengland.org.uk/services-skills/training-skills/training/webinars/recordings/webinar-on-the-use-of-heat-pumps-in-historic-buildings/" TargetMode="External"/><Relationship Id="rId38" Type="http://schemas.openxmlformats.org/officeDocument/2006/relationships/hyperlink" Target="https://energysavingtrust.org.uk/advice/buying-a-second-hand-electric-car-or-van/" TargetMode="External"/><Relationship Id="rId59" Type="http://schemas.openxmlformats.org/officeDocument/2006/relationships/hyperlink" Target="https://brightnow.org.uk/" TargetMode="External"/><Relationship Id="rId103" Type="http://schemas.openxmlformats.org/officeDocument/2006/relationships/hyperlink" Target="https://www.scotland.anglican.org/vestry-resources" TargetMode="External"/><Relationship Id="rId108" Type="http://schemas.openxmlformats.org/officeDocument/2006/relationships/table" Target="../tables/table6.xml"/><Relationship Id="rId54" Type="http://schemas.openxmlformats.org/officeDocument/2006/relationships/hyperlink" Target="https://www.ecocongregationscotland.org/" TargetMode="External"/><Relationship Id="rId70" Type="http://schemas.openxmlformats.org/officeDocument/2006/relationships/hyperlink" Target="https://www.ecen.org/" TargetMode="External"/><Relationship Id="rId75" Type="http://schemas.openxmlformats.org/officeDocument/2006/relationships/hyperlink" Target="https://www.christianaid.org.uk/campaigns/climate" TargetMode="External"/><Relationship Id="rId91" Type="http://schemas.openxmlformats.org/officeDocument/2006/relationships/hyperlink" Target="https://www.greenanglicans.org/" TargetMode="External"/><Relationship Id="rId96" Type="http://schemas.openxmlformats.org/officeDocument/2006/relationships/hyperlink" Target="https://www.climateemergencytoolkit.com/" TargetMode="External"/><Relationship Id="rId1" Type="http://schemas.openxmlformats.org/officeDocument/2006/relationships/hyperlink" Target="https://www.scotland.anglican.org/vestry-resources/buildings/quinquennial-surveys/" TargetMode="External"/><Relationship Id="rId6" Type="http://schemas.openxmlformats.org/officeDocument/2006/relationships/hyperlink" Target="https://www.arocha.org/en" TargetMode="External"/><Relationship Id="rId15" Type="http://schemas.openxmlformats.org/officeDocument/2006/relationships/hyperlink" Target="https://www.cibse.org/" TargetMode="External"/><Relationship Id="rId23" Type="http://schemas.openxmlformats.org/officeDocument/2006/relationships/hyperlink" Target="https://www.youtube.com/watch?v=HMYw4Zc2JGc" TargetMode="External"/><Relationship Id="rId28" Type="http://schemas.openxmlformats.org/officeDocument/2006/relationships/hyperlink" Target="https://historicengland.org.uk/advice/caring-for-heritage/places-of-worship/making-changes/advice-by-topic/heating/" TargetMode="External"/><Relationship Id="rId36" Type="http://schemas.openxmlformats.org/officeDocument/2006/relationships/hyperlink" Target="https://www.youtube.com/playlist?list=PLAfV-_ab0mU9neAq3oOX3EnXFHUYrmkeg" TargetMode="External"/><Relationship Id="rId49" Type="http://schemas.openxmlformats.org/officeDocument/2006/relationships/hyperlink" Target="https://www.scotland.anglican.org/who-we-are/publications/liturgies/season-of-creation-worship-material-for-experimental-use/" TargetMode="External"/><Relationship Id="rId57" Type="http://schemas.openxmlformats.org/officeDocument/2006/relationships/hyperlink" Target="https://www.scotland.anglican.org/vestry-resources/buildings/provincial-building-grants-and-loans/" TargetMode="External"/><Relationship Id="rId106" Type="http://schemas.openxmlformats.org/officeDocument/2006/relationships/printerSettings" Target="../printerSettings/printerSettings4.bin"/><Relationship Id="rId10" Type="http://schemas.openxmlformats.org/officeDocument/2006/relationships/hyperlink" Target="https://www.incredibleedible.org.uk/" TargetMode="External"/><Relationship Id="rId31" Type="http://schemas.openxmlformats.org/officeDocument/2006/relationships/hyperlink" Target="https://youtu.be/Wx8lq-ogl8M" TargetMode="External"/><Relationship Id="rId44" Type="http://schemas.openxmlformats.org/officeDocument/2006/relationships/hyperlink" Target="https://www.bbc.co.uk/programmes/p076w7g5" TargetMode="External"/><Relationship Id="rId52" Type="http://schemas.openxmlformats.org/officeDocument/2006/relationships/hyperlink" Target="https://funding.scot/" TargetMode="External"/><Relationship Id="rId60" Type="http://schemas.openxmlformats.org/officeDocument/2006/relationships/hyperlink" Target="https://businessenergyscotland.org/smeloan/" TargetMode="External"/><Relationship Id="rId65" Type="http://schemas.openxmlformats.org/officeDocument/2006/relationships/hyperlink" Target="https://www.peersfortheplanet.org/" TargetMode="External"/><Relationship Id="rId73" Type="http://schemas.openxmlformats.org/officeDocument/2006/relationships/hyperlink" Target="https://www.churchofengland.org/about/environment-and-climate-change" TargetMode="External"/><Relationship Id="rId78" Type="http://schemas.openxmlformats.org/officeDocument/2006/relationships/hyperlink" Target="https://acen.anglicancommunion.org/" TargetMode="External"/><Relationship Id="rId81" Type="http://schemas.openxmlformats.org/officeDocument/2006/relationships/hyperlink" Target="https://www.eas.org.uk/" TargetMode="External"/><Relationship Id="rId86" Type="http://schemas.openxmlformats.org/officeDocument/2006/relationships/hyperlink" Target="https://www.tearfund.org/get-involved/resources?Audience=Advocacy" TargetMode="External"/><Relationship Id="rId94" Type="http://schemas.openxmlformats.org/officeDocument/2006/relationships/hyperlink" Target="https://www.brfonline.org.uk/collections/children-and-family-ministry/products/outdoor-church-20-sessions-to-take-church-outside-the-building-for-children-and-families" TargetMode="External"/><Relationship Id="rId99" Type="http://schemas.openxmlformats.org/officeDocument/2006/relationships/hyperlink" Target="https://www.incredibleedible.org.uk/" TargetMode="External"/><Relationship Id="rId101" Type="http://schemas.openxmlformats.org/officeDocument/2006/relationships/hyperlink" Target="https://www.pas.org.uk/" TargetMode="External"/><Relationship Id="rId4" Type="http://schemas.openxmlformats.org/officeDocument/2006/relationships/hyperlink" Target="https://www.achurchnearyou.com/church/10125/page/43744/view/" TargetMode="External"/><Relationship Id="rId9" Type="http://schemas.openxmlformats.org/officeDocument/2006/relationships/hyperlink" Target="https://scottishwildlifetrust.org.uk/things-to-do/helping-wildlife-at-home/" TargetMode="External"/><Relationship Id="rId13" Type="http://schemas.openxmlformats.org/officeDocument/2006/relationships/hyperlink" Target="https://www.hse.gov.uk/ventilation/using-co2-monitors.htm." TargetMode="External"/><Relationship Id="rId18" Type="http://schemas.openxmlformats.org/officeDocument/2006/relationships/hyperlink" Target="https://www.engineshed.scot/publications/publication/?publicationId=246ff4ae-1483-452a-8fb3-a59500bd05d5" TargetMode="External"/><Relationship Id="rId39" Type="http://schemas.openxmlformats.org/officeDocument/2006/relationships/hyperlink" Target="https://www.sciencedirect.com/science/article/pii/S0921344920307072?via%3Dihub" TargetMode="External"/><Relationship Id="rId109" Type="http://schemas.openxmlformats.org/officeDocument/2006/relationships/comments" Target="../comments5.xml"/><Relationship Id="rId34" Type="http://schemas.openxmlformats.org/officeDocument/2006/relationships/hyperlink" Target="https://www.youtube.com/watch?v=wbzIYAxG-bQ&amp;list=PLAfV-_ab0mU9neAq3oOX3EnXFHUYrmkeg&amp;index=2" TargetMode="External"/><Relationship Id="rId50" Type="http://schemas.openxmlformats.org/officeDocument/2006/relationships/hyperlink" Target="http://sustainable-preaching.org/" TargetMode="External"/><Relationship Id="rId55" Type="http://schemas.openxmlformats.org/officeDocument/2006/relationships/hyperlink" Target="https://greenchristian.org.uk/" TargetMode="External"/><Relationship Id="rId76" Type="http://schemas.openxmlformats.org/officeDocument/2006/relationships/hyperlink" Target="https://operationnoah.org/" TargetMode="External"/><Relationship Id="rId97" Type="http://schemas.openxmlformats.org/officeDocument/2006/relationships/hyperlink" Target="https://docs.google.com/document/d/1hiNe_HTNJKTIUOYM-gA-ib1mJmgd2LkQbffRye1HvuI/edit?usp=sharing" TargetMode="External"/><Relationship Id="rId104" Type="http://schemas.openxmlformats.org/officeDocument/2006/relationships/hyperlink" Target="https://www.scotland.anglican.org/who-we-are/organisation/bishops-and-their-dioceses/diocese-of-aberdeen-orkney/" TargetMode="External"/><Relationship Id="rId7" Type="http://schemas.openxmlformats.org/officeDocument/2006/relationships/hyperlink" Target="https://www.nature.scot/scotlands-biodiversity/make-space-nature" TargetMode="External"/><Relationship Id="rId71" Type="http://schemas.openxmlformats.org/officeDocument/2006/relationships/hyperlink" Target="https://www.ecen.org/" TargetMode="External"/><Relationship Id="rId92" Type="http://schemas.openxmlformats.org/officeDocument/2006/relationships/hyperlink" Target="https://acen.anglicancommunion.org/" TargetMode="External"/><Relationship Id="rId2" Type="http://schemas.openxmlformats.org/officeDocument/2006/relationships/hyperlink" Target="https://www.heatgeek.com/do-i-need-to-upgrade-my-radiators-for-a-heat-pump/" TargetMode="External"/><Relationship Id="rId29" Type="http://schemas.openxmlformats.org/officeDocument/2006/relationships/hyperlink" Target="https://www.historicenvironment.scot/advice-and-support/planning-and-guidance/our-role-in-planning/" TargetMode="External"/><Relationship Id="rId24" Type="http://schemas.openxmlformats.org/officeDocument/2006/relationships/hyperlink" Target="https://youtu.be/1aXoxGupLXE" TargetMode="External"/><Relationship Id="rId40" Type="http://schemas.openxmlformats.org/officeDocument/2006/relationships/hyperlink" Target="https://www.zerowastescotland.org.uk/citizens" TargetMode="External"/><Relationship Id="rId45" Type="http://schemas.openxmlformats.org/officeDocument/2006/relationships/hyperlink" Target="https://www.simonandschuster.co.uk/books/Saving-Us/Katharine-Hayhoe/9781982143848" TargetMode="External"/><Relationship Id="rId66" Type="http://schemas.openxmlformats.org/officeDocument/2006/relationships/hyperlink" Target="https://www.futurelearn.com/courses/enabling-community-based-leadership-in-design-sustainable-development-of-historic-faith-buildings" TargetMode="External"/><Relationship Id="rId87" Type="http://schemas.openxmlformats.org/officeDocument/2006/relationships/hyperlink" Target="https://ctbi.org.uk/season-of-creation-2023/" TargetMode="External"/><Relationship Id="rId110" Type="http://schemas.microsoft.com/office/2017/10/relationships/threadedComment" Target="../threadedComments/threadedComment4.xml"/><Relationship Id="rId61" Type="http://schemas.openxmlformats.org/officeDocument/2006/relationships/hyperlink" Target="https://localenergy.scot/funding/lets-do-net-zero-community-buildings-fund/" TargetMode="External"/><Relationship Id="rId82" Type="http://schemas.openxmlformats.org/officeDocument/2006/relationships/hyperlink" Target="https://www.eas.org.uk/" TargetMode="External"/><Relationship Id="rId19" Type="http://schemas.openxmlformats.org/officeDocument/2006/relationships/hyperlink" Target="https://www.historicenvironment.scot/advice-and-support/your-property/saving-energy-in-traditional-buildings/insulate-your-property/" TargetMode="External"/><Relationship Id="rId14" Type="http://schemas.openxmlformats.org/officeDocument/2006/relationships/hyperlink" Target="https://www.scotland.anglican.org/vestry-resources/appointments-and-employment/minimum-standards-for-clergy-housing/" TargetMode="External"/><Relationship Id="rId30" Type="http://schemas.openxmlformats.org/officeDocument/2006/relationships/hyperlink" Target="https://historicengland.org.uk/advice/technical-advice/retrofit-and-energy-efficiency-in-historic-buildings/low-and-zero-carbon-technologies/installing-heat-pumps-in-historic-buildings/" TargetMode="External"/><Relationship Id="rId35" Type="http://schemas.openxmlformats.org/officeDocument/2006/relationships/hyperlink" Target="https://youtu.be/lCJtYRGYfZA" TargetMode="External"/><Relationship Id="rId56" Type="http://schemas.openxmlformats.org/officeDocument/2006/relationships/hyperlink" Target="https://joyinenough.org/" TargetMode="External"/><Relationship Id="rId77" Type="http://schemas.openxmlformats.org/officeDocument/2006/relationships/hyperlink" Target="https://operationnoah.org/" TargetMode="External"/><Relationship Id="rId100" Type="http://schemas.openxmlformats.org/officeDocument/2006/relationships/hyperlink" Target="https://www.keepscotlandbeautiful.org/" TargetMode="External"/><Relationship Id="rId105" Type="http://schemas.openxmlformats.org/officeDocument/2006/relationships/hyperlink" Target="https://sei.scot/resources/" TargetMode="External"/><Relationship Id="rId8" Type="http://schemas.openxmlformats.org/officeDocument/2006/relationships/hyperlink" Target="https://www.communitywoods.org/funding" TargetMode="External"/><Relationship Id="rId51" Type="http://schemas.openxmlformats.org/officeDocument/2006/relationships/hyperlink" Target="https://hannahmmalcolm.wordpress.com/ecology-for-your-theology-bookshelf/" TargetMode="External"/><Relationship Id="rId72" Type="http://schemas.openxmlformats.org/officeDocument/2006/relationships/hyperlink" Target="https://ecochurch.arocha.org.uk/resources/buildings/" TargetMode="External"/><Relationship Id="rId93" Type="http://schemas.openxmlformats.org/officeDocument/2006/relationships/hyperlink" Target="https://www.waterstones.com/author/annabel-shilson-thomas/674428" TargetMode="External"/><Relationship Id="rId98" Type="http://schemas.openxmlformats.org/officeDocument/2006/relationships/hyperlink" Target="https://docs.google.com/document/d/1hiNe_HTNJKTIUOYM-gA-ib1mJmgd2LkQbffRye1HvuI/edit?usp=sharing" TargetMode="External"/><Relationship Id="rId3" Type="http://schemas.openxmlformats.org/officeDocument/2006/relationships/hyperlink" Target="https://www.churchofengland.org/about/environment-and-climate-change/towards-net-zero-carbon-case-studies/st-mary-willesborough" TargetMode="External"/><Relationship Id="rId25" Type="http://schemas.openxmlformats.org/officeDocument/2006/relationships/hyperlink" Target="https://youtu.be/TLpoR7-WOBE?t=157" TargetMode="External"/><Relationship Id="rId46" Type="http://schemas.openxmlformats.org/officeDocument/2006/relationships/hyperlink" Target="https://www.tearfund.org/campaigns/christianity-and-climate-change-film-series" TargetMode="External"/><Relationship Id="rId67" Type="http://schemas.openxmlformats.org/officeDocument/2006/relationships/hyperlink" Target="https://www.ourplace.scot/" TargetMode="External"/><Relationship Id="rId20" Type="http://schemas.openxmlformats.org/officeDocument/2006/relationships/hyperlink" Target="https://www.historicenvironment.scot/advice-and-support/your-property/saving-energy-in-traditional-buildings/insulate-your-property/" TargetMode="External"/><Relationship Id="rId41" Type="http://schemas.openxmlformats.org/officeDocument/2006/relationships/hyperlink" Target="https://repaircafe.org/en/" TargetMode="External"/><Relationship Id="rId62" Type="http://schemas.openxmlformats.org/officeDocument/2006/relationships/hyperlink" Target="https://www.stopclimatechaos.scot/three-ways-to-make-our-buildings-fit-for-the-future/" TargetMode="External"/><Relationship Id="rId83" Type="http://schemas.openxmlformats.org/officeDocument/2006/relationships/hyperlink" Target="https://www.shechangesclimate.org/open-letter" TargetMode="External"/><Relationship Id="rId88" Type="http://schemas.openxmlformats.org/officeDocument/2006/relationships/hyperlink" Target="https://www.churchofengland.org/about/environment-and-climate-change/environment-prayer-worship-and-teaching"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D17A7-7725-4BF6-96D1-5F3A71A49F3E}">
  <dimension ref="A1"/>
  <sheetViews>
    <sheetView topLeftCell="A16" workbookViewId="0">
      <selection activeCell="X47" sqref="X47"/>
    </sheetView>
  </sheetViews>
  <sheetFormatPr baseColWidth="10" defaultColWidth="8.83203125"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CE92D-B52D-4AC9-B83E-93D94041513A}">
  <dimension ref="A1:H19"/>
  <sheetViews>
    <sheetView workbookViewId="0">
      <selection activeCell="I15" sqref="I15"/>
    </sheetView>
  </sheetViews>
  <sheetFormatPr baseColWidth="10" defaultColWidth="8.83203125" defaultRowHeight="15" x14ac:dyDescent="0.2"/>
  <cols>
    <col min="2" max="2" width="26.6640625" customWidth="1"/>
    <col min="3" max="3" width="31.83203125" customWidth="1"/>
  </cols>
  <sheetData>
    <row r="1" spans="1:8" x14ac:dyDescent="0.2">
      <c r="A1" t="s">
        <v>443</v>
      </c>
      <c r="B1" t="s">
        <v>441</v>
      </c>
      <c r="C1" t="s">
        <v>442</v>
      </c>
      <c r="D1" t="s">
        <v>460</v>
      </c>
      <c r="H1" t="s">
        <v>447</v>
      </c>
    </row>
    <row r="2" spans="1:8" x14ac:dyDescent="0.2">
      <c r="A2" t="s">
        <v>448</v>
      </c>
      <c r="B2" t="s">
        <v>422</v>
      </c>
      <c r="C2" t="s">
        <v>103</v>
      </c>
    </row>
    <row r="3" spans="1:8" x14ac:dyDescent="0.2">
      <c r="A3" t="s">
        <v>448</v>
      </c>
      <c r="B3" t="s">
        <v>423</v>
      </c>
      <c r="C3" t="s">
        <v>204</v>
      </c>
    </row>
    <row r="4" spans="1:8" x14ac:dyDescent="0.2">
      <c r="A4" t="s">
        <v>444</v>
      </c>
      <c r="B4" t="s">
        <v>440</v>
      </c>
      <c r="C4" t="s">
        <v>445</v>
      </c>
      <c r="H4" t="s">
        <v>450</v>
      </c>
    </row>
    <row r="5" spans="1:8" x14ac:dyDescent="0.2">
      <c r="A5" t="s">
        <v>444</v>
      </c>
      <c r="B5" t="s">
        <v>204</v>
      </c>
      <c r="C5" t="s">
        <v>446</v>
      </c>
      <c r="H5" t="s">
        <v>449</v>
      </c>
    </row>
    <row r="6" spans="1:8" x14ac:dyDescent="0.2">
      <c r="A6" t="s">
        <v>454</v>
      </c>
      <c r="B6" t="s">
        <v>189</v>
      </c>
      <c r="C6" t="s">
        <v>222</v>
      </c>
      <c r="H6" t="s">
        <v>451</v>
      </c>
    </row>
    <row r="7" spans="1:8" x14ac:dyDescent="0.2">
      <c r="A7" t="s">
        <v>454</v>
      </c>
      <c r="B7" t="s">
        <v>421</v>
      </c>
      <c r="C7" t="s">
        <v>103</v>
      </c>
      <c r="H7" t="s">
        <v>455</v>
      </c>
    </row>
    <row r="8" spans="1:8" x14ac:dyDescent="0.2">
      <c r="A8" t="s">
        <v>454</v>
      </c>
      <c r="B8" t="s">
        <v>226</v>
      </c>
      <c r="C8" t="s">
        <v>204</v>
      </c>
      <c r="H8" t="s">
        <v>461</v>
      </c>
    </row>
    <row r="9" spans="1:8" x14ac:dyDescent="0.2">
      <c r="A9" t="s">
        <v>454</v>
      </c>
      <c r="B9" t="s">
        <v>176</v>
      </c>
      <c r="C9" t="s">
        <v>445</v>
      </c>
    </row>
    <row r="10" spans="1:8" x14ac:dyDescent="0.2">
      <c r="A10" t="s">
        <v>454</v>
      </c>
      <c r="B10" t="s">
        <v>201</v>
      </c>
      <c r="C10" t="s">
        <v>456</v>
      </c>
      <c r="D10" t="s">
        <v>457</v>
      </c>
      <c r="H10" t="s">
        <v>452</v>
      </c>
    </row>
    <row r="11" spans="1:8" x14ac:dyDescent="0.2">
      <c r="A11" t="s">
        <v>458</v>
      </c>
      <c r="B11" t="s">
        <v>406</v>
      </c>
      <c r="C11" t="s">
        <v>222</v>
      </c>
      <c r="H11" t="s">
        <v>453</v>
      </c>
    </row>
    <row r="12" spans="1:8" x14ac:dyDescent="0.2">
      <c r="A12" t="s">
        <v>458</v>
      </c>
      <c r="B12" t="s">
        <v>424</v>
      </c>
      <c r="C12" t="s">
        <v>103</v>
      </c>
    </row>
    <row r="13" spans="1:8" x14ac:dyDescent="0.2">
      <c r="A13" t="s">
        <v>458</v>
      </c>
      <c r="B13" t="s">
        <v>428</v>
      </c>
      <c r="C13" t="s">
        <v>445</v>
      </c>
    </row>
    <row r="14" spans="1:8" x14ac:dyDescent="0.2">
      <c r="A14" t="s">
        <v>458</v>
      </c>
      <c r="B14" t="s">
        <v>429</v>
      </c>
      <c r="C14" t="s">
        <v>459</v>
      </c>
      <c r="D14" t="s">
        <v>457</v>
      </c>
    </row>
    <row r="15" spans="1:8" x14ac:dyDescent="0.2">
      <c r="A15" t="s">
        <v>458</v>
      </c>
      <c r="B15" t="s">
        <v>425</v>
      </c>
      <c r="C15" t="s">
        <v>456</v>
      </c>
      <c r="D15" t="s">
        <v>457</v>
      </c>
    </row>
    <row r="17" spans="1:1" x14ac:dyDescent="0.2">
      <c r="A17" t="s">
        <v>462</v>
      </c>
    </row>
    <row r="18" spans="1:1" x14ac:dyDescent="0.2">
      <c r="A18" t="s">
        <v>463</v>
      </c>
    </row>
    <row r="19" spans="1:1" x14ac:dyDescent="0.2">
      <c r="A19" t="s">
        <v>465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8CA-324F-9F46-8454-8FDAABA309D9}">
  <dimension ref="B1:B2"/>
  <sheetViews>
    <sheetView workbookViewId="0">
      <selection activeCell="E30" sqref="E30"/>
    </sheetView>
  </sheetViews>
  <sheetFormatPr baseColWidth="10" defaultColWidth="10.83203125" defaultRowHeight="15" x14ac:dyDescent="0.2"/>
  <cols>
    <col min="1" max="1" width="20" customWidth="1"/>
    <col min="2" max="2" width="57.6640625" style="20" customWidth="1"/>
  </cols>
  <sheetData>
    <row r="1" spans="2:2" x14ac:dyDescent="0.2">
      <c r="B1" t="s">
        <v>824</v>
      </c>
    </row>
    <row r="2" spans="2:2" ht="80" x14ac:dyDescent="0.2">
      <c r="B2" s="20" t="s">
        <v>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G11"/>
  <sheetViews>
    <sheetView topLeftCell="C1" workbookViewId="0">
      <selection activeCell="F1" sqref="F1"/>
    </sheetView>
  </sheetViews>
  <sheetFormatPr baseColWidth="10" defaultColWidth="8.83203125" defaultRowHeight="15" x14ac:dyDescent="0.2"/>
  <cols>
    <col min="3" max="3" width="30" customWidth="1"/>
    <col min="4" max="4" width="71.83203125" customWidth="1"/>
    <col min="5" max="5" width="22.83203125" customWidth="1"/>
    <col min="7" max="7" width="9.6640625" customWidth="1"/>
  </cols>
  <sheetData>
    <row r="1" spans="1:7" x14ac:dyDescent="0.2">
      <c r="A1" s="1" t="s">
        <v>222</v>
      </c>
      <c r="B1" s="1" t="s">
        <v>203</v>
      </c>
      <c r="C1" s="1" t="s">
        <v>103</v>
      </c>
      <c r="D1" s="1" t="s">
        <v>204</v>
      </c>
      <c r="E1" s="1" t="s">
        <v>260</v>
      </c>
      <c r="F1" s="1" t="s">
        <v>223</v>
      </c>
      <c r="G1" s="1" t="s">
        <v>353</v>
      </c>
    </row>
    <row r="2" spans="1:7" x14ac:dyDescent="0.2">
      <c r="A2">
        <v>1</v>
      </c>
      <c r="B2">
        <v>3</v>
      </c>
      <c r="C2" t="s">
        <v>213</v>
      </c>
      <c r="D2" t="s">
        <v>205</v>
      </c>
      <c r="E2" t="s">
        <v>358</v>
      </c>
      <c r="F2" s="29" t="s">
        <v>369</v>
      </c>
      <c r="G2" s="30" t="s">
        <v>354</v>
      </c>
    </row>
    <row r="3" spans="1:7" x14ac:dyDescent="0.2">
      <c r="A3">
        <v>2</v>
      </c>
      <c r="B3">
        <v>4</v>
      </c>
      <c r="C3" t="s">
        <v>214</v>
      </c>
      <c r="D3" t="s">
        <v>206</v>
      </c>
      <c r="E3" t="s">
        <v>359</v>
      </c>
      <c r="F3" s="30" t="s">
        <v>355</v>
      </c>
      <c r="G3" s="30">
        <v>222222</v>
      </c>
    </row>
    <row r="4" spans="1:7" x14ac:dyDescent="0.2">
      <c r="A4">
        <v>3</v>
      </c>
      <c r="B4">
        <v>5</v>
      </c>
      <c r="C4" t="s">
        <v>215</v>
      </c>
      <c r="D4" t="s">
        <v>207</v>
      </c>
      <c r="E4" t="s">
        <v>360</v>
      </c>
      <c r="F4" s="29" t="s">
        <v>370</v>
      </c>
      <c r="G4" s="30" t="s">
        <v>354</v>
      </c>
    </row>
    <row r="5" spans="1:7" x14ac:dyDescent="0.2">
      <c r="A5">
        <v>4</v>
      </c>
      <c r="B5">
        <v>6</v>
      </c>
      <c r="C5" t="s">
        <v>224</v>
      </c>
      <c r="D5" t="s">
        <v>842</v>
      </c>
      <c r="E5" t="s">
        <v>361</v>
      </c>
      <c r="F5" s="29" t="s">
        <v>371</v>
      </c>
      <c r="G5" s="30" t="s">
        <v>354</v>
      </c>
    </row>
    <row r="6" spans="1:7" x14ac:dyDescent="0.2">
      <c r="A6">
        <v>5</v>
      </c>
      <c r="B6">
        <v>7</v>
      </c>
      <c r="C6" t="s">
        <v>225</v>
      </c>
      <c r="D6" t="s">
        <v>208</v>
      </c>
      <c r="E6" t="s">
        <v>362</v>
      </c>
      <c r="F6" s="29" t="s">
        <v>372</v>
      </c>
      <c r="G6" s="30" t="s">
        <v>354</v>
      </c>
    </row>
    <row r="7" spans="1:7" x14ac:dyDescent="0.2">
      <c r="A7">
        <v>6</v>
      </c>
      <c r="B7">
        <v>8</v>
      </c>
      <c r="C7" t="s">
        <v>216</v>
      </c>
      <c r="D7" t="s">
        <v>221</v>
      </c>
      <c r="E7" t="s">
        <v>363</v>
      </c>
      <c r="F7" s="29" t="s">
        <v>373</v>
      </c>
      <c r="G7" s="30" t="s">
        <v>354</v>
      </c>
    </row>
    <row r="8" spans="1:7" x14ac:dyDescent="0.2">
      <c r="A8">
        <v>7</v>
      </c>
      <c r="B8">
        <v>9</v>
      </c>
      <c r="C8" t="s">
        <v>217</v>
      </c>
      <c r="D8" t="s">
        <v>212</v>
      </c>
      <c r="E8" t="s">
        <v>364</v>
      </c>
      <c r="F8" s="29" t="s">
        <v>374</v>
      </c>
      <c r="G8" s="30" t="s">
        <v>354</v>
      </c>
    </row>
    <row r="9" spans="1:7" x14ac:dyDescent="0.2">
      <c r="A9">
        <v>8</v>
      </c>
      <c r="B9">
        <v>10</v>
      </c>
      <c r="C9" t="s">
        <v>218</v>
      </c>
      <c r="D9" t="s">
        <v>209</v>
      </c>
      <c r="E9" t="s">
        <v>365</v>
      </c>
      <c r="F9" s="29" t="s">
        <v>375</v>
      </c>
      <c r="G9" s="30" t="s">
        <v>354</v>
      </c>
    </row>
    <row r="10" spans="1:7" x14ac:dyDescent="0.2">
      <c r="A10">
        <v>9</v>
      </c>
      <c r="B10">
        <v>11</v>
      </c>
      <c r="C10" t="s">
        <v>219</v>
      </c>
      <c r="D10" t="s">
        <v>210</v>
      </c>
      <c r="E10" t="s">
        <v>366</v>
      </c>
      <c r="F10" s="29" t="s">
        <v>377</v>
      </c>
      <c r="G10" s="30" t="s">
        <v>354</v>
      </c>
    </row>
    <row r="11" spans="1:7" x14ac:dyDescent="0.2">
      <c r="A11">
        <v>10</v>
      </c>
      <c r="B11">
        <v>12</v>
      </c>
      <c r="C11" t="s">
        <v>220</v>
      </c>
      <c r="D11" t="s">
        <v>211</v>
      </c>
      <c r="E11" t="s">
        <v>367</v>
      </c>
      <c r="F11" s="29" t="s">
        <v>378</v>
      </c>
      <c r="G11" s="30" t="s">
        <v>354</v>
      </c>
    </row>
  </sheetData>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I6"/>
  <sheetViews>
    <sheetView workbookViewId="0">
      <selection activeCell="D42" sqref="D42"/>
    </sheetView>
  </sheetViews>
  <sheetFormatPr baseColWidth="10" defaultColWidth="8.83203125" defaultRowHeight="15" x14ac:dyDescent="0.2"/>
  <cols>
    <col min="1" max="2" width="9.5" customWidth="1"/>
    <col min="3" max="3" width="25.6640625" customWidth="1"/>
    <col min="4" max="4" width="28.83203125" customWidth="1"/>
    <col min="5" max="5" width="76.5" style="20" customWidth="1"/>
    <col min="6" max="7" width="9.83203125" customWidth="1"/>
    <col min="9" max="9" width="36.1640625" customWidth="1"/>
  </cols>
  <sheetData>
    <row r="1" spans="1:9" ht="16" x14ac:dyDescent="0.2">
      <c r="A1" t="s">
        <v>222</v>
      </c>
      <c r="B1" t="s">
        <v>203</v>
      </c>
      <c r="C1" t="s">
        <v>103</v>
      </c>
      <c r="D1" t="s">
        <v>445</v>
      </c>
      <c r="E1" s="20" t="s">
        <v>204</v>
      </c>
      <c r="F1" t="s">
        <v>260</v>
      </c>
      <c r="G1" t="s">
        <v>339</v>
      </c>
      <c r="I1" s="1"/>
    </row>
    <row r="2" spans="1:9" ht="50" customHeight="1" x14ac:dyDescent="0.2">
      <c r="A2">
        <v>1</v>
      </c>
      <c r="B2">
        <v>1</v>
      </c>
      <c r="C2" t="s">
        <v>795</v>
      </c>
      <c r="D2" t="s">
        <v>213</v>
      </c>
      <c r="E2" s="20" t="s">
        <v>858</v>
      </c>
      <c r="F2" t="s">
        <v>334</v>
      </c>
      <c r="G2" t="s">
        <v>340</v>
      </c>
    </row>
    <row r="3" spans="1:9" ht="16" x14ac:dyDescent="0.2">
      <c r="A3">
        <v>2</v>
      </c>
      <c r="B3">
        <v>2</v>
      </c>
      <c r="C3" t="s">
        <v>238</v>
      </c>
      <c r="D3" t="s">
        <v>213</v>
      </c>
      <c r="E3" s="20" t="s">
        <v>257</v>
      </c>
      <c r="F3" t="s">
        <v>335</v>
      </c>
      <c r="G3" t="s">
        <v>341</v>
      </c>
    </row>
    <row r="4" spans="1:9" ht="32" x14ac:dyDescent="0.2">
      <c r="A4">
        <v>3</v>
      </c>
      <c r="B4">
        <v>3</v>
      </c>
      <c r="C4" t="s">
        <v>239</v>
      </c>
      <c r="D4" t="s">
        <v>213</v>
      </c>
      <c r="E4" s="20" t="s">
        <v>333</v>
      </c>
      <c r="F4" t="s">
        <v>336</v>
      </c>
      <c r="G4" t="s">
        <v>342</v>
      </c>
    </row>
    <row r="5" spans="1:9" ht="32" x14ac:dyDescent="0.2">
      <c r="A5">
        <v>4</v>
      </c>
      <c r="B5">
        <v>4</v>
      </c>
      <c r="C5" t="s">
        <v>240</v>
      </c>
      <c r="D5" t="s">
        <v>214</v>
      </c>
      <c r="E5" s="20" t="s">
        <v>258</v>
      </c>
      <c r="F5" t="s">
        <v>337</v>
      </c>
      <c r="G5" t="s">
        <v>343</v>
      </c>
    </row>
    <row r="6" spans="1:9" ht="16" x14ac:dyDescent="0.2">
      <c r="A6">
        <v>5</v>
      </c>
      <c r="B6">
        <v>5</v>
      </c>
      <c r="C6" t="s">
        <v>241</v>
      </c>
      <c r="D6" t="s">
        <v>214</v>
      </c>
      <c r="E6" s="20" t="s">
        <v>259</v>
      </c>
      <c r="F6" t="s">
        <v>338</v>
      </c>
      <c r="G6" t="s">
        <v>344</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638D746-644B-124F-BD1C-4B818B89FF13}">
          <x14:formula1>
            <xm:f>petals!$C$2:$C$11</xm:f>
          </x14:formula1>
          <xm:sqref>D2:D1048576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H62"/>
  <sheetViews>
    <sheetView topLeftCell="A10" zoomScaleNormal="100" workbookViewId="0">
      <selection activeCell="A48" sqref="A48"/>
    </sheetView>
  </sheetViews>
  <sheetFormatPr baseColWidth="10" defaultColWidth="8.83203125" defaultRowHeight="15" x14ac:dyDescent="0.2"/>
  <cols>
    <col min="1" max="1" width="10.83203125" customWidth="1"/>
    <col min="2" max="2" width="8.6640625" customWidth="1"/>
    <col min="3" max="3" width="21.33203125" style="20" customWidth="1"/>
    <col min="4" max="4" width="84.83203125" customWidth="1"/>
    <col min="5" max="5" width="13" customWidth="1"/>
    <col min="6" max="6" width="13.6640625" customWidth="1"/>
    <col min="8" max="8" width="32.1640625" customWidth="1"/>
    <col min="14" max="14" width="8.6640625" customWidth="1"/>
  </cols>
  <sheetData>
    <row r="1" spans="1:6" ht="16" x14ac:dyDescent="0.2">
      <c r="A1" s="21" t="s">
        <v>222</v>
      </c>
      <c r="B1" t="s">
        <v>203</v>
      </c>
      <c r="C1" s="22" t="s">
        <v>103</v>
      </c>
      <c r="D1" s="20" t="s">
        <v>226</v>
      </c>
      <c r="E1" s="21" t="s">
        <v>445</v>
      </c>
      <c r="F1" s="28" t="s">
        <v>456</v>
      </c>
    </row>
    <row r="2" spans="1:6" ht="50" customHeight="1" x14ac:dyDescent="0.2">
      <c r="A2" s="32" t="s">
        <v>407</v>
      </c>
      <c r="B2">
        <v>1</v>
      </c>
      <c r="C2" s="23" t="s">
        <v>242</v>
      </c>
      <c r="D2" s="20" t="s">
        <v>227</v>
      </c>
      <c r="E2" t="s">
        <v>213</v>
      </c>
      <c r="F2" t="s">
        <v>795</v>
      </c>
    </row>
    <row r="3" spans="1:6" ht="50" customHeight="1" x14ac:dyDescent="0.2">
      <c r="A3" s="33" t="s">
        <v>408</v>
      </c>
      <c r="B3">
        <v>2</v>
      </c>
      <c r="C3" s="24" t="s">
        <v>787</v>
      </c>
      <c r="D3" s="20" t="s">
        <v>798</v>
      </c>
      <c r="E3" t="s">
        <v>213</v>
      </c>
      <c r="F3" t="s">
        <v>795</v>
      </c>
    </row>
    <row r="4" spans="1:6" ht="50" customHeight="1" x14ac:dyDescent="0.2">
      <c r="A4" s="32" t="s">
        <v>409</v>
      </c>
      <c r="B4">
        <v>3</v>
      </c>
      <c r="C4" s="23" t="s">
        <v>243</v>
      </c>
      <c r="D4" s="20" t="s">
        <v>464</v>
      </c>
      <c r="E4" t="s">
        <v>213</v>
      </c>
      <c r="F4" t="s">
        <v>795</v>
      </c>
    </row>
    <row r="5" spans="1:6" ht="50" customHeight="1" x14ac:dyDescent="0.2">
      <c r="A5" s="33" t="s">
        <v>410</v>
      </c>
      <c r="B5">
        <v>4</v>
      </c>
      <c r="C5" s="24" t="s">
        <v>244</v>
      </c>
      <c r="D5" s="20" t="s">
        <v>228</v>
      </c>
      <c r="E5" t="s">
        <v>213</v>
      </c>
      <c r="F5" t="s">
        <v>238</v>
      </c>
    </row>
    <row r="6" spans="1:6" ht="50" customHeight="1" x14ac:dyDescent="0.2">
      <c r="A6" s="32" t="s">
        <v>411</v>
      </c>
      <c r="B6">
        <v>5</v>
      </c>
      <c r="C6" s="23" t="s">
        <v>822</v>
      </c>
      <c r="D6" s="20" t="s">
        <v>229</v>
      </c>
      <c r="E6" t="s">
        <v>213</v>
      </c>
      <c r="F6" t="s">
        <v>238</v>
      </c>
    </row>
    <row r="7" spans="1:6" ht="50" customHeight="1" x14ac:dyDescent="0.2">
      <c r="A7" s="33" t="s">
        <v>412</v>
      </c>
      <c r="B7">
        <v>6</v>
      </c>
      <c r="C7" s="24" t="s">
        <v>246</v>
      </c>
      <c r="D7" s="20" t="s">
        <v>230</v>
      </c>
      <c r="E7" t="s">
        <v>213</v>
      </c>
      <c r="F7" t="s">
        <v>238</v>
      </c>
    </row>
    <row r="8" spans="1:6" ht="50" customHeight="1" x14ac:dyDescent="0.2">
      <c r="A8" s="32" t="s">
        <v>413</v>
      </c>
      <c r="B8">
        <v>7</v>
      </c>
      <c r="C8" s="23" t="s">
        <v>247</v>
      </c>
      <c r="D8" s="20" t="s">
        <v>231</v>
      </c>
      <c r="E8" t="s">
        <v>213</v>
      </c>
      <c r="F8" t="s">
        <v>238</v>
      </c>
    </row>
    <row r="9" spans="1:6" ht="50" customHeight="1" x14ac:dyDescent="0.2">
      <c r="A9" s="33" t="s">
        <v>414</v>
      </c>
      <c r="B9">
        <v>8</v>
      </c>
      <c r="C9" s="24" t="s">
        <v>248</v>
      </c>
      <c r="D9" s="20" t="s">
        <v>232</v>
      </c>
      <c r="E9" t="s">
        <v>213</v>
      </c>
      <c r="F9" t="s">
        <v>238</v>
      </c>
    </row>
    <row r="10" spans="1:6" ht="50" customHeight="1" x14ac:dyDescent="0.2">
      <c r="A10" s="32" t="s">
        <v>415</v>
      </c>
      <c r="B10">
        <v>9</v>
      </c>
      <c r="C10" s="23" t="s">
        <v>249</v>
      </c>
      <c r="D10" s="20" t="s">
        <v>233</v>
      </c>
      <c r="E10" t="s">
        <v>213</v>
      </c>
      <c r="F10" t="s">
        <v>238</v>
      </c>
    </row>
    <row r="11" spans="1:6" ht="50" customHeight="1" x14ac:dyDescent="0.2">
      <c r="A11" s="33" t="s">
        <v>99</v>
      </c>
      <c r="B11">
        <v>10</v>
      </c>
      <c r="C11" s="24" t="s">
        <v>250</v>
      </c>
      <c r="D11" s="20" t="s">
        <v>234</v>
      </c>
      <c r="E11" t="s">
        <v>213</v>
      </c>
      <c r="F11" t="s">
        <v>239</v>
      </c>
    </row>
    <row r="12" spans="1:6" ht="50" customHeight="1" x14ac:dyDescent="0.2">
      <c r="A12" s="32" t="s">
        <v>105</v>
      </c>
      <c r="B12">
        <v>11</v>
      </c>
      <c r="C12" s="23" t="s">
        <v>251</v>
      </c>
      <c r="D12" s="20" t="s">
        <v>235</v>
      </c>
      <c r="E12" t="s">
        <v>213</v>
      </c>
      <c r="F12" t="s">
        <v>239</v>
      </c>
    </row>
    <row r="13" spans="1:6" ht="50" customHeight="1" x14ac:dyDescent="0.2">
      <c r="A13" s="33" t="s">
        <v>106</v>
      </c>
      <c r="B13">
        <v>12</v>
      </c>
      <c r="C13" s="24" t="s">
        <v>252</v>
      </c>
      <c r="D13" s="20" t="s">
        <v>236</v>
      </c>
      <c r="E13" t="s">
        <v>213</v>
      </c>
      <c r="F13" t="s">
        <v>239</v>
      </c>
    </row>
    <row r="14" spans="1:6" ht="50" customHeight="1" x14ac:dyDescent="0.2">
      <c r="A14" s="32" t="s">
        <v>416</v>
      </c>
      <c r="B14">
        <v>20</v>
      </c>
      <c r="C14" s="23" t="s">
        <v>253</v>
      </c>
      <c r="D14" s="20" t="s">
        <v>799</v>
      </c>
      <c r="E14" t="s">
        <v>214</v>
      </c>
      <c r="F14" t="s">
        <v>240</v>
      </c>
    </row>
    <row r="15" spans="1:6" ht="50" customHeight="1" x14ac:dyDescent="0.2">
      <c r="A15" s="33" t="s">
        <v>417</v>
      </c>
      <c r="B15">
        <v>21</v>
      </c>
      <c r="C15" s="24" t="s">
        <v>254</v>
      </c>
      <c r="D15" s="20" t="s">
        <v>838</v>
      </c>
      <c r="E15" t="s">
        <v>214</v>
      </c>
      <c r="F15" t="s">
        <v>240</v>
      </c>
    </row>
    <row r="16" spans="1:6" ht="50" customHeight="1" x14ac:dyDescent="0.2">
      <c r="A16" s="32" t="s">
        <v>418</v>
      </c>
      <c r="B16">
        <v>22</v>
      </c>
      <c r="C16" s="23" t="s">
        <v>255</v>
      </c>
      <c r="D16" s="20" t="s">
        <v>237</v>
      </c>
      <c r="E16" t="s">
        <v>214</v>
      </c>
      <c r="F16" t="s">
        <v>241</v>
      </c>
    </row>
    <row r="17" spans="1:5" ht="50" customHeight="1" x14ac:dyDescent="0.2">
      <c r="A17" s="32" t="s">
        <v>466</v>
      </c>
      <c r="B17" s="60">
        <v>30</v>
      </c>
      <c r="C17" s="23" t="s">
        <v>779</v>
      </c>
      <c r="D17" s="20" t="s">
        <v>840</v>
      </c>
      <c r="E17" s="23" t="s">
        <v>215</v>
      </c>
    </row>
    <row r="18" spans="1:5" ht="50" customHeight="1" x14ac:dyDescent="0.2">
      <c r="A18" s="32" t="s">
        <v>467</v>
      </c>
      <c r="B18" s="60">
        <v>31</v>
      </c>
      <c r="C18" s="23" t="s">
        <v>468</v>
      </c>
      <c r="D18" s="20" t="s">
        <v>469</v>
      </c>
      <c r="E18" s="23" t="s">
        <v>215</v>
      </c>
    </row>
    <row r="19" spans="1:5" ht="50" customHeight="1" x14ac:dyDescent="0.2">
      <c r="A19" s="32" t="s">
        <v>470</v>
      </c>
      <c r="B19" s="60">
        <v>32</v>
      </c>
      <c r="C19" s="23" t="s">
        <v>471</v>
      </c>
      <c r="D19" s="20" t="s">
        <v>817</v>
      </c>
      <c r="E19" s="23" t="s">
        <v>215</v>
      </c>
    </row>
    <row r="20" spans="1:5" ht="50" customHeight="1" x14ac:dyDescent="0.2">
      <c r="A20" s="32" t="s">
        <v>472</v>
      </c>
      <c r="B20" s="60">
        <v>33</v>
      </c>
      <c r="C20" s="23" t="s">
        <v>473</v>
      </c>
      <c r="D20" s="20" t="s">
        <v>841</v>
      </c>
      <c r="E20" s="23" t="s">
        <v>215</v>
      </c>
    </row>
    <row r="21" spans="1:5" ht="50" customHeight="1" x14ac:dyDescent="0.2">
      <c r="A21" s="32" t="s">
        <v>474</v>
      </c>
      <c r="B21" s="60">
        <v>34</v>
      </c>
      <c r="C21" s="23" t="s">
        <v>476</v>
      </c>
      <c r="D21" s="20" t="s">
        <v>475</v>
      </c>
      <c r="E21" s="23" t="s">
        <v>215</v>
      </c>
    </row>
    <row r="22" spans="1:5" ht="50" customHeight="1" x14ac:dyDescent="0.2">
      <c r="A22" s="32" t="s">
        <v>477</v>
      </c>
      <c r="B22" s="60">
        <v>35</v>
      </c>
      <c r="C22" s="23" t="s">
        <v>726</v>
      </c>
      <c r="D22" s="20" t="s">
        <v>816</v>
      </c>
      <c r="E22" s="23" t="s">
        <v>215</v>
      </c>
    </row>
    <row r="23" spans="1:5" ht="50" customHeight="1" x14ac:dyDescent="0.2">
      <c r="A23" s="32" t="s">
        <v>554</v>
      </c>
      <c r="B23" s="60">
        <v>40</v>
      </c>
      <c r="C23" s="23" t="s">
        <v>556</v>
      </c>
      <c r="D23" s="20" t="s">
        <v>555</v>
      </c>
      <c r="E23" s="23" t="s">
        <v>224</v>
      </c>
    </row>
    <row r="24" spans="1:5" ht="50" customHeight="1" x14ac:dyDescent="0.2">
      <c r="A24" s="32" t="s">
        <v>557</v>
      </c>
      <c r="B24" s="60">
        <v>41</v>
      </c>
      <c r="C24" s="23" t="s">
        <v>558</v>
      </c>
      <c r="D24" s="20" t="s">
        <v>843</v>
      </c>
      <c r="E24" s="23" t="s">
        <v>224</v>
      </c>
    </row>
    <row r="25" spans="1:5" ht="50" customHeight="1" x14ac:dyDescent="0.2">
      <c r="A25" s="32" t="s">
        <v>559</v>
      </c>
      <c r="B25" s="60">
        <v>42</v>
      </c>
      <c r="C25" s="23" t="s">
        <v>560</v>
      </c>
      <c r="D25" s="20" t="s">
        <v>561</v>
      </c>
      <c r="E25" s="23" t="s">
        <v>224</v>
      </c>
    </row>
    <row r="26" spans="1:5" ht="50" customHeight="1" x14ac:dyDescent="0.2">
      <c r="A26" s="32" t="s">
        <v>562</v>
      </c>
      <c r="B26" s="60">
        <v>43</v>
      </c>
      <c r="C26" s="23" t="s">
        <v>563</v>
      </c>
      <c r="D26" s="20" t="s">
        <v>564</v>
      </c>
      <c r="E26" s="23" t="s">
        <v>224</v>
      </c>
    </row>
    <row r="27" spans="1:5" ht="50" customHeight="1" x14ac:dyDescent="0.2">
      <c r="A27" s="32" t="s">
        <v>565</v>
      </c>
      <c r="B27" s="60">
        <v>44</v>
      </c>
      <c r="C27" s="23" t="s">
        <v>727</v>
      </c>
      <c r="D27" s="20" t="s">
        <v>793</v>
      </c>
      <c r="E27" s="23" t="s">
        <v>224</v>
      </c>
    </row>
    <row r="28" spans="1:5" ht="50" customHeight="1" x14ac:dyDescent="0.2">
      <c r="A28" s="32" t="s">
        <v>577</v>
      </c>
      <c r="B28" s="60">
        <v>50</v>
      </c>
      <c r="C28" s="23" t="s">
        <v>728</v>
      </c>
      <c r="D28" s="20" t="s">
        <v>578</v>
      </c>
      <c r="E28" s="23" t="s">
        <v>225</v>
      </c>
    </row>
    <row r="29" spans="1:5" ht="50" customHeight="1" x14ac:dyDescent="0.2">
      <c r="A29" s="32" t="s">
        <v>579</v>
      </c>
      <c r="B29" s="60">
        <v>51</v>
      </c>
      <c r="C29" s="23" t="s">
        <v>729</v>
      </c>
      <c r="D29" s="20" t="s">
        <v>580</v>
      </c>
      <c r="E29" s="23" t="s">
        <v>225</v>
      </c>
    </row>
    <row r="30" spans="1:5" ht="50" customHeight="1" x14ac:dyDescent="0.2">
      <c r="A30" s="32" t="s">
        <v>581</v>
      </c>
      <c r="B30" s="60">
        <v>52</v>
      </c>
      <c r="C30" s="23" t="s">
        <v>587</v>
      </c>
      <c r="D30" s="20" t="s">
        <v>582</v>
      </c>
      <c r="E30" s="23" t="s">
        <v>225</v>
      </c>
    </row>
    <row r="31" spans="1:5" ht="50" customHeight="1" x14ac:dyDescent="0.2">
      <c r="A31" s="32" t="s">
        <v>583</v>
      </c>
      <c r="B31" s="60">
        <v>53</v>
      </c>
      <c r="C31" s="23" t="s">
        <v>821</v>
      </c>
      <c r="D31" s="20" t="s">
        <v>846</v>
      </c>
      <c r="E31" s="23" t="s">
        <v>225</v>
      </c>
    </row>
    <row r="32" spans="1:5" ht="50" customHeight="1" x14ac:dyDescent="0.2">
      <c r="A32" s="32" t="s">
        <v>584</v>
      </c>
      <c r="B32" s="60">
        <v>54</v>
      </c>
      <c r="C32" s="23" t="s">
        <v>586</v>
      </c>
      <c r="D32" s="20" t="s">
        <v>585</v>
      </c>
      <c r="E32" s="23" t="s">
        <v>225</v>
      </c>
    </row>
    <row r="33" spans="1:5" ht="50" customHeight="1" x14ac:dyDescent="0.2">
      <c r="A33" s="32" t="s">
        <v>588</v>
      </c>
      <c r="B33" s="60">
        <v>60</v>
      </c>
      <c r="C33" s="23" t="s">
        <v>589</v>
      </c>
      <c r="D33" s="20" t="s">
        <v>844</v>
      </c>
      <c r="E33" s="23" t="s">
        <v>216</v>
      </c>
    </row>
    <row r="34" spans="1:5" ht="50" customHeight="1" x14ac:dyDescent="0.2">
      <c r="A34" s="32" t="s">
        <v>590</v>
      </c>
      <c r="B34" s="60">
        <v>61</v>
      </c>
      <c r="C34" s="23" t="s">
        <v>730</v>
      </c>
      <c r="D34" s="20" t="s">
        <v>845</v>
      </c>
      <c r="E34" s="23" t="s">
        <v>216</v>
      </c>
    </row>
    <row r="35" spans="1:5" ht="50" customHeight="1" x14ac:dyDescent="0.2">
      <c r="A35" s="32" t="s">
        <v>591</v>
      </c>
      <c r="B35" s="60">
        <v>62</v>
      </c>
      <c r="C35" s="23" t="s">
        <v>593</v>
      </c>
      <c r="D35" s="20" t="s">
        <v>592</v>
      </c>
      <c r="E35" s="23" t="s">
        <v>216</v>
      </c>
    </row>
    <row r="36" spans="1:5" ht="50" customHeight="1" x14ac:dyDescent="0.2">
      <c r="A36" s="32" t="s">
        <v>594</v>
      </c>
      <c r="B36" s="60">
        <v>63</v>
      </c>
      <c r="C36" s="23" t="s">
        <v>595</v>
      </c>
      <c r="D36" s="20" t="s">
        <v>847</v>
      </c>
      <c r="E36" s="23" t="s">
        <v>216</v>
      </c>
    </row>
    <row r="37" spans="1:5" ht="50" customHeight="1" x14ac:dyDescent="0.2">
      <c r="A37" s="32" t="s">
        <v>596</v>
      </c>
      <c r="B37" s="60">
        <v>70</v>
      </c>
      <c r="C37" s="23" t="s">
        <v>848</v>
      </c>
      <c r="D37" s="20" t="s">
        <v>597</v>
      </c>
      <c r="E37" s="23" t="s">
        <v>217</v>
      </c>
    </row>
    <row r="38" spans="1:5" ht="50" customHeight="1" x14ac:dyDescent="0.2">
      <c r="A38" s="32" t="s">
        <v>598</v>
      </c>
      <c r="B38" s="60">
        <v>71</v>
      </c>
      <c r="C38" s="23" t="s">
        <v>599</v>
      </c>
      <c r="D38" s="20" t="s">
        <v>849</v>
      </c>
      <c r="E38" s="23" t="s">
        <v>217</v>
      </c>
    </row>
    <row r="39" spans="1:5" ht="50" customHeight="1" x14ac:dyDescent="0.2">
      <c r="A39" s="32" t="s">
        <v>738</v>
      </c>
      <c r="B39" s="60">
        <v>73</v>
      </c>
      <c r="C39" s="23" t="s">
        <v>739</v>
      </c>
      <c r="D39" s="20" t="s">
        <v>740</v>
      </c>
      <c r="E39" s="23" t="s">
        <v>217</v>
      </c>
    </row>
    <row r="40" spans="1:5" ht="50" customHeight="1" x14ac:dyDescent="0.2">
      <c r="A40" s="32" t="s">
        <v>600</v>
      </c>
      <c r="B40" s="60">
        <v>72</v>
      </c>
      <c r="C40" s="23" t="s">
        <v>850</v>
      </c>
      <c r="D40" s="20" t="s">
        <v>601</v>
      </c>
      <c r="E40" s="23" t="s">
        <v>217</v>
      </c>
    </row>
    <row r="41" spans="1:5" ht="50" customHeight="1" x14ac:dyDescent="0.2">
      <c r="A41" s="32" t="s">
        <v>613</v>
      </c>
      <c r="B41" s="60">
        <v>80</v>
      </c>
      <c r="C41" s="23" t="s">
        <v>742</v>
      </c>
      <c r="D41" s="20" t="s">
        <v>851</v>
      </c>
      <c r="E41" s="23" t="s">
        <v>218</v>
      </c>
    </row>
    <row r="42" spans="1:5" ht="50" customHeight="1" x14ac:dyDescent="0.2">
      <c r="A42" s="32" t="s">
        <v>614</v>
      </c>
      <c r="B42" s="60">
        <v>81</v>
      </c>
      <c r="C42" s="23" t="s">
        <v>732</v>
      </c>
      <c r="D42" s="20" t="s">
        <v>741</v>
      </c>
      <c r="E42" s="23" t="s">
        <v>218</v>
      </c>
    </row>
    <row r="43" spans="1:5" ht="50" customHeight="1" x14ac:dyDescent="0.2">
      <c r="A43" s="32" t="s">
        <v>616</v>
      </c>
      <c r="B43" s="60">
        <v>82</v>
      </c>
      <c r="C43" s="23" t="s">
        <v>733</v>
      </c>
      <c r="D43" s="20" t="s">
        <v>615</v>
      </c>
      <c r="E43" s="23" t="s">
        <v>218</v>
      </c>
    </row>
    <row r="44" spans="1:5" ht="50" customHeight="1" x14ac:dyDescent="0.2">
      <c r="A44" s="32" t="s">
        <v>619</v>
      </c>
      <c r="B44" s="60">
        <v>83</v>
      </c>
      <c r="C44" s="23" t="s">
        <v>617</v>
      </c>
      <c r="D44" s="20" t="s">
        <v>618</v>
      </c>
      <c r="E44" s="23" t="s">
        <v>218</v>
      </c>
    </row>
    <row r="45" spans="1:5" ht="50" customHeight="1" x14ac:dyDescent="0.2">
      <c r="A45" s="32" t="s">
        <v>621</v>
      </c>
      <c r="B45" s="60">
        <v>84</v>
      </c>
      <c r="C45" s="23" t="s">
        <v>620</v>
      </c>
      <c r="D45" s="20" t="s">
        <v>767</v>
      </c>
      <c r="E45" s="23" t="s">
        <v>218</v>
      </c>
    </row>
    <row r="46" spans="1:5" ht="50" customHeight="1" x14ac:dyDescent="0.2">
      <c r="A46" s="32" t="s">
        <v>623</v>
      </c>
      <c r="B46" s="60">
        <v>85</v>
      </c>
      <c r="C46" s="23" t="s">
        <v>622</v>
      </c>
      <c r="D46" s="20" t="s">
        <v>854</v>
      </c>
      <c r="E46" s="23" t="s">
        <v>218</v>
      </c>
    </row>
    <row r="47" spans="1:5" ht="50" customHeight="1" x14ac:dyDescent="0.2">
      <c r="A47" s="32" t="s">
        <v>788</v>
      </c>
      <c r="B47" s="60">
        <v>86</v>
      </c>
      <c r="C47" s="23" t="s">
        <v>624</v>
      </c>
      <c r="D47" s="20" t="s">
        <v>768</v>
      </c>
      <c r="E47" s="23" t="s">
        <v>218</v>
      </c>
    </row>
    <row r="48" spans="1:5" ht="94" customHeight="1" x14ac:dyDescent="0.2">
      <c r="A48" s="32" t="s">
        <v>789</v>
      </c>
      <c r="B48" s="60">
        <v>87</v>
      </c>
      <c r="C48" s="23" t="s">
        <v>769</v>
      </c>
      <c r="D48" s="20" t="s">
        <v>855</v>
      </c>
      <c r="E48" s="23" t="s">
        <v>218</v>
      </c>
    </row>
    <row r="49" spans="1:8" ht="50" customHeight="1" x14ac:dyDescent="0.2">
      <c r="A49" s="32" t="s">
        <v>419</v>
      </c>
      <c r="B49" s="60">
        <v>90</v>
      </c>
      <c r="C49" s="23" t="s">
        <v>645</v>
      </c>
      <c r="D49" s="6" t="s">
        <v>635</v>
      </c>
      <c r="E49" s="23" t="s">
        <v>219</v>
      </c>
    </row>
    <row r="50" spans="1:8" ht="50" customHeight="1" x14ac:dyDescent="0.2">
      <c r="A50" s="32" t="s">
        <v>642</v>
      </c>
      <c r="B50" s="60">
        <v>91</v>
      </c>
      <c r="C50" s="23" t="s">
        <v>646</v>
      </c>
      <c r="D50" s="20" t="s">
        <v>636</v>
      </c>
      <c r="E50" s="23" t="s">
        <v>219</v>
      </c>
    </row>
    <row r="51" spans="1:8" ht="50" customHeight="1" x14ac:dyDescent="0.2">
      <c r="A51" s="32" t="s">
        <v>420</v>
      </c>
      <c r="B51" s="60">
        <v>92</v>
      </c>
      <c r="C51" s="23" t="s">
        <v>256</v>
      </c>
      <c r="D51" s="20" t="s">
        <v>639</v>
      </c>
      <c r="E51" s="23" t="s">
        <v>219</v>
      </c>
    </row>
    <row r="52" spans="1:8" ht="50" customHeight="1" x14ac:dyDescent="0.2">
      <c r="A52" s="32" t="s">
        <v>643</v>
      </c>
      <c r="B52" s="60">
        <v>93</v>
      </c>
      <c r="C52" s="23" t="s">
        <v>647</v>
      </c>
      <c r="D52" s="20" t="s">
        <v>837</v>
      </c>
      <c r="E52" s="23" t="s">
        <v>219</v>
      </c>
    </row>
    <row r="53" spans="1:8" ht="50" customHeight="1" x14ac:dyDescent="0.2">
      <c r="A53" s="32" t="s">
        <v>644</v>
      </c>
      <c r="B53" s="60">
        <v>94</v>
      </c>
      <c r="C53" s="23" t="s">
        <v>648</v>
      </c>
      <c r="D53" s="20" t="s">
        <v>637</v>
      </c>
      <c r="E53" s="23" t="s">
        <v>219</v>
      </c>
    </row>
    <row r="54" spans="1:8" ht="50" customHeight="1" x14ac:dyDescent="0.2">
      <c r="A54" s="32" t="s">
        <v>649</v>
      </c>
      <c r="B54" s="60">
        <v>95</v>
      </c>
      <c r="C54" s="23" t="s">
        <v>650</v>
      </c>
      <c r="D54" s="20" t="s">
        <v>651</v>
      </c>
      <c r="E54" s="23" t="s">
        <v>219</v>
      </c>
    </row>
    <row r="55" spans="1:8" ht="50" customHeight="1" x14ac:dyDescent="0.2">
      <c r="A55" s="32" t="s">
        <v>652</v>
      </c>
      <c r="B55" s="60">
        <v>96</v>
      </c>
      <c r="C55" s="23" t="s">
        <v>653</v>
      </c>
      <c r="D55" s="20" t="s">
        <v>792</v>
      </c>
      <c r="E55" s="23" t="s">
        <v>219</v>
      </c>
    </row>
    <row r="56" spans="1:8" ht="37" customHeight="1" x14ac:dyDescent="0.2">
      <c r="A56" s="32" t="s">
        <v>656</v>
      </c>
      <c r="B56" s="60">
        <v>100</v>
      </c>
      <c r="C56" s="23" t="s">
        <v>658</v>
      </c>
      <c r="D56" s="20" t="s">
        <v>657</v>
      </c>
      <c r="E56" t="s">
        <v>220</v>
      </c>
    </row>
    <row r="57" spans="1:8" ht="32" x14ac:dyDescent="0.2">
      <c r="A57" s="32" t="s">
        <v>659</v>
      </c>
      <c r="B57" s="60">
        <v>101</v>
      </c>
      <c r="C57" s="23" t="s">
        <v>665</v>
      </c>
      <c r="D57" s="20" t="s">
        <v>666</v>
      </c>
      <c r="E57" s="23" t="s">
        <v>220</v>
      </c>
    </row>
    <row r="58" spans="1:8" ht="80" x14ac:dyDescent="0.2">
      <c r="A58" s="32" t="s">
        <v>660</v>
      </c>
      <c r="B58" s="60">
        <v>102</v>
      </c>
      <c r="C58" s="61" t="s">
        <v>734</v>
      </c>
      <c r="D58" s="20" t="s">
        <v>856</v>
      </c>
      <c r="E58" t="s">
        <v>220</v>
      </c>
      <c r="H58" s="47"/>
    </row>
    <row r="59" spans="1:8" ht="32" x14ac:dyDescent="0.2">
      <c r="A59" s="32" t="s">
        <v>661</v>
      </c>
      <c r="B59" s="60">
        <v>103</v>
      </c>
      <c r="C59" s="61" t="s">
        <v>735</v>
      </c>
      <c r="D59" s="20" t="s">
        <v>667</v>
      </c>
      <c r="E59" s="23" t="s">
        <v>220</v>
      </c>
    </row>
    <row r="60" spans="1:8" ht="32" x14ac:dyDescent="0.2">
      <c r="A60" s="32" t="s">
        <v>662</v>
      </c>
      <c r="B60" s="60">
        <v>104</v>
      </c>
      <c r="C60" s="61" t="s">
        <v>725</v>
      </c>
      <c r="D60" s="20" t="s">
        <v>668</v>
      </c>
      <c r="E60" t="s">
        <v>220</v>
      </c>
    </row>
    <row r="61" spans="1:8" ht="48" x14ac:dyDescent="0.2">
      <c r="A61" s="32" t="s">
        <v>663</v>
      </c>
      <c r="B61" s="60">
        <v>105</v>
      </c>
      <c r="C61" s="61" t="s">
        <v>736</v>
      </c>
      <c r="D61" s="20" t="s">
        <v>669</v>
      </c>
      <c r="E61" s="23" t="s">
        <v>220</v>
      </c>
    </row>
    <row r="62" spans="1:8" ht="32" x14ac:dyDescent="0.2">
      <c r="A62" s="32" t="s">
        <v>664</v>
      </c>
      <c r="B62" s="60">
        <v>106</v>
      </c>
      <c r="C62" s="61" t="s">
        <v>624</v>
      </c>
      <c r="D62" s="20" t="s">
        <v>670</v>
      </c>
      <c r="E62" t="s">
        <v>220</v>
      </c>
    </row>
  </sheetData>
  <phoneticPr fontId="6"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C9223A63-F9F4-7C4B-B4C7-5725105029D4}">
          <x14:formula1>
            <xm:f>petals!$C$2:$C$11</xm:f>
          </x14:formula1>
          <xm:sqref>E2:E1048576</xm:sqref>
        </x14:dataValidation>
        <x14:dataValidation type="list" allowBlank="1" showInputMessage="1" showErrorMessage="1" xr:uid="{31B2C8CC-13D1-414B-9479-E5A01950910C}">
          <x14:formula1>
            <xm:f>steps!$I$2:$I$6</xm:f>
          </x14:formula1>
          <xm:sqref>F63:F1048576</xm:sqref>
        </x14:dataValidation>
        <x14:dataValidation type="list" allowBlank="1" showInputMessage="1" showErrorMessage="1" xr:uid="{32FCB832-F9B2-4C52-825A-7C11555558F5}">
          <x14:formula1>
            <xm:f>steps!$C$2:$C$6</xm:f>
          </x14:formula1>
          <xm:sqref>F2:F62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R54"/>
  <sheetViews>
    <sheetView tabSelected="1" topLeftCell="A4" zoomScale="77" zoomScaleNormal="77" workbookViewId="0">
      <selection activeCell="C6" sqref="C6"/>
    </sheetView>
  </sheetViews>
  <sheetFormatPr baseColWidth="10" defaultColWidth="8.6640625" defaultRowHeight="120" customHeight="1" x14ac:dyDescent="0.2"/>
  <cols>
    <col min="1" max="1" width="8.5" style="41" customWidth="1"/>
    <col min="2" max="2" width="20.1640625" style="41" customWidth="1"/>
    <col min="3" max="3" width="38.33203125" style="6" customWidth="1"/>
    <col min="4" max="4" width="25" style="62" customWidth="1"/>
    <col min="5" max="5" width="26.6640625" style="57" customWidth="1"/>
    <col min="6" max="10" width="21.83203125" style="6" customWidth="1"/>
    <col min="11" max="11" width="25.1640625" style="7" customWidth="1"/>
    <col min="12" max="12" width="76.6640625" style="6" customWidth="1"/>
    <col min="13" max="13" width="26.1640625" style="6" customWidth="1"/>
    <col min="14" max="14" width="11.33203125" style="6" customWidth="1"/>
    <col min="15" max="15" width="8.6640625" style="5"/>
    <col min="16" max="16" width="8.83203125" style="5" customWidth="1"/>
    <col min="17" max="17" width="11.5" style="5" customWidth="1"/>
    <col min="18" max="18" width="10.83203125" style="5" customWidth="1"/>
    <col min="19" max="19" width="15.33203125" style="5" customWidth="1"/>
    <col min="20" max="20" width="15.33203125" style="7" customWidth="1"/>
    <col min="21" max="21" width="19.5" style="7" customWidth="1"/>
    <col min="22" max="22" width="16" style="7" customWidth="1"/>
    <col min="23" max="23" width="50.33203125" style="15" customWidth="1"/>
    <col min="24" max="25" width="25.1640625" style="7" customWidth="1"/>
    <col min="26" max="26" width="21.6640625" style="7" customWidth="1"/>
    <col min="27" max="27" width="21.6640625" style="15" customWidth="1"/>
    <col min="28" max="28" width="11.5" style="15" customWidth="1"/>
    <col min="29" max="29" width="14.5" style="15" customWidth="1"/>
    <col min="30" max="30" width="8.83203125" style="5"/>
    <col min="31" max="31" width="23.5" style="5" customWidth="1"/>
    <col min="32" max="33" width="8.83203125" style="5"/>
    <col min="34" max="34" width="14.1640625" style="5" customWidth="1"/>
    <col min="35" max="35" width="15.5" style="12" customWidth="1"/>
    <col min="36" max="36" width="24.5" style="15" customWidth="1"/>
    <col min="37" max="37" width="39" style="15" customWidth="1"/>
    <col min="38" max="38" width="10.33203125" style="5" customWidth="1"/>
    <col min="39" max="39" width="22.83203125" style="5" customWidth="1"/>
    <col min="40" max="40" width="38.1640625" style="5" customWidth="1"/>
    <col min="41" max="41" width="13.1640625" style="5" customWidth="1"/>
    <col min="42" max="42" width="8.6640625" style="5"/>
    <col min="43" max="43" width="17.5" style="7" customWidth="1"/>
    <col min="44" max="16384" width="8.6640625" style="5"/>
  </cols>
  <sheetData>
    <row r="1" spans="1:43" s="42" customFormat="1" ht="51" customHeight="1" x14ac:dyDescent="0.2">
      <c r="A1" s="34" t="s">
        <v>222</v>
      </c>
      <c r="B1" s="49" t="s">
        <v>203</v>
      </c>
      <c r="C1" s="42" t="s">
        <v>103</v>
      </c>
      <c r="D1" s="43" t="s">
        <v>445</v>
      </c>
      <c r="E1" s="42" t="s">
        <v>459</v>
      </c>
      <c r="F1" s="44" t="s">
        <v>456</v>
      </c>
      <c r="G1" s="63" t="s">
        <v>260</v>
      </c>
      <c r="H1" s="63" t="s">
        <v>862</v>
      </c>
      <c r="I1" s="63" t="s">
        <v>861</v>
      </c>
      <c r="J1" s="69" t="s">
        <v>864</v>
      </c>
      <c r="K1" s="42" t="s">
        <v>860</v>
      </c>
      <c r="L1" s="43" t="s">
        <v>226</v>
      </c>
      <c r="M1" s="43" t="s">
        <v>110</v>
      </c>
      <c r="N1" s="43" t="s">
        <v>111</v>
      </c>
      <c r="O1" s="42" t="s">
        <v>199</v>
      </c>
      <c r="P1" s="42" t="s">
        <v>9</v>
      </c>
      <c r="Q1" s="42" t="s">
        <v>188</v>
      </c>
      <c r="R1" s="42" t="s">
        <v>200</v>
      </c>
      <c r="S1" s="64" t="s">
        <v>863</v>
      </c>
      <c r="T1" s="45" t="s">
        <v>352</v>
      </c>
      <c r="U1" s="45" t="s">
        <v>777</v>
      </c>
      <c r="V1" s="45" t="s">
        <v>778</v>
      </c>
      <c r="W1" s="46" t="s">
        <v>202</v>
      </c>
    </row>
    <row r="2" spans="1:43" ht="120" customHeight="1" x14ac:dyDescent="0.2">
      <c r="A2" s="35">
        <v>1</v>
      </c>
      <c r="B2" s="50">
        <v>1</v>
      </c>
      <c r="C2" s="6" t="s">
        <v>102</v>
      </c>
      <c r="D2" s="6" t="s">
        <v>213</v>
      </c>
      <c r="E2" s="5" t="s">
        <v>242</v>
      </c>
      <c r="F2" s="5" t="s">
        <v>795</v>
      </c>
      <c r="G2" s="5" t="s">
        <v>262</v>
      </c>
      <c r="H2" t="s">
        <v>868</v>
      </c>
      <c r="I2" s="5" t="s">
        <v>865</v>
      </c>
      <c r="J2" s="65" t="s">
        <v>873</v>
      </c>
      <c r="K2" s="5">
        <v>1</v>
      </c>
      <c r="L2" s="6" t="s">
        <v>927</v>
      </c>
      <c r="M2" s="6" t="s">
        <v>112</v>
      </c>
      <c r="N2" s="6" t="s">
        <v>928</v>
      </c>
      <c r="O2" s="5" t="s">
        <v>190</v>
      </c>
      <c r="P2" s="5" t="s">
        <v>49</v>
      </c>
      <c r="T2" s="7">
        <f>IF(ISBLANK(O2),"",LEN(Table5[[#This Row],[carbon_stars]]))</f>
        <v>5</v>
      </c>
      <c r="U2" s="7">
        <f t="shared" ref="U2:U32" si="0">LEN(L2)-LEN(SUBSTITUTE(L2," ",""))+1</f>
        <v>105</v>
      </c>
      <c r="V2" s="7">
        <f t="shared" ref="V2:V32" si="1">LEN(M2)-LEN(SUBSTITUTE(M2," ",""))+1</f>
        <v>8</v>
      </c>
      <c r="W2" s="15" t="s">
        <v>315</v>
      </c>
      <c r="X2" s="5"/>
      <c r="Y2" s="5"/>
      <c r="Z2" s="5"/>
      <c r="AA2" s="5"/>
      <c r="AB2" s="5"/>
      <c r="AC2" s="5"/>
      <c r="AI2" s="5"/>
      <c r="AJ2" s="5"/>
      <c r="AK2" s="5"/>
      <c r="AQ2" s="5"/>
    </row>
    <row r="3" spans="1:43" ht="120" customHeight="1" x14ac:dyDescent="0.2">
      <c r="A3" s="36">
        <v>2</v>
      </c>
      <c r="B3" s="51">
        <v>2</v>
      </c>
      <c r="C3" s="6" t="s">
        <v>40</v>
      </c>
      <c r="D3" s="6" t="s">
        <v>213</v>
      </c>
      <c r="E3" s="5" t="s">
        <v>242</v>
      </c>
      <c r="F3" s="5" t="s">
        <v>795</v>
      </c>
      <c r="G3" s="5" t="s">
        <v>263</v>
      </c>
      <c r="H3" s="5" t="s">
        <v>868</v>
      </c>
      <c r="I3" s="5" t="s">
        <v>865</v>
      </c>
      <c r="J3" s="66" t="s">
        <v>874</v>
      </c>
      <c r="K3" s="5">
        <v>1</v>
      </c>
      <c r="L3" s="6" t="s">
        <v>929</v>
      </c>
      <c r="M3" s="6" t="s">
        <v>964</v>
      </c>
      <c r="N3" s="6" t="s">
        <v>134</v>
      </c>
      <c r="O3" s="5" t="s">
        <v>192</v>
      </c>
      <c r="P3" s="5" t="s">
        <v>47</v>
      </c>
      <c r="Q3" s="5">
        <v>1</v>
      </c>
      <c r="T3" s="7">
        <f>IF(ISBLANK(O3),"",LEN(Table5[[#This Row],[carbon_stars]]))</f>
        <v>2</v>
      </c>
      <c r="U3" s="7">
        <f t="shared" si="0"/>
        <v>84</v>
      </c>
      <c r="V3" s="7">
        <f t="shared" si="1"/>
        <v>4</v>
      </c>
      <c r="X3" s="5"/>
      <c r="Y3" s="5"/>
      <c r="Z3" s="5"/>
      <c r="AA3" s="5"/>
      <c r="AB3" s="5"/>
      <c r="AC3" s="5"/>
      <c r="AI3" s="5"/>
      <c r="AJ3" s="5"/>
      <c r="AK3" s="5"/>
      <c r="AQ3" s="5"/>
    </row>
    <row r="4" spans="1:43" ht="120" customHeight="1" x14ac:dyDescent="0.2">
      <c r="A4" s="35">
        <v>3</v>
      </c>
      <c r="B4" s="50">
        <v>3</v>
      </c>
      <c r="C4" s="6" t="s">
        <v>98</v>
      </c>
      <c r="D4" s="6" t="s">
        <v>213</v>
      </c>
      <c r="E4" s="5" t="s">
        <v>242</v>
      </c>
      <c r="F4" s="5" t="s">
        <v>795</v>
      </c>
      <c r="G4" s="5" t="s">
        <v>264</v>
      </c>
      <c r="H4" t="s">
        <v>868</v>
      </c>
      <c r="I4" s="5" t="s">
        <v>865</v>
      </c>
      <c r="J4" s="65" t="s">
        <v>875</v>
      </c>
      <c r="K4" s="5">
        <v>1</v>
      </c>
      <c r="L4" s="6" t="s">
        <v>930</v>
      </c>
      <c r="M4" s="9" t="s">
        <v>931</v>
      </c>
      <c r="N4" s="6" t="s">
        <v>135</v>
      </c>
      <c r="O4" s="5" t="s">
        <v>192</v>
      </c>
      <c r="P4" s="5" t="s">
        <v>47</v>
      </c>
      <c r="T4" s="7">
        <f>IF(ISBLANK(O4),"",LEN(Table5[[#This Row],[carbon_stars]]))</f>
        <v>2</v>
      </c>
      <c r="U4" s="7">
        <f t="shared" si="0"/>
        <v>95</v>
      </c>
      <c r="V4" s="7">
        <f t="shared" si="1"/>
        <v>25</v>
      </c>
      <c r="W4" s="15" t="s">
        <v>313</v>
      </c>
      <c r="X4" s="5"/>
      <c r="Y4" s="5"/>
      <c r="Z4" s="5"/>
      <c r="AA4" s="5"/>
      <c r="AB4" s="5"/>
      <c r="AC4" s="5"/>
      <c r="AI4" s="5"/>
      <c r="AJ4" s="5"/>
      <c r="AK4" s="5"/>
      <c r="AQ4" s="5"/>
    </row>
    <row r="5" spans="1:43" ht="120" customHeight="1" x14ac:dyDescent="0.2">
      <c r="A5" s="36">
        <v>4</v>
      </c>
      <c r="B5" s="51">
        <v>4</v>
      </c>
      <c r="C5" s="6" t="s">
        <v>498</v>
      </c>
      <c r="D5" s="6" t="s">
        <v>213</v>
      </c>
      <c r="E5" s="5" t="s">
        <v>787</v>
      </c>
      <c r="F5" s="5" t="s">
        <v>795</v>
      </c>
      <c r="G5" s="5" t="s">
        <v>280</v>
      </c>
      <c r="H5" t="s">
        <v>868</v>
      </c>
      <c r="I5" s="5" t="s">
        <v>865</v>
      </c>
      <c r="J5" s="66" t="s">
        <v>876</v>
      </c>
      <c r="K5" s="5">
        <v>1</v>
      </c>
      <c r="L5" s="6" t="s">
        <v>499</v>
      </c>
      <c r="M5" s="6" t="s">
        <v>196</v>
      </c>
      <c r="N5" s="6" t="s">
        <v>151</v>
      </c>
      <c r="O5" s="5" t="s">
        <v>191</v>
      </c>
      <c r="P5" s="5" t="s">
        <v>47</v>
      </c>
      <c r="R5" s="5">
        <v>1</v>
      </c>
      <c r="S5" s="5" t="s">
        <v>859</v>
      </c>
      <c r="T5" s="7">
        <f>IF(ISBLANK(O5),"",LEN(Table5[[#This Row],[carbon_stars]]))</f>
        <v>3</v>
      </c>
      <c r="U5" s="7">
        <f t="shared" si="0"/>
        <v>82</v>
      </c>
      <c r="V5" s="7">
        <f t="shared" si="1"/>
        <v>22</v>
      </c>
      <c r="X5" s="5"/>
      <c r="Y5" s="5"/>
      <c r="Z5" s="5"/>
      <c r="AA5" s="5"/>
      <c r="AB5" s="5"/>
      <c r="AC5" s="5"/>
      <c r="AI5" s="5"/>
      <c r="AJ5" s="5"/>
      <c r="AK5" s="5"/>
      <c r="AQ5" s="5"/>
    </row>
    <row r="6" spans="1:43" ht="120" customHeight="1" x14ac:dyDescent="0.2">
      <c r="A6" s="38">
        <v>6</v>
      </c>
      <c r="B6" s="53">
        <v>6</v>
      </c>
      <c r="C6" s="11" t="s">
        <v>85</v>
      </c>
      <c r="D6" s="6" t="s">
        <v>213</v>
      </c>
      <c r="E6" s="5" t="s">
        <v>787</v>
      </c>
      <c r="F6" s="5" t="s">
        <v>795</v>
      </c>
      <c r="G6" s="5" t="s">
        <v>282</v>
      </c>
      <c r="H6" t="s">
        <v>868</v>
      </c>
      <c r="I6" s="5" t="s">
        <v>865</v>
      </c>
      <c r="J6" s="65" t="s">
        <v>877</v>
      </c>
      <c r="K6" s="5">
        <v>1</v>
      </c>
      <c r="L6" s="6" t="s">
        <v>932</v>
      </c>
      <c r="M6" s="6" t="s">
        <v>933</v>
      </c>
      <c r="N6" s="6" t="s">
        <v>152</v>
      </c>
      <c r="O6" s="5" t="s">
        <v>191</v>
      </c>
      <c r="P6" s="5" t="s">
        <v>47</v>
      </c>
      <c r="R6" s="5">
        <v>1</v>
      </c>
      <c r="S6" s="5" t="s">
        <v>859</v>
      </c>
      <c r="T6" s="7">
        <f>IF(ISBLANK(O6),"",LEN(Table5[[#This Row],[carbon_stars]]))</f>
        <v>3</v>
      </c>
      <c r="U6" s="7">
        <f t="shared" si="0"/>
        <v>99</v>
      </c>
      <c r="V6" s="7">
        <f t="shared" si="1"/>
        <v>10</v>
      </c>
      <c r="W6" s="15" t="s">
        <v>322</v>
      </c>
      <c r="X6" s="5"/>
      <c r="Y6" s="5"/>
      <c r="Z6" s="5"/>
      <c r="AA6" s="5"/>
      <c r="AB6" s="5"/>
      <c r="AC6" s="5"/>
      <c r="AI6" s="5"/>
      <c r="AJ6" s="5"/>
      <c r="AK6" s="5"/>
      <c r="AQ6" s="5"/>
    </row>
    <row r="7" spans="1:43" ht="120" customHeight="1" x14ac:dyDescent="0.2">
      <c r="A7" s="39">
        <v>7</v>
      </c>
      <c r="B7" s="54">
        <v>7</v>
      </c>
      <c r="C7" s="17" t="s">
        <v>107</v>
      </c>
      <c r="D7" s="6" t="s">
        <v>213</v>
      </c>
      <c r="E7" s="5" t="s">
        <v>243</v>
      </c>
      <c r="F7" s="5" t="s">
        <v>795</v>
      </c>
      <c r="G7" s="5" t="s">
        <v>283</v>
      </c>
      <c r="H7" t="s">
        <v>868</v>
      </c>
      <c r="I7" s="5" t="s">
        <v>865</v>
      </c>
      <c r="J7" s="66" t="s">
        <v>878</v>
      </c>
      <c r="K7" s="5">
        <v>1</v>
      </c>
      <c r="L7" s="6" t="s">
        <v>825</v>
      </c>
      <c r="M7" s="6" t="s">
        <v>323</v>
      </c>
      <c r="N7" s="6" t="s">
        <v>153</v>
      </c>
      <c r="P7" s="5" t="s">
        <v>48</v>
      </c>
      <c r="Q7" s="5">
        <v>1</v>
      </c>
      <c r="T7" s="7" t="str">
        <f>IF(ISBLANK(O7),"",LEN(Table5[[#This Row],[carbon_stars]]))</f>
        <v/>
      </c>
      <c r="U7" s="7">
        <f t="shared" si="0"/>
        <v>103</v>
      </c>
      <c r="V7" s="7">
        <f t="shared" si="1"/>
        <v>22</v>
      </c>
      <c r="X7" s="5"/>
      <c r="Y7" s="5"/>
      <c r="Z7" s="5"/>
      <c r="AA7" s="5"/>
      <c r="AB7" s="5"/>
      <c r="AC7" s="5"/>
      <c r="AI7" s="5"/>
      <c r="AJ7" s="5"/>
      <c r="AK7" s="5"/>
      <c r="AQ7" s="5"/>
    </row>
    <row r="8" spans="1:43" ht="120" customHeight="1" x14ac:dyDescent="0.2">
      <c r="A8" s="36">
        <v>8</v>
      </c>
      <c r="B8" s="51">
        <v>8</v>
      </c>
      <c r="C8" s="6" t="s">
        <v>804</v>
      </c>
      <c r="D8" s="6" t="s">
        <v>213</v>
      </c>
      <c r="E8" s="5" t="s">
        <v>243</v>
      </c>
      <c r="F8" s="5" t="s">
        <v>795</v>
      </c>
      <c r="G8" s="5" t="s">
        <v>284</v>
      </c>
      <c r="H8" t="s">
        <v>868</v>
      </c>
      <c r="I8" s="5" t="s">
        <v>865</v>
      </c>
      <c r="J8" s="65" t="s">
        <v>879</v>
      </c>
      <c r="K8" s="5">
        <v>1</v>
      </c>
      <c r="L8" s="6" t="s">
        <v>924</v>
      </c>
      <c r="M8" s="6" t="s">
        <v>934</v>
      </c>
      <c r="N8" s="6" t="s">
        <v>935</v>
      </c>
      <c r="O8" s="5" t="s">
        <v>192</v>
      </c>
      <c r="P8" s="5" t="s">
        <v>47</v>
      </c>
      <c r="T8" s="7">
        <f>IF(ISBLANK(O8),"",LEN(Table5[[#This Row],[carbon_stars]]))</f>
        <v>2</v>
      </c>
      <c r="U8" s="7">
        <f t="shared" si="0"/>
        <v>98</v>
      </c>
      <c r="V8" s="7">
        <f t="shared" si="1"/>
        <v>25</v>
      </c>
      <c r="X8" s="5"/>
      <c r="Y8" s="5"/>
      <c r="Z8" s="5"/>
      <c r="AA8" s="5"/>
      <c r="AB8" s="5"/>
      <c r="AC8" s="5"/>
      <c r="AI8" s="5"/>
      <c r="AJ8" s="5"/>
      <c r="AK8" s="5"/>
      <c r="AQ8" s="5"/>
    </row>
    <row r="9" spans="1:43" ht="120" customHeight="1" x14ac:dyDescent="0.2">
      <c r="A9" s="35">
        <v>9</v>
      </c>
      <c r="B9" s="50">
        <v>9</v>
      </c>
      <c r="C9" s="6" t="s">
        <v>81</v>
      </c>
      <c r="D9" s="6" t="s">
        <v>213</v>
      </c>
      <c r="E9" s="5" t="s">
        <v>244</v>
      </c>
      <c r="F9" s="5" t="s">
        <v>238</v>
      </c>
      <c r="G9" s="5" t="s">
        <v>285</v>
      </c>
      <c r="H9" t="s">
        <v>868</v>
      </c>
      <c r="I9" s="5" t="s">
        <v>865</v>
      </c>
      <c r="J9" s="66" t="s">
        <v>880</v>
      </c>
      <c r="K9" s="5">
        <v>2</v>
      </c>
      <c r="L9" s="6" t="s">
        <v>182</v>
      </c>
      <c r="M9" s="6" t="s">
        <v>175</v>
      </c>
      <c r="N9" s="6" t="s">
        <v>174</v>
      </c>
      <c r="O9" s="5" t="s">
        <v>192</v>
      </c>
      <c r="P9" s="5" t="s">
        <v>47</v>
      </c>
      <c r="Q9" s="5">
        <v>1</v>
      </c>
      <c r="T9" s="7">
        <f>IF(ISBLANK(O9),"",LEN(Table5[[#This Row],[carbon_stars]]))</f>
        <v>2</v>
      </c>
      <c r="U9" s="7">
        <f t="shared" si="0"/>
        <v>73</v>
      </c>
      <c r="V9" s="7">
        <f t="shared" si="1"/>
        <v>15</v>
      </c>
      <c r="X9" s="5"/>
      <c r="Y9" s="5"/>
      <c r="Z9" s="5"/>
      <c r="AA9" s="5"/>
      <c r="AB9" s="5"/>
      <c r="AC9" s="5"/>
      <c r="AI9" s="5"/>
      <c r="AJ9" s="5"/>
      <c r="AK9" s="5"/>
      <c r="AQ9" s="5"/>
    </row>
    <row r="10" spans="1:43" ht="120" customHeight="1" x14ac:dyDescent="0.2">
      <c r="A10" s="36">
        <v>10</v>
      </c>
      <c r="B10" s="51">
        <v>10</v>
      </c>
      <c r="C10" s="6" t="s">
        <v>12</v>
      </c>
      <c r="D10" s="6" t="s">
        <v>213</v>
      </c>
      <c r="E10" s="5" t="s">
        <v>244</v>
      </c>
      <c r="F10" s="5" t="s">
        <v>238</v>
      </c>
      <c r="G10" s="5" t="s">
        <v>286</v>
      </c>
      <c r="H10" t="s">
        <v>868</v>
      </c>
      <c r="I10" s="5" t="s">
        <v>865</v>
      </c>
      <c r="J10" s="65" t="s">
        <v>881</v>
      </c>
      <c r="K10" s="5">
        <v>2</v>
      </c>
      <c r="L10" s="6" t="s">
        <v>936</v>
      </c>
      <c r="M10" s="6" t="s">
        <v>324</v>
      </c>
      <c r="N10" s="6" t="s">
        <v>154</v>
      </c>
      <c r="O10" s="5" t="s">
        <v>194</v>
      </c>
      <c r="P10" s="5" t="s">
        <v>47</v>
      </c>
      <c r="Q10" s="5">
        <v>1</v>
      </c>
      <c r="T10" s="7">
        <f>IF(ISBLANK(O10),"",LEN(Table5[[#This Row],[carbon_stars]]))</f>
        <v>1</v>
      </c>
      <c r="U10" s="7">
        <f t="shared" si="0"/>
        <v>90</v>
      </c>
      <c r="V10" s="7">
        <f t="shared" si="1"/>
        <v>7</v>
      </c>
      <c r="X10" s="5"/>
      <c r="Y10" s="5"/>
      <c r="Z10" s="5"/>
      <c r="AA10" s="5"/>
      <c r="AB10" s="5"/>
      <c r="AC10" s="5"/>
      <c r="AI10" s="5"/>
      <c r="AJ10" s="5"/>
      <c r="AK10" s="5"/>
      <c r="AQ10" s="5"/>
    </row>
    <row r="11" spans="1:43" ht="120" customHeight="1" x14ac:dyDescent="0.2">
      <c r="A11" s="35">
        <v>11</v>
      </c>
      <c r="B11" s="50">
        <v>11</v>
      </c>
      <c r="C11" s="6" t="s">
        <v>14</v>
      </c>
      <c r="D11" s="6" t="s">
        <v>213</v>
      </c>
      <c r="E11" s="5" t="s">
        <v>244</v>
      </c>
      <c r="F11" s="5" t="s">
        <v>238</v>
      </c>
      <c r="G11" s="5" t="s">
        <v>287</v>
      </c>
      <c r="H11" t="s">
        <v>868</v>
      </c>
      <c r="I11" s="5" t="s">
        <v>865</v>
      </c>
      <c r="J11" s="66" t="s">
        <v>882</v>
      </c>
      <c r="K11" s="5">
        <v>2</v>
      </c>
      <c r="L11" s="6" t="s">
        <v>430</v>
      </c>
      <c r="M11" s="6" t="s">
        <v>119</v>
      </c>
      <c r="N11" s="6" t="s">
        <v>155</v>
      </c>
      <c r="O11" s="5" t="s">
        <v>192</v>
      </c>
      <c r="P11" s="5" t="s">
        <v>48</v>
      </c>
      <c r="T11" s="7">
        <f>IF(ISBLANK(O11),"",LEN(Table5[[#This Row],[carbon_stars]]))</f>
        <v>2</v>
      </c>
      <c r="U11" s="7">
        <f t="shared" si="0"/>
        <v>85</v>
      </c>
      <c r="V11" s="7">
        <f t="shared" si="1"/>
        <v>14</v>
      </c>
      <c r="X11" s="5"/>
      <c r="Y11" s="5"/>
      <c r="Z11" s="5"/>
      <c r="AA11" s="5"/>
      <c r="AB11" s="5"/>
      <c r="AC11" s="5"/>
      <c r="AI11" s="5"/>
      <c r="AJ11" s="5"/>
      <c r="AK11" s="5"/>
      <c r="AQ11" s="5"/>
    </row>
    <row r="12" spans="1:43" ht="120" customHeight="1" x14ac:dyDescent="0.2">
      <c r="A12" s="36">
        <v>12</v>
      </c>
      <c r="B12" s="51">
        <v>12</v>
      </c>
      <c r="C12" s="6" t="s">
        <v>15</v>
      </c>
      <c r="D12" s="6" t="s">
        <v>213</v>
      </c>
      <c r="E12" s="5" t="s">
        <v>244</v>
      </c>
      <c r="F12" s="5" t="s">
        <v>238</v>
      </c>
      <c r="G12" s="5" t="s">
        <v>288</v>
      </c>
      <c r="H12" t="s">
        <v>868</v>
      </c>
      <c r="I12" s="5" t="s">
        <v>865</v>
      </c>
      <c r="J12" s="65" t="s">
        <v>883</v>
      </c>
      <c r="K12" s="5">
        <v>2</v>
      </c>
      <c r="L12" s="6" t="s">
        <v>183</v>
      </c>
      <c r="M12" s="6" t="s">
        <v>325</v>
      </c>
      <c r="N12" s="6" t="s">
        <v>156</v>
      </c>
      <c r="O12" s="5" t="s">
        <v>194</v>
      </c>
      <c r="P12" s="5" t="s">
        <v>47</v>
      </c>
      <c r="Q12" s="5">
        <v>1</v>
      </c>
      <c r="T12" s="7">
        <f>IF(ISBLANK(O12),"",LEN(Table5[[#This Row],[carbon_stars]]))</f>
        <v>1</v>
      </c>
      <c r="U12" s="7">
        <f t="shared" si="0"/>
        <v>84</v>
      </c>
      <c r="V12" s="7">
        <f t="shared" si="1"/>
        <v>19</v>
      </c>
      <c r="X12" s="5"/>
      <c r="Y12" s="5"/>
      <c r="Z12" s="5"/>
      <c r="AA12" s="5"/>
      <c r="AB12" s="5"/>
      <c r="AC12" s="5"/>
      <c r="AI12" s="5"/>
      <c r="AJ12" s="5"/>
      <c r="AK12" s="5"/>
      <c r="AQ12" s="5"/>
    </row>
    <row r="13" spans="1:43" ht="120" customHeight="1" x14ac:dyDescent="0.2">
      <c r="A13" s="35">
        <v>13</v>
      </c>
      <c r="B13" s="50">
        <v>13</v>
      </c>
      <c r="C13" s="6" t="s">
        <v>42</v>
      </c>
      <c r="D13" s="6" t="s">
        <v>213</v>
      </c>
      <c r="E13" s="5" t="s">
        <v>244</v>
      </c>
      <c r="F13" s="5" t="s">
        <v>238</v>
      </c>
      <c r="G13" s="5" t="s">
        <v>289</v>
      </c>
      <c r="H13" t="s">
        <v>868</v>
      </c>
      <c r="I13" s="5" t="s">
        <v>865</v>
      </c>
      <c r="J13" s="66" t="s">
        <v>884</v>
      </c>
      <c r="K13" s="5">
        <v>2</v>
      </c>
      <c r="L13" s="6" t="s">
        <v>184</v>
      </c>
      <c r="M13" s="6" t="s">
        <v>120</v>
      </c>
      <c r="N13" s="6" t="s">
        <v>157</v>
      </c>
      <c r="O13" s="5" t="s">
        <v>192</v>
      </c>
      <c r="P13" s="5" t="s">
        <v>47</v>
      </c>
      <c r="Q13" s="5">
        <v>1</v>
      </c>
      <c r="T13" s="7">
        <f>IF(ISBLANK(O13),"",LEN(Table5[[#This Row],[carbon_stars]]))</f>
        <v>2</v>
      </c>
      <c r="U13" s="7">
        <f t="shared" si="0"/>
        <v>98</v>
      </c>
      <c r="V13" s="7">
        <f t="shared" si="1"/>
        <v>6</v>
      </c>
      <c r="X13" s="5"/>
      <c r="Y13" s="5"/>
      <c r="Z13" s="5"/>
      <c r="AA13" s="5"/>
      <c r="AB13" s="5"/>
      <c r="AC13" s="5"/>
      <c r="AI13" s="5"/>
      <c r="AJ13" s="5"/>
      <c r="AK13" s="5"/>
      <c r="AQ13" s="5"/>
    </row>
    <row r="14" spans="1:43" ht="120" customHeight="1" x14ac:dyDescent="0.2">
      <c r="A14" s="36">
        <v>14</v>
      </c>
      <c r="B14" s="51">
        <v>14</v>
      </c>
      <c r="C14" s="6" t="s">
        <v>500</v>
      </c>
      <c r="D14" s="6" t="s">
        <v>213</v>
      </c>
      <c r="E14" s="5" t="s">
        <v>245</v>
      </c>
      <c r="F14" s="5" t="s">
        <v>238</v>
      </c>
      <c r="G14" s="5" t="s">
        <v>290</v>
      </c>
      <c r="H14" t="s">
        <v>868</v>
      </c>
      <c r="I14" s="5" t="s">
        <v>865</v>
      </c>
      <c r="J14" s="65" t="s">
        <v>885</v>
      </c>
      <c r="K14" s="5">
        <v>2</v>
      </c>
      <c r="L14" s="6" t="s">
        <v>937</v>
      </c>
      <c r="M14" s="6" t="s">
        <v>121</v>
      </c>
      <c r="N14" s="6" t="s">
        <v>158</v>
      </c>
      <c r="O14" s="5" t="s">
        <v>192</v>
      </c>
      <c r="P14" s="5" t="s">
        <v>47</v>
      </c>
      <c r="Q14" s="5">
        <v>1</v>
      </c>
      <c r="T14" s="7">
        <f>IF(ISBLANK(O14),"",LEN(Table5[[#This Row],[carbon_stars]]))</f>
        <v>2</v>
      </c>
      <c r="U14" s="7">
        <f t="shared" si="0"/>
        <v>101</v>
      </c>
      <c r="V14" s="7">
        <f t="shared" si="1"/>
        <v>12</v>
      </c>
      <c r="W14" s="15" t="s">
        <v>326</v>
      </c>
      <c r="X14" s="5"/>
      <c r="Y14" s="5"/>
      <c r="Z14" s="5"/>
      <c r="AA14" s="5"/>
      <c r="AB14" s="5"/>
      <c r="AC14" s="5"/>
      <c r="AI14" s="5"/>
      <c r="AJ14" s="5"/>
      <c r="AK14" s="5"/>
      <c r="AQ14" s="5"/>
    </row>
    <row r="15" spans="1:43" ht="120" customHeight="1" x14ac:dyDescent="0.2">
      <c r="A15" s="35">
        <v>15</v>
      </c>
      <c r="B15" s="50">
        <v>15</v>
      </c>
      <c r="C15" s="6" t="s">
        <v>17</v>
      </c>
      <c r="D15" s="6" t="s">
        <v>213</v>
      </c>
      <c r="E15" s="5" t="s">
        <v>245</v>
      </c>
      <c r="F15" s="5" t="s">
        <v>238</v>
      </c>
      <c r="G15" s="5" t="s">
        <v>291</v>
      </c>
      <c r="H15" t="s">
        <v>868</v>
      </c>
      <c r="I15" s="5" t="s">
        <v>865</v>
      </c>
      <c r="J15" s="66" t="s">
        <v>886</v>
      </c>
      <c r="K15" s="5">
        <v>2</v>
      </c>
      <c r="L15" s="6" t="s">
        <v>938</v>
      </c>
      <c r="M15" s="6" t="s">
        <v>122</v>
      </c>
      <c r="N15" s="6" t="s">
        <v>159</v>
      </c>
      <c r="O15" s="5" t="s">
        <v>194</v>
      </c>
      <c r="P15" s="5" t="s">
        <v>47</v>
      </c>
      <c r="Q15" s="5">
        <v>1</v>
      </c>
      <c r="T15" s="7">
        <f>IF(ISBLANK(O15),"",LEN(Table5[[#This Row],[carbon_stars]]))</f>
        <v>1</v>
      </c>
      <c r="U15" s="7">
        <f t="shared" si="0"/>
        <v>87</v>
      </c>
      <c r="V15" s="7">
        <f t="shared" si="1"/>
        <v>9</v>
      </c>
      <c r="W15" s="15" t="s">
        <v>327</v>
      </c>
      <c r="X15" s="5"/>
      <c r="Y15" s="5"/>
      <c r="Z15" s="5"/>
      <c r="AA15" s="5"/>
      <c r="AB15" s="5"/>
      <c r="AC15" s="5"/>
      <c r="AI15" s="5"/>
      <c r="AJ15" s="5"/>
      <c r="AK15" s="5"/>
      <c r="AQ15" s="5"/>
    </row>
    <row r="16" spans="1:43" ht="120" customHeight="1" x14ac:dyDescent="0.2">
      <c r="A16" s="36">
        <v>16</v>
      </c>
      <c r="B16" s="51">
        <v>16</v>
      </c>
      <c r="C16" s="6" t="s">
        <v>38</v>
      </c>
      <c r="D16" s="6" t="s">
        <v>213</v>
      </c>
      <c r="E16" s="5" t="s">
        <v>245</v>
      </c>
      <c r="F16" s="5" t="s">
        <v>238</v>
      </c>
      <c r="G16" s="5" t="s">
        <v>292</v>
      </c>
      <c r="H16" t="s">
        <v>868</v>
      </c>
      <c r="I16" s="5" t="s">
        <v>865</v>
      </c>
      <c r="J16" s="65" t="s">
        <v>887</v>
      </c>
      <c r="K16" s="5">
        <v>2</v>
      </c>
      <c r="L16" s="6" t="s">
        <v>826</v>
      </c>
      <c r="M16" s="6" t="s">
        <v>123</v>
      </c>
      <c r="N16" s="6" t="s">
        <v>939</v>
      </c>
      <c r="O16" s="5" t="s">
        <v>191</v>
      </c>
      <c r="P16" s="5" t="s">
        <v>47</v>
      </c>
      <c r="Q16" s="5">
        <v>1</v>
      </c>
      <c r="T16" s="7">
        <f>IF(ISBLANK(O16),"",LEN(Table5[[#This Row],[carbon_stars]]))</f>
        <v>3</v>
      </c>
      <c r="U16" s="7">
        <f t="shared" si="0"/>
        <v>88</v>
      </c>
      <c r="V16" s="7">
        <f t="shared" si="1"/>
        <v>10</v>
      </c>
      <c r="X16" s="5"/>
      <c r="Y16" s="5"/>
      <c r="Z16" s="5"/>
      <c r="AA16" s="5"/>
      <c r="AB16" s="5"/>
      <c r="AC16" s="5"/>
      <c r="AI16" s="5"/>
      <c r="AJ16" s="5"/>
      <c r="AK16" s="5"/>
      <c r="AQ16" s="5"/>
    </row>
    <row r="17" spans="1:43" ht="120" customHeight="1" x14ac:dyDescent="0.2">
      <c r="A17" s="35">
        <v>17</v>
      </c>
      <c r="B17" s="50">
        <v>17</v>
      </c>
      <c r="C17" s="6" t="s">
        <v>80</v>
      </c>
      <c r="D17" s="6" t="s">
        <v>213</v>
      </c>
      <c r="E17" s="5" t="s">
        <v>246</v>
      </c>
      <c r="F17" s="5" t="s">
        <v>238</v>
      </c>
      <c r="G17" s="5" t="s">
        <v>293</v>
      </c>
      <c r="H17" t="s">
        <v>868</v>
      </c>
      <c r="I17" s="5" t="s">
        <v>865</v>
      </c>
      <c r="J17" s="66" t="s">
        <v>888</v>
      </c>
      <c r="K17" s="5">
        <v>2</v>
      </c>
      <c r="L17" s="6" t="s">
        <v>805</v>
      </c>
      <c r="M17" s="6" t="s">
        <v>124</v>
      </c>
      <c r="N17" s="6" t="s">
        <v>160</v>
      </c>
      <c r="O17" s="5" t="s">
        <v>194</v>
      </c>
      <c r="P17" s="5" t="s">
        <v>47</v>
      </c>
      <c r="Q17" s="5">
        <v>1</v>
      </c>
      <c r="T17" s="7">
        <f>IF(ISBLANK(O17),"",LEN(Table5[[#This Row],[carbon_stars]]))</f>
        <v>1</v>
      </c>
      <c r="U17" s="7">
        <f t="shared" si="0"/>
        <v>94</v>
      </c>
      <c r="V17" s="7">
        <f t="shared" si="1"/>
        <v>20</v>
      </c>
      <c r="X17" s="5"/>
      <c r="Y17" s="5"/>
      <c r="Z17" s="5"/>
      <c r="AA17" s="5"/>
      <c r="AB17" s="5"/>
      <c r="AC17" s="5"/>
      <c r="AI17" s="5"/>
      <c r="AJ17" s="5"/>
      <c r="AK17" s="5"/>
      <c r="AQ17" s="5"/>
    </row>
    <row r="18" spans="1:43" ht="120" customHeight="1" x14ac:dyDescent="0.2">
      <c r="A18" s="36">
        <v>18</v>
      </c>
      <c r="B18" s="51">
        <v>18</v>
      </c>
      <c r="C18" s="6" t="s">
        <v>10</v>
      </c>
      <c r="D18" s="6" t="s">
        <v>213</v>
      </c>
      <c r="E18" s="5" t="s">
        <v>246</v>
      </c>
      <c r="F18" s="5" t="s">
        <v>238</v>
      </c>
      <c r="G18" s="5" t="s">
        <v>294</v>
      </c>
      <c r="H18" t="s">
        <v>868</v>
      </c>
      <c r="I18" s="5" t="s">
        <v>865</v>
      </c>
      <c r="J18" s="65" t="s">
        <v>889</v>
      </c>
      <c r="K18" s="5">
        <v>2</v>
      </c>
      <c r="L18" s="6" t="s">
        <v>940</v>
      </c>
      <c r="M18" s="6" t="s">
        <v>965</v>
      </c>
      <c r="N18" s="6" t="s">
        <v>161</v>
      </c>
      <c r="O18" s="5" t="s">
        <v>192</v>
      </c>
      <c r="P18" s="5" t="s">
        <v>47</v>
      </c>
      <c r="Q18" s="5">
        <v>1</v>
      </c>
      <c r="T18" s="7">
        <f>IF(ISBLANK(O18),"",LEN(Table5[[#This Row],[carbon_stars]]))</f>
        <v>2</v>
      </c>
      <c r="U18" s="7">
        <f t="shared" si="0"/>
        <v>102</v>
      </c>
      <c r="V18" s="7">
        <f t="shared" si="1"/>
        <v>15</v>
      </c>
      <c r="X18" s="5"/>
      <c r="Y18" s="5"/>
      <c r="Z18" s="5"/>
      <c r="AA18" s="5"/>
      <c r="AB18" s="5"/>
      <c r="AC18" s="5"/>
      <c r="AI18" s="5"/>
      <c r="AJ18" s="5"/>
      <c r="AK18" s="5"/>
      <c r="AQ18" s="5"/>
    </row>
    <row r="19" spans="1:43" ht="120" customHeight="1" x14ac:dyDescent="0.2">
      <c r="A19" s="35">
        <v>19</v>
      </c>
      <c r="B19" s="50">
        <v>19</v>
      </c>
      <c r="C19" s="6" t="s">
        <v>79</v>
      </c>
      <c r="D19" s="6" t="s">
        <v>213</v>
      </c>
      <c r="E19" s="5" t="s">
        <v>246</v>
      </c>
      <c r="F19" s="5" t="s">
        <v>238</v>
      </c>
      <c r="G19" s="5" t="s">
        <v>295</v>
      </c>
      <c r="H19" t="s">
        <v>868</v>
      </c>
      <c r="I19" s="5" t="s">
        <v>865</v>
      </c>
      <c r="J19" s="66" t="s">
        <v>890</v>
      </c>
      <c r="K19" s="5">
        <v>2</v>
      </c>
      <c r="L19" s="6" t="s">
        <v>941</v>
      </c>
      <c r="M19" s="6" t="s">
        <v>966</v>
      </c>
      <c r="N19" s="6" t="s">
        <v>162</v>
      </c>
      <c r="O19" s="5" t="s">
        <v>191</v>
      </c>
      <c r="P19" s="5" t="s">
        <v>49</v>
      </c>
      <c r="T19" s="7">
        <f>IF(ISBLANK(O19),"",LEN(Table5[[#This Row],[carbon_stars]]))</f>
        <v>3</v>
      </c>
      <c r="U19" s="7">
        <f t="shared" si="0"/>
        <v>96</v>
      </c>
      <c r="V19" s="7">
        <f t="shared" si="1"/>
        <v>10</v>
      </c>
      <c r="X19" s="5"/>
      <c r="Y19" s="5"/>
      <c r="Z19" s="5"/>
      <c r="AA19" s="5"/>
      <c r="AB19" s="5"/>
      <c r="AC19" s="5"/>
      <c r="AI19" s="5"/>
      <c r="AJ19" s="5"/>
      <c r="AK19" s="5"/>
      <c r="AQ19" s="5"/>
    </row>
    <row r="20" spans="1:43" ht="120" customHeight="1" x14ac:dyDescent="0.2">
      <c r="A20" s="36">
        <v>20</v>
      </c>
      <c r="B20" s="51">
        <v>20</v>
      </c>
      <c r="C20" s="6" t="s">
        <v>16</v>
      </c>
      <c r="D20" s="6" t="s">
        <v>213</v>
      </c>
      <c r="E20" s="5" t="s">
        <v>246</v>
      </c>
      <c r="F20" s="5" t="s">
        <v>238</v>
      </c>
      <c r="G20" s="5" t="s">
        <v>296</v>
      </c>
      <c r="H20" t="s">
        <v>868</v>
      </c>
      <c r="I20" s="5" t="s">
        <v>865</v>
      </c>
      <c r="J20" s="65" t="s">
        <v>891</v>
      </c>
      <c r="K20" s="5">
        <v>2</v>
      </c>
      <c r="L20" s="6" t="s">
        <v>185</v>
      </c>
      <c r="M20" s="6" t="s">
        <v>125</v>
      </c>
      <c r="N20" s="6" t="s">
        <v>163</v>
      </c>
      <c r="O20" s="5" t="s">
        <v>194</v>
      </c>
      <c r="P20" s="5" t="s">
        <v>47</v>
      </c>
      <c r="Q20" s="5">
        <v>1</v>
      </c>
      <c r="T20" s="7">
        <f>IF(ISBLANK(O20),"",LEN(Table5[[#This Row],[carbon_stars]]))</f>
        <v>1</v>
      </c>
      <c r="U20" s="7">
        <f t="shared" si="0"/>
        <v>102</v>
      </c>
      <c r="V20" s="7">
        <f t="shared" si="1"/>
        <v>13</v>
      </c>
      <c r="X20" s="5"/>
      <c r="Y20" s="5"/>
      <c r="Z20" s="5"/>
      <c r="AA20" s="5"/>
      <c r="AB20" s="5"/>
      <c r="AC20" s="5"/>
      <c r="AI20" s="5"/>
      <c r="AJ20" s="5"/>
      <c r="AK20" s="5"/>
      <c r="AQ20" s="5"/>
    </row>
    <row r="21" spans="1:43" ht="120" customHeight="1" x14ac:dyDescent="0.2">
      <c r="A21" s="35">
        <v>21</v>
      </c>
      <c r="B21" s="50">
        <v>21</v>
      </c>
      <c r="C21" s="6" t="s">
        <v>198</v>
      </c>
      <c r="D21" s="6" t="s">
        <v>213</v>
      </c>
      <c r="E21" s="5" t="s">
        <v>246</v>
      </c>
      <c r="F21" s="5" t="s">
        <v>238</v>
      </c>
      <c r="G21" s="5" t="s">
        <v>297</v>
      </c>
      <c r="H21" t="s">
        <v>868</v>
      </c>
      <c r="I21" s="5" t="s">
        <v>865</v>
      </c>
      <c r="J21" s="66" t="s">
        <v>892</v>
      </c>
      <c r="K21" s="5">
        <v>2</v>
      </c>
      <c r="L21" s="6" t="s">
        <v>186</v>
      </c>
      <c r="M21" s="6" t="s">
        <v>126</v>
      </c>
      <c r="N21" s="6" t="s">
        <v>432</v>
      </c>
      <c r="O21" s="5" t="s">
        <v>194</v>
      </c>
      <c r="P21" s="5" t="s">
        <v>47</v>
      </c>
      <c r="Q21" s="5">
        <v>1</v>
      </c>
      <c r="T21" s="7">
        <f>IF(ISBLANK(O21),"",LEN(Table5[[#This Row],[carbon_stars]]))</f>
        <v>1</v>
      </c>
      <c r="U21" s="7">
        <f t="shared" si="0"/>
        <v>102</v>
      </c>
      <c r="V21" s="7">
        <f t="shared" si="1"/>
        <v>9</v>
      </c>
      <c r="X21" s="5"/>
      <c r="Y21" s="5"/>
      <c r="Z21" s="5"/>
      <c r="AA21" s="5"/>
      <c r="AB21" s="5"/>
      <c r="AC21" s="5"/>
      <c r="AI21" s="5"/>
      <c r="AJ21" s="5"/>
      <c r="AK21" s="5"/>
      <c r="AQ21" s="5"/>
    </row>
    <row r="22" spans="1:43" ht="120" customHeight="1" x14ac:dyDescent="0.2">
      <c r="A22" s="36">
        <v>22</v>
      </c>
      <c r="B22" s="51">
        <v>22</v>
      </c>
      <c r="C22" s="6" t="s">
        <v>11</v>
      </c>
      <c r="D22" s="6" t="s">
        <v>213</v>
      </c>
      <c r="E22" s="5" t="s">
        <v>247</v>
      </c>
      <c r="F22" s="5" t="s">
        <v>238</v>
      </c>
      <c r="G22" s="5" t="s">
        <v>298</v>
      </c>
      <c r="H22" t="s">
        <v>868</v>
      </c>
      <c r="I22" s="5" t="s">
        <v>865</v>
      </c>
      <c r="J22" s="65" t="s">
        <v>893</v>
      </c>
      <c r="K22" s="5">
        <v>2</v>
      </c>
      <c r="L22" s="6" t="s">
        <v>806</v>
      </c>
      <c r="M22" s="6" t="s">
        <v>127</v>
      </c>
      <c r="N22" s="6" t="s">
        <v>164</v>
      </c>
      <c r="O22" s="5" t="s">
        <v>191</v>
      </c>
      <c r="P22" s="5" t="s">
        <v>48</v>
      </c>
      <c r="T22" s="7">
        <f>IF(ISBLANK(O22),"",LEN(Table5[[#This Row],[carbon_stars]]))</f>
        <v>3</v>
      </c>
      <c r="U22" s="7">
        <f t="shared" si="0"/>
        <v>89</v>
      </c>
      <c r="V22" s="7">
        <f t="shared" si="1"/>
        <v>5</v>
      </c>
      <c r="X22" s="5"/>
      <c r="Y22" s="5"/>
      <c r="Z22" s="5"/>
      <c r="AA22" s="5"/>
      <c r="AB22" s="5"/>
      <c r="AC22" s="5"/>
      <c r="AI22" s="5"/>
      <c r="AJ22" s="5"/>
      <c r="AK22" s="5"/>
      <c r="AQ22" s="5"/>
    </row>
    <row r="23" spans="1:43" ht="120" customHeight="1" x14ac:dyDescent="0.2">
      <c r="A23" s="35">
        <v>23</v>
      </c>
      <c r="B23" s="50">
        <v>23</v>
      </c>
      <c r="C23" s="6" t="s">
        <v>30</v>
      </c>
      <c r="D23" s="6" t="s">
        <v>213</v>
      </c>
      <c r="E23" s="5" t="s">
        <v>247</v>
      </c>
      <c r="F23" s="5" t="s">
        <v>238</v>
      </c>
      <c r="G23" s="5" t="s">
        <v>299</v>
      </c>
      <c r="H23" t="s">
        <v>868</v>
      </c>
      <c r="I23" s="5" t="s">
        <v>865</v>
      </c>
      <c r="J23" s="66" t="s">
        <v>894</v>
      </c>
      <c r="K23" s="5">
        <v>2</v>
      </c>
      <c r="L23" s="6" t="s">
        <v>942</v>
      </c>
      <c r="M23" s="6" t="s">
        <v>128</v>
      </c>
      <c r="N23" s="6" t="s">
        <v>797</v>
      </c>
      <c r="O23" s="5" t="s">
        <v>193</v>
      </c>
      <c r="P23" s="5" t="s">
        <v>46</v>
      </c>
      <c r="R23" s="5">
        <v>1</v>
      </c>
      <c r="S23" s="5" t="s">
        <v>859</v>
      </c>
      <c r="T23" s="7">
        <f>IF(ISBLANK(O23),"",LEN(Table5[[#This Row],[carbon_stars]]))</f>
        <v>4</v>
      </c>
      <c r="U23" s="7">
        <f t="shared" si="0"/>
        <v>102</v>
      </c>
      <c r="V23" s="7">
        <f t="shared" si="1"/>
        <v>9</v>
      </c>
      <c r="X23" s="5"/>
      <c r="Y23" s="5"/>
      <c r="Z23" s="5"/>
      <c r="AA23" s="5"/>
      <c r="AB23" s="5"/>
      <c r="AC23" s="5"/>
      <c r="AI23" s="5"/>
      <c r="AJ23" s="5"/>
      <c r="AK23" s="5"/>
      <c r="AQ23" s="5"/>
    </row>
    <row r="24" spans="1:43" ht="120" customHeight="1" x14ac:dyDescent="0.2">
      <c r="A24" s="36">
        <v>24</v>
      </c>
      <c r="B24" s="51">
        <v>24</v>
      </c>
      <c r="C24" s="6" t="s">
        <v>54</v>
      </c>
      <c r="D24" s="6" t="s">
        <v>213</v>
      </c>
      <c r="E24" s="5" t="s">
        <v>247</v>
      </c>
      <c r="F24" s="5" t="s">
        <v>238</v>
      </c>
      <c r="G24" s="5" t="s">
        <v>300</v>
      </c>
      <c r="H24" t="s">
        <v>868</v>
      </c>
      <c r="I24" s="5" t="s">
        <v>865</v>
      </c>
      <c r="J24" s="65" t="s">
        <v>895</v>
      </c>
      <c r="K24" s="5">
        <v>2</v>
      </c>
      <c r="L24" s="6" t="s">
        <v>807</v>
      </c>
      <c r="M24" s="6" t="s">
        <v>129</v>
      </c>
      <c r="N24" s="6" t="s">
        <v>165</v>
      </c>
      <c r="O24" s="5" t="s">
        <v>191</v>
      </c>
      <c r="P24" s="5" t="s">
        <v>47</v>
      </c>
      <c r="Q24" s="5">
        <v>1</v>
      </c>
      <c r="T24" s="7">
        <f>IF(ISBLANK(O24),"",LEN(Table5[[#This Row],[carbon_stars]]))</f>
        <v>3</v>
      </c>
      <c r="U24" s="7">
        <f t="shared" si="0"/>
        <v>96</v>
      </c>
      <c r="V24" s="7">
        <f t="shared" si="1"/>
        <v>6</v>
      </c>
      <c r="W24" s="15" t="s">
        <v>328</v>
      </c>
      <c r="X24" s="5"/>
      <c r="Y24" s="5"/>
      <c r="Z24" s="5"/>
      <c r="AA24" s="5"/>
      <c r="AB24" s="5"/>
      <c r="AC24" s="5"/>
      <c r="AI24" s="5"/>
      <c r="AJ24" s="5"/>
      <c r="AK24" s="5"/>
      <c r="AQ24" s="5"/>
    </row>
    <row r="25" spans="1:43" ht="120" customHeight="1" x14ac:dyDescent="0.2">
      <c r="A25" s="35">
        <v>25</v>
      </c>
      <c r="B25" s="50">
        <v>25</v>
      </c>
      <c r="C25" s="6" t="s">
        <v>197</v>
      </c>
      <c r="D25" s="6" t="s">
        <v>213</v>
      </c>
      <c r="E25" s="5" t="s">
        <v>248</v>
      </c>
      <c r="F25" s="5" t="s">
        <v>238</v>
      </c>
      <c r="G25" s="5" t="s">
        <v>301</v>
      </c>
      <c r="H25" t="s">
        <v>868</v>
      </c>
      <c r="I25" s="5" t="s">
        <v>865</v>
      </c>
      <c r="J25" s="66" t="s">
        <v>896</v>
      </c>
      <c r="K25" s="5">
        <v>2</v>
      </c>
      <c r="L25" s="6" t="s">
        <v>943</v>
      </c>
      <c r="M25" s="6" t="s">
        <v>944</v>
      </c>
      <c r="N25" s="6" t="s">
        <v>166</v>
      </c>
      <c r="O25" s="5" t="s">
        <v>194</v>
      </c>
      <c r="P25" s="5" t="s">
        <v>48</v>
      </c>
      <c r="Q25" s="5">
        <v>1</v>
      </c>
      <c r="T25" s="7">
        <f>IF(ISBLANK(O25),"",LEN(Table5[[#This Row],[carbon_stars]]))</f>
        <v>1</v>
      </c>
      <c r="U25" s="7">
        <f t="shared" si="0"/>
        <v>71</v>
      </c>
      <c r="V25" s="7">
        <f t="shared" si="1"/>
        <v>6</v>
      </c>
      <c r="X25" s="5"/>
      <c r="Y25" s="5"/>
      <c r="Z25" s="5"/>
      <c r="AA25" s="5"/>
      <c r="AB25" s="5"/>
      <c r="AC25" s="5"/>
      <c r="AI25" s="5"/>
      <c r="AJ25" s="5"/>
      <c r="AK25" s="5"/>
      <c r="AQ25" s="5"/>
    </row>
    <row r="26" spans="1:43" ht="120" customHeight="1" x14ac:dyDescent="0.2">
      <c r="A26" s="36">
        <v>26</v>
      </c>
      <c r="B26" s="51">
        <v>26</v>
      </c>
      <c r="C26" s="6" t="s">
        <v>808</v>
      </c>
      <c r="D26" s="6" t="s">
        <v>213</v>
      </c>
      <c r="E26" s="5" t="s">
        <v>248</v>
      </c>
      <c r="F26" s="5" t="s">
        <v>238</v>
      </c>
      <c r="G26" s="5" t="s">
        <v>302</v>
      </c>
      <c r="H26" t="s">
        <v>868</v>
      </c>
      <c r="I26" s="5" t="s">
        <v>865</v>
      </c>
      <c r="J26" s="65" t="s">
        <v>897</v>
      </c>
      <c r="K26" s="5">
        <v>2</v>
      </c>
      <c r="L26" s="6" t="s">
        <v>946</v>
      </c>
      <c r="M26" s="6" t="s">
        <v>945</v>
      </c>
      <c r="N26" s="6" t="s">
        <v>167</v>
      </c>
      <c r="O26" s="5" t="s">
        <v>191</v>
      </c>
      <c r="P26" s="5" t="s">
        <v>48</v>
      </c>
      <c r="Q26" s="5">
        <v>1</v>
      </c>
      <c r="T26" s="7">
        <f>IF(ISBLANK(O26),"",LEN(Table5[[#This Row],[carbon_stars]]))</f>
        <v>3</v>
      </c>
      <c r="U26" s="7">
        <f t="shared" si="0"/>
        <v>87</v>
      </c>
      <c r="V26" s="7">
        <f t="shared" si="1"/>
        <v>6</v>
      </c>
      <c r="X26" s="5"/>
      <c r="Y26" s="5"/>
      <c r="Z26" s="5"/>
      <c r="AA26" s="5"/>
      <c r="AB26" s="5"/>
      <c r="AC26" s="5"/>
      <c r="AI26" s="5"/>
      <c r="AJ26" s="5"/>
      <c r="AK26" s="5"/>
      <c r="AQ26" s="5"/>
    </row>
    <row r="27" spans="1:43" ht="120" customHeight="1" x14ac:dyDescent="0.2">
      <c r="A27" s="35">
        <v>27</v>
      </c>
      <c r="B27" s="50">
        <v>27</v>
      </c>
      <c r="C27" s="6" t="s">
        <v>44</v>
      </c>
      <c r="D27" s="6" t="s">
        <v>213</v>
      </c>
      <c r="E27" s="5" t="s">
        <v>248</v>
      </c>
      <c r="F27" s="5" t="s">
        <v>238</v>
      </c>
      <c r="G27" s="5" t="s">
        <v>303</v>
      </c>
      <c r="H27" t="s">
        <v>868</v>
      </c>
      <c r="I27" s="5" t="s">
        <v>865</v>
      </c>
      <c r="J27" s="66" t="s">
        <v>898</v>
      </c>
      <c r="K27" s="5">
        <v>2</v>
      </c>
      <c r="L27" s="6" t="s">
        <v>796</v>
      </c>
      <c r="M27" s="6" t="s">
        <v>780</v>
      </c>
      <c r="N27" s="6" t="s">
        <v>168</v>
      </c>
      <c r="O27" s="5" t="s">
        <v>192</v>
      </c>
      <c r="P27" s="5" t="s">
        <v>48</v>
      </c>
      <c r="Q27" s="5">
        <v>1</v>
      </c>
      <c r="T27" s="7">
        <f>IF(ISBLANK(O27),"",LEN(Table5[[#This Row],[carbon_stars]]))</f>
        <v>2</v>
      </c>
      <c r="U27" s="7">
        <f t="shared" si="0"/>
        <v>93</v>
      </c>
      <c r="V27" s="7">
        <f t="shared" si="1"/>
        <v>14</v>
      </c>
      <c r="X27" s="5"/>
      <c r="Y27" s="5"/>
      <c r="Z27" s="5"/>
      <c r="AA27" s="5"/>
      <c r="AB27" s="5"/>
      <c r="AC27" s="5"/>
      <c r="AI27" s="5"/>
      <c r="AJ27" s="5"/>
      <c r="AK27" s="5"/>
      <c r="AQ27" s="5"/>
    </row>
    <row r="28" spans="1:43" ht="120" customHeight="1" x14ac:dyDescent="0.2">
      <c r="A28" s="36">
        <v>28</v>
      </c>
      <c r="B28" s="51">
        <v>28</v>
      </c>
      <c r="C28" s="6" t="s">
        <v>92</v>
      </c>
      <c r="D28" s="6" t="s">
        <v>213</v>
      </c>
      <c r="E28" s="5" t="s">
        <v>249</v>
      </c>
      <c r="F28" s="5" t="s">
        <v>238</v>
      </c>
      <c r="G28" s="5" t="s">
        <v>304</v>
      </c>
      <c r="H28" t="s">
        <v>868</v>
      </c>
      <c r="I28" s="5" t="s">
        <v>865</v>
      </c>
      <c r="J28" s="65" t="s">
        <v>899</v>
      </c>
      <c r="K28" s="5">
        <v>2</v>
      </c>
      <c r="L28" s="6" t="s">
        <v>187</v>
      </c>
      <c r="M28" s="6" t="s">
        <v>130</v>
      </c>
      <c r="N28" s="6" t="s">
        <v>169</v>
      </c>
      <c r="O28" s="5" t="s">
        <v>192</v>
      </c>
      <c r="P28" s="5" t="s">
        <v>48</v>
      </c>
      <c r="T28" s="7">
        <f>IF(ISBLANK(O28),"",LEN(Table5[[#This Row],[carbon_stars]]))</f>
        <v>2</v>
      </c>
      <c r="U28" s="7">
        <f t="shared" si="0"/>
        <v>100</v>
      </c>
      <c r="V28" s="7">
        <f t="shared" si="1"/>
        <v>9</v>
      </c>
      <c r="X28" s="5"/>
      <c r="Y28" s="5"/>
      <c r="Z28" s="5"/>
      <c r="AA28" s="5"/>
      <c r="AB28" s="5"/>
      <c r="AC28" s="5"/>
      <c r="AI28" s="5"/>
      <c r="AJ28" s="5"/>
      <c r="AK28" s="5"/>
      <c r="AQ28" s="5"/>
    </row>
    <row r="29" spans="1:43" ht="120" customHeight="1" x14ac:dyDescent="0.2">
      <c r="A29" s="35">
        <v>29</v>
      </c>
      <c r="B29" s="50">
        <v>29</v>
      </c>
      <c r="C29" s="6" t="s">
        <v>23</v>
      </c>
      <c r="D29" s="6" t="s">
        <v>213</v>
      </c>
      <c r="E29" s="5" t="s">
        <v>250</v>
      </c>
      <c r="F29" s="5" t="s">
        <v>239</v>
      </c>
      <c r="G29" s="5" t="s">
        <v>265</v>
      </c>
      <c r="H29" t="s">
        <v>868</v>
      </c>
      <c r="I29" s="5" t="s">
        <v>865</v>
      </c>
      <c r="J29" s="66" t="s">
        <v>900</v>
      </c>
      <c r="K29" s="5">
        <v>3</v>
      </c>
      <c r="L29" s="25" t="s">
        <v>178</v>
      </c>
      <c r="M29" s="6" t="s">
        <v>113</v>
      </c>
      <c r="N29" s="6" t="s">
        <v>136</v>
      </c>
      <c r="O29" s="5" t="s">
        <v>191</v>
      </c>
      <c r="P29" s="5" t="s">
        <v>49</v>
      </c>
      <c r="T29" s="7">
        <f>IF(ISBLANK(O29),"",LEN(Table5[[#This Row],[carbon_stars]]))</f>
        <v>3</v>
      </c>
      <c r="U29" s="7">
        <f t="shared" si="0"/>
        <v>96</v>
      </c>
      <c r="V29" s="7">
        <f t="shared" si="1"/>
        <v>7</v>
      </c>
      <c r="X29" s="5"/>
      <c r="Y29" s="5"/>
      <c r="Z29" s="5"/>
      <c r="AA29" s="5"/>
      <c r="AB29" s="5"/>
      <c r="AC29" s="5"/>
      <c r="AI29" s="5"/>
      <c r="AJ29" s="5"/>
      <c r="AK29" s="5"/>
      <c r="AQ29" s="5"/>
    </row>
    <row r="30" spans="1:43" ht="120" customHeight="1" x14ac:dyDescent="0.2">
      <c r="A30" s="36">
        <v>30</v>
      </c>
      <c r="B30" s="51">
        <v>30</v>
      </c>
      <c r="C30" s="6" t="s">
        <v>78</v>
      </c>
      <c r="D30" s="6" t="s">
        <v>213</v>
      </c>
      <c r="E30" s="5" t="s">
        <v>250</v>
      </c>
      <c r="F30" s="5" t="s">
        <v>239</v>
      </c>
      <c r="G30" s="5" t="s">
        <v>266</v>
      </c>
      <c r="H30" t="s">
        <v>868</v>
      </c>
      <c r="I30" s="5" t="s">
        <v>865</v>
      </c>
      <c r="J30" s="65" t="s">
        <v>901</v>
      </c>
      <c r="K30" s="5">
        <v>3</v>
      </c>
      <c r="L30" s="6" t="s">
        <v>947</v>
      </c>
      <c r="M30" s="6" t="s">
        <v>114</v>
      </c>
      <c r="N30" s="6" t="s">
        <v>137</v>
      </c>
      <c r="O30" s="5" t="s">
        <v>192</v>
      </c>
      <c r="P30" s="5" t="s">
        <v>48</v>
      </c>
      <c r="Q30" s="5">
        <v>1</v>
      </c>
      <c r="T30" s="7">
        <f>IF(ISBLANK(O30),"",LEN(Table5[[#This Row],[carbon_stars]]))</f>
        <v>2</v>
      </c>
      <c r="U30" s="7">
        <f t="shared" si="0"/>
        <v>89</v>
      </c>
      <c r="V30" s="7">
        <f t="shared" si="1"/>
        <v>14</v>
      </c>
      <c r="X30" s="5"/>
      <c r="Y30" s="5"/>
      <c r="Z30" s="5"/>
      <c r="AA30" s="5"/>
      <c r="AB30" s="5"/>
      <c r="AC30" s="5"/>
      <c r="AI30" s="5"/>
      <c r="AJ30" s="5"/>
      <c r="AK30" s="5"/>
      <c r="AQ30" s="5"/>
    </row>
    <row r="31" spans="1:43" ht="120" customHeight="1" x14ac:dyDescent="0.2">
      <c r="A31" s="35">
        <v>31</v>
      </c>
      <c r="B31" s="50">
        <v>31</v>
      </c>
      <c r="C31" s="6" t="s">
        <v>22</v>
      </c>
      <c r="D31" s="6" t="s">
        <v>213</v>
      </c>
      <c r="E31" s="5" t="s">
        <v>250</v>
      </c>
      <c r="F31" s="5" t="s">
        <v>239</v>
      </c>
      <c r="G31" s="5" t="s">
        <v>267</v>
      </c>
      <c r="H31" t="s">
        <v>868</v>
      </c>
      <c r="I31" s="5" t="s">
        <v>865</v>
      </c>
      <c r="J31" s="66" t="s">
        <v>902</v>
      </c>
      <c r="K31" s="5">
        <v>3</v>
      </c>
      <c r="L31" s="25" t="s">
        <v>948</v>
      </c>
      <c r="M31" s="6" t="s">
        <v>952</v>
      </c>
      <c r="N31" s="6" t="s">
        <v>433</v>
      </c>
      <c r="O31" s="5" t="s">
        <v>192</v>
      </c>
      <c r="P31" s="5" t="s">
        <v>49</v>
      </c>
      <c r="Q31" s="5">
        <v>1</v>
      </c>
      <c r="T31" s="7">
        <f>IF(ISBLANK(O31),"",LEN(Table5[[#This Row],[carbon_stars]]))</f>
        <v>2</v>
      </c>
      <c r="U31" s="7">
        <f t="shared" si="0"/>
        <v>101</v>
      </c>
      <c r="V31" s="7">
        <f t="shared" si="1"/>
        <v>6</v>
      </c>
      <c r="W31" s="15" t="s">
        <v>314</v>
      </c>
      <c r="X31" s="5"/>
      <c r="Y31" s="5"/>
      <c r="Z31" s="5"/>
      <c r="AA31" s="5"/>
      <c r="AB31" s="5"/>
      <c r="AC31" s="5"/>
      <c r="AI31" s="5"/>
      <c r="AJ31" s="5"/>
      <c r="AK31" s="5"/>
      <c r="AQ31" s="5"/>
    </row>
    <row r="32" spans="1:43" ht="120" customHeight="1" x14ac:dyDescent="0.2">
      <c r="A32" s="36">
        <v>32</v>
      </c>
      <c r="B32" s="51">
        <v>32</v>
      </c>
      <c r="C32" s="6" t="s">
        <v>89</v>
      </c>
      <c r="D32" s="6" t="s">
        <v>213</v>
      </c>
      <c r="E32" s="5" t="s">
        <v>250</v>
      </c>
      <c r="F32" s="5" t="s">
        <v>239</v>
      </c>
      <c r="G32" s="5" t="s">
        <v>268</v>
      </c>
      <c r="H32" t="s">
        <v>868</v>
      </c>
      <c r="I32" s="5" t="s">
        <v>865</v>
      </c>
      <c r="J32" s="65" t="s">
        <v>903</v>
      </c>
      <c r="K32" s="5">
        <v>3</v>
      </c>
      <c r="L32" s="6" t="s">
        <v>949</v>
      </c>
      <c r="M32" s="6" t="s">
        <v>115</v>
      </c>
      <c r="N32" s="6" t="s">
        <v>138</v>
      </c>
      <c r="O32" s="5" t="s">
        <v>192</v>
      </c>
      <c r="P32" s="5" t="s">
        <v>48</v>
      </c>
      <c r="Q32" s="5">
        <v>1</v>
      </c>
      <c r="T32" s="7">
        <f>IF(ISBLANK(O32),"",LEN(Table5[[#This Row],[carbon_stars]]))</f>
        <v>2</v>
      </c>
      <c r="U32" s="7">
        <f t="shared" si="0"/>
        <v>97</v>
      </c>
      <c r="V32" s="7">
        <f t="shared" si="1"/>
        <v>5</v>
      </c>
      <c r="X32" s="5"/>
      <c r="Y32" s="5"/>
      <c r="Z32" s="5"/>
      <c r="AA32" s="5"/>
      <c r="AB32" s="5"/>
      <c r="AC32" s="5"/>
      <c r="AI32" s="5"/>
      <c r="AJ32" s="5"/>
      <c r="AK32" s="5"/>
      <c r="AQ32" s="5"/>
    </row>
    <row r="33" spans="1:43" ht="120" customHeight="1" x14ac:dyDescent="0.2">
      <c r="A33" s="35">
        <v>33</v>
      </c>
      <c r="B33" s="50">
        <v>33</v>
      </c>
      <c r="C33" s="6" t="s">
        <v>88</v>
      </c>
      <c r="D33" s="6" t="s">
        <v>213</v>
      </c>
      <c r="E33" s="5" t="s">
        <v>250</v>
      </c>
      <c r="F33" s="5" t="s">
        <v>239</v>
      </c>
      <c r="G33" s="5" t="s">
        <v>269</v>
      </c>
      <c r="H33" t="s">
        <v>868</v>
      </c>
      <c r="I33" s="5" t="s">
        <v>865</v>
      </c>
      <c r="J33" s="66" t="s">
        <v>904</v>
      </c>
      <c r="K33" s="5">
        <v>3</v>
      </c>
      <c r="L33" s="6" t="s">
        <v>950</v>
      </c>
      <c r="M33" s="6" t="s">
        <v>951</v>
      </c>
      <c r="N33" s="6" t="s">
        <v>139</v>
      </c>
      <c r="O33" s="5" t="s">
        <v>192</v>
      </c>
      <c r="P33" s="5" t="s">
        <v>49</v>
      </c>
      <c r="T33" s="7">
        <f>IF(ISBLANK(O33),"",LEN(Table5[[#This Row],[carbon_stars]]))</f>
        <v>2</v>
      </c>
      <c r="U33" s="7">
        <f t="shared" ref="U33:U53" si="2">LEN(L33)-LEN(SUBSTITUTE(L33," ",""))+1</f>
        <v>97</v>
      </c>
      <c r="V33" s="7">
        <f t="shared" ref="V33:V53" si="3">LEN(M33)-LEN(SUBSTITUTE(M33," ",""))+1</f>
        <v>14</v>
      </c>
      <c r="X33" s="5"/>
      <c r="Y33" s="5"/>
      <c r="Z33" s="5"/>
      <c r="AA33" s="5"/>
      <c r="AB33" s="5"/>
      <c r="AC33" s="5"/>
      <c r="AI33" s="5"/>
      <c r="AJ33" s="5"/>
      <c r="AK33" s="5"/>
      <c r="AQ33" s="5"/>
    </row>
    <row r="34" spans="1:43" ht="120" customHeight="1" x14ac:dyDescent="0.2">
      <c r="A34" s="36">
        <v>34</v>
      </c>
      <c r="B34" s="51">
        <v>34</v>
      </c>
      <c r="C34" s="6" t="s">
        <v>82</v>
      </c>
      <c r="D34" s="6" t="s">
        <v>213</v>
      </c>
      <c r="E34" s="5" t="s">
        <v>250</v>
      </c>
      <c r="F34" s="5" t="s">
        <v>239</v>
      </c>
      <c r="G34" s="5" t="s">
        <v>270</v>
      </c>
      <c r="H34" t="s">
        <v>868</v>
      </c>
      <c r="I34" s="5" t="s">
        <v>865</v>
      </c>
      <c r="J34" s="65" t="s">
        <v>905</v>
      </c>
      <c r="K34" s="5">
        <v>3</v>
      </c>
      <c r="L34" s="6" t="s">
        <v>953</v>
      </c>
      <c r="M34" s="6" t="s">
        <v>116</v>
      </c>
      <c r="N34" s="6" t="s">
        <v>432</v>
      </c>
      <c r="O34" s="5" t="s">
        <v>191</v>
      </c>
      <c r="P34" s="5" t="s">
        <v>47</v>
      </c>
      <c r="T34" s="7">
        <f>IF(ISBLANK(O34),"",LEN(Table5[[#This Row],[carbon_stars]]))</f>
        <v>3</v>
      </c>
      <c r="U34" s="7">
        <f t="shared" si="2"/>
        <v>98</v>
      </c>
      <c r="V34" s="7">
        <f t="shared" si="3"/>
        <v>5</v>
      </c>
      <c r="X34" s="5"/>
      <c r="Y34" s="5"/>
      <c r="Z34" s="5"/>
      <c r="AA34" s="5"/>
      <c r="AB34" s="5"/>
      <c r="AC34" s="5"/>
      <c r="AI34" s="5"/>
      <c r="AJ34" s="5"/>
      <c r="AK34" s="5"/>
      <c r="AQ34" s="5"/>
    </row>
    <row r="35" spans="1:43" ht="120" customHeight="1" x14ac:dyDescent="0.2">
      <c r="A35" s="35">
        <v>35</v>
      </c>
      <c r="B35" s="50">
        <v>35</v>
      </c>
      <c r="C35" s="6" t="s">
        <v>18</v>
      </c>
      <c r="D35" s="6" t="s">
        <v>213</v>
      </c>
      <c r="E35" s="5" t="s">
        <v>251</v>
      </c>
      <c r="F35" s="5" t="s">
        <v>239</v>
      </c>
      <c r="G35" s="5" t="s">
        <v>271</v>
      </c>
      <c r="H35" t="s">
        <v>868</v>
      </c>
      <c r="I35" s="5" t="s">
        <v>865</v>
      </c>
      <c r="J35" s="66" t="s">
        <v>906</v>
      </c>
      <c r="K35" s="5">
        <v>3</v>
      </c>
      <c r="L35" s="6" t="s">
        <v>783</v>
      </c>
      <c r="M35" s="6" t="s">
        <v>117</v>
      </c>
      <c r="N35" s="6" t="s">
        <v>140</v>
      </c>
      <c r="O35" s="5" t="s">
        <v>194</v>
      </c>
      <c r="P35" s="5" t="s">
        <v>47</v>
      </c>
      <c r="Q35" s="5">
        <v>1</v>
      </c>
      <c r="T35" s="7">
        <f>IF(ISBLANK(O35),"",LEN(Table5[[#This Row],[carbon_stars]]))</f>
        <v>1</v>
      </c>
      <c r="U35" s="7">
        <f t="shared" si="2"/>
        <v>95</v>
      </c>
      <c r="V35" s="7">
        <f t="shared" si="3"/>
        <v>10</v>
      </c>
      <c r="X35" s="5"/>
      <c r="Y35" s="5"/>
      <c r="Z35" s="5"/>
      <c r="AA35" s="5"/>
      <c r="AB35" s="5"/>
      <c r="AC35" s="5"/>
      <c r="AI35" s="5"/>
      <c r="AJ35" s="5"/>
      <c r="AK35" s="5"/>
      <c r="AQ35" s="5"/>
    </row>
    <row r="36" spans="1:43" ht="120" customHeight="1" x14ac:dyDescent="0.2">
      <c r="A36" s="36">
        <v>36</v>
      </c>
      <c r="B36" s="51">
        <v>36</v>
      </c>
      <c r="C36" s="6" t="s">
        <v>26</v>
      </c>
      <c r="D36" s="6" t="s">
        <v>213</v>
      </c>
      <c r="E36" s="5" t="s">
        <v>251</v>
      </c>
      <c r="F36" s="5" t="s">
        <v>239</v>
      </c>
      <c r="G36" s="5" t="s">
        <v>272</v>
      </c>
      <c r="H36" t="s">
        <v>868</v>
      </c>
      <c r="I36" s="5" t="s">
        <v>865</v>
      </c>
      <c r="J36" s="65" t="s">
        <v>907</v>
      </c>
      <c r="K36" s="5">
        <v>3</v>
      </c>
      <c r="L36" s="6" t="s">
        <v>784</v>
      </c>
      <c r="M36" s="6" t="s">
        <v>118</v>
      </c>
      <c r="N36" s="6" t="s">
        <v>141</v>
      </c>
      <c r="O36" s="5" t="s">
        <v>193</v>
      </c>
      <c r="P36" s="5" t="s">
        <v>49</v>
      </c>
      <c r="T36" s="7">
        <f>IF(ISBLANK(O36),"",LEN(Table5[[#This Row],[carbon_stars]]))</f>
        <v>4</v>
      </c>
      <c r="U36" s="7">
        <f t="shared" si="2"/>
        <v>100</v>
      </c>
      <c r="V36" s="7">
        <f t="shared" si="3"/>
        <v>12</v>
      </c>
      <c r="X36" s="5"/>
      <c r="Y36" s="5"/>
      <c r="Z36" s="5"/>
      <c r="AA36" s="5"/>
      <c r="AB36" s="5"/>
      <c r="AC36" s="5"/>
      <c r="AI36" s="5"/>
      <c r="AJ36" s="5"/>
      <c r="AK36" s="5"/>
      <c r="AQ36" s="5"/>
    </row>
    <row r="37" spans="1:43" ht="120" customHeight="1" x14ac:dyDescent="0.2">
      <c r="A37" s="35">
        <v>37</v>
      </c>
      <c r="B37" s="50">
        <v>37</v>
      </c>
      <c r="C37" s="6" t="s">
        <v>27</v>
      </c>
      <c r="D37" s="6" t="s">
        <v>213</v>
      </c>
      <c r="E37" s="5" t="s">
        <v>251</v>
      </c>
      <c r="F37" s="5" t="s">
        <v>239</v>
      </c>
      <c r="G37" s="5" t="s">
        <v>273</v>
      </c>
      <c r="H37" t="s">
        <v>868</v>
      </c>
      <c r="I37" s="5" t="s">
        <v>865</v>
      </c>
      <c r="J37" s="66" t="s">
        <v>908</v>
      </c>
      <c r="K37" s="5">
        <v>3</v>
      </c>
      <c r="L37" s="6" t="s">
        <v>785</v>
      </c>
      <c r="M37" s="6" t="s">
        <v>142</v>
      </c>
      <c r="N37" s="18" t="s">
        <v>143</v>
      </c>
      <c r="O37" s="5" t="s">
        <v>193</v>
      </c>
      <c r="P37" s="5" t="s">
        <v>49</v>
      </c>
      <c r="T37" s="7">
        <f>IF(ISBLANK(O37),"",LEN(Table5[[#This Row],[carbon_stars]]))</f>
        <v>4</v>
      </c>
      <c r="U37" s="7">
        <f t="shared" si="2"/>
        <v>93</v>
      </c>
      <c r="V37" s="7">
        <f t="shared" si="3"/>
        <v>19</v>
      </c>
      <c r="X37" s="5"/>
      <c r="Y37" s="5"/>
      <c r="Z37" s="5"/>
      <c r="AA37" s="5"/>
      <c r="AB37" s="5"/>
      <c r="AC37" s="5"/>
      <c r="AI37" s="5"/>
      <c r="AJ37" s="5"/>
      <c r="AK37" s="5"/>
      <c r="AQ37" s="5"/>
    </row>
    <row r="38" spans="1:43" ht="120" customHeight="1" x14ac:dyDescent="0.2">
      <c r="A38" s="36">
        <v>38</v>
      </c>
      <c r="B38" s="51">
        <v>38</v>
      </c>
      <c r="C38" s="6" t="s">
        <v>28</v>
      </c>
      <c r="D38" s="6" t="s">
        <v>213</v>
      </c>
      <c r="E38" s="5" t="s">
        <v>251</v>
      </c>
      <c r="F38" s="5" t="s">
        <v>239</v>
      </c>
      <c r="G38" s="5" t="s">
        <v>274</v>
      </c>
      <c r="H38" t="s">
        <v>868</v>
      </c>
      <c r="I38" s="5" t="s">
        <v>865</v>
      </c>
      <c r="J38" s="65" t="s">
        <v>909</v>
      </c>
      <c r="K38" s="5">
        <v>3</v>
      </c>
      <c r="L38" s="6" t="s">
        <v>781</v>
      </c>
      <c r="M38" s="27" t="s">
        <v>317</v>
      </c>
      <c r="N38" s="6" t="s">
        <v>144</v>
      </c>
      <c r="O38" s="5" t="s">
        <v>193</v>
      </c>
      <c r="P38" s="5" t="s">
        <v>46</v>
      </c>
      <c r="T38" s="7">
        <f>IF(ISBLANK(O38),"",LEN(Table5[[#This Row],[carbon_stars]]))</f>
        <v>4</v>
      </c>
      <c r="U38" s="7">
        <f t="shared" si="2"/>
        <v>94</v>
      </c>
      <c r="V38" s="7">
        <f t="shared" si="3"/>
        <v>10</v>
      </c>
      <c r="X38" s="5"/>
      <c r="Y38" s="5"/>
      <c r="Z38" s="5"/>
      <c r="AA38" s="5"/>
      <c r="AB38" s="5"/>
      <c r="AC38" s="5"/>
      <c r="AI38" s="5"/>
      <c r="AJ38" s="5"/>
      <c r="AK38" s="5"/>
      <c r="AQ38" s="5"/>
    </row>
    <row r="39" spans="1:43" ht="120" customHeight="1" x14ac:dyDescent="0.2">
      <c r="A39" s="35">
        <v>39</v>
      </c>
      <c r="B39" s="50">
        <v>39</v>
      </c>
      <c r="C39" s="6" t="s">
        <v>77</v>
      </c>
      <c r="D39" s="6" t="s">
        <v>213</v>
      </c>
      <c r="E39" s="5" t="s">
        <v>251</v>
      </c>
      <c r="F39" s="5" t="s">
        <v>239</v>
      </c>
      <c r="G39" s="5" t="s">
        <v>275</v>
      </c>
      <c r="H39" t="s">
        <v>868</v>
      </c>
      <c r="I39" s="5" t="s">
        <v>865</v>
      </c>
      <c r="J39" s="66" t="s">
        <v>910</v>
      </c>
      <c r="K39" s="5">
        <v>3</v>
      </c>
      <c r="L39" s="6" t="s">
        <v>954</v>
      </c>
      <c r="M39" s="6" t="s">
        <v>318</v>
      </c>
      <c r="N39" s="6" t="s">
        <v>146</v>
      </c>
      <c r="O39" s="5" t="s">
        <v>194</v>
      </c>
      <c r="P39" s="5" t="s">
        <v>48</v>
      </c>
      <c r="Q39" s="5">
        <v>1</v>
      </c>
      <c r="T39" s="7">
        <f>IF(ISBLANK(O39),"",LEN(Table5[[#This Row],[carbon_stars]]))</f>
        <v>1</v>
      </c>
      <c r="U39" s="7">
        <f t="shared" si="2"/>
        <v>89</v>
      </c>
      <c r="V39" s="7">
        <f t="shared" si="3"/>
        <v>11</v>
      </c>
      <c r="X39" s="5"/>
      <c r="Y39" s="5"/>
      <c r="Z39" s="5"/>
      <c r="AA39" s="5"/>
      <c r="AB39" s="5"/>
      <c r="AC39" s="5"/>
      <c r="AI39" s="5"/>
      <c r="AJ39" s="5"/>
      <c r="AK39" s="5"/>
      <c r="AQ39" s="5"/>
    </row>
    <row r="40" spans="1:43" ht="120" customHeight="1" x14ac:dyDescent="0.2">
      <c r="A40" s="40">
        <v>40</v>
      </c>
      <c r="B40" s="55">
        <v>40</v>
      </c>
      <c r="C40" s="17" t="s">
        <v>195</v>
      </c>
      <c r="D40" s="6" t="s">
        <v>213</v>
      </c>
      <c r="E40" s="5" t="s">
        <v>251</v>
      </c>
      <c r="F40" s="5" t="s">
        <v>239</v>
      </c>
      <c r="G40" s="5" t="s">
        <v>276</v>
      </c>
      <c r="H40" t="s">
        <v>868</v>
      </c>
      <c r="I40" s="5" t="s">
        <v>865</v>
      </c>
      <c r="J40" s="65" t="s">
        <v>911</v>
      </c>
      <c r="K40" s="5">
        <v>3</v>
      </c>
      <c r="L40" s="6" t="s">
        <v>179</v>
      </c>
      <c r="M40" s="6" t="s">
        <v>319</v>
      </c>
      <c r="N40" s="6" t="s">
        <v>145</v>
      </c>
      <c r="O40" s="5" t="s">
        <v>192</v>
      </c>
      <c r="P40" s="5" t="s">
        <v>49</v>
      </c>
      <c r="Q40" s="5">
        <v>1</v>
      </c>
      <c r="T40" s="7">
        <f>IF(ISBLANK(O40),"",LEN(Table5[[#This Row],[carbon_stars]]))</f>
        <v>2</v>
      </c>
      <c r="U40" s="7">
        <f t="shared" si="2"/>
        <v>82</v>
      </c>
      <c r="V40" s="7">
        <f t="shared" si="3"/>
        <v>16</v>
      </c>
      <c r="X40" s="5"/>
      <c r="Y40" s="5"/>
      <c r="Z40" s="5"/>
      <c r="AA40" s="5"/>
      <c r="AB40" s="5"/>
      <c r="AC40" s="5"/>
      <c r="AI40" s="5"/>
      <c r="AJ40" s="5"/>
      <c r="AK40" s="5"/>
      <c r="AQ40" s="5"/>
    </row>
    <row r="41" spans="1:43" ht="120" customHeight="1" x14ac:dyDescent="0.2">
      <c r="A41" s="35">
        <v>41</v>
      </c>
      <c r="B41" s="50">
        <v>41</v>
      </c>
      <c r="C41" s="6" t="s">
        <v>51</v>
      </c>
      <c r="D41" s="6" t="s">
        <v>213</v>
      </c>
      <c r="E41" s="5" t="s">
        <v>252</v>
      </c>
      <c r="F41" s="5" t="s">
        <v>239</v>
      </c>
      <c r="G41" s="5" t="s">
        <v>277</v>
      </c>
      <c r="H41" t="s">
        <v>868</v>
      </c>
      <c r="I41" s="5" t="s">
        <v>865</v>
      </c>
      <c r="J41" s="66" t="s">
        <v>912</v>
      </c>
      <c r="K41" s="5">
        <v>3</v>
      </c>
      <c r="L41" s="6" t="s">
        <v>180</v>
      </c>
      <c r="M41" s="6" t="s">
        <v>955</v>
      </c>
      <c r="N41" s="6" t="s">
        <v>148</v>
      </c>
      <c r="O41" s="5" t="s">
        <v>193</v>
      </c>
      <c r="P41" s="5" t="s">
        <v>50</v>
      </c>
      <c r="T41" s="7">
        <f>IF(ISBLANK(O41),"",LEN(Table5[[#This Row],[carbon_stars]]))</f>
        <v>4</v>
      </c>
      <c r="U41" s="7">
        <f t="shared" si="2"/>
        <v>99</v>
      </c>
      <c r="V41" s="7">
        <f t="shared" si="3"/>
        <v>23</v>
      </c>
      <c r="X41" s="5"/>
      <c r="Y41" s="5"/>
      <c r="Z41" s="5"/>
      <c r="AA41" s="5"/>
      <c r="AB41" s="5"/>
      <c r="AC41" s="5"/>
      <c r="AI41" s="5"/>
      <c r="AJ41" s="5"/>
      <c r="AK41" s="5"/>
      <c r="AQ41" s="5"/>
    </row>
    <row r="42" spans="1:43" ht="120" customHeight="1" x14ac:dyDescent="0.2">
      <c r="A42" s="36">
        <v>42</v>
      </c>
      <c r="B42" s="51">
        <v>42</v>
      </c>
      <c r="C42" s="6" t="s">
        <v>32</v>
      </c>
      <c r="D42" s="6" t="s">
        <v>213</v>
      </c>
      <c r="E42" s="5" t="s">
        <v>252</v>
      </c>
      <c r="F42" s="5" t="s">
        <v>239</v>
      </c>
      <c r="G42" s="5" t="s">
        <v>278</v>
      </c>
      <c r="H42" t="s">
        <v>868</v>
      </c>
      <c r="I42" s="5" t="s">
        <v>865</v>
      </c>
      <c r="J42" s="65" t="s">
        <v>913</v>
      </c>
      <c r="K42" s="5">
        <v>3</v>
      </c>
      <c r="L42" s="6" t="s">
        <v>181</v>
      </c>
      <c r="M42" s="6" t="s">
        <v>149</v>
      </c>
      <c r="N42" s="6" t="s">
        <v>150</v>
      </c>
      <c r="O42" s="5" t="s">
        <v>193</v>
      </c>
      <c r="P42" s="5" t="s">
        <v>50</v>
      </c>
      <c r="T42" s="7">
        <f>IF(ISBLANK(O42),"",LEN(Table5[[#This Row],[carbon_stars]]))</f>
        <v>4</v>
      </c>
      <c r="U42" s="7">
        <f t="shared" si="2"/>
        <v>92</v>
      </c>
      <c r="V42" s="7">
        <f t="shared" si="3"/>
        <v>26</v>
      </c>
      <c r="X42" s="5"/>
      <c r="Y42" s="5"/>
      <c r="Z42" s="5"/>
      <c r="AA42" s="5"/>
      <c r="AB42" s="5"/>
      <c r="AC42" s="5"/>
      <c r="AI42" s="5"/>
      <c r="AJ42" s="5"/>
      <c r="AK42" s="5"/>
      <c r="AQ42" s="5"/>
    </row>
    <row r="43" spans="1:43" ht="120" customHeight="1" x14ac:dyDescent="0.2">
      <c r="A43" s="35">
        <v>43</v>
      </c>
      <c r="B43" s="50">
        <v>43</v>
      </c>
      <c r="C43" s="6" t="s">
        <v>33</v>
      </c>
      <c r="D43" s="6" t="s">
        <v>213</v>
      </c>
      <c r="E43" s="5" t="s">
        <v>252</v>
      </c>
      <c r="F43" s="5" t="s">
        <v>239</v>
      </c>
      <c r="G43" s="5" t="s">
        <v>279</v>
      </c>
      <c r="H43" t="s">
        <v>868</v>
      </c>
      <c r="I43" s="5" t="s">
        <v>865</v>
      </c>
      <c r="J43" s="66" t="s">
        <v>914</v>
      </c>
      <c r="K43" s="5">
        <v>3</v>
      </c>
      <c r="L43" s="6" t="s">
        <v>956</v>
      </c>
      <c r="M43" s="6" t="s">
        <v>320</v>
      </c>
      <c r="N43" s="6" t="s">
        <v>147</v>
      </c>
      <c r="O43" s="5" t="s">
        <v>192</v>
      </c>
      <c r="P43" s="5" t="s">
        <v>48</v>
      </c>
      <c r="T43" s="7">
        <f>IF(ISBLANK(O43),"",LEN(Table5[[#This Row],[carbon_stars]]))</f>
        <v>2</v>
      </c>
      <c r="U43" s="7">
        <f t="shared" si="2"/>
        <v>101</v>
      </c>
      <c r="V43" s="7">
        <f t="shared" si="3"/>
        <v>17</v>
      </c>
      <c r="X43" s="5"/>
      <c r="Y43" s="5"/>
      <c r="Z43" s="5"/>
      <c r="AA43" s="5"/>
      <c r="AB43" s="5"/>
      <c r="AC43" s="5"/>
      <c r="AI43" s="5"/>
      <c r="AJ43" s="5"/>
      <c r="AK43" s="5"/>
      <c r="AQ43" s="5"/>
    </row>
    <row r="44" spans="1:43" ht="120" customHeight="1" x14ac:dyDescent="0.2">
      <c r="A44" s="36">
        <v>44</v>
      </c>
      <c r="B44" s="51">
        <v>44</v>
      </c>
      <c r="C44" s="6" t="s">
        <v>20</v>
      </c>
      <c r="D44" s="6" t="s">
        <v>214</v>
      </c>
      <c r="E44" s="5" t="s">
        <v>253</v>
      </c>
      <c r="F44" s="5" t="s">
        <v>240</v>
      </c>
      <c r="G44" s="5" t="s">
        <v>305</v>
      </c>
      <c r="H44" t="s">
        <v>869</v>
      </c>
      <c r="I44" s="5" t="s">
        <v>866</v>
      </c>
      <c r="J44" s="65" t="s">
        <v>915</v>
      </c>
      <c r="K44" s="5">
        <v>4</v>
      </c>
      <c r="L44" s="6" t="s">
        <v>791</v>
      </c>
      <c r="M44" s="6" t="s">
        <v>957</v>
      </c>
      <c r="N44" s="6" t="s">
        <v>170</v>
      </c>
      <c r="O44" s="5" t="s">
        <v>190</v>
      </c>
      <c r="P44" s="5" t="s">
        <v>46</v>
      </c>
      <c r="T44" s="7">
        <f>IF(ISBLANK(O44),"",LEN(Table5[[#This Row],[carbon_stars]]))</f>
        <v>5</v>
      </c>
      <c r="U44" s="7">
        <f t="shared" si="2"/>
        <v>73</v>
      </c>
      <c r="V44" s="7">
        <f t="shared" si="3"/>
        <v>14</v>
      </c>
      <c r="X44" s="5"/>
      <c r="Y44" s="5"/>
      <c r="Z44" s="5"/>
      <c r="AA44" s="5"/>
      <c r="AB44" s="5"/>
      <c r="AC44" s="5"/>
      <c r="AI44" s="5"/>
      <c r="AJ44" s="5"/>
      <c r="AK44" s="5"/>
      <c r="AQ44" s="5"/>
    </row>
    <row r="45" spans="1:43" ht="120" customHeight="1" x14ac:dyDescent="0.2">
      <c r="A45" s="35">
        <v>45</v>
      </c>
      <c r="B45" s="50">
        <v>45</v>
      </c>
      <c r="C45" s="6" t="s">
        <v>802</v>
      </c>
      <c r="D45" s="6" t="s">
        <v>214</v>
      </c>
      <c r="E45" s="5" t="s">
        <v>253</v>
      </c>
      <c r="F45" s="5" t="s">
        <v>240</v>
      </c>
      <c r="G45" s="5" t="s">
        <v>306</v>
      </c>
      <c r="H45" t="s">
        <v>869</v>
      </c>
      <c r="I45" s="5" t="s">
        <v>866</v>
      </c>
      <c r="J45" s="66" t="s">
        <v>916</v>
      </c>
      <c r="K45" s="5">
        <v>4</v>
      </c>
      <c r="L45" s="6" t="s">
        <v>803</v>
      </c>
      <c r="M45" s="6" t="s">
        <v>958</v>
      </c>
      <c r="N45" s="6" t="s">
        <v>959</v>
      </c>
      <c r="O45" s="5" t="s">
        <v>190</v>
      </c>
      <c r="P45" s="5" t="s">
        <v>46</v>
      </c>
      <c r="T45" s="7">
        <f>IF(ISBLANK(O45),"",LEN(Table5[[#This Row],[carbon_stars]]))</f>
        <v>5</v>
      </c>
      <c r="U45" s="7">
        <f t="shared" si="2"/>
        <v>104</v>
      </c>
      <c r="V45" s="7">
        <f t="shared" si="3"/>
        <v>21</v>
      </c>
      <c r="X45" s="5"/>
      <c r="Y45" s="5"/>
      <c r="Z45" s="5"/>
      <c r="AA45" s="5"/>
      <c r="AB45" s="5"/>
      <c r="AC45" s="5"/>
      <c r="AI45" s="5"/>
      <c r="AJ45" s="5"/>
      <c r="AK45" s="5"/>
      <c r="AQ45" s="5"/>
    </row>
    <row r="46" spans="1:43" ht="120" customHeight="1" x14ac:dyDescent="0.2">
      <c r="A46" s="36">
        <v>46</v>
      </c>
      <c r="B46" s="51">
        <v>46</v>
      </c>
      <c r="C46" s="6" t="s">
        <v>19</v>
      </c>
      <c r="D46" s="6" t="s">
        <v>214</v>
      </c>
      <c r="E46" s="5" t="s">
        <v>253</v>
      </c>
      <c r="F46" s="5" t="s">
        <v>240</v>
      </c>
      <c r="G46" s="5" t="s">
        <v>307</v>
      </c>
      <c r="H46" t="s">
        <v>869</v>
      </c>
      <c r="I46" s="5" t="s">
        <v>866</v>
      </c>
      <c r="J46" s="65" t="s">
        <v>917</v>
      </c>
      <c r="K46" s="5">
        <v>4</v>
      </c>
      <c r="L46" s="6" t="s">
        <v>960</v>
      </c>
      <c r="M46" s="6" t="s">
        <v>961</v>
      </c>
      <c r="N46" s="6" t="s">
        <v>431</v>
      </c>
      <c r="O46" s="5" t="s">
        <v>190</v>
      </c>
      <c r="P46" s="5" t="s">
        <v>50</v>
      </c>
      <c r="T46" s="7">
        <f>IF(ISBLANK(O46),"",LEN(Table5[[#This Row],[carbon_stars]]))</f>
        <v>5</v>
      </c>
      <c r="U46" s="7">
        <f t="shared" si="2"/>
        <v>101</v>
      </c>
      <c r="V46" s="7">
        <f t="shared" si="3"/>
        <v>26</v>
      </c>
      <c r="X46" s="5"/>
      <c r="Y46" s="5"/>
      <c r="Z46" s="5"/>
      <c r="AA46" s="5"/>
      <c r="AB46" s="5"/>
      <c r="AC46" s="5"/>
      <c r="AI46" s="5"/>
      <c r="AJ46" s="5"/>
      <c r="AK46" s="5"/>
      <c r="AQ46" s="5"/>
    </row>
    <row r="47" spans="1:43" ht="120" customHeight="1" x14ac:dyDescent="0.2">
      <c r="A47" s="35">
        <v>47</v>
      </c>
      <c r="B47" s="50">
        <v>47</v>
      </c>
      <c r="C47" s="6" t="s">
        <v>814</v>
      </c>
      <c r="D47" s="6" t="s">
        <v>214</v>
      </c>
      <c r="E47" s="5" t="s">
        <v>253</v>
      </c>
      <c r="F47" s="5" t="s">
        <v>240</v>
      </c>
      <c r="G47" s="5" t="s">
        <v>308</v>
      </c>
      <c r="H47" t="s">
        <v>869</v>
      </c>
      <c r="I47" s="5" t="s">
        <v>866</v>
      </c>
      <c r="J47" s="66" t="s">
        <v>918</v>
      </c>
      <c r="K47" s="5">
        <v>4</v>
      </c>
      <c r="L47" s="6" t="s">
        <v>962</v>
      </c>
      <c r="M47" s="6" t="s">
        <v>131</v>
      </c>
      <c r="N47" s="6" t="s">
        <v>432</v>
      </c>
      <c r="O47" s="5" t="s">
        <v>193</v>
      </c>
      <c r="P47" s="5" t="s">
        <v>50</v>
      </c>
      <c r="T47" s="7">
        <f>IF(ISBLANK(O47),"",LEN(Table5[[#This Row],[carbon_stars]]))</f>
        <v>4</v>
      </c>
      <c r="U47" s="7">
        <f t="shared" si="2"/>
        <v>91</v>
      </c>
      <c r="V47" s="7">
        <f t="shared" si="3"/>
        <v>7</v>
      </c>
      <c r="X47" s="5"/>
      <c r="Y47" s="5"/>
      <c r="Z47" s="5"/>
      <c r="AA47" s="7"/>
      <c r="AB47" s="5"/>
      <c r="AC47" s="5"/>
      <c r="AI47" s="5"/>
      <c r="AJ47" s="5"/>
      <c r="AK47" s="5"/>
      <c r="AQ47" s="5"/>
    </row>
    <row r="48" spans="1:43" ht="120" customHeight="1" x14ac:dyDescent="0.2">
      <c r="A48" s="36">
        <v>48</v>
      </c>
      <c r="B48" s="51">
        <v>48</v>
      </c>
      <c r="C48" s="6" t="s">
        <v>108</v>
      </c>
      <c r="D48" s="6" t="s">
        <v>214</v>
      </c>
      <c r="E48" s="5" t="s">
        <v>254</v>
      </c>
      <c r="F48" s="5" t="s">
        <v>240</v>
      </c>
      <c r="G48" s="5" t="s">
        <v>309</v>
      </c>
      <c r="H48" t="s">
        <v>869</v>
      </c>
      <c r="I48" s="5" t="s">
        <v>866</v>
      </c>
      <c r="J48" s="65" t="s">
        <v>919</v>
      </c>
      <c r="K48" s="5">
        <v>4</v>
      </c>
      <c r="L48" s="6" t="s">
        <v>839</v>
      </c>
      <c r="M48" s="6" t="s">
        <v>132</v>
      </c>
      <c r="N48" s="5" t="s">
        <v>171</v>
      </c>
      <c r="O48" s="5" t="s">
        <v>194</v>
      </c>
      <c r="P48" s="5" t="s">
        <v>47</v>
      </c>
      <c r="T48" s="7">
        <f>IF(ISBLANK(O48),"",LEN(Table5[[#This Row],[carbon_stars]]))</f>
        <v>1</v>
      </c>
      <c r="U48" s="7">
        <f t="shared" si="2"/>
        <v>103</v>
      </c>
      <c r="V48" s="7">
        <f t="shared" si="3"/>
        <v>3</v>
      </c>
      <c r="X48" s="5"/>
      <c r="Y48" s="5"/>
      <c r="Z48" s="5"/>
      <c r="AA48" s="5"/>
      <c r="AB48" s="5"/>
      <c r="AC48" s="5"/>
      <c r="AI48" s="5"/>
      <c r="AJ48" s="5"/>
      <c r="AK48" s="5"/>
      <c r="AQ48" s="5"/>
    </row>
    <row r="49" spans="1:44" ht="120" customHeight="1" x14ac:dyDescent="0.2">
      <c r="A49" s="35">
        <v>49</v>
      </c>
      <c r="B49" s="50">
        <v>49</v>
      </c>
      <c r="C49" s="6" t="s">
        <v>84</v>
      </c>
      <c r="D49" s="6" t="s">
        <v>214</v>
      </c>
      <c r="E49" s="5" t="s">
        <v>255</v>
      </c>
      <c r="F49" s="5" t="s">
        <v>241</v>
      </c>
      <c r="G49" s="5" t="s">
        <v>310</v>
      </c>
      <c r="H49" t="s">
        <v>869</v>
      </c>
      <c r="I49" s="5" t="s">
        <v>866</v>
      </c>
      <c r="J49" s="66" t="s">
        <v>920</v>
      </c>
      <c r="K49" s="5">
        <v>5</v>
      </c>
      <c r="L49" s="6" t="s">
        <v>967</v>
      </c>
      <c r="M49" s="6" t="s">
        <v>329</v>
      </c>
      <c r="N49" s="6" t="s">
        <v>172</v>
      </c>
      <c r="O49" s="5" t="s">
        <v>193</v>
      </c>
      <c r="P49" s="5" t="s">
        <v>46</v>
      </c>
      <c r="T49" s="7">
        <f>IF(ISBLANK(O49),"",LEN(Table5[[#This Row],[carbon_stars]]))</f>
        <v>4</v>
      </c>
      <c r="U49" s="7">
        <f t="shared" si="2"/>
        <v>104</v>
      </c>
      <c r="V49" s="7">
        <f t="shared" si="3"/>
        <v>19</v>
      </c>
      <c r="X49" s="5"/>
      <c r="Y49" s="5"/>
      <c r="Z49" s="5"/>
      <c r="AA49" s="5"/>
      <c r="AB49" s="5"/>
      <c r="AC49" s="5"/>
      <c r="AI49" s="5"/>
      <c r="AJ49" s="5"/>
      <c r="AK49" s="5"/>
      <c r="AQ49" s="5"/>
    </row>
    <row r="50" spans="1:44" ht="120" customHeight="1" x14ac:dyDescent="0.2">
      <c r="A50" s="38">
        <v>50</v>
      </c>
      <c r="B50" s="53">
        <v>50</v>
      </c>
      <c r="C50" s="11" t="s">
        <v>86</v>
      </c>
      <c r="D50" s="6" t="s">
        <v>219</v>
      </c>
      <c r="E50" s="5" t="s">
        <v>648</v>
      </c>
      <c r="F50" s="5" t="s">
        <v>239</v>
      </c>
      <c r="G50" s="5" t="s">
        <v>311</v>
      </c>
      <c r="H50" t="s">
        <v>870</v>
      </c>
      <c r="I50" s="5" t="s">
        <v>867</v>
      </c>
      <c r="J50" s="65" t="s">
        <v>921</v>
      </c>
      <c r="K50" s="5">
        <v>3</v>
      </c>
      <c r="L50" s="6" t="s">
        <v>794</v>
      </c>
      <c r="M50" s="6" t="s">
        <v>925</v>
      </c>
      <c r="N50" s="6" t="s">
        <v>926</v>
      </c>
      <c r="R50" s="5">
        <v>1</v>
      </c>
      <c r="S50" s="5" t="s">
        <v>859</v>
      </c>
      <c r="T50" s="7" t="str">
        <f>IF(ISBLANK(O50),"",LEN(Table5[[#This Row],[carbon_stars]]))</f>
        <v/>
      </c>
      <c r="U50" s="7">
        <f t="shared" si="2"/>
        <v>103</v>
      </c>
      <c r="V50" s="7">
        <f t="shared" si="3"/>
        <v>18</v>
      </c>
      <c r="W50" s="15" t="s">
        <v>330</v>
      </c>
      <c r="X50" s="5"/>
      <c r="Y50" s="5"/>
      <c r="Z50" s="5"/>
      <c r="AA50" s="5"/>
      <c r="AB50" s="5"/>
      <c r="AC50" s="5"/>
      <c r="AI50" s="5"/>
      <c r="AJ50" s="5"/>
      <c r="AK50" s="5"/>
      <c r="AQ50" s="5"/>
    </row>
    <row r="51" spans="1:44" ht="120" customHeight="1" x14ac:dyDescent="0.2">
      <c r="A51" s="35">
        <v>51</v>
      </c>
      <c r="B51" s="50">
        <v>51</v>
      </c>
      <c r="C51" s="6" t="s">
        <v>87</v>
      </c>
      <c r="D51" s="6" t="s">
        <v>219</v>
      </c>
      <c r="E51" s="5" t="s">
        <v>256</v>
      </c>
      <c r="F51" s="5" t="s">
        <v>240</v>
      </c>
      <c r="G51" s="5" t="s">
        <v>312</v>
      </c>
      <c r="H51" t="s">
        <v>870</v>
      </c>
      <c r="I51" s="5" t="s">
        <v>867</v>
      </c>
      <c r="J51" s="66" t="s">
        <v>922</v>
      </c>
      <c r="K51" s="5">
        <v>4</v>
      </c>
      <c r="L51" s="6" t="s">
        <v>963</v>
      </c>
      <c r="M51" s="6" t="s">
        <v>331</v>
      </c>
      <c r="N51" s="6" t="s">
        <v>173</v>
      </c>
      <c r="T51" s="7" t="str">
        <f>IF(ISBLANK(O51),"",LEN(Table5[[#This Row],[carbon_stars]]))</f>
        <v/>
      </c>
      <c r="U51" s="7">
        <f t="shared" si="2"/>
        <v>99</v>
      </c>
      <c r="V51" s="7">
        <f t="shared" si="3"/>
        <v>15</v>
      </c>
      <c r="W51" s="15" t="s">
        <v>332</v>
      </c>
      <c r="X51" s="5"/>
      <c r="Y51" s="5"/>
      <c r="Z51" s="5"/>
      <c r="AA51" s="5"/>
      <c r="AB51" s="5"/>
      <c r="AC51" s="5"/>
      <c r="AI51" s="5"/>
      <c r="AJ51" s="5"/>
      <c r="AK51" s="5"/>
      <c r="AQ51" s="5"/>
    </row>
    <row r="52" spans="1:44" ht="120" customHeight="1" x14ac:dyDescent="0.2">
      <c r="A52" s="48">
        <v>52</v>
      </c>
      <c r="B52" s="56">
        <v>100</v>
      </c>
      <c r="C52" s="6" t="s">
        <v>43</v>
      </c>
      <c r="D52" s="6" t="s">
        <v>109</v>
      </c>
      <c r="E52" s="5" t="s">
        <v>109</v>
      </c>
      <c r="F52" s="5" t="s">
        <v>109</v>
      </c>
      <c r="G52" s="5" t="s">
        <v>261</v>
      </c>
      <c r="H52" t="s">
        <v>871</v>
      </c>
      <c r="I52" s="5" t="s">
        <v>968</v>
      </c>
      <c r="J52" s="65" t="s">
        <v>871</v>
      </c>
      <c r="K52" s="5"/>
      <c r="L52" s="6" t="s">
        <v>177</v>
      </c>
      <c r="M52" s="27" t="s">
        <v>316</v>
      </c>
      <c r="N52" s="6" t="s">
        <v>133</v>
      </c>
      <c r="T52" s="7" t="str">
        <f>IF(ISBLANK(O52),"",LEN(Table5[[#This Row],[carbon_stars]]))</f>
        <v/>
      </c>
      <c r="U52" s="7">
        <f t="shared" si="2"/>
        <v>55</v>
      </c>
      <c r="V52" s="7">
        <f t="shared" si="3"/>
        <v>12</v>
      </c>
      <c r="X52" s="5"/>
      <c r="Y52" s="5"/>
      <c r="Z52" s="5"/>
      <c r="AA52" s="5"/>
      <c r="AB52" s="5"/>
      <c r="AC52" s="5"/>
      <c r="AI52" s="5"/>
      <c r="AJ52" s="5"/>
      <c r="AK52" s="5"/>
      <c r="AQ52" s="5"/>
    </row>
    <row r="53" spans="1:44" ht="120" customHeight="1" x14ac:dyDescent="0.2">
      <c r="A53" s="58">
        <v>53</v>
      </c>
      <c r="B53" s="59">
        <v>53</v>
      </c>
      <c r="C53" s="6" t="s">
        <v>436</v>
      </c>
      <c r="D53" s="26" t="s">
        <v>213</v>
      </c>
      <c r="E53" s="57" t="s">
        <v>787</v>
      </c>
      <c r="F53" s="6" t="s">
        <v>238</v>
      </c>
      <c r="G53" s="6" t="s">
        <v>437</v>
      </c>
      <c r="H53" t="s">
        <v>868</v>
      </c>
      <c r="I53" s="6" t="s">
        <v>865</v>
      </c>
      <c r="J53" s="67" t="s">
        <v>923</v>
      </c>
      <c r="K53" s="5">
        <v>2</v>
      </c>
      <c r="L53" s="6" t="s">
        <v>815</v>
      </c>
      <c r="M53" s="26" t="s">
        <v>438</v>
      </c>
      <c r="N53" s="6" t="s">
        <v>439</v>
      </c>
      <c r="O53" s="5" t="s">
        <v>192</v>
      </c>
      <c r="P53" s="5" t="s">
        <v>47</v>
      </c>
      <c r="T53" s="7">
        <f>IF(ISBLANK(O53),"",LEN(Table5[[#This Row],[carbon_stars]]))</f>
        <v>2</v>
      </c>
      <c r="U53" s="7">
        <f t="shared" si="2"/>
        <v>98</v>
      </c>
      <c r="V53" s="7">
        <f t="shared" si="3"/>
        <v>12</v>
      </c>
      <c r="X53" s="5"/>
      <c r="Y53" s="5"/>
      <c r="Z53" s="5"/>
      <c r="AA53" s="5"/>
      <c r="AB53" s="5"/>
      <c r="AC53" s="5"/>
      <c r="AI53" s="5"/>
      <c r="AJ53" s="5"/>
      <c r="AK53" s="5"/>
      <c r="AQ53" s="5"/>
    </row>
    <row r="54" spans="1:44" ht="120" customHeight="1" x14ac:dyDescent="0.2">
      <c r="A54" s="41">
        <v>54</v>
      </c>
      <c r="B54" s="41">
        <v>54</v>
      </c>
      <c r="C54" s="6" t="s">
        <v>801</v>
      </c>
      <c r="D54" s="62" t="s">
        <v>213</v>
      </c>
      <c r="E54" s="57" t="s">
        <v>787</v>
      </c>
      <c r="F54" s="6" t="s">
        <v>795</v>
      </c>
      <c r="G54" s="6" t="s">
        <v>281</v>
      </c>
      <c r="H54" s="6" t="s">
        <v>868</v>
      </c>
      <c r="I54" s="6" t="s">
        <v>865</v>
      </c>
      <c r="J54" s="68" t="s">
        <v>872</v>
      </c>
      <c r="K54" s="7">
        <v>1</v>
      </c>
      <c r="L54" s="6" t="s">
        <v>786</v>
      </c>
      <c r="M54" s="6" t="s">
        <v>434</v>
      </c>
      <c r="N54" s="6" t="s">
        <v>435</v>
      </c>
      <c r="R54" s="5">
        <v>1</v>
      </c>
      <c r="S54" s="5" t="s">
        <v>859</v>
      </c>
      <c r="T54" s="7" t="str">
        <f>IF(ISBLANK(O54),"",LEN(Table5[[#This Row],[carbon_stars]]))</f>
        <v/>
      </c>
      <c r="U54" s="7">
        <f>LEN(L54)-LEN(SUBSTITUTE(L54," ",""))+1</f>
        <v>103</v>
      </c>
      <c r="V54" s="7">
        <f>LEN(M54)-LEN(SUBSTITUTE(M54," ",""))+1</f>
        <v>13</v>
      </c>
      <c r="X54" s="5"/>
      <c r="AA54" s="7"/>
      <c r="AD54" s="15"/>
      <c r="AI54" s="5"/>
      <c r="AJ54" s="12"/>
      <c r="AL54" s="15"/>
      <c r="AQ54" s="5"/>
      <c r="AR54" s="7"/>
    </row>
  </sheetData>
  <sortState xmlns:xlrd2="http://schemas.microsoft.com/office/spreadsheetml/2017/richdata2" ref="A2:A53">
    <sortCondition ref="A2:A53"/>
  </sortState>
  <phoneticPr fontId="6" type="noConversion"/>
  <conditionalFormatting sqref="U1:U1048576">
    <cfRule type="cellIs" dxfId="3" priority="1" operator="greaterThan">
      <formula>105</formula>
    </cfRule>
  </conditionalFormatting>
  <conditionalFormatting sqref="V1:V1048576">
    <cfRule type="cellIs" dxfId="2" priority="3" operator="greaterThan">
      <formula>27</formula>
    </cfRule>
  </conditionalFormatting>
  <dataValidations count="1">
    <dataValidation type="textLength" operator="lessThan" allowBlank="1" showInputMessage="1" showErrorMessage="1" sqref="U2:U54" xr:uid="{A9F5A19D-1D03-474D-AE6A-7D89EB9BA3B3}">
      <formula1>104</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2672B25B-8A45-8D40-9986-924AA08A65DB}">
          <x14:formula1>
            <xm:f>petals!$C$2:$C$11</xm:f>
          </x14:formula1>
          <xm:sqref>D2:D51 D53:D1048576</xm:sqref>
        </x14:dataValidation>
        <x14:dataValidation type="list" allowBlank="1" showInputMessage="1" showErrorMessage="1" xr:uid="{0C3912AC-A493-4E82-A5C7-027568411AD7}">
          <x14:formula1>
            <xm:f>tasks!$C$2:$C$56</xm:f>
          </x14:formula1>
          <xm:sqref>E2:E51 E53:E1048576</xm:sqref>
        </x14:dataValidation>
        <x14:dataValidation type="list" allowBlank="1" showInputMessage="1" showErrorMessage="1" xr:uid="{4280F0C1-1BF7-6844-BA9F-7715CABCD391}">
          <x14:formula1>
            <xm:f>Carbon_costs_validations!$A$2:$A$6</xm:f>
          </x14:formula1>
          <xm:sqref>O2:O1048576</xm:sqref>
        </x14:dataValidation>
        <x14:dataValidation type="list" allowBlank="1" showInputMessage="1" showErrorMessage="1" xr:uid="{E4A77320-74D4-A24E-AD8D-D131267BF587}">
          <x14:formula1>
            <xm:f>Carbon_costs_validations!$C$2:$C$6</xm:f>
          </x14:formula1>
          <xm:sqref>P2:P1048576</xm:sqref>
        </x14:dataValidation>
        <x14:dataValidation type="list" allowBlank="1" showInputMessage="1" showErrorMessage="1" xr:uid="{113BC0AC-FB4A-4BE8-8AC2-C031D8B2D5C9}">
          <x14:formula1>
            <xm:f>steps!$C$2:$C$6</xm:f>
          </x14:formula1>
          <xm:sqref>G55:J1048576 F2:F51 F53:F1048576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E3"/>
  <sheetViews>
    <sheetView workbookViewId="0">
      <selection activeCell="C16" sqref="C16"/>
    </sheetView>
  </sheetViews>
  <sheetFormatPr baseColWidth="10" defaultColWidth="8.83203125" defaultRowHeight="15" x14ac:dyDescent="0.2"/>
  <cols>
    <col min="1" max="2" width="15.5" customWidth="1"/>
    <col min="3" max="3" width="57.5" customWidth="1"/>
    <col min="4" max="4" width="17.1640625" customWidth="1"/>
    <col min="5" max="5" width="13.83203125" customWidth="1"/>
  </cols>
  <sheetData>
    <row r="1" spans="1:5" x14ac:dyDescent="0.2">
      <c r="A1" t="s">
        <v>103</v>
      </c>
      <c r="B1" t="s">
        <v>203</v>
      </c>
      <c r="C1" t="s">
        <v>204</v>
      </c>
      <c r="D1" t="s">
        <v>260</v>
      </c>
      <c r="E1" t="s">
        <v>339</v>
      </c>
    </row>
    <row r="2" spans="1:5" x14ac:dyDescent="0.2">
      <c r="A2" t="s">
        <v>346</v>
      </c>
      <c r="B2">
        <v>1</v>
      </c>
      <c r="C2" t="s">
        <v>348</v>
      </c>
      <c r="D2" t="s">
        <v>345</v>
      </c>
      <c r="E2" t="s">
        <v>346</v>
      </c>
    </row>
    <row r="3" spans="1:5" x14ac:dyDescent="0.2">
      <c r="A3" t="s">
        <v>350</v>
      </c>
      <c r="B3">
        <v>2</v>
      </c>
      <c r="C3" t="s">
        <v>349</v>
      </c>
      <c r="D3" t="s">
        <v>368</v>
      </c>
      <c r="E3" t="s">
        <v>347</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F105"/>
  <sheetViews>
    <sheetView workbookViewId="0">
      <selection activeCell="D1" sqref="D1"/>
    </sheetView>
  </sheetViews>
  <sheetFormatPr baseColWidth="10" defaultColWidth="8.83203125" defaultRowHeight="15" x14ac:dyDescent="0.2"/>
  <cols>
    <col min="1" max="1" width="47.5" customWidth="1"/>
    <col min="2" max="2" width="38.6640625" customWidth="1"/>
    <col min="3" max="3" width="45.1640625" customWidth="1"/>
    <col min="4" max="4" width="20.6640625" customWidth="1"/>
    <col min="5" max="5" width="31" customWidth="1"/>
    <col min="6" max="6" width="33.1640625" customWidth="1"/>
  </cols>
  <sheetData>
    <row r="1" spans="1:6" x14ac:dyDescent="0.2">
      <c r="A1" t="s">
        <v>351</v>
      </c>
      <c r="B1" t="s">
        <v>204</v>
      </c>
      <c r="C1" t="s">
        <v>381</v>
      </c>
      <c r="D1" t="s">
        <v>356</v>
      </c>
      <c r="E1" t="s">
        <v>357</v>
      </c>
      <c r="F1" t="s">
        <v>376</v>
      </c>
    </row>
    <row r="2" spans="1:6" x14ac:dyDescent="0.2">
      <c r="A2" s="19" t="s">
        <v>379</v>
      </c>
      <c r="B2" s="31" t="s">
        <v>382</v>
      </c>
      <c r="C2" s="31" t="s">
        <v>405</v>
      </c>
      <c r="D2" s="31" t="s">
        <v>213</v>
      </c>
      <c r="E2" s="31" t="s">
        <v>787</v>
      </c>
      <c r="F2" t="s">
        <v>102</v>
      </c>
    </row>
    <row r="3" spans="1:6" x14ac:dyDescent="0.2">
      <c r="A3" t="s">
        <v>380</v>
      </c>
      <c r="B3" t="s">
        <v>384</v>
      </c>
      <c r="C3" t="s">
        <v>383</v>
      </c>
      <c r="D3" t="s">
        <v>214</v>
      </c>
      <c r="E3" t="s">
        <v>253</v>
      </c>
      <c r="F3" t="s">
        <v>19</v>
      </c>
    </row>
    <row r="4" spans="1:6" x14ac:dyDescent="0.2">
      <c r="A4" t="s">
        <v>386</v>
      </c>
      <c r="B4" t="s">
        <v>385</v>
      </c>
      <c r="C4" t="s">
        <v>387</v>
      </c>
      <c r="D4" t="s">
        <v>214</v>
      </c>
      <c r="E4" t="s">
        <v>787</v>
      </c>
      <c r="F4" t="s">
        <v>19</v>
      </c>
    </row>
    <row r="5" spans="1:6" x14ac:dyDescent="0.2">
      <c r="A5" t="s">
        <v>390</v>
      </c>
      <c r="B5" t="s">
        <v>389</v>
      </c>
      <c r="C5" t="s">
        <v>391</v>
      </c>
      <c r="F5" t="s">
        <v>19</v>
      </c>
    </row>
    <row r="6" spans="1:6" x14ac:dyDescent="0.2">
      <c r="A6" s="19" t="s">
        <v>392</v>
      </c>
      <c r="B6" t="s">
        <v>393</v>
      </c>
      <c r="C6" t="s">
        <v>404</v>
      </c>
      <c r="F6" t="s">
        <v>19</v>
      </c>
    </row>
    <row r="7" spans="1:6" x14ac:dyDescent="0.2">
      <c r="A7" s="19" t="s">
        <v>400</v>
      </c>
      <c r="B7" t="s">
        <v>394</v>
      </c>
      <c r="C7" t="s">
        <v>391</v>
      </c>
      <c r="E7" t="s">
        <v>253</v>
      </c>
      <c r="F7" t="s">
        <v>19</v>
      </c>
    </row>
    <row r="8" spans="1:6" x14ac:dyDescent="0.2">
      <c r="A8" s="19" t="s">
        <v>397</v>
      </c>
      <c r="B8" t="s">
        <v>395</v>
      </c>
      <c r="C8" t="s">
        <v>399</v>
      </c>
      <c r="E8" t="s">
        <v>253</v>
      </c>
      <c r="F8" t="s">
        <v>19</v>
      </c>
    </row>
    <row r="9" spans="1:6" x14ac:dyDescent="0.2">
      <c r="A9" t="s">
        <v>398</v>
      </c>
      <c r="B9" t="s">
        <v>396</v>
      </c>
      <c r="C9" t="s">
        <v>399</v>
      </c>
      <c r="E9" t="s">
        <v>253</v>
      </c>
      <c r="F9" t="s">
        <v>19</v>
      </c>
    </row>
    <row r="10" spans="1:6" x14ac:dyDescent="0.2">
      <c r="A10" s="19" t="s">
        <v>401</v>
      </c>
      <c r="B10" t="s">
        <v>402</v>
      </c>
      <c r="C10" t="s">
        <v>403</v>
      </c>
      <c r="F10" t="s">
        <v>19</v>
      </c>
    </row>
    <row r="11" spans="1:6" x14ac:dyDescent="0.2">
      <c r="A11" s="19" t="s">
        <v>479</v>
      </c>
      <c r="B11" t="s">
        <v>480</v>
      </c>
      <c r="C11" t="s">
        <v>480</v>
      </c>
      <c r="D11" t="s">
        <v>215</v>
      </c>
    </row>
    <row r="12" spans="1:6" x14ac:dyDescent="0.2">
      <c r="A12" s="19" t="s">
        <v>481</v>
      </c>
      <c r="B12" t="s">
        <v>482</v>
      </c>
      <c r="C12" t="s">
        <v>482</v>
      </c>
      <c r="D12" t="s">
        <v>215</v>
      </c>
    </row>
    <row r="13" spans="1:6" x14ac:dyDescent="0.2">
      <c r="A13" s="19" t="s">
        <v>483</v>
      </c>
      <c r="B13" t="s">
        <v>484</v>
      </c>
      <c r="C13" t="s">
        <v>484</v>
      </c>
      <c r="D13" t="s">
        <v>215</v>
      </c>
    </row>
    <row r="14" spans="1:6" x14ac:dyDescent="0.2">
      <c r="A14" s="19" t="s">
        <v>485</v>
      </c>
      <c r="B14" t="s">
        <v>486</v>
      </c>
      <c r="C14" t="s">
        <v>486</v>
      </c>
      <c r="E14" t="s">
        <v>468</v>
      </c>
    </row>
    <row r="15" spans="1:6" x14ac:dyDescent="0.2">
      <c r="A15" s="19" t="s">
        <v>487</v>
      </c>
      <c r="B15" t="s">
        <v>478</v>
      </c>
      <c r="C15" t="s">
        <v>478</v>
      </c>
      <c r="E15" t="s">
        <v>478</v>
      </c>
    </row>
    <row r="16" spans="1:6" x14ac:dyDescent="0.2">
      <c r="A16" s="19" t="s">
        <v>488</v>
      </c>
      <c r="B16" t="s">
        <v>489</v>
      </c>
      <c r="C16" t="s">
        <v>489</v>
      </c>
      <c r="D16" t="s">
        <v>215</v>
      </c>
    </row>
    <row r="17" spans="1:6" x14ac:dyDescent="0.2">
      <c r="A17" s="19" t="s">
        <v>490</v>
      </c>
      <c r="B17" t="s">
        <v>551</v>
      </c>
      <c r="C17" t="s">
        <v>551</v>
      </c>
      <c r="D17" t="s">
        <v>220</v>
      </c>
      <c r="E17" t="s">
        <v>779</v>
      </c>
    </row>
    <row r="18" spans="1:6" x14ac:dyDescent="0.2">
      <c r="A18" s="19" t="s">
        <v>491</v>
      </c>
      <c r="B18" t="s">
        <v>492</v>
      </c>
      <c r="C18" t="s">
        <v>493</v>
      </c>
      <c r="F18" t="s">
        <v>82</v>
      </c>
    </row>
    <row r="19" spans="1:6" x14ac:dyDescent="0.2">
      <c r="A19" s="19" t="s">
        <v>494</v>
      </c>
      <c r="B19" t="s">
        <v>495</v>
      </c>
      <c r="F19" t="s">
        <v>88</v>
      </c>
    </row>
    <row r="20" spans="1:6" x14ac:dyDescent="0.2">
      <c r="A20" s="19" t="s">
        <v>496</v>
      </c>
      <c r="B20" t="s">
        <v>497</v>
      </c>
      <c r="C20" t="s">
        <v>497</v>
      </c>
      <c r="E20" t="s">
        <v>243</v>
      </c>
      <c r="F20" t="s">
        <v>88</v>
      </c>
    </row>
    <row r="21" spans="1:6" x14ac:dyDescent="0.2">
      <c r="A21" s="19" t="s">
        <v>501</v>
      </c>
      <c r="B21" t="s">
        <v>502</v>
      </c>
      <c r="C21" t="s">
        <v>512</v>
      </c>
      <c r="D21" t="s">
        <v>213</v>
      </c>
      <c r="E21" t="s">
        <v>246</v>
      </c>
    </row>
    <row r="22" spans="1:6" x14ac:dyDescent="0.2">
      <c r="A22" s="19" t="s">
        <v>503</v>
      </c>
      <c r="B22" t="s">
        <v>776</v>
      </c>
      <c r="C22" t="s">
        <v>504</v>
      </c>
      <c r="D22" t="s">
        <v>213</v>
      </c>
      <c r="E22" t="s">
        <v>787</v>
      </c>
    </row>
    <row r="23" spans="1:6" x14ac:dyDescent="0.2">
      <c r="A23" s="19" t="s">
        <v>507</v>
      </c>
      <c r="B23" t="s">
        <v>505</v>
      </c>
      <c r="C23" t="s">
        <v>506</v>
      </c>
      <c r="D23" t="s">
        <v>213</v>
      </c>
      <c r="E23" t="s">
        <v>246</v>
      </c>
    </row>
    <row r="24" spans="1:6" x14ac:dyDescent="0.2">
      <c r="A24" s="19" t="s">
        <v>509</v>
      </c>
      <c r="B24" t="s">
        <v>508</v>
      </c>
      <c r="C24" t="s">
        <v>506</v>
      </c>
      <c r="E24" t="s">
        <v>251</v>
      </c>
      <c r="F24" t="s">
        <v>27</v>
      </c>
    </row>
    <row r="25" spans="1:6" x14ac:dyDescent="0.2">
      <c r="A25" s="19" t="s">
        <v>509</v>
      </c>
      <c r="B25" t="s">
        <v>770</v>
      </c>
      <c r="C25" t="s">
        <v>510</v>
      </c>
      <c r="D25" t="s">
        <v>213</v>
      </c>
      <c r="E25" t="s">
        <v>787</v>
      </c>
    </row>
    <row r="26" spans="1:6" x14ac:dyDescent="0.2">
      <c r="A26" s="19" t="s">
        <v>513</v>
      </c>
      <c r="B26" t="s">
        <v>511</v>
      </c>
      <c r="C26" t="s">
        <v>512</v>
      </c>
      <c r="E26" t="s">
        <v>242</v>
      </c>
    </row>
    <row r="27" spans="1:6" x14ac:dyDescent="0.2">
      <c r="A27" s="19" t="s">
        <v>514</v>
      </c>
      <c r="B27" t="s">
        <v>515</v>
      </c>
      <c r="C27" t="s">
        <v>516</v>
      </c>
      <c r="D27" t="s">
        <v>213</v>
      </c>
    </row>
    <row r="28" spans="1:6" x14ac:dyDescent="0.2">
      <c r="A28" s="19" t="s">
        <v>519</v>
      </c>
      <c r="B28" t="s">
        <v>517</v>
      </c>
      <c r="C28" t="s">
        <v>518</v>
      </c>
      <c r="D28" t="s">
        <v>213</v>
      </c>
    </row>
    <row r="29" spans="1:6" x14ac:dyDescent="0.2">
      <c r="A29" s="19" t="s">
        <v>522</v>
      </c>
      <c r="B29" t="s">
        <v>520</v>
      </c>
      <c r="C29" t="s">
        <v>521</v>
      </c>
      <c r="D29" t="s">
        <v>213</v>
      </c>
      <c r="E29" t="s">
        <v>787</v>
      </c>
    </row>
    <row r="30" spans="1:6" x14ac:dyDescent="0.2">
      <c r="A30" s="19" t="s">
        <v>525</v>
      </c>
      <c r="B30" t="s">
        <v>523</v>
      </c>
      <c r="C30" t="s">
        <v>524</v>
      </c>
      <c r="D30" t="s">
        <v>213</v>
      </c>
      <c r="E30" t="s">
        <v>246</v>
      </c>
    </row>
    <row r="31" spans="1:6" x14ac:dyDescent="0.2">
      <c r="A31" s="19" t="s">
        <v>526</v>
      </c>
      <c r="B31" t="s">
        <v>527</v>
      </c>
      <c r="C31" t="s">
        <v>528</v>
      </c>
      <c r="D31" t="s">
        <v>214</v>
      </c>
      <c r="E31" t="s">
        <v>254</v>
      </c>
      <c r="F31" t="s">
        <v>108</v>
      </c>
    </row>
    <row r="32" spans="1:6" x14ac:dyDescent="0.2">
      <c r="A32" s="19" t="s">
        <v>531</v>
      </c>
      <c r="B32" t="s">
        <v>529</v>
      </c>
      <c r="C32" t="s">
        <v>530</v>
      </c>
      <c r="D32" t="s">
        <v>214</v>
      </c>
      <c r="E32" t="s">
        <v>787</v>
      </c>
    </row>
    <row r="33" spans="1:6" x14ac:dyDescent="0.2">
      <c r="A33" s="19" t="s">
        <v>531</v>
      </c>
      <c r="B33" t="s">
        <v>771</v>
      </c>
      <c r="C33" t="s">
        <v>506</v>
      </c>
      <c r="D33" t="s">
        <v>214</v>
      </c>
      <c r="E33" t="s">
        <v>255</v>
      </c>
    </row>
    <row r="34" spans="1:6" x14ac:dyDescent="0.2">
      <c r="A34" s="19" t="s">
        <v>533</v>
      </c>
      <c r="B34" t="s">
        <v>532</v>
      </c>
      <c r="C34" t="s">
        <v>506</v>
      </c>
      <c r="D34" t="s">
        <v>214</v>
      </c>
      <c r="E34" t="s">
        <v>787</v>
      </c>
      <c r="F34" t="s">
        <v>84</v>
      </c>
    </row>
    <row r="35" spans="1:6" x14ac:dyDescent="0.2">
      <c r="A35" s="19" t="s">
        <v>535</v>
      </c>
      <c r="B35" t="s">
        <v>534</v>
      </c>
      <c r="C35" t="s">
        <v>530</v>
      </c>
      <c r="D35" t="s">
        <v>214</v>
      </c>
      <c r="E35" t="s">
        <v>253</v>
      </c>
      <c r="F35" t="s">
        <v>19</v>
      </c>
    </row>
    <row r="36" spans="1:6" x14ac:dyDescent="0.2">
      <c r="A36" s="19" t="s">
        <v>538</v>
      </c>
      <c r="B36" t="s">
        <v>536</v>
      </c>
      <c r="C36" t="s">
        <v>537</v>
      </c>
      <c r="D36" t="s">
        <v>214</v>
      </c>
      <c r="E36" t="s">
        <v>787</v>
      </c>
    </row>
    <row r="37" spans="1:6" x14ac:dyDescent="0.2">
      <c r="A37" s="19" t="s">
        <v>539</v>
      </c>
      <c r="B37" t="s">
        <v>772</v>
      </c>
      <c r="C37" t="s">
        <v>537</v>
      </c>
      <c r="D37" t="s">
        <v>214</v>
      </c>
      <c r="E37" t="s">
        <v>253</v>
      </c>
    </row>
    <row r="38" spans="1:6" x14ac:dyDescent="0.2">
      <c r="A38" s="19" t="s">
        <v>542</v>
      </c>
      <c r="B38" t="s">
        <v>540</v>
      </c>
      <c r="C38" t="s">
        <v>541</v>
      </c>
      <c r="D38" t="s">
        <v>214</v>
      </c>
      <c r="E38" t="s">
        <v>253</v>
      </c>
      <c r="F38" t="s">
        <v>19</v>
      </c>
    </row>
    <row r="39" spans="1:6" x14ac:dyDescent="0.2">
      <c r="A39" s="19" t="s">
        <v>545</v>
      </c>
      <c r="B39" t="s">
        <v>543</v>
      </c>
      <c r="C39" t="s">
        <v>544</v>
      </c>
      <c r="D39" t="s">
        <v>214</v>
      </c>
      <c r="E39" t="s">
        <v>253</v>
      </c>
    </row>
    <row r="40" spans="1:6" x14ac:dyDescent="0.2">
      <c r="A40" s="19" t="s">
        <v>548</v>
      </c>
      <c r="B40" t="s">
        <v>546</v>
      </c>
      <c r="C40" t="s">
        <v>547</v>
      </c>
      <c r="D40" t="s">
        <v>214</v>
      </c>
      <c r="E40" t="s">
        <v>253</v>
      </c>
      <c r="F40" t="s">
        <v>19</v>
      </c>
    </row>
    <row r="41" spans="1:6" x14ac:dyDescent="0.2">
      <c r="A41" s="19" t="s">
        <v>550</v>
      </c>
      <c r="B41" t="s">
        <v>549</v>
      </c>
      <c r="D41" t="s">
        <v>214</v>
      </c>
    </row>
    <row r="42" spans="1:6" x14ac:dyDescent="0.2">
      <c r="A42" s="19" t="s">
        <v>550</v>
      </c>
      <c r="B42" t="s">
        <v>552</v>
      </c>
      <c r="C42" t="s">
        <v>553</v>
      </c>
      <c r="D42" t="s">
        <v>224</v>
      </c>
    </row>
    <row r="43" spans="1:6" x14ac:dyDescent="0.2">
      <c r="A43" s="19" t="s">
        <v>566</v>
      </c>
      <c r="B43" t="s">
        <v>567</v>
      </c>
      <c r="C43" t="s">
        <v>737</v>
      </c>
      <c r="D43" t="s">
        <v>224</v>
      </c>
    </row>
    <row r="44" spans="1:6" x14ac:dyDescent="0.2">
      <c r="A44" s="19" t="s">
        <v>568</v>
      </c>
      <c r="B44" t="s">
        <v>569</v>
      </c>
      <c r="C44" t="s">
        <v>570</v>
      </c>
      <c r="D44" t="s">
        <v>224</v>
      </c>
    </row>
    <row r="45" spans="1:6" x14ac:dyDescent="0.2">
      <c r="A45" s="19" t="s">
        <v>571</v>
      </c>
      <c r="B45" t="s">
        <v>572</v>
      </c>
      <c r="C45" t="s">
        <v>572</v>
      </c>
      <c r="D45" t="s">
        <v>225</v>
      </c>
    </row>
    <row r="46" spans="1:6" x14ac:dyDescent="0.2">
      <c r="A46" s="19" t="s">
        <v>573</v>
      </c>
      <c r="B46" t="s">
        <v>574</v>
      </c>
      <c r="C46" t="s">
        <v>574</v>
      </c>
      <c r="D46" t="s">
        <v>225</v>
      </c>
    </row>
    <row r="47" spans="1:6" x14ac:dyDescent="0.2">
      <c r="A47" s="19" t="s">
        <v>575</v>
      </c>
      <c r="B47" t="s">
        <v>576</v>
      </c>
      <c r="C47" t="s">
        <v>576</v>
      </c>
      <c r="D47" t="s">
        <v>225</v>
      </c>
    </row>
    <row r="48" spans="1:6" x14ac:dyDescent="0.2">
      <c r="A48" s="19" t="s">
        <v>602</v>
      </c>
      <c r="B48" t="s">
        <v>603</v>
      </c>
      <c r="C48" t="s">
        <v>604</v>
      </c>
      <c r="D48" t="s">
        <v>217</v>
      </c>
    </row>
    <row r="49" spans="1:6" x14ac:dyDescent="0.2">
      <c r="A49" s="19" t="s">
        <v>605</v>
      </c>
      <c r="B49" t="s">
        <v>606</v>
      </c>
      <c r="C49" t="s">
        <v>604</v>
      </c>
      <c r="D49" t="s">
        <v>217</v>
      </c>
    </row>
    <row r="50" spans="1:6" x14ac:dyDescent="0.2">
      <c r="A50" s="19" t="s">
        <v>609</v>
      </c>
      <c r="B50" t="s">
        <v>607</v>
      </c>
      <c r="C50" t="s">
        <v>608</v>
      </c>
      <c r="D50" t="s">
        <v>217</v>
      </c>
      <c r="E50" t="s">
        <v>739</v>
      </c>
    </row>
    <row r="51" spans="1:6" x14ac:dyDescent="0.2">
      <c r="A51" s="19" t="s">
        <v>612</v>
      </c>
      <c r="B51" t="s">
        <v>610</v>
      </c>
      <c r="C51" t="s">
        <v>611</v>
      </c>
      <c r="D51" t="s">
        <v>217</v>
      </c>
    </row>
    <row r="52" spans="1:6" x14ac:dyDescent="0.2">
      <c r="A52" s="19" t="s">
        <v>625</v>
      </c>
      <c r="B52" t="s">
        <v>626</v>
      </c>
      <c r="C52" t="s">
        <v>626</v>
      </c>
      <c r="D52" t="s">
        <v>218</v>
      </c>
      <c r="E52" t="s">
        <v>732</v>
      </c>
    </row>
    <row r="53" spans="1:6" x14ac:dyDescent="0.2">
      <c r="A53" s="19" t="s">
        <v>761</v>
      </c>
      <c r="B53" t="s">
        <v>627</v>
      </c>
      <c r="C53" t="s">
        <v>627</v>
      </c>
      <c r="D53" t="s">
        <v>218</v>
      </c>
    </row>
    <row r="54" spans="1:6" x14ac:dyDescent="0.2">
      <c r="A54" s="19" t="s">
        <v>628</v>
      </c>
      <c r="B54" t="s">
        <v>743</v>
      </c>
      <c r="C54" t="s">
        <v>629</v>
      </c>
      <c r="D54" t="s">
        <v>218</v>
      </c>
      <c r="E54" t="s">
        <v>732</v>
      </c>
    </row>
    <row r="55" spans="1:6" x14ac:dyDescent="0.2">
      <c r="A55" s="19" t="s">
        <v>630</v>
      </c>
      <c r="B55" t="s">
        <v>631</v>
      </c>
      <c r="C55" t="s">
        <v>631</v>
      </c>
      <c r="D55" t="s">
        <v>218</v>
      </c>
      <c r="E55" t="s">
        <v>742</v>
      </c>
    </row>
    <row r="56" spans="1:6" x14ac:dyDescent="0.2">
      <c r="A56" s="19" t="s">
        <v>632</v>
      </c>
      <c r="B56" t="s">
        <v>633</v>
      </c>
      <c r="C56" t="s">
        <v>634</v>
      </c>
      <c r="D56" t="s">
        <v>218</v>
      </c>
    </row>
    <row r="57" spans="1:6" x14ac:dyDescent="0.2">
      <c r="A57" s="19" t="s">
        <v>638</v>
      </c>
      <c r="B57" t="s">
        <v>640</v>
      </c>
      <c r="C57" t="s">
        <v>641</v>
      </c>
      <c r="D57" t="s">
        <v>219</v>
      </c>
      <c r="E57" t="s">
        <v>650</v>
      </c>
    </row>
    <row r="58" spans="1:6" x14ac:dyDescent="0.2">
      <c r="A58" s="19" t="s">
        <v>654</v>
      </c>
      <c r="B58" t="s">
        <v>782</v>
      </c>
      <c r="C58" t="s">
        <v>655</v>
      </c>
      <c r="E58" t="s">
        <v>256</v>
      </c>
    </row>
    <row r="59" spans="1:6" x14ac:dyDescent="0.2">
      <c r="A59" s="19" t="s">
        <v>671</v>
      </c>
      <c r="B59" t="s">
        <v>672</v>
      </c>
      <c r="C59" t="s">
        <v>672</v>
      </c>
      <c r="D59" t="s">
        <v>220</v>
      </c>
      <c r="E59" t="s">
        <v>624</v>
      </c>
    </row>
    <row r="60" spans="1:6" x14ac:dyDescent="0.2">
      <c r="A60" s="19" t="s">
        <v>673</v>
      </c>
      <c r="B60" t="s">
        <v>674</v>
      </c>
      <c r="C60" t="s">
        <v>674</v>
      </c>
      <c r="E60" t="s">
        <v>658</v>
      </c>
    </row>
    <row r="61" spans="1:6" x14ac:dyDescent="0.2">
      <c r="A61" s="19" t="s">
        <v>675</v>
      </c>
      <c r="B61" t="s">
        <v>676</v>
      </c>
      <c r="C61" t="s">
        <v>674</v>
      </c>
      <c r="D61" t="s">
        <v>217</v>
      </c>
      <c r="E61" t="s">
        <v>742</v>
      </c>
    </row>
    <row r="62" spans="1:6" x14ac:dyDescent="0.2">
      <c r="A62" s="19" t="s">
        <v>677</v>
      </c>
      <c r="B62" t="s">
        <v>678</v>
      </c>
      <c r="C62" t="s">
        <v>629</v>
      </c>
      <c r="D62" t="s">
        <v>219</v>
      </c>
      <c r="E62" t="s">
        <v>653</v>
      </c>
      <c r="F62" t="s">
        <v>86</v>
      </c>
    </row>
    <row r="63" spans="1:6" x14ac:dyDescent="0.2">
      <c r="A63" s="19" t="s">
        <v>679</v>
      </c>
      <c r="B63" t="s">
        <v>680</v>
      </c>
      <c r="C63" t="s">
        <v>680</v>
      </c>
      <c r="D63" t="s">
        <v>219</v>
      </c>
      <c r="E63" t="s">
        <v>256</v>
      </c>
    </row>
    <row r="64" spans="1:6" x14ac:dyDescent="0.2">
      <c r="A64" s="19" t="s">
        <v>681</v>
      </c>
      <c r="B64" t="s">
        <v>682</v>
      </c>
      <c r="C64" t="s">
        <v>683</v>
      </c>
      <c r="D64" t="s">
        <v>219</v>
      </c>
      <c r="E64" t="s">
        <v>256</v>
      </c>
    </row>
    <row r="65" spans="1:6" x14ac:dyDescent="0.2">
      <c r="A65" s="19" t="s">
        <v>684</v>
      </c>
      <c r="B65" t="s">
        <v>686</v>
      </c>
      <c r="C65" t="s">
        <v>685</v>
      </c>
      <c r="D65" t="s">
        <v>219</v>
      </c>
      <c r="E65" t="s">
        <v>646</v>
      </c>
      <c r="F65" t="s">
        <v>86</v>
      </c>
    </row>
    <row r="66" spans="1:6" x14ac:dyDescent="0.2">
      <c r="A66" s="19" t="s">
        <v>388</v>
      </c>
      <c r="B66" t="s">
        <v>687</v>
      </c>
      <c r="C66" t="s">
        <v>553</v>
      </c>
      <c r="D66" t="s">
        <v>219</v>
      </c>
      <c r="E66" t="s">
        <v>645</v>
      </c>
      <c r="F66" t="s">
        <v>86</v>
      </c>
    </row>
    <row r="67" spans="1:6" x14ac:dyDescent="0.2">
      <c r="A67" s="19" t="s">
        <v>688</v>
      </c>
      <c r="B67" t="s">
        <v>689</v>
      </c>
      <c r="C67" t="s">
        <v>689</v>
      </c>
      <c r="D67" t="s">
        <v>220</v>
      </c>
    </row>
    <row r="68" spans="1:6" x14ac:dyDescent="0.2">
      <c r="A68" s="19" t="s">
        <v>690</v>
      </c>
      <c r="B68" t="s">
        <v>693</v>
      </c>
      <c r="C68" t="s">
        <v>693</v>
      </c>
      <c r="D68" t="s">
        <v>220</v>
      </c>
    </row>
    <row r="69" spans="1:6" x14ac:dyDescent="0.2">
      <c r="A69" s="19" t="s">
        <v>691</v>
      </c>
      <c r="B69" t="s">
        <v>692</v>
      </c>
      <c r="C69" t="s">
        <v>692</v>
      </c>
      <c r="D69" t="s">
        <v>220</v>
      </c>
      <c r="E69" t="s">
        <v>735</v>
      </c>
    </row>
    <row r="70" spans="1:6" x14ac:dyDescent="0.2">
      <c r="A70" s="19" t="s">
        <v>694</v>
      </c>
      <c r="B70" t="s">
        <v>695</v>
      </c>
      <c r="C70" t="s">
        <v>695</v>
      </c>
      <c r="D70" t="s">
        <v>220</v>
      </c>
    </row>
    <row r="71" spans="1:6" x14ac:dyDescent="0.2">
      <c r="A71" s="19" t="s">
        <v>696</v>
      </c>
      <c r="B71" t="s">
        <v>697</v>
      </c>
      <c r="C71" t="s">
        <v>698</v>
      </c>
      <c r="D71" t="s">
        <v>217</v>
      </c>
    </row>
    <row r="72" spans="1:6" x14ac:dyDescent="0.2">
      <c r="A72" s="19" t="s">
        <v>699</v>
      </c>
      <c r="B72" t="s">
        <v>700</v>
      </c>
      <c r="C72" t="s">
        <v>700</v>
      </c>
      <c r="D72" t="s">
        <v>220</v>
      </c>
    </row>
    <row r="73" spans="1:6" x14ac:dyDescent="0.2">
      <c r="A73" s="19" t="s">
        <v>701</v>
      </c>
      <c r="B73" t="s">
        <v>702</v>
      </c>
      <c r="C73" t="s">
        <v>702</v>
      </c>
      <c r="D73" t="s">
        <v>220</v>
      </c>
      <c r="E73" t="s">
        <v>658</v>
      </c>
    </row>
    <row r="74" spans="1:6" x14ac:dyDescent="0.2">
      <c r="A74" s="19" t="s">
        <v>703</v>
      </c>
      <c r="B74" t="s">
        <v>704</v>
      </c>
      <c r="C74" t="s">
        <v>704</v>
      </c>
      <c r="E74" t="s">
        <v>658</v>
      </c>
    </row>
    <row r="75" spans="1:6" x14ac:dyDescent="0.2">
      <c r="A75" s="19" t="s">
        <v>705</v>
      </c>
      <c r="B75" t="s">
        <v>706</v>
      </c>
      <c r="C75" s="19" t="s">
        <v>706</v>
      </c>
      <c r="E75" t="s">
        <v>658</v>
      </c>
    </row>
    <row r="76" spans="1:6" x14ac:dyDescent="0.2">
      <c r="A76" s="19" t="s">
        <v>707</v>
      </c>
      <c r="B76" t="s">
        <v>480</v>
      </c>
      <c r="C76" t="s">
        <v>480</v>
      </c>
      <c r="D76" t="s">
        <v>213</v>
      </c>
    </row>
    <row r="77" spans="1:6" x14ac:dyDescent="0.2">
      <c r="A77" s="19" t="s">
        <v>709</v>
      </c>
      <c r="B77" t="s">
        <v>708</v>
      </c>
      <c r="C77" t="s">
        <v>708</v>
      </c>
      <c r="D77" t="s">
        <v>220</v>
      </c>
    </row>
    <row r="78" spans="1:6" x14ac:dyDescent="0.2">
      <c r="A78" s="19" t="s">
        <v>612</v>
      </c>
      <c r="B78" t="s">
        <v>710</v>
      </c>
      <c r="C78" t="s">
        <v>710</v>
      </c>
      <c r="E78" t="s">
        <v>658</v>
      </c>
    </row>
    <row r="79" spans="1:6" x14ac:dyDescent="0.2">
      <c r="A79" s="19" t="s">
        <v>711</v>
      </c>
      <c r="B79" t="s">
        <v>712</v>
      </c>
      <c r="C79" t="s">
        <v>712</v>
      </c>
      <c r="E79" t="s">
        <v>658</v>
      </c>
    </row>
    <row r="80" spans="1:6" x14ac:dyDescent="0.2">
      <c r="A80" s="19" t="s">
        <v>715</v>
      </c>
      <c r="B80" t="s">
        <v>713</v>
      </c>
      <c r="C80" s="19" t="s">
        <v>714</v>
      </c>
      <c r="D80" t="s">
        <v>220</v>
      </c>
      <c r="E80" t="s">
        <v>256</v>
      </c>
    </row>
    <row r="81" spans="1:5" x14ac:dyDescent="0.2">
      <c r="A81" s="19" t="s">
        <v>717</v>
      </c>
      <c r="B81" s="19" t="s">
        <v>716</v>
      </c>
      <c r="C81" s="19" t="s">
        <v>716</v>
      </c>
      <c r="D81" t="s">
        <v>220</v>
      </c>
      <c r="E81" t="s">
        <v>658</v>
      </c>
    </row>
    <row r="82" spans="1:5" x14ac:dyDescent="0.2">
      <c r="A82" s="19" t="s">
        <v>718</v>
      </c>
      <c r="B82" t="s">
        <v>719</v>
      </c>
      <c r="C82" s="19" t="s">
        <v>720</v>
      </c>
      <c r="D82" t="s">
        <v>220</v>
      </c>
    </row>
    <row r="83" spans="1:5" x14ac:dyDescent="0.2">
      <c r="A83" s="19" t="s">
        <v>721</v>
      </c>
      <c r="B83" t="s">
        <v>722</v>
      </c>
      <c r="C83" t="s">
        <v>722</v>
      </c>
      <c r="D83" t="s">
        <v>220</v>
      </c>
    </row>
    <row r="84" spans="1:5" x14ac:dyDescent="0.2">
      <c r="A84" s="19" t="s">
        <v>723</v>
      </c>
      <c r="B84" t="s">
        <v>724</v>
      </c>
      <c r="C84" t="s">
        <v>553</v>
      </c>
      <c r="D84" t="s">
        <v>213</v>
      </c>
    </row>
    <row r="85" spans="1:5" x14ac:dyDescent="0.2">
      <c r="A85" s="19" t="s">
        <v>744</v>
      </c>
      <c r="B85" t="s">
        <v>745</v>
      </c>
      <c r="C85" t="s">
        <v>712</v>
      </c>
      <c r="D85" t="s">
        <v>218</v>
      </c>
      <c r="E85" t="s">
        <v>742</v>
      </c>
    </row>
    <row r="86" spans="1:5" x14ac:dyDescent="0.2">
      <c r="A86" s="19" t="s">
        <v>746</v>
      </c>
      <c r="B86" t="s">
        <v>747</v>
      </c>
      <c r="C86" t="s">
        <v>710</v>
      </c>
      <c r="D86" t="s">
        <v>218</v>
      </c>
    </row>
    <row r="87" spans="1:5" x14ac:dyDescent="0.2">
      <c r="A87" s="19" t="s">
        <v>748</v>
      </c>
      <c r="B87" t="s">
        <v>852</v>
      </c>
      <c r="C87" t="s">
        <v>853</v>
      </c>
      <c r="D87" t="s">
        <v>218</v>
      </c>
      <c r="E87" t="s">
        <v>732</v>
      </c>
    </row>
    <row r="88" spans="1:5" x14ac:dyDescent="0.2">
      <c r="A88" s="19" t="s">
        <v>749</v>
      </c>
      <c r="B88" t="s">
        <v>750</v>
      </c>
      <c r="C88" t="s">
        <v>750</v>
      </c>
      <c r="D88" t="s">
        <v>218</v>
      </c>
      <c r="E88" t="s">
        <v>742</v>
      </c>
    </row>
    <row r="89" spans="1:5" x14ac:dyDescent="0.2">
      <c r="A89" s="19" t="s">
        <v>753</v>
      </c>
      <c r="B89" t="s">
        <v>751</v>
      </c>
      <c r="C89" t="s">
        <v>752</v>
      </c>
      <c r="D89" t="s">
        <v>218</v>
      </c>
      <c r="E89" t="s">
        <v>742</v>
      </c>
    </row>
    <row r="90" spans="1:5" x14ac:dyDescent="0.2">
      <c r="A90" s="19" t="s">
        <v>754</v>
      </c>
      <c r="B90" t="s">
        <v>756</v>
      </c>
      <c r="C90" t="s">
        <v>755</v>
      </c>
      <c r="D90" t="s">
        <v>218</v>
      </c>
      <c r="E90" t="s">
        <v>742</v>
      </c>
    </row>
    <row r="91" spans="1:5" x14ac:dyDescent="0.2">
      <c r="A91" s="19" t="s">
        <v>757</v>
      </c>
      <c r="B91" t="s">
        <v>758</v>
      </c>
      <c r="C91" t="s">
        <v>758</v>
      </c>
      <c r="D91" t="s">
        <v>218</v>
      </c>
    </row>
    <row r="92" spans="1:5" x14ac:dyDescent="0.2">
      <c r="A92" s="19" t="s">
        <v>760</v>
      </c>
      <c r="B92" t="s">
        <v>759</v>
      </c>
      <c r="C92" t="s">
        <v>759</v>
      </c>
      <c r="D92" t="s">
        <v>218</v>
      </c>
    </row>
    <row r="93" spans="1:5" x14ac:dyDescent="0.2">
      <c r="A93" s="19" t="s">
        <v>762</v>
      </c>
      <c r="B93" t="s">
        <v>773</v>
      </c>
      <c r="C93" t="s">
        <v>712</v>
      </c>
      <c r="D93" t="s">
        <v>218</v>
      </c>
      <c r="E93" t="s">
        <v>742</v>
      </c>
    </row>
    <row r="94" spans="1:5" x14ac:dyDescent="0.2">
      <c r="A94" s="19" t="s">
        <v>763</v>
      </c>
      <c r="B94" t="s">
        <v>774</v>
      </c>
      <c r="C94" t="s">
        <v>764</v>
      </c>
      <c r="D94" t="s">
        <v>218</v>
      </c>
      <c r="E94" t="s">
        <v>742</v>
      </c>
    </row>
    <row r="95" spans="1:5" x14ac:dyDescent="0.2">
      <c r="A95" s="19" t="s">
        <v>766</v>
      </c>
      <c r="B95" t="s">
        <v>775</v>
      </c>
      <c r="C95" t="s">
        <v>765</v>
      </c>
      <c r="D95" t="s">
        <v>218</v>
      </c>
      <c r="E95" t="s">
        <v>742</v>
      </c>
    </row>
    <row r="96" spans="1:5" x14ac:dyDescent="0.2">
      <c r="A96" s="19" t="s">
        <v>809</v>
      </c>
      <c r="B96" t="s">
        <v>810</v>
      </c>
      <c r="C96" t="s">
        <v>811</v>
      </c>
      <c r="D96" t="s">
        <v>220</v>
      </c>
      <c r="E96" t="s">
        <v>736</v>
      </c>
    </row>
    <row r="97" spans="1:5" x14ac:dyDescent="0.2">
      <c r="A97" s="19" t="s">
        <v>812</v>
      </c>
      <c r="B97" t="s">
        <v>813</v>
      </c>
      <c r="C97" t="s">
        <v>857</v>
      </c>
      <c r="E97" t="s">
        <v>739</v>
      </c>
    </row>
    <row r="98" spans="1:5" x14ac:dyDescent="0.2">
      <c r="A98" s="19" t="s">
        <v>812</v>
      </c>
      <c r="B98" t="s">
        <v>813</v>
      </c>
      <c r="C98" t="s">
        <v>857</v>
      </c>
      <c r="E98" t="s">
        <v>599</v>
      </c>
    </row>
    <row r="99" spans="1:5" x14ac:dyDescent="0.2">
      <c r="A99" s="19" t="s">
        <v>818</v>
      </c>
      <c r="B99" t="s">
        <v>478</v>
      </c>
      <c r="C99" t="s">
        <v>478</v>
      </c>
      <c r="E99" t="s">
        <v>726</v>
      </c>
    </row>
    <row r="100" spans="1:5" x14ac:dyDescent="0.2">
      <c r="A100" s="19" t="s">
        <v>819</v>
      </c>
      <c r="B100" t="s">
        <v>828</v>
      </c>
      <c r="C100" t="s">
        <v>820</v>
      </c>
      <c r="E100" t="s">
        <v>731</v>
      </c>
    </row>
    <row r="101" spans="1:5" x14ac:dyDescent="0.2">
      <c r="A101" s="19" t="s">
        <v>827</v>
      </c>
      <c r="B101" t="s">
        <v>829</v>
      </c>
      <c r="C101" t="s">
        <v>829</v>
      </c>
      <c r="D101" t="s">
        <v>213</v>
      </c>
    </row>
    <row r="102" spans="1:5" x14ac:dyDescent="0.2">
      <c r="A102" s="19" t="s">
        <v>827</v>
      </c>
      <c r="B102" t="s">
        <v>829</v>
      </c>
      <c r="C102" t="s">
        <v>829</v>
      </c>
      <c r="D102" t="s">
        <v>214</v>
      </c>
    </row>
    <row r="103" spans="1:5" x14ac:dyDescent="0.2">
      <c r="A103" s="19" t="s">
        <v>830</v>
      </c>
      <c r="B103" t="s">
        <v>831</v>
      </c>
      <c r="C103" t="s">
        <v>832</v>
      </c>
      <c r="E103" t="s">
        <v>593</v>
      </c>
    </row>
    <row r="104" spans="1:5" x14ac:dyDescent="0.2">
      <c r="A104" s="19" t="s">
        <v>833</v>
      </c>
      <c r="B104" t="s">
        <v>834</v>
      </c>
      <c r="C104" t="s">
        <v>832</v>
      </c>
      <c r="E104" t="s">
        <v>595</v>
      </c>
    </row>
    <row r="105" spans="1:5" x14ac:dyDescent="0.2">
      <c r="A105" s="19" t="s">
        <v>835</v>
      </c>
      <c r="B105" t="s">
        <v>836</v>
      </c>
      <c r="C105" t="s">
        <v>832</v>
      </c>
      <c r="D105" t="s">
        <v>217</v>
      </c>
    </row>
  </sheetData>
  <hyperlinks>
    <hyperlink ref="A2" r:id="rId1" xr:uid="{E238EA74-5C6C-4A92-AA17-3F5382AE3932}"/>
    <hyperlink ref="A6" r:id="rId2" xr:uid="{42F9402A-8927-4846-B231-1E7AFA611283}"/>
    <hyperlink ref="A7" r:id="rId3" xr:uid="{EC3F0E8E-2F89-4F1D-9C39-518FFA52543F}"/>
    <hyperlink ref="A8" r:id="rId4" xr:uid="{068FADA7-C1FB-49E3-9092-7DEFA1F4AAA3}"/>
    <hyperlink ref="A10" r:id="rId5" xr:uid="{BEB873FB-0992-458F-A00A-800BAE6A8998}"/>
    <hyperlink ref="A11" r:id="rId6" xr:uid="{8A244995-4C8C-4343-925A-7649166684F4}"/>
    <hyperlink ref="A12" r:id="rId7" xr:uid="{E2E64D8D-AF14-234B-8AEF-3F2C65AAEE92}"/>
    <hyperlink ref="A13" r:id="rId8" xr:uid="{C15F837A-46FF-5347-9FC1-08AFA89DA5A6}"/>
    <hyperlink ref="A14" r:id="rId9" xr:uid="{6682E4E1-7037-3C45-A5C9-73D3D8661F7F}"/>
    <hyperlink ref="A15" r:id="rId10" xr:uid="{05762DB1-BC43-0A44-941B-49A6294C7A3F}"/>
    <hyperlink ref="A16" r:id="rId11" xr:uid="{E7477C5D-5267-F049-82F7-EFCDCB698259}"/>
    <hyperlink ref="A17" r:id="rId12" xr:uid="{DAA857E1-7A71-A543-BCCA-70B3694E30D8}"/>
    <hyperlink ref="A18" r:id="rId13" xr:uid="{DD0A2B4E-8AB9-5B4C-B606-639C8D92126A}"/>
    <hyperlink ref="A19" r:id="rId14" xr:uid="{9CDD3890-83B8-E942-83D7-4D6C4BACD8BF}"/>
    <hyperlink ref="A20" r:id="rId15" xr:uid="{75C43643-7984-9646-99D6-5CDA70064F45}"/>
    <hyperlink ref="A21" r:id="rId16" xr:uid="{6B9788AA-022C-894B-B907-884DCAB04BBF}"/>
    <hyperlink ref="A22" r:id="rId17" xr:uid="{5CB1C3C2-ACF8-9C48-A51C-3A8730B6FF1B}"/>
    <hyperlink ref="A23" r:id="rId18" xr:uid="{40C00DE8-71CD-5140-9020-D2057E5100B4}"/>
    <hyperlink ref="A24" r:id="rId19" location="insulate-your-property_tab" xr:uid="{2DED28CF-5B7F-1B49-AB31-410A802E6B61}"/>
    <hyperlink ref="A25" r:id="rId20" location="insulate-your-property_tab" xr:uid="{B20DDECC-81FB-F041-82E5-A31D68130A98}"/>
    <hyperlink ref="A26" r:id="rId21" xr:uid="{7F6F3C3E-CC93-F54C-8985-3CEAFA55D90E}"/>
    <hyperlink ref="A27" r:id="rId22" xr:uid="{C138B329-F779-9242-8601-F0EEBB1A032E}"/>
    <hyperlink ref="A28" r:id="rId23" xr:uid="{3DA0028B-B63D-F44A-8020-E12F483AA2BF}"/>
    <hyperlink ref="A29" r:id="rId24" xr:uid="{DC5658FA-7B05-BF46-A906-7935D18423DE}"/>
    <hyperlink ref="A30" r:id="rId25" xr:uid="{B29CA02F-AEBF-2146-BCE4-4A7D52E68576}"/>
    <hyperlink ref="A31" r:id="rId26" xr:uid="{5AB921A1-04CF-154C-99F0-DC26D97693FB}"/>
    <hyperlink ref="A32" r:id="rId27" xr:uid="{A80F01BF-C410-BB44-AA0B-CDD3E6657319}"/>
    <hyperlink ref="A33" r:id="rId28" xr:uid="{89017215-3134-8C45-879A-9C6A0B6B23E8}"/>
    <hyperlink ref="A34" r:id="rId29" location="development-management_tab" xr:uid="{1270862E-ACD5-164A-B05F-6D8557FCA20E}"/>
    <hyperlink ref="A35" r:id="rId30" xr:uid="{014FC364-845F-9241-A818-812E93C6E4B2}"/>
    <hyperlink ref="A36" r:id="rId31" xr:uid="{FAFBCA4E-6B46-0940-9FDE-735369398D37}"/>
    <hyperlink ref="A37" r:id="rId32" xr:uid="{2DBA4304-3DFA-6248-8428-B0A18F949588}"/>
    <hyperlink ref="A38" r:id="rId33" xr:uid="{F97F344B-48D6-634E-8340-9486730688FC}"/>
    <hyperlink ref="A39" r:id="rId34" xr:uid="{D3EFE0B1-5081-164B-9A98-D6F6C61D1300}"/>
    <hyperlink ref="A40" r:id="rId35" xr:uid="{34C15DC7-241C-7D42-959E-6E4E1ED8E23D}"/>
    <hyperlink ref="A41" r:id="rId36" xr:uid="{7EEFC96F-BEBE-3D4A-8C5F-FE124ED8284A}"/>
    <hyperlink ref="A42" r:id="rId37" xr:uid="{FD129EC4-8F98-6A4D-9492-398FC8A9691E}"/>
    <hyperlink ref="A43" r:id="rId38" xr:uid="{7BC3D120-9F66-1545-9091-674BA17C4314}"/>
    <hyperlink ref="A44" r:id="rId39" xr:uid="{7A4A6830-6479-5D4F-8484-CEFAFC499E68}"/>
    <hyperlink ref="A45" r:id="rId40" xr:uid="{EF847925-6733-7B47-8211-581C75E87EDE}"/>
    <hyperlink ref="A46" r:id="rId41" xr:uid="{1290ACAA-D560-B04F-B0A5-FCE76688B3C9}"/>
    <hyperlink ref="A47" r:id="rId42" xr:uid="{87BB796F-182E-B844-8187-1B3C4F02868A}"/>
    <hyperlink ref="A48" r:id="rId43" xr:uid="{982D8145-8BD6-8346-8546-9E46C52E4528}"/>
    <hyperlink ref="A49" r:id="rId44" xr:uid="{AC809BD1-10CF-AC41-BE3A-450256F34ED8}"/>
    <hyperlink ref="A50" r:id="rId45" xr:uid="{723B65B7-620E-274B-BBFF-7FA089A8D4FB}"/>
    <hyperlink ref="A51" r:id="rId46" xr:uid="{2B64303D-DE15-1F48-9BD3-C44CD0988144}"/>
    <hyperlink ref="A52" r:id="rId47" xr:uid="{9B7B7019-A907-1648-90E9-E7D0553AC675}"/>
    <hyperlink ref="A53" r:id="rId48" xr:uid="{4CC58456-4369-2B41-BFED-8C33D417898B}"/>
    <hyperlink ref="A54" r:id="rId49" xr:uid="{9EE32CC9-D42D-8D4C-AA4F-7D63FD24918B}"/>
    <hyperlink ref="A55" r:id="rId50" xr:uid="{3688477C-44A9-0A47-9F0A-06E330E83226}"/>
    <hyperlink ref="A56" r:id="rId51" xr:uid="{05A6813E-1684-7D43-9154-4AAC7FEB4D5E}"/>
    <hyperlink ref="A57" r:id="rId52" xr:uid="{A9351545-9D84-2440-A326-8C840D0A0F3D}"/>
    <hyperlink ref="A58" r:id="rId53" xr:uid="{CAF0E50D-4427-6144-A272-586E9268946B}"/>
    <hyperlink ref="A59" r:id="rId54" xr:uid="{4B235DD6-B65F-0C4F-B0E8-F356EDE55DD9}"/>
    <hyperlink ref="A60" r:id="rId55" xr:uid="{A5AF70FD-9505-6A45-B16B-BCA46F51F131}"/>
    <hyperlink ref="A61" r:id="rId56" xr:uid="{5AEAC141-2A11-7B49-BF8B-3912054C4415}"/>
    <hyperlink ref="A62" r:id="rId57" xr:uid="{068CEF55-BFCB-4A45-AAD3-03D3D9E1A3FC}"/>
    <hyperlink ref="A63" r:id="rId58" xr:uid="{5A04B0B4-4D11-114B-8E7F-591A52D25C8F}"/>
    <hyperlink ref="A64" r:id="rId59" xr:uid="{514B7AC1-A03C-644A-8E4F-3BC8AE48E1D1}"/>
    <hyperlink ref="A65" r:id="rId60" xr:uid="{5DB0EB5C-51BA-6240-AA91-03EB08E6A4B5}"/>
    <hyperlink ref="A66" r:id="rId61" xr:uid="{9867BFFE-3A03-E943-B165-8B725A8ACA72}"/>
    <hyperlink ref="A67" r:id="rId62" xr:uid="{66E9F990-8EF0-5143-9E44-DEA7C1BFA24E}"/>
    <hyperlink ref="A68" r:id="rId63" xr:uid="{D44771F0-BFAD-9645-83E7-F8E5910B8F5E}"/>
    <hyperlink ref="A69" r:id="rId64" xr:uid="{5D92E349-4A12-F644-B66B-8FA6DED9852C}"/>
    <hyperlink ref="A70" r:id="rId65" xr:uid="{684D96D7-DD9F-2542-95C3-6A0ED8E6C8EE}"/>
    <hyperlink ref="A71" r:id="rId66" xr:uid="{4DFA8900-DDE2-1045-A47C-72C00C330CFF}"/>
    <hyperlink ref="A72" r:id="rId67" xr:uid="{D09604D2-8769-E246-9AF9-29623C74BB40}"/>
    <hyperlink ref="A73" r:id="rId68" xr:uid="{D9AA5614-9948-5F47-9462-E73FE0D9980A}"/>
    <hyperlink ref="A74" r:id="rId69" xr:uid="{78A57493-4A5E-0643-80C7-8357424A3ABF}"/>
    <hyperlink ref="A75" r:id="rId70" xr:uid="{7A42ADA1-C7AC-2B49-950E-663297A26390}"/>
    <hyperlink ref="C75" r:id="rId71" display="https://www.ecen.org/" xr:uid="{E1314653-932D-954D-8BB6-381AF1D5C41D}"/>
    <hyperlink ref="A76" r:id="rId72" xr:uid="{E09A70A9-77DC-1E46-B6D7-E203426D0EC6}"/>
    <hyperlink ref="A77" r:id="rId73" xr:uid="{01BAD939-17FE-4D41-A410-3E4C7175DD82}"/>
    <hyperlink ref="A78" r:id="rId74" xr:uid="{E914C5C8-12C8-944B-95DB-8BF0C9619566}"/>
    <hyperlink ref="A79" r:id="rId75" xr:uid="{43D7DDC0-F94E-EF49-97BC-1932174FC5F0}"/>
    <hyperlink ref="C80" r:id="rId76" display="https://operationnoah.org/" xr:uid="{6568F0C4-B72D-9547-AEE3-8EB5C0542B64}"/>
    <hyperlink ref="A80" r:id="rId77" xr:uid="{5CF8FBD1-3F13-0D48-A67D-900BCD61734A}"/>
    <hyperlink ref="B81" r:id="rId78" display="https://acen.anglicancommunion.org/" xr:uid="{98D58018-25F5-2241-B15F-5B125A5E85C8}"/>
    <hyperlink ref="C81" r:id="rId79" display="https://acen.anglicancommunion.org/" xr:uid="{7F8CAE06-514B-C640-A4E5-3D552552A4FC}"/>
    <hyperlink ref="A81" r:id="rId80" xr:uid="{74F9F7E9-4E33-3A42-8388-A0990416AFA6}"/>
    <hyperlink ref="A82" r:id="rId81" xr:uid="{1F1CEF5D-B1A4-9540-B810-975D2B065956}"/>
    <hyperlink ref="C82" r:id="rId82" display="https://www.eas.org.uk/" xr:uid="{767009C4-4696-7F47-964A-5298E84EDEE2}"/>
    <hyperlink ref="A83" r:id="rId83" xr:uid="{2FBFDDEA-9ABB-9740-8AEA-38B044A8EE0B}"/>
    <hyperlink ref="A84" r:id="rId84" xr:uid="{2C89E4FE-6D5F-BC48-888B-DC4AFD27C5B3}"/>
    <hyperlink ref="A85" r:id="rId85" xr:uid="{73B97808-978D-F141-AE33-1CF2B9266440}"/>
    <hyperlink ref="A86" r:id="rId86" xr:uid="{35B579DC-76EE-0546-9CA1-7FBBE5DC433D}"/>
    <hyperlink ref="A87" r:id="rId87" xr:uid="{9828D8E4-FE9C-1B45-A596-B10594F0F7DD}"/>
    <hyperlink ref="A88" r:id="rId88" xr:uid="{9CEA87D4-5CAB-3545-83A2-B372B3362EC9}"/>
    <hyperlink ref="A89" r:id="rId89" xr:uid="{8D8BE845-F871-0945-80B7-CD8889CCA198}"/>
    <hyperlink ref="A90" r:id="rId90" xr:uid="{C2597C0F-14E4-1B44-9E69-FF6561AEF520}"/>
    <hyperlink ref="A91" r:id="rId91" xr:uid="{7562C700-61A5-1645-BF07-90F3F48A9A79}"/>
    <hyperlink ref="A92" r:id="rId92" xr:uid="{43F3FA5A-9B93-BA42-A00B-090C0E27653A}"/>
    <hyperlink ref="A93" r:id="rId93" xr:uid="{C283FF24-051C-B44E-8CF5-ABB394436E24}"/>
    <hyperlink ref="A94" r:id="rId94" xr:uid="{8136B753-FFD7-9440-A4E5-3849F415D6C7}"/>
    <hyperlink ref="A95" r:id="rId95" xr:uid="{0383C1C4-1A22-3A42-9345-B6D154E0ADD0}"/>
    <hyperlink ref="A96" r:id="rId96" xr:uid="{75B7E873-EAE5-4CEF-9992-E02E27BB8778}"/>
    <hyperlink ref="A97" r:id="rId97" xr:uid="{D32CF535-658B-A740-905C-179037D232A7}"/>
    <hyperlink ref="A98" r:id="rId98" xr:uid="{13B493CF-E45A-2E4A-8163-5110D922D63C}"/>
    <hyperlink ref="A99" r:id="rId99" xr:uid="{9E5D5A51-02F6-CB43-BC06-7A6EA688B708}"/>
    <hyperlink ref="A100" r:id="rId100" xr:uid="{57D14B45-E7F4-404A-9438-6073BE82AF4A}"/>
    <hyperlink ref="A101" r:id="rId101" xr:uid="{7EC7984E-B408-E542-AE66-21563F4A5285}"/>
    <hyperlink ref="A102" r:id="rId102" xr:uid="{C51F35F9-8CF1-B943-B148-50B5418898DD}"/>
    <hyperlink ref="A103" r:id="rId103" xr:uid="{2B02890E-3B5C-754F-AF62-3F05AB4C1392}"/>
    <hyperlink ref="A104" r:id="rId104" xr:uid="{AFE222D5-685B-684B-BD6B-BDA0AAA40FF6}"/>
    <hyperlink ref="A105" r:id="rId105" xr:uid="{24244395-6828-704F-879C-5B9FC358C709}"/>
  </hyperlinks>
  <pageMargins left="0.7" right="0.7" top="0.75" bottom="0.75" header="0.3" footer="0.3"/>
  <pageSetup paperSize="9" orientation="portrait" r:id="rId106"/>
  <legacyDrawing r:id="rId107"/>
  <tableParts count="1">
    <tablePart r:id="rId108"/>
  </tableParts>
  <extLst>
    <ext xmlns:x14="http://schemas.microsoft.com/office/spreadsheetml/2009/9/main" uri="{CCE6A557-97BC-4b89-ADB6-D9C93CAAB3DF}">
      <x14:dataValidations xmlns:xm="http://schemas.microsoft.com/office/excel/2006/main" count="3">
        <x14:dataValidation type="list" allowBlank="1" showInputMessage="1" showErrorMessage="1" xr:uid="{049D5E1E-9B2C-8E45-92AB-C24ED7956236}">
          <x14:formula1>
            <xm:f>petals!$C$2:$C$11</xm:f>
          </x14:formula1>
          <xm:sqref>D1:D95 D97:D1048576</xm:sqref>
        </x14:dataValidation>
        <x14:dataValidation type="list" allowBlank="1" showInputMessage="1" showErrorMessage="1" xr:uid="{B7B8B358-EBF0-4A42-A3BE-25D04DCCCC34}">
          <x14:formula1>
            <xm:f>tasks!$C$2:$C$2044</xm:f>
          </x14:formula1>
          <xm:sqref>E1:E95 E97:E1048576</xm:sqref>
        </x14:dataValidation>
        <x14:dataValidation type="list" errorStyle="warning" allowBlank="1" showInputMessage="1" showErrorMessage="1" xr:uid="{5ACF2258-1137-488B-A12B-027303D86A19}">
          <x14:formula1>
            <xm:f>cards!$C$1:$C$53</xm:f>
          </x14:formula1>
          <xm:sqref>F2:F95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C6"/>
  <sheetViews>
    <sheetView workbookViewId="0">
      <selection activeCell="D18" sqref="D18"/>
    </sheetView>
  </sheetViews>
  <sheetFormatPr baseColWidth="10" defaultColWidth="10.83203125" defaultRowHeight="15" x14ac:dyDescent="0.2"/>
  <cols>
    <col min="1" max="1" width="30.5" customWidth="1"/>
    <col min="3" max="3" width="27.5" customWidth="1"/>
  </cols>
  <sheetData>
    <row r="1" spans="1:3" x14ac:dyDescent="0.2">
      <c r="A1" t="s">
        <v>426</v>
      </c>
      <c r="C1" t="s">
        <v>427</v>
      </c>
    </row>
    <row r="2" spans="1:3" x14ac:dyDescent="0.2">
      <c r="A2" t="s">
        <v>194</v>
      </c>
      <c r="C2" t="s">
        <v>47</v>
      </c>
    </row>
    <row r="3" spans="1:3" x14ac:dyDescent="0.2">
      <c r="A3" t="s">
        <v>192</v>
      </c>
      <c r="C3" t="s">
        <v>48</v>
      </c>
    </row>
    <row r="4" spans="1:3" x14ac:dyDescent="0.2">
      <c r="A4" t="s">
        <v>191</v>
      </c>
      <c r="C4" t="s">
        <v>49</v>
      </c>
    </row>
    <row r="5" spans="1:3" x14ac:dyDescent="0.2">
      <c r="A5" t="s">
        <v>193</v>
      </c>
      <c r="C5" t="s">
        <v>46</v>
      </c>
    </row>
    <row r="6" spans="1:3" x14ac:dyDescent="0.2">
      <c r="A6" t="s">
        <v>190</v>
      </c>
      <c r="C6" t="s">
        <v>50</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R19"/>
  <sheetViews>
    <sheetView topLeftCell="H1" zoomScale="95" zoomScaleNormal="95" workbookViewId="0">
      <selection activeCell="N3" sqref="N3"/>
    </sheetView>
  </sheetViews>
  <sheetFormatPr baseColWidth="10" defaultColWidth="8.6640625" defaultRowHeight="15" x14ac:dyDescent="0.2"/>
  <cols>
    <col min="1" max="1" width="8.83203125" customWidth="1"/>
    <col min="2" max="2" width="28.5" customWidth="1"/>
    <col min="3" max="3" width="18.5" customWidth="1"/>
    <col min="4" max="4" width="24.6640625" style="5" customWidth="1"/>
    <col min="5" max="5" width="58.6640625" customWidth="1"/>
    <col min="6" max="6" width="30.83203125" customWidth="1"/>
    <col min="7" max="7" width="23.5" style="5" customWidth="1"/>
    <col min="8" max="8" width="14.1640625" style="5" customWidth="1"/>
    <col min="9" max="9" width="15.5" style="12" customWidth="1"/>
    <col min="10" max="10" width="24.5" style="15" customWidth="1"/>
    <col min="11" max="11" width="39" style="15" customWidth="1"/>
    <col min="12" max="12" width="10.33203125" style="5" customWidth="1"/>
    <col min="13" max="13" width="22.83203125" style="5" customWidth="1"/>
    <col min="14" max="14" width="38.1640625" style="5" customWidth="1"/>
    <col min="15" max="15" width="13.1640625" style="5" customWidth="1"/>
    <col min="16" max="16" width="8.6640625" style="5"/>
    <col min="17" max="17" width="17.5" style="7" customWidth="1"/>
    <col min="18" max="16384" width="8.6640625" style="5"/>
  </cols>
  <sheetData>
    <row r="1" spans="1:17" s="2" customFormat="1" ht="16" x14ac:dyDescent="0.2">
      <c r="A1" s="2" t="s">
        <v>75</v>
      </c>
      <c r="B1" s="2" t="s">
        <v>70</v>
      </c>
      <c r="C1" s="2" t="s">
        <v>58</v>
      </c>
      <c r="D1" s="2" t="s">
        <v>59</v>
      </c>
      <c r="E1" s="3" t="s">
        <v>60</v>
      </c>
      <c r="F1" s="3" t="s">
        <v>61</v>
      </c>
      <c r="G1" s="2" t="s">
        <v>8</v>
      </c>
      <c r="H1" s="2" t="s">
        <v>9</v>
      </c>
      <c r="I1" s="16" t="s">
        <v>73</v>
      </c>
      <c r="J1" s="16" t="s">
        <v>57</v>
      </c>
      <c r="K1" s="16" t="s">
        <v>69</v>
      </c>
      <c r="L1" s="4" t="s">
        <v>56</v>
      </c>
    </row>
    <row r="2" spans="1:17" ht="120" customHeight="1" x14ac:dyDescent="0.2">
      <c r="A2" s="5" t="s">
        <v>76</v>
      </c>
      <c r="B2" s="6"/>
      <c r="C2" s="5" t="s">
        <v>62</v>
      </c>
      <c r="D2" s="5" t="s">
        <v>67</v>
      </c>
      <c r="E2" s="6"/>
      <c r="F2" s="6"/>
      <c r="G2" s="5">
        <v>2</v>
      </c>
      <c r="H2" s="5" t="s">
        <v>48</v>
      </c>
      <c r="I2" s="12" t="s">
        <v>97</v>
      </c>
      <c r="J2" s="12" t="s">
        <v>2</v>
      </c>
      <c r="K2" s="12" t="s">
        <v>29</v>
      </c>
      <c r="L2" s="7">
        <f t="shared" ref="L2:L13" si="0">IF(H2="£",1,(IF(H2="££",2,IF(H2="£££",3,IF(H2="££££",4,IF(H2="£££££",5,IF(H2="?","?")))))))</f>
        <v>2</v>
      </c>
      <c r="Q2" s="5"/>
    </row>
    <row r="3" spans="1:17" ht="120" customHeight="1" x14ac:dyDescent="0.2">
      <c r="A3" s="5"/>
      <c r="B3" s="9"/>
      <c r="C3" s="5" t="s">
        <v>62</v>
      </c>
      <c r="D3" s="5" t="s">
        <v>67</v>
      </c>
      <c r="E3" s="6"/>
      <c r="F3" s="6"/>
      <c r="G3" s="5" t="s">
        <v>39</v>
      </c>
      <c r="H3" s="5" t="s">
        <v>39</v>
      </c>
      <c r="I3" s="12" t="s">
        <v>97</v>
      </c>
      <c r="J3" s="12" t="s">
        <v>2</v>
      </c>
      <c r="K3" s="14" t="s">
        <v>53</v>
      </c>
      <c r="L3" s="7" t="str">
        <f t="shared" si="0"/>
        <v>?</v>
      </c>
      <c r="Q3" s="5"/>
    </row>
    <row r="4" spans="1:17" ht="120" customHeight="1" x14ac:dyDescent="0.2">
      <c r="A4" s="5"/>
      <c r="B4" s="6"/>
      <c r="C4" s="5" t="s">
        <v>68</v>
      </c>
      <c r="D4" s="5" t="s">
        <v>67</v>
      </c>
      <c r="E4" s="6"/>
      <c r="F4" s="6"/>
      <c r="G4" s="5">
        <v>3</v>
      </c>
      <c r="H4" s="5" t="s">
        <v>48</v>
      </c>
      <c r="I4" s="12" t="s">
        <v>97</v>
      </c>
      <c r="J4" s="12" t="s">
        <v>7</v>
      </c>
      <c r="K4" s="12" t="s">
        <v>31</v>
      </c>
      <c r="L4" s="7">
        <f t="shared" si="0"/>
        <v>2</v>
      </c>
      <c r="Q4" s="5"/>
    </row>
    <row r="5" spans="1:17" ht="120" customHeight="1" x14ac:dyDescent="0.2">
      <c r="A5" s="5"/>
      <c r="B5" s="6"/>
      <c r="C5" s="5" t="s">
        <v>68</v>
      </c>
      <c r="D5" s="5" t="s">
        <v>67</v>
      </c>
      <c r="E5" s="6"/>
      <c r="F5" s="6"/>
      <c r="G5" s="5">
        <v>2</v>
      </c>
      <c r="H5" s="5" t="s">
        <v>49</v>
      </c>
      <c r="I5" s="12" t="s">
        <v>97</v>
      </c>
      <c r="J5" s="12" t="s">
        <v>7</v>
      </c>
      <c r="K5" s="12" t="s">
        <v>45</v>
      </c>
      <c r="L5" s="7">
        <f t="shared" si="0"/>
        <v>3</v>
      </c>
      <c r="Q5" s="5"/>
    </row>
    <row r="6" spans="1:17" ht="120" customHeight="1" x14ac:dyDescent="0.2">
      <c r="A6" s="5"/>
      <c r="B6" s="6"/>
      <c r="C6" s="5" t="s">
        <v>62</v>
      </c>
      <c r="D6" s="5" t="s">
        <v>67</v>
      </c>
      <c r="E6" s="6"/>
      <c r="F6" s="6"/>
      <c r="G6" s="5">
        <v>3</v>
      </c>
      <c r="H6" s="5" t="s">
        <v>49</v>
      </c>
      <c r="I6" s="12" t="s">
        <v>97</v>
      </c>
      <c r="J6" s="12" t="s">
        <v>7</v>
      </c>
      <c r="K6" s="12" t="s">
        <v>34</v>
      </c>
      <c r="L6" s="7">
        <f t="shared" si="0"/>
        <v>3</v>
      </c>
      <c r="Q6" s="5"/>
    </row>
    <row r="7" spans="1:17" ht="120" customHeight="1" x14ac:dyDescent="0.2">
      <c r="A7" s="5"/>
      <c r="B7" s="6"/>
      <c r="C7" s="5" t="s">
        <v>63</v>
      </c>
      <c r="D7" s="5" t="s">
        <v>65</v>
      </c>
      <c r="E7" s="6"/>
      <c r="F7" s="6"/>
      <c r="G7" s="5">
        <v>5</v>
      </c>
      <c r="H7" s="5" t="s">
        <v>46</v>
      </c>
      <c r="I7" s="12" t="s">
        <v>97</v>
      </c>
      <c r="J7" s="12" t="s">
        <v>6</v>
      </c>
      <c r="K7" s="12" t="s">
        <v>52</v>
      </c>
      <c r="L7" s="7">
        <f t="shared" si="0"/>
        <v>4</v>
      </c>
      <c r="Q7" s="5"/>
    </row>
    <row r="8" spans="1:17" ht="120" customHeight="1" x14ac:dyDescent="0.2">
      <c r="A8" s="5"/>
      <c r="B8" s="6"/>
      <c r="C8" s="5" t="s">
        <v>63</v>
      </c>
      <c r="D8" s="5" t="s">
        <v>65</v>
      </c>
      <c r="E8" s="6"/>
      <c r="F8" s="6"/>
      <c r="G8" s="5">
        <v>5</v>
      </c>
      <c r="H8" s="5" t="s">
        <v>39</v>
      </c>
      <c r="I8" s="12" t="s">
        <v>97</v>
      </c>
      <c r="J8" s="12" t="s">
        <v>6</v>
      </c>
      <c r="K8" s="12" t="s">
        <v>36</v>
      </c>
      <c r="L8" s="7" t="str">
        <f t="shared" si="0"/>
        <v>?</v>
      </c>
      <c r="Q8" s="5"/>
    </row>
    <row r="9" spans="1:17" ht="120" customHeight="1" x14ac:dyDescent="0.2">
      <c r="A9" s="5"/>
      <c r="B9" s="6"/>
      <c r="C9" s="5" t="s">
        <v>71</v>
      </c>
      <c r="D9" s="5" t="s">
        <v>66</v>
      </c>
      <c r="E9" s="6"/>
      <c r="F9" s="6"/>
      <c r="G9" s="5">
        <v>2</v>
      </c>
      <c r="H9" s="5" t="s">
        <v>47</v>
      </c>
      <c r="I9" s="12" t="s">
        <v>97</v>
      </c>
      <c r="J9" s="12" t="s">
        <v>4</v>
      </c>
      <c r="K9" s="12" t="s">
        <v>37</v>
      </c>
      <c r="L9" s="7">
        <f t="shared" si="0"/>
        <v>1</v>
      </c>
      <c r="Q9" s="5"/>
    </row>
    <row r="10" spans="1:17" ht="120" customHeight="1" x14ac:dyDescent="0.2">
      <c r="A10" s="5"/>
      <c r="B10" s="6"/>
      <c r="C10" s="5" t="s">
        <v>62</v>
      </c>
      <c r="D10" s="5" t="s">
        <v>67</v>
      </c>
      <c r="E10" s="6"/>
      <c r="F10" s="6"/>
      <c r="G10" s="5">
        <v>1</v>
      </c>
      <c r="H10" s="5" t="s">
        <v>46</v>
      </c>
      <c r="I10" s="12" t="s">
        <v>96</v>
      </c>
      <c r="J10" s="13" t="s">
        <v>2</v>
      </c>
      <c r="K10" s="12" t="s">
        <v>24</v>
      </c>
      <c r="L10" s="7">
        <f t="shared" si="0"/>
        <v>4</v>
      </c>
      <c r="Q10" s="5"/>
    </row>
    <row r="11" spans="1:17" ht="120" customHeight="1" x14ac:dyDescent="0.2">
      <c r="A11" s="5"/>
      <c r="B11" s="6"/>
      <c r="C11" s="5" t="s">
        <v>62</v>
      </c>
      <c r="D11" s="5" t="s">
        <v>67</v>
      </c>
      <c r="E11" s="6"/>
      <c r="F11" s="6"/>
      <c r="G11" s="5" t="s">
        <v>39</v>
      </c>
      <c r="H11" s="5" t="s">
        <v>49</v>
      </c>
      <c r="I11" s="12" t="s">
        <v>96</v>
      </c>
      <c r="J11" s="13" t="s">
        <v>2</v>
      </c>
      <c r="K11" s="12" t="s">
        <v>25</v>
      </c>
      <c r="L11" s="7">
        <f t="shared" si="0"/>
        <v>3</v>
      </c>
      <c r="Q11" s="5"/>
    </row>
    <row r="12" spans="1:17" ht="120" customHeight="1" x14ac:dyDescent="0.2">
      <c r="A12" s="5"/>
      <c r="B12" s="6"/>
      <c r="C12" s="5" t="s">
        <v>68</v>
      </c>
      <c r="D12" s="5" t="s">
        <v>67</v>
      </c>
      <c r="E12" s="6"/>
      <c r="F12" s="6"/>
      <c r="G12" s="5">
        <v>1</v>
      </c>
      <c r="H12" s="5" t="s">
        <v>48</v>
      </c>
      <c r="I12" s="12" t="s">
        <v>96</v>
      </c>
      <c r="J12" s="12" t="s">
        <v>3</v>
      </c>
      <c r="K12" s="12" t="s">
        <v>35</v>
      </c>
      <c r="L12" s="7">
        <f t="shared" si="0"/>
        <v>2</v>
      </c>
      <c r="Q12" s="5"/>
    </row>
    <row r="13" spans="1:17" ht="120" customHeight="1" x14ac:dyDescent="0.2">
      <c r="A13" s="5"/>
      <c r="B13" s="6"/>
      <c r="C13" s="5" t="s">
        <v>68</v>
      </c>
      <c r="D13" s="5" t="s">
        <v>67</v>
      </c>
      <c r="E13" s="6"/>
      <c r="F13" s="6"/>
      <c r="G13" s="5">
        <v>2</v>
      </c>
      <c r="H13" s="5" t="s">
        <v>47</v>
      </c>
      <c r="I13" s="12" t="s">
        <v>74</v>
      </c>
      <c r="J13" s="13" t="s">
        <v>1</v>
      </c>
      <c r="K13" s="12" t="s">
        <v>13</v>
      </c>
      <c r="L13" s="7">
        <f t="shared" si="0"/>
        <v>1</v>
      </c>
      <c r="Q13" s="5"/>
    </row>
    <row r="16" spans="1:17" ht="150" customHeight="1" x14ac:dyDescent="0.2">
      <c r="A16" s="5"/>
      <c r="B16" s="6" t="s">
        <v>104</v>
      </c>
      <c r="C16" s="5" t="s">
        <v>68</v>
      </c>
      <c r="D16" s="5" t="s">
        <v>66</v>
      </c>
      <c r="E16" s="5" t="s">
        <v>101</v>
      </c>
      <c r="F16" s="6" t="s">
        <v>90</v>
      </c>
      <c r="G16" s="6" t="s">
        <v>95</v>
      </c>
      <c r="H16" s="5">
        <v>1</v>
      </c>
      <c r="I16" s="5" t="s">
        <v>47</v>
      </c>
      <c r="J16" s="12"/>
      <c r="K16" s="12" t="s">
        <v>5</v>
      </c>
      <c r="L16" s="12" t="s">
        <v>41</v>
      </c>
      <c r="M16" s="7">
        <f>IF(I16="£",1,(IF(I16="££",2,IF(I16="£££",3,IF(I16="££££",4,IF(I16="£££££",5,IF(I16="?","?")))))))</f>
        <v>1</v>
      </c>
      <c r="Q16" s="5"/>
    </row>
    <row r="17" spans="1:18" ht="150" customHeight="1" x14ac:dyDescent="0.2">
      <c r="A17" s="5"/>
      <c r="B17" s="6" t="s">
        <v>83</v>
      </c>
      <c r="C17" s="5" t="s">
        <v>68</v>
      </c>
      <c r="D17" s="5" t="s">
        <v>67</v>
      </c>
      <c r="E17" s="5"/>
      <c r="F17" s="6" t="s">
        <v>91</v>
      </c>
      <c r="G17" s="6" t="s">
        <v>72</v>
      </c>
      <c r="H17" s="5" t="s">
        <v>39</v>
      </c>
      <c r="I17" s="5" t="s">
        <v>50</v>
      </c>
      <c r="J17" s="12"/>
      <c r="K17" s="12" t="s">
        <v>6</v>
      </c>
      <c r="L17" s="12" t="s">
        <v>55</v>
      </c>
      <c r="M17" s="7">
        <f>IF(I17="£",1,(IF(I17="££",2,IF(I17="£££",3,IF(I17="££££",4,IF(I17="£££££",5,IF(I17="?","?")))))))</f>
        <v>5</v>
      </c>
      <c r="Q17" s="5"/>
    </row>
    <row r="18" spans="1:18" ht="120" customHeight="1" x14ac:dyDescent="0.2">
      <c r="A18" s="5" t="s">
        <v>76</v>
      </c>
      <c r="B18" s="6" t="s">
        <v>21</v>
      </c>
      <c r="C18" s="5" t="s">
        <v>64</v>
      </c>
      <c r="E18" s="5" t="s">
        <v>65</v>
      </c>
      <c r="F18" s="5" t="s">
        <v>100</v>
      </c>
      <c r="H18" s="9" t="s">
        <v>93</v>
      </c>
      <c r="I18" s="10" t="s">
        <v>94</v>
      </c>
      <c r="J18" s="5">
        <v>1</v>
      </c>
      <c r="K18" s="8" t="s">
        <v>50</v>
      </c>
      <c r="L18" s="12"/>
      <c r="M18" s="12" t="s">
        <v>0</v>
      </c>
      <c r="N18" s="12" t="s">
        <v>21</v>
      </c>
      <c r="O18" s="7">
        <f>IF(K18="£",1,(IF(K18="££",2,IF(K18="£££",3,IF(K18="££££",4,IF(K18="£££££",5,IF(K18="?","?")))))))</f>
        <v>5</v>
      </c>
      <c r="Q18" s="5"/>
    </row>
    <row r="19" spans="1:18" ht="120" customHeight="1" x14ac:dyDescent="0.2">
      <c r="A19" s="37">
        <v>5</v>
      </c>
      <c r="B19" s="52">
        <v>5</v>
      </c>
      <c r="C19" s="11" t="s">
        <v>790</v>
      </c>
      <c r="D19" s="6" t="s">
        <v>213</v>
      </c>
      <c r="E19" s="5" t="s">
        <v>787</v>
      </c>
      <c r="F19" s="5" t="s">
        <v>795</v>
      </c>
      <c r="G19" s="5" t="s">
        <v>281</v>
      </c>
      <c r="H19" s="6" t="s">
        <v>800</v>
      </c>
      <c r="I19" s="6" t="s">
        <v>434</v>
      </c>
      <c r="J19" s="6" t="s">
        <v>435</v>
      </c>
      <c r="K19" s="5"/>
      <c r="N19" s="5">
        <v>1</v>
      </c>
      <c r="O19" s="7" t="str">
        <f>IF(ISBLANK(K19),"",LEN(Table5[[#This Row],[carbon_stars]]))</f>
        <v/>
      </c>
      <c r="P19" s="7">
        <f>LEN(H19)-LEN(SUBSTITUTE(H19," ",""))+1</f>
        <v>96</v>
      </c>
      <c r="Q19" s="7">
        <f>LEN(I19)-LEN(SUBSTITUTE(I19," ",""))+1</f>
        <v>13</v>
      </c>
      <c r="R19" s="15" t="s">
        <v>321</v>
      </c>
    </row>
  </sheetData>
  <conditionalFormatting sqref="P19">
    <cfRule type="cellIs" dxfId="1" priority="1" operator="greaterThan">
      <formula>105</formula>
    </cfRule>
  </conditionalFormatting>
  <conditionalFormatting sqref="Q19">
    <cfRule type="cellIs" dxfId="0" priority="2" operator="greaterThan">
      <formula>27</formula>
    </cfRule>
  </conditionalFormatting>
  <dataValidations count="3">
    <dataValidation operator="lessThanOrEqual" allowBlank="1" showInputMessage="1" showErrorMessage="1" sqref="F1 M20:N1048576 G16:G17 M14:N15" xr:uid="{939E690B-1D2E-44BD-82E1-6E0262E28B5F}"/>
    <dataValidation type="textLength" operator="lessThanOrEqual" allowBlank="1" showInputMessage="1" showErrorMessage="1" sqref="E1" xr:uid="{75366092-9047-4BB6-9334-24429320E9EE}">
      <formula1>500</formula1>
    </dataValidation>
    <dataValidation type="list" allowBlank="1" showInputMessage="1" showErrorMessage="1" sqref="M20:N1048576 C1:C13 A16:A18 C16:C18 M18:N18 A2:A13 M14:N15"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6F0DA0F6-A73B-4CEF-A6E2-44B24DAF5133}">
          <x14:formula1>
            <xm:f>petals!$C$2:$C$11</xm:f>
          </x14:formula1>
          <xm:sqref>D1:D13 E18 D19 D16:D17</xm:sqref>
        </x14:dataValidation>
        <x14:dataValidation type="list" allowBlank="1" showInputMessage="1" showErrorMessage="1" xr:uid="{0C3912AC-A493-4E82-A5C7-027568411AD7}">
          <x14:formula1>
            <xm:f>tasks!$C$2:$C$56</xm:f>
          </x14:formula1>
          <xm:sqref>E19</xm:sqref>
        </x14:dataValidation>
        <x14:dataValidation type="list" allowBlank="1" showInputMessage="1" showErrorMessage="1" xr:uid="{113BC0AC-FB4A-4BE8-8AC2-C031D8B2D5C9}">
          <x14:formula1>
            <xm:f>steps!$C$2:$C$6</xm:f>
          </x14:formula1>
          <xm:sqref>F19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Y D A A B Q S w M E F A A C A A g A n X o L 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C d e 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o L V y i K R 7 g O A A A A E Q A A A B M A H A B G b 3 J t d W x h c y 9 T Z W N 0 a W 9 u M S 5 t I K I Y A C i g F A A A A A A A A A A A A A A A A A A A A A A A A A A A A C t O T S 7 J z M 9 T C I b Q h t Y A U E s B A i 0 A F A A C A A g A n X o L V 0 l x E T i m A A A A 9 g A A A B I A A A A A A A A A A A A A A A A A A A A A A E N v b m Z p Z y 9 Q Y W N r Y W d l L n h t b F B L A Q I t A B Q A A g A I A J 1 6 C 1 c P y u m r p A A A A O k A A A A T A A A A A A A A A A A A A A A A A P I A A A B b Q 2 9 u d G V u d F 9 U e X B l c 1 0 u e G 1 s U E s B A i 0 A F A A C A A g A n X o 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D S E K M y P b V G q J 0 e U e h 0 f L g A A A A A A g A A A A A A A 2 Y A A M A A A A A Q A A A A n 4 L f W x c R W o X s N y q R r p 2 G 9 A A A A A A E g A A A o A A A A B A A A A A L I 2 r e k E 0 i i 5 V d n + a 9 I n z t U A A A A M i l a J d 9 g l H n p F 9 x b B T q / W E t + c O R u W v 3 q o x f 2 E Q P A 3 M j 6 Q V G y n 0 O 4 7 2 A 2 w + Z n l j I J H G H T r G q l U p P f F C S 8 w q U O J / i L B 3 e R p 0 i H V E y F G t x O 8 k a F A A A A I 6 U W y w X A 3 g 8 i 5 P e F e p u Q J L u i 5 2 4 < / D a t a M a s h u p > 
</file>

<file path=customXml/itemProps1.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customXml/itemProps2.xml><?xml version="1.0" encoding="utf-8"?>
<ds:datastoreItem xmlns:ds="http://schemas.openxmlformats.org/officeDocument/2006/customXml" ds:itemID="{FFCB6F13-4F8A-46A9-8AFE-9B971252E381}">
  <ds:schemaRefs>
    <ds:schemaRef ds:uri="http://schemas.microsoft.com/sharepoint/v3/contenttype/forms"/>
  </ds:schemaRefs>
</ds:datastoreItem>
</file>

<file path=customXml/itemProps3.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3DF84F0-A932-4BC4-8D16-5976DA67F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petals</vt:lpstr>
      <vt:lpstr>steps</vt:lpstr>
      <vt:lpstr>tasks</vt:lpstr>
      <vt:lpstr>cards</vt:lpstr>
      <vt:lpstr>tags</vt:lpstr>
      <vt:lpstr>links</vt:lpstr>
      <vt:lpstr>Carbon_costs_validations</vt:lpstr>
      <vt:lpstr>removed-cards</vt:lpstr>
      <vt:lpstr>correspondence-to-RWs-names</vt:lpstr>
      <vt:lpstr>Feedback tracking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Robert Woodford</cp:lastModifiedBy>
  <dcterms:created xsi:type="dcterms:W3CDTF">2022-10-02T10:13:12Z</dcterms:created>
  <dcterms:modified xsi:type="dcterms:W3CDTF">2023-08-28T13:33:12Z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