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13_ncr:1_{E130E048-5A4B-41DD-AED0-A809CBE85D45}" xr6:coauthVersionLast="47" xr6:coauthVersionMax="47" xr10:uidLastSave="{00000000-0000-0000-0000-000000000000}"/>
  <bookViews>
    <workbookView xWindow="-28920" yWindow="-120" windowWidth="29040" windowHeight="15840" activeTab="4"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 name="Feedback tracking" sheetId="13" r:id="rId11"/>
  </sheets>
  <definedNames>
    <definedName name="_xlnm._FilterDatabase" localSheetId="4" hidden="1">cards!$C$1:$W$54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4" l="1"/>
  <c r="P19" i="4"/>
  <c r="Q19" i="4"/>
  <c r="T54" i="1"/>
  <c r="U54" i="1"/>
  <c r="V54" i="1"/>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T53" i="1" l="1"/>
  <c r="T52" i="1" l="1"/>
  <c r="T2" i="1"/>
  <c r="T3" i="1"/>
  <c r="T4" i="1"/>
  <c r="T29" i="1"/>
  <c r="T30" i="1"/>
  <c r="T31" i="1"/>
  <c r="T32" i="1"/>
  <c r="T33" i="1"/>
  <c r="T34" i="1"/>
  <c r="T35" i="1"/>
  <c r="T36" i="1"/>
  <c r="T37" i="1"/>
  <c r="T38" i="1"/>
  <c r="T39" i="1"/>
  <c r="T40" i="1"/>
  <c r="T41" i="1"/>
  <c r="T42" i="1"/>
  <c r="T43" i="1"/>
  <c r="T5" i="1"/>
  <c r="T6" i="1"/>
  <c r="T7" i="1"/>
  <c r="T8" i="1"/>
  <c r="T9" i="1"/>
  <c r="T10" i="1"/>
  <c r="T11" i="1"/>
  <c r="T12" i="1"/>
  <c r="T13" i="1"/>
  <c r="T14" i="1"/>
  <c r="T15" i="1"/>
  <c r="T16" i="1"/>
  <c r="T17" i="1"/>
  <c r="T18" i="1"/>
  <c r="T19" i="1"/>
  <c r="T20" i="1"/>
  <c r="T21" i="1"/>
  <c r="T22" i="1"/>
  <c r="T23" i="1"/>
  <c r="T24" i="1"/>
  <c r="T25" i="1"/>
  <c r="T26" i="1"/>
  <c r="T27" i="1"/>
  <c r="T28" i="1"/>
  <c r="T44" i="1"/>
  <c r="T45" i="1"/>
  <c r="T46" i="1"/>
  <c r="T47" i="1"/>
  <c r="T48" i="1"/>
  <c r="T49" i="1"/>
  <c r="T50" i="1"/>
  <c r="T51"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tc={6BFAD9EB-D303-4353-B4ED-14AB30BA1945}</author>
    <author>tc={C9C543F3-CC8C-4885-8DC3-4944814014A7}</author>
    <author>tc={39555106-04A8-47C5-A7D6-FD8EFD078EFD}</author>
    <author>tc={4BDC575A-125A-44F5-BEE9-B33A3E357294}</author>
    <author>tc={CA7E0AF6-3069-4AB0-ACD1-F60B3B2AA8A3}</author>
    <author>tc={F1965BF6-6CDD-403F-9B0D-F47E5BEC69F6}</author>
    <author>tc={3103428D-308E-4338-9546-7603C7EA383F}</author>
    <author>tc={660906FA-43FA-45BF-98D0-50836F2D4141}</author>
  </authors>
  <commentList>
    <comment ref="R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W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L3" authorId="3"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4"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W14" authorId="5"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29" authorId="6"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5" authorId="7"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8" authorId="8"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0" authorId="9"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
Reply:
    RW asked to resolve; choose a step, but task and petal need to work and there's no task for this.</t>
      </text>
    </comment>
    <comment ref="L51" authorId="10"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tc={1149543D-8D8E-446B-8AC8-1F809605F53C}</author>
    <author>tc={26B0CFA6-B8E9-47D1-8A8C-5A4DB028C7BC}</author>
    <author>tc={7FDED700-98A1-4B7D-8D62-4C1C80399823}</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 ref="B36" authorId="2" shapeId="0" xr:uid="{1149543D-8D8E-446B-8AC8-1F809605F53C}">
      <text>
        <t>[Threaded comment]
Your version of Excel allows you to read this threaded comment; however, any edits to it will get removed if the file is opened in a newer version of Excel. Learn more: https://go.microsoft.com/fwlink/?linkid=870924
Comment:
    Check these aren't placed on the wrong card.</t>
      </text>
    </comment>
    <comment ref="C41" authorId="3" shapeId="0" xr:uid="{26B0CFA6-B8E9-47D1-8A8C-5A4DB028C7BC}">
      <text>
        <t>[Threaded comment]
Your version of Excel allows you to read this threaded comment; however, any edits to it will get removed if the file is opened in a newer version of Excel. Learn more: https://go.microsoft.com/fwlink/?linkid=870924
Comment:
    Replace when materials ready</t>
      </text>
    </comment>
    <comment ref="B43" authorId="4" shapeId="0" xr:uid="{7FDED700-98A1-4B7D-8D62-4C1C80399823}">
      <text>
        <t>[Threaded comment]
Your version of Excel allows you to read this threaded comment; however, any edits to it will get removed if the file is opened in a newer version of Excel. Learn more: https://go.microsoft.com/fwlink/?linkid=870924
Comment:
    Check these aren't placed on the wrong card.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tc={720D469E-1947-41D1-AE2A-5ABDBF0161C5}</author>
    <author>tc={5DB2001B-FA10-49FC-AA13-2150EC5D56F6}</author>
    <author>tc={7A9BE491-813D-4CC7-9F3E-FA925693F86B}</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 ref="C19" authorId="13"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H19" authorId="14" shapeId="0" xr:uid="{5DB2001B-FA10-49FC-AA13-2150EC5D56F6}">
      <text>
        <t>[Threaded comment]
Your version of Excel allows you to read this threaded comment; however, any edits to it will get removed if the file is opened in a newer version of Excel. Learn more: https://go.microsoft.com/fwlink/?linkid=870924
Comment:
    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
      </text>
    </comment>
    <comment ref="R19" authorId="15"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List>
</comments>
</file>

<file path=xl/sharedStrings.xml><?xml version="1.0" encoding="utf-8"?>
<sst xmlns="http://schemas.openxmlformats.org/spreadsheetml/2006/main" count="2096" uniqueCount="1172">
  <si>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</si>
  <si>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</si>
  <si>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</si>
  <si>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</si>
  <si>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</si>
  <si>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</si>
  <si>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</si>
  <si>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</si>
  <si>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</si>
  <si>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</si>
  <si>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</si>
  <si>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</si>
  <si>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</si>
  <si>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</si>
  <si>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</si>
  <si>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</si>
  <si>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</si>
  <si>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</si>
  <si>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</si>
  <si>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</si>
  <si>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Install heated seating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</si>
  <si>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</si>
  <si>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</si>
  <si>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</si>
  <si>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</si>
  <si>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</si>
  <si>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</si>
  <si>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</si>
  <si>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</si>
  <si>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</si>
  <si>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</si>
  <si>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</si>
  <si>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</si>
  <si>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</si>
  <si>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</si>
  <si>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 xml:space="preserve">Switch to more efficient appliances </t>
  </si>
  <si>
    <t>Install solar slates</t>
  </si>
  <si>
    <t xml:space="preserve">Keep heating maintenance records </t>
  </si>
  <si>
    <t>Restrict access to heating plant</t>
  </si>
  <si>
    <t>?</t>
  </si>
  <si>
    <t>Provide maintenance contact details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</si>
  <si>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</si>
  <si>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</si>
  <si>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</si>
  <si>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</si>
  <si>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</si>
  <si>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</si>
  <si>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</si>
  <si>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</si>
  <si>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</si>
  <si>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</si>
  <si>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</si>
  <si>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</si>
  <si>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</si>
  <si>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</si>
  <si>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</si>
  <si>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</si>
  <si>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</si>
  <si>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</si>
  <si>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</si>
  <si>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</si>
  <si>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</si>
  <si>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</si>
  <si>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</si>
  <si>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</si>
  <si>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</si>
  <si>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</si>
  <si>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</si>
  <si>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</si>
  <si>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</si>
  <si>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</si>
  <si>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</si>
  <si>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</si>
  <si>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</si>
  <si>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</si>
  <si>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</si>
  <si>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</si>
  <si>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</si>
  <si>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</si>
  <si>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</si>
  <si>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</si>
  <si>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</si>
  <si>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</si>
  <si>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</si>
  <si>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</si>
  <si>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</si>
  <si>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</si>
  <si>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</si>
  <si>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</si>
  <si>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</si>
  <si>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</si>
  <si>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</si>
  <si>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</si>
  <si>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</si>
  <si>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</si>
  <si>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</si>
  <si>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</si>
  <si>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</si>
  <si>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</si>
  <si>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</si>
  <si>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</si>
  <si>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</si>
  <si>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</si>
  <si>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</si>
  <si>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</si>
  <si>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</si>
  <si>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</si>
  <si>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</si>
  <si>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</si>
  <si>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</si>
  <si>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</si>
  <si>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</si>
  <si>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</si>
  <si>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 always seems impossible until it's done.</t>
  </si>
  <si>
    <t>Let us make our future now, and let us make our dreams tomorrow's reality.</t>
  </si>
  <si>
    <t>Don't fight forces, use them.</t>
  </si>
  <si>
    <t>Many hands make light work.</t>
  </si>
  <si>
    <t>The journey of a thousand miles begins with one step.</t>
  </si>
  <si>
    <t>You must be the change you wish to see in the world.</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</si>
  <si>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</si>
  <si>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</si>
  <si>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</si>
  <si>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</si>
  <si>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</si>
  <si>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</si>
  <si>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Who ever is out of patience is out of possession of their soul.</t>
  </si>
  <si>
    <t>A place for everything and everything in its place.</t>
  </si>
  <si>
    <t>Well begun is half done.</t>
  </si>
  <si>
    <t>Architecture is the art of how to waste space.</t>
  </si>
  <si>
    <t>Let's get together and feel alright.</t>
  </si>
  <si>
    <t>No problem can withstand the assault of sustained thinking.</t>
  </si>
  <si>
    <t>A problem shared is a problem halved.</t>
  </si>
  <si>
    <t>Trust, but verify.</t>
  </si>
  <si>
    <t>Thomas A. Edison</t>
  </si>
  <si>
    <t xml:space="preserve">1990s advertising campaign </t>
  </si>
  <si>
    <t xml:space="preserve"> Erich Fromm </t>
  </si>
  <si>
    <t xml:space="preserve"> Nelson Mandela</t>
  </si>
  <si>
    <t>Malala Yousafzai</t>
  </si>
  <si>
    <t xml:space="preserve"> R. Buckminster Fuller</t>
  </si>
  <si>
    <t>Historic Environment Scotland advice web page</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</si>
  <si>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</si>
  <si>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</si>
  <si>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</si>
  <si>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</si>
  <si>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</si>
  <si>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</si>
  <si>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</si>
  <si>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</si>
  <si>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</si>
  <si>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</si>
  <si>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</si>
  <si>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</si>
  <si>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</si>
  <si>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</si>
  <si>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Yogi Berra</t>
  </si>
  <si>
    <t xml:space="preserve"> Mother Teresa</t>
  </si>
  <si>
    <t xml:space="preserve">François-Philippe Champagne </t>
  </si>
  <si>
    <t>Hesiod</t>
  </si>
  <si>
    <t>Sallust</t>
  </si>
  <si>
    <t xml:space="preserve">Mae West </t>
  </si>
  <si>
    <t xml:space="preserve">Martin Luther King Jr.  </t>
  </si>
  <si>
    <t>Chubby Checker</t>
  </si>
  <si>
    <t>Pope Pius XII</t>
  </si>
  <si>
    <t>Francis Bacon</t>
  </si>
  <si>
    <t>Aristotle</t>
  </si>
  <si>
    <t xml:space="preserve"> Bob Marley  </t>
  </si>
  <si>
    <t>Gerry Coffin and Carole King</t>
  </si>
  <si>
    <t xml:space="preserve"> Pope John Paul II</t>
  </si>
  <si>
    <t>Jane Goodall</t>
  </si>
  <si>
    <t>Voltaire</t>
  </si>
  <si>
    <t>Flanders and Swann</t>
  </si>
  <si>
    <t>Russian proverb</t>
  </si>
  <si>
    <t>Paul Hawken</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</si>
  <si>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</si>
  <si>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</si>
  <si>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</si>
  <si>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</si>
  <si>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</si>
  <si>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</si>
  <si>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</si>
  <si>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</si>
  <si>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</si>
  <si>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</si>
  <si>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</si>
  <si>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</si>
  <si>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</si>
  <si>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</si>
  <si>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</si>
  <si>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easy_wins</t>
  </si>
  <si>
    <t>task_number</t>
  </si>
  <si>
    <t>*****</t>
  </si>
  <si>
    <t>***</t>
  </si>
  <si>
    <t>**</t>
  </si>
  <si>
    <t>****</t>
  </si>
  <si>
    <t>*</t>
  </si>
  <si>
    <t>Make surfaces warmer</t>
  </si>
  <si>
    <t>Change is the law of life. And those who look only to the past or present are certain to miss the future.</t>
  </si>
  <si>
    <t>Force the lights or heating off</t>
  </si>
  <si>
    <t>Maintain your radiators and fan convectors</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</si>
  <si>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</si>
  <si>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</si>
  <si>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</si>
  <si>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</si>
  <si>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</si>
  <si>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</si>
  <si>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</si>
  <si>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</si>
  <si>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</si>
  <si>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</si>
  <si>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</si>
  <si>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</si>
  <si>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</si>
  <si>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</si>
  <si>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</si>
  <si>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</si>
  <si>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</si>
  <si>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</si>
  <si>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</si>
  <si>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</si>
  <si>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</si>
  <si>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</si>
  <si>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</si>
  <si>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</si>
  <si>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</si>
  <si>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</si>
  <si>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</si>
  <si>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</si>
  <si>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</si>
  <si>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</si>
  <si>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</si>
  <si>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</si>
  <si>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</si>
  <si>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</si>
  <si>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</si>
  <si>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Install Solar panels on your roof or in your grounds to generate on-site electricity </t>
  </si>
  <si>
    <t>Reduce Energy Demand</t>
  </si>
  <si>
    <t>Address Heat Loss</t>
  </si>
  <si>
    <t>Decarbonise </t>
  </si>
  <si>
    <t>Generate Energy</t>
  </si>
  <si>
    <t>Maintain the building</t>
  </si>
  <si>
    <t>Take expert advice</t>
  </si>
  <si>
    <t>Heat at the right times</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</si>
  <si>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</si>
  <si>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</si>
  <si>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</si>
  <si>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</si>
  <si>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</si>
  <si>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</si>
  <si>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</si>
  <si>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</si>
  <si>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</si>
  <si>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</si>
  <si>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Invest ethically</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</si>
  <si>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</si>
  <si>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</si>
  <si>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</si>
  <si>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</si>
  <si>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</si>
  <si>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</si>
  <si>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</si>
  <si>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</si>
  <si>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</si>
  <si>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</si>
  <si>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</si>
  <si>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</si>
  <si>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</si>
  <si>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</si>
  <si>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</si>
  <si>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</si>
  <si>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</si>
  <si>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</si>
  <si>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</si>
  <si>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</si>
  <si>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</si>
  <si>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</si>
  <si>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</si>
  <si>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</si>
  <si>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</si>
  <si>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</si>
  <si>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</si>
  <si>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</si>
  <si>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</si>
  <si>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</si>
  <si>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</si>
  <si>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</si>
  <si>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</si>
  <si>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</si>
  <si>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</si>
  <si>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</si>
  <si>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</si>
  <si>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</si>
  <si>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</si>
  <si>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</si>
  <si>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</si>
  <si>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</si>
  <si>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</si>
  <si>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</si>
  <si>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</si>
  <si>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</si>
  <si>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</si>
  <si>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</si>
  <si>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</si>
  <si>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</si>
  <si>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</si>
  <si>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</si>
  <si>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</si>
  <si>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</si>
  <si>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</si>
  <si>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</si>
  <si>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</si>
  <si>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</si>
  <si>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</si>
  <si>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</si>
  <si>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</si>
  <si>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</si>
  <si>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</si>
  <si>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</si>
  <si>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</si>
  <si>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</si>
  <si>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</si>
  <si>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</si>
  <si>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</si>
  <si>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</si>
  <si>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</si>
  <si>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 xml:space="preserve"> We have all known the long loneliness, and we have found that the answer is community. ― Dorothy Day</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</si>
  <si>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</si>
  <si>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</si>
  <si>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</si>
  <si>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</si>
  <si>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Actions that will stop heat being lost from your building.  You need to take these if you're trying to heat the air but they're much less important if you're only heating the people.</t>
  </si>
  <si>
    <t>step1</t>
  </si>
  <si>
    <t>step2</t>
  </si>
  <si>
    <t>step3</t>
  </si>
  <si>
    <t>step4</t>
  </si>
  <si>
    <t>step5</t>
  </si>
  <si>
    <t>icon_alt_text</t>
  </si>
  <si>
    <t>Step 1</t>
  </si>
  <si>
    <t>Step 2</t>
  </si>
  <si>
    <t>Step 3</t>
  </si>
  <si>
    <t>Step 4</t>
  </si>
  <si>
    <t>Step 5</t>
  </si>
  <si>
    <t>quick</t>
  </si>
  <si>
    <t>Quick Wins</t>
  </si>
  <si>
    <t>Magic Wand</t>
  </si>
  <si>
    <t>Actions that are quick to do and could be very helpful.</t>
  </si>
  <si>
    <t>Actions to reconsider if you feel stuck.</t>
  </si>
  <si>
    <t>Magic Wands</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</si>
  <si>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</si>
  <si>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</si>
  <si>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</si>
  <si>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</si>
  <si>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</si>
  <si>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</si>
  <si>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</si>
  <si>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</si>
  <si>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</si>
  <si>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</si>
  <si>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</si>
  <si>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</si>
  <si>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</si>
  <si>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</si>
  <si>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</si>
  <si>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</si>
  <si>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</si>
  <si>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</si>
  <si>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</si>
  <si>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</si>
  <si>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</si>
  <si>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</si>
  <si>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</si>
  <si>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</si>
  <si>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</si>
  <si>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</si>
  <si>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</si>
  <si>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</si>
  <si>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</si>
  <si>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</si>
  <si>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</si>
  <si>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</si>
  <si>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</si>
  <si>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</si>
  <si>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</si>
  <si>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</si>
  <si>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</si>
  <si>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</si>
  <si>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</si>
  <si>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</si>
  <si>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</si>
  <si>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</si>
  <si>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</si>
  <si>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</si>
  <si>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</si>
  <si>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</si>
  <si>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</si>
  <si>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</si>
  <si>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</si>
  <si>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</si>
  <si>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</si>
  <si>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</si>
  <si>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</si>
  <si>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</si>
  <si>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</si>
  <si>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</si>
  <si>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</si>
  <si>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</si>
  <si>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</si>
  <si>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</si>
  <si>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</si>
  <si>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</si>
  <si>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</si>
  <si>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</si>
  <si>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</si>
  <si>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</si>
  <si>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</si>
  <si>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</si>
  <si>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</si>
  <si>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</si>
  <si>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</si>
  <si>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</si>
  <si>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</si>
  <si>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</si>
  <si>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</si>
  <si>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</si>
  <si>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</si>
  <si>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</si>
  <si>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</si>
  <si>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</si>
  <si>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Islamic Declaration on Global Climate Change</t>
  </si>
  <si>
    <t>Proverb</t>
  </si>
  <si>
    <t>Isaac Watts</t>
  </si>
  <si>
    <t>The future belongs to those who give the next generation reason for hope.</t>
  </si>
  <si>
    <t>Teilhard de Chardin</t>
  </si>
  <si>
    <t>Track temperature and relative humidity</t>
  </si>
  <si>
    <t>datalogging</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</si>
  <si>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</si>
  <si>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</si>
  <si>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</si>
  <si>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</si>
  <si>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</si>
  <si>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</si>
  <si>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</si>
  <si>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</si>
  <si>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</si>
  <si>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</si>
  <si>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</si>
  <si>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</si>
  <si>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</si>
  <si>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</si>
  <si>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</si>
  <si>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</si>
  <si>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</si>
  <si>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</si>
  <si>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</si>
  <si>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</si>
  <si>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</si>
  <si>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</si>
  <si>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</si>
  <si>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</si>
  <si>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</si>
  <si>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</si>
  <si>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</si>
  <si>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</si>
  <si>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</si>
  <si>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T3.02</t>
  </si>
  <si>
    <t>Make use of Scottish Wildlife Trust resources</t>
  </si>
  <si>
    <t>Scottish Wildlife Trust have projects in almost every area of Scotland - how could you as individuals or as a charge engage with these?</t>
  </si>
  <si>
    <t>T3.03</t>
  </si>
  <si>
    <t>Plant flower tubs</t>
  </si>
  <si>
    <t>T3.04</t>
  </si>
  <si>
    <t>Erect bird and bat boxes</t>
  </si>
  <si>
    <t>T3.05</t>
  </si>
  <si>
    <t>Use your grounds to encourage biodiversity, such as planting native flowers, shrubs and trees, creating a wildlife hotel and leaving some areas of long grass.</t>
  </si>
  <si>
    <t>Encourage biodiversity</t>
  </si>
  <si>
    <t>T3.06</t>
  </si>
  <si>
    <t>Incredible Edible</t>
  </si>
  <si>
    <t>https://www.arocha.org/en</t>
  </si>
  <si>
    <t>A Rocha</t>
  </si>
  <si>
    <t>https://www.nature.scot/scotlands-biodiversity/make-space-nature</t>
  </si>
  <si>
    <t>Nature Scot</t>
  </si>
  <si>
    <t>Community Woodlands</t>
  </si>
  <si>
    <t>https://scottishwildlifetrust.org.uk/things-to-do/helping-wildlife-at-home/</t>
  </si>
  <si>
    <t>Scottish Wildlife Trust</t>
  </si>
  <si>
    <t>https://www.incredibleedible.org.uk/</t>
  </si>
  <si>
    <t>https://www.woodlandtrust.org.uk/</t>
  </si>
  <si>
    <t>Woodland Trust</t>
  </si>
  <si>
    <t>https://www.greenspacescotland.org.uk/</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</si>
  <si>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</si>
  <si>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</si>
  <si>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</si>
  <si>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</si>
  <si>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</si>
  <si>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</si>
  <si>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</si>
  <si>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</si>
  <si>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</si>
  <si>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Limit access to heating controls</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</si>
  <si>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</si>
  <si>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</si>
  <si>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</si>
  <si>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</si>
  <si>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</si>
  <si>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</si>
  <si>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</si>
  <si>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</si>
  <si>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</si>
  <si>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</si>
  <si>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</si>
  <si>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</si>
  <si>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</si>
  <si>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</si>
  <si>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</si>
  <si>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</si>
  <si>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</si>
  <si>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</si>
  <si>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</si>
  <si>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</si>
  <si>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</si>
  <si>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</si>
  <si>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</si>
  <si>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</si>
  <si>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</si>
  <si>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</si>
  <si>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</si>
  <si>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</si>
  <si>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</si>
  <si>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</si>
  <si>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</si>
  <si>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</si>
  <si>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</si>
  <si>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</si>
  <si>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</si>
  <si>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</si>
  <si>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</si>
  <si>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</si>
  <si>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</si>
  <si>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</si>
  <si>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</si>
  <si>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</si>
  <si>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</si>
  <si>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</si>
  <si>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</si>
  <si>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</si>
  <si>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</si>
  <si>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</si>
  <si>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</si>
  <si>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</si>
  <si>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</si>
  <si>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</si>
  <si>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</si>
  <si>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</si>
  <si>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</si>
  <si>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</si>
  <si>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</si>
  <si>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</si>
  <si>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</si>
  <si>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</si>
  <si>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</si>
  <si>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</si>
  <si>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</si>
  <si>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</si>
  <si>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</si>
  <si>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</si>
  <si>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</si>
  <si>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</si>
  <si>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</si>
  <si>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</si>
  <si>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</si>
  <si>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</si>
  <si>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</si>
  <si>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</si>
  <si>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</si>
  <si>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</si>
  <si>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</si>
  <si>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T5.05</t>
  </si>
  <si>
    <t>Consider how you can save water. Treating and heating water is an intensive process.</t>
  </si>
  <si>
    <t>Save water</t>
  </si>
  <si>
    <t>Reuse and repurpose</t>
  </si>
  <si>
    <t>T6.01</t>
  </si>
  <si>
    <t>Calculate your carbon footprint</t>
  </si>
  <si>
    <t>T6.02</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</si>
  <si>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</si>
  <si>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</si>
  <si>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</si>
  <si>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</si>
  <si>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</si>
  <si>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</si>
  <si>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</si>
  <si>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</si>
  <si>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</si>
  <si>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</si>
  <si>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</si>
  <si>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</si>
  <si>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</si>
  <si>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</si>
  <si>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</si>
  <si>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</si>
  <si>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</si>
  <si>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</si>
  <si>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</si>
  <si>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</si>
  <si>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</si>
  <si>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</si>
  <si>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</si>
  <si>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</si>
  <si>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</si>
  <si>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</si>
  <si>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</si>
  <si>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</si>
  <si>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</si>
  <si>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</si>
  <si>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</si>
  <si>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</si>
  <si>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</si>
  <si>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</si>
  <si>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</si>
  <si>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</si>
  <si>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</si>
  <si>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</si>
  <si>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</si>
  <si>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</si>
  <si>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</si>
  <si>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</si>
  <si>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</si>
  <si>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</si>
  <si>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</si>
  <si>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</si>
  <si>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</si>
  <si>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</si>
  <si>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</si>
  <si>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</si>
  <si>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</si>
  <si>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</si>
  <si>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</si>
  <si>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</si>
  <si>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</si>
  <si>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</si>
  <si>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</si>
  <si>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</si>
  <si>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</si>
  <si>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</si>
  <si>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</si>
  <si>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</si>
  <si>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</si>
  <si>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</si>
  <si>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</si>
  <si>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</si>
  <si>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</si>
  <si>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</si>
  <si>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</si>
  <si>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</si>
  <si>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</si>
  <si>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</si>
  <si>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</si>
  <si>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</si>
  <si>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</si>
  <si>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</si>
  <si>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</si>
  <si>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</si>
  <si>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</si>
  <si>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</si>
  <si>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</si>
  <si>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</si>
  <si>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</si>
  <si>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</si>
  <si>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</si>
  <si>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</si>
  <si>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</si>
  <si>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</si>
  <si>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</si>
  <si>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</si>
  <si>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</si>
  <si>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</si>
  <si>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</si>
  <si>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</si>
  <si>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</si>
  <si>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</si>
  <si>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</si>
  <si>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</si>
  <si>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</si>
  <si>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</si>
  <si>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</si>
  <si>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</si>
  <si>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</si>
  <si>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</si>
  <si>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</si>
  <si>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</si>
  <si>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</si>
  <si>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</si>
  <si>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</si>
  <si>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</si>
  <si>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</si>
  <si>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</si>
  <si>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</si>
  <si>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</si>
  <si>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</si>
  <si>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</si>
  <si>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</si>
  <si>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</si>
  <si>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</si>
  <si>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</si>
  <si>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</si>
  <si>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</si>
  <si>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</si>
  <si>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</si>
  <si>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</si>
  <si>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</si>
  <si>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</si>
  <si>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</si>
  <si>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</si>
  <si>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</si>
  <si>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</si>
  <si>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</si>
  <si>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</si>
  <si>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</si>
  <si>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</si>
  <si>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</si>
  <si>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Celebrate the Season of Creation</t>
  </si>
  <si>
    <t>Arrange Climate Sundays</t>
  </si>
  <si>
    <t>Engage with spiritual partners</t>
  </si>
  <si>
    <t>Promote local initiatives and groups</t>
  </si>
  <si>
    <t>Learn from other organisations and use their resources</t>
  </si>
  <si>
    <t>Energy Saving Trust</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</si>
  <si>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</si>
  <si>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</si>
  <si>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</si>
  <si>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</si>
  <si>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</si>
  <si>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</si>
  <si>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</si>
  <si>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</si>
  <si>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</si>
  <si>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</si>
  <si>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https://ctbi.org.uk/season-of-creation-2023/</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</si>
  <si>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</si>
  <si>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</si>
  <si>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</si>
  <si>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</si>
  <si>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</si>
  <si>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</si>
  <si>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</si>
  <si>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</si>
  <si>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</si>
  <si>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</si>
  <si>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</si>
  <si>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</si>
  <si>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</si>
  <si>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</si>
  <si>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</si>
  <si>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</si>
  <si>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</si>
  <si>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</si>
  <si>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</si>
  <si>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</si>
  <si>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</si>
  <si>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</si>
  <si>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</si>
  <si>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</si>
  <si>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</si>
  <si>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</si>
  <si>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</si>
  <si>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</si>
  <si>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</si>
  <si>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</si>
  <si>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</si>
  <si>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Each one of us matters, has a role to play, and makes a difference.</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</si>
  <si>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</si>
  <si>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Banking on Climate Chaos Report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</si>
  <si>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</si>
  <si>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</si>
  <si>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</si>
  <si>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</si>
  <si>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Get your plan right</t>
  </si>
  <si>
    <t>T8.07</t>
  </si>
  <si>
    <t>T8.08</t>
  </si>
  <si>
    <t>Change to heat the people approach</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</si>
  <si>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</si>
  <si>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Apply for financial support from the Provincial Buildings Committee grant fund, clearly demonstrating the carbon savings from each element of your application. Further guidance and criteria regarding the Net Zero related applications will be provided soon.</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</si>
  <si>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</si>
  <si>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</si>
  <si>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</si>
  <si>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</si>
  <si>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 xml:space="preserve"> Philip Johnson (architect)</t>
  </si>
  <si>
    <t xml:space="preserve">Is your building used as much as it should be and are you heating it the best way for how you use it?  If it is in low use or difficult to change, think about switching to alternatives to space heating for making people comfortable, at least in some spaces or in part. </t>
  </si>
  <si>
    <t xml:space="preserve">Move to a new heating technology – if you intend to heat the air, try  district heating or a heat pump and if you intend to just make the people warm, try radiant heating or heated seating.  </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</si>
  <si>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</si>
  <si>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Choose a heating approach</t>
  </si>
  <si>
    <t>Add or switch to radiant heating</t>
  </si>
  <si>
    <t>&lt;p&gt;If you can’t address heat loss, it doesn’t make sense to try to heat the air in the space and keep it in the building.  Instead, you could install radiant heaters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 Not all of them glow and it's possible to get chandeliers.&lt;/p&gt;</t>
  </si>
  <si>
    <t>Use smart meters</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</si>
  <si>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right for you. To find the controls, they may need to take the cover off.  Whilst they are reviewing the settings, consider cleaning the filter!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</si>
  <si>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heating to make sure you or your users can bring on just the right ones at the right times.  &lt;/p&gt;</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</si>
  <si>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</si>
  <si>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Put countdown timers on big electrics</t>
  </si>
  <si>
    <t>https://www.climateemergencytoolkit.com</t>
  </si>
  <si>
    <t>Climate Emergency Toolkit</t>
  </si>
  <si>
    <t>Tearfund &amp; partners</t>
  </si>
  <si>
    <t>https://docs.google.com/document/d/1hiNe_HTNJKTIUOYM-gA-ib1mJmgd2LkQbffRye1HvuI/edit?usp=sharing</t>
  </si>
  <si>
    <t>Net Zero Book List Recommendations</t>
  </si>
  <si>
    <t>Connect to a district heating network</t>
  </si>
  <si>
    <t>&lt;p&gt;A small, discreet "data logger" will take temperature and relative humidity readings at regular intervals and save them for you to pick up or send them to an internet service. Their data plots will show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</si>
  <si>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Engage with Incredible Edible - this group enables communities to connect small scale fruit and veg plots that can be used by the whole community.</t>
  </si>
  <si>
    <t>For smaller areas, plant flower tubs  - especially insect friendly ones - along the frontage of the church or car park.</t>
  </si>
  <si>
    <t>https://www.incredibleedible.org.uk</t>
  </si>
  <si>
    <t>https://www.keepscotlandbeautiful.org</t>
  </si>
  <si>
    <t>Make recycling easy</t>
  </si>
  <si>
    <t>Manage who can change the heating</t>
  </si>
  <si>
    <t>Is there a way of linking the steps and the tasks more intuitively? At the moment I can’t quite see which step each of the tasks relates to. Perhaps numbering the tasks with the step number too e.g. If the first task relates to the first step, could it be 1.1 and if the 6th task relates to the second step it could be numbers 2.6 ??</t>
  </si>
  <si>
    <t>Feedback (initial dumping area) for future iterations</t>
  </si>
  <si>
    <t>&lt;p&gt;A professional assessment will help you prioritise your actions - but keep in mind the assessors can't always tailor their advice to how you use your building or how that might change in the future. For your housing,  you should obtain an up-to-date Energy Performance Certificate (EPC) survey and also review guidance on the SEC's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</si>
  <si>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</si>
  <si>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https://www.pas.org.uk</t>
  </si>
  <si>
    <t>Keep Scotland Beautiful</t>
  </si>
  <si>
    <t>Planning Aid Scotland</t>
  </si>
  <si>
    <t>https://www.scotland.anglican.org/vestry-resources</t>
  </si>
  <si>
    <t>Vestry Resources</t>
  </si>
  <si>
    <t>https://www.scotland.anglican.org/who-we-are/organisation/bishops-and-their-dioceses/diocese-of-aberdeen-orkney/</t>
  </si>
  <si>
    <t>Diocese websites</t>
  </si>
  <si>
    <t>https://sei.scot/resources/</t>
  </si>
  <si>
    <t>Scottish Episcopal Institute</t>
  </si>
  <si>
    <t>Seek support from your local Net Zero Champion (positions forthcoming) on applying for grants and funding to know what support is available within your Diocese.</t>
  </si>
  <si>
    <t>Switch to a verified green energy electricity tariff. You can review criteria we intend to use from the Church Energy Advisory Network.</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</si>
  <si>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Energy Advisors Network which go beyond simple reliance on trading Renewable Energy Guarantees of Origin (REGO). These criteria review whether a company’s tariffs are all renewable, whether they rely on offsetting, whether units sold are the same as those supported by REGOs, whether the company has its own generation and whether purchase from other generators is direct.&lt;/p&gt;</t>
  </si>
  <si>
    <t>See if there are local environmental initiatives promoting biodiversity that you can link with, particularly if you are a charge without grounds of your own. Perhaps you or a group could manage an area of the local council's grounds or create a litter picking group?</t>
  </si>
  <si>
    <t>Consider erecting bird/swift/house martin/bat boxes on or around churches, halls, and rectories. Engage with your local beekeeping groups.</t>
  </si>
  <si>
    <t>Reduce work-related travel by clergy and church staff in fossil-fuelled transport</t>
  </si>
  <si>
    <t>Encourage your congregation and community in walking, wheeling and cycling, use of public transport and car sharing (where appropriate).</t>
  </si>
  <si>
    <t>Calculate the main elements of your carbon footprint by using the new Energy Footprint Tool. Complete your annual return (2023 deadline outlined by Net Zero Delivery Director has not yet been announced).</t>
  </si>
  <si>
    <t>Publish annual carbon emissions inside church and on your website.</t>
  </si>
  <si>
    <t>Make recycling easy by making it easily accessible and well signposted with clear instructions.</t>
  </si>
  <si>
    <t>Connect with your local Diocesan Net Zero group, their work and local network. Take advantage of support available and ensure that you help with enabling the appropriate reporting of emissions to be completed.</t>
  </si>
  <si>
    <t>Get Climate Literacy training</t>
  </si>
  <si>
    <t>Books - create an environmental library in your Diocese, Area Council, or Charge.  The Church in Society committee has created a list of recommended books and offer micro grants to support book groups.</t>
  </si>
  <si>
    <t>Explore themes in your Lent or Advent groups</t>
  </si>
  <si>
    <t xml:space="preserve">Embed care for God's creation in all of the Church's life, through our preaching, liturgy, worship and prayer, and in the way that we use the resources available to us. </t>
  </si>
  <si>
    <t>Season of Creation resources from CTBI</t>
  </si>
  <si>
    <t xml:space="preserve">Churches Together in Britain and Ireland (CTBI) </t>
  </si>
  <si>
    <t xml:space="preserve">Engage with young people and children, explore their insights and commitment to change, and encourage the adult church community to listen. Help young people to network with others. </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</si>
  <si>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</si>
  <si>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Engage with other churches, ecumenical partners, interfaith groups, and local community groups on climate issues; explore how you might work together, share skills and encourage one another. Engage with youth groups and community groups (e.g. local parks, offering things in the local parks for others rather than just in our churches). Church In Society will provide support to enable engagement with schools and care homes on these issues.</t>
  </si>
  <si>
    <t>Willie Shaw, Church In Society &amp; Provincial Environment Group Member</t>
  </si>
  <si>
    <t>Actions that are so fundamental every congregation should try to do them.  These make it easier to get the rest right.</t>
  </si>
  <si>
    <t>magicwand.svg</t>
  </si>
  <si>
    <t>StepNum</t>
  </si>
  <si>
    <t>@petalcolour</t>
  </si>
  <si>
    <t>@cardpetal</t>
  </si>
  <si>
    <t>@Magic_Wand_icon</t>
  </si>
  <si>
    <t>@cardicon</t>
  </si>
  <si>
    <t>energyefficiencycolour.svg</t>
  </si>
  <si>
    <t>cleanenergycolour.svg</t>
  </si>
  <si>
    <t>positivefinancecolour.svg</t>
  </si>
  <si>
    <t>energyefficiency.svg</t>
  </si>
  <si>
    <t>cleanenergy.svg</t>
  </si>
  <si>
    <t>postivefinance.svg</t>
  </si>
  <si>
    <t>wildcard.svg</t>
  </si>
  <si>
    <t>localisedheating.svg</t>
  </si>
  <si>
    <t>keepdry.svg</t>
  </si>
  <si>
    <t>maintenancecontact.svg</t>
  </si>
  <si>
    <t>maintenancerecords.svg</t>
  </si>
  <si>
    <t>hats.svg</t>
  </si>
  <si>
    <t>sharebuilding.svg</t>
  </si>
  <si>
    <t>energyassessment.svg</t>
  </si>
  <si>
    <t>smartmeter.svg</t>
  </si>
  <si>
    <t>thermostat.svg</t>
  </si>
  <si>
    <t>frostsettings.svg</t>
  </si>
  <si>
    <t>coldradiator.svg</t>
  </si>
  <si>
    <t>hotwatersetting.svg</t>
  </si>
  <si>
    <t>hotwatertimer.svg</t>
  </si>
  <si>
    <t>heatinglock.svg</t>
  </si>
  <si>
    <t>summerdisable.svg</t>
  </si>
  <si>
    <t>noentry.svg</t>
  </si>
  <si>
    <t>controlfanconvector.svg</t>
  </si>
  <si>
    <t>turndownboiler.svg</t>
  </si>
  <si>
    <t>boilercontrols.svg</t>
  </si>
  <si>
    <t>hotwaterpreheat.svg</t>
  </si>
  <si>
    <t>spacefanconvector.svg</t>
  </si>
  <si>
    <t>heatingzones.svg</t>
  </si>
  <si>
    <t>heatedspace.svg</t>
  </si>
  <si>
    <t>clusterusers.svg</t>
  </si>
  <si>
    <t>motionsensor.svg</t>
  </si>
  <si>
    <t>countdownswitch.svg</t>
  </si>
  <si>
    <t>updatelighting.svg</t>
  </si>
  <si>
    <t>pointofuse.svg</t>
  </si>
  <si>
    <t>lobby.svg</t>
  </si>
  <si>
    <t>closedoors.svg</t>
  </si>
  <si>
    <t>draughtproof.svg</t>
  </si>
  <si>
    <t>extractorfan.svg</t>
  </si>
  <si>
    <t>curtains.svg</t>
  </si>
  <si>
    <t>ventilation.svg</t>
  </si>
  <si>
    <t>radiatorfoil.svg</t>
  </si>
  <si>
    <t>insulatefloor.svg</t>
  </si>
  <si>
    <t>insulatewroof.svg</t>
  </si>
  <si>
    <t>insulatewalls.svg</t>
  </si>
  <si>
    <t>insulatepipes.svg</t>
  </si>
  <si>
    <t>rugscushions.svg</t>
  </si>
  <si>
    <t>singletodouble.svg</t>
  </si>
  <si>
    <t>glazing.svg</t>
  </si>
  <si>
    <t>tempglazing.svg</t>
  </si>
  <si>
    <t>heatedpews.svg</t>
  </si>
  <si>
    <t>infraredheater.svg</t>
  </si>
  <si>
    <t>heatpump.svg</t>
  </si>
  <si>
    <t>districtheating.svg</t>
  </si>
  <si>
    <t>verifiedtariff.svg</t>
  </si>
  <si>
    <t>solarpower.svg</t>
  </si>
  <si>
    <t>grant.svg</t>
  </si>
  <si>
    <t>offset.svg</t>
  </si>
  <si>
    <t>datalogging.svg</t>
  </si>
  <si>
    <t>&lt;p&gt;Twice hourly smart meter readings will help the UK reduce the number of power stations we need. Smart meters have a display you can put elsewhere to show how much energy you use. If the supplier won’t give you all the data, you can get it using a third party app. The full data will allow you and your professionals to spot waste and estimate the cost of energy for room hires. &lt;/p&gt;&lt;p&gt; Installers can test the meter will be able to connect to the network before installation. The meters have improved greatly in the last few years.&lt;/p&gt;</t>
  </si>
  <si>
    <t>To accomplish great things, we must not only act, but also dream; not only plan, but also believe.</t>
  </si>
  <si>
    <t>Anatole France</t>
  </si>
  <si>
    <t>&lt;p&gt;If a building falls into disrepair this has a huge carbon and financial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</si>
  <si>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Traditional gospel song</t>
  </si>
  <si>
    <t>&lt;p&gt;When users don’t know who to contact, they take things into their own hands. That may mean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</si>
  <si>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fails.&lt;/p&gt;&lt;p&gt;If you still have a non-condensing boiler, you should make planning your next heating system a top priority.&lt;/p&gt;</t>
  </si>
  <si>
    <t>When people can see a vision and simultaneously recognise what can be done step by step … they will begin to feel encouragement and enthusiasm.</t>
  </si>
  <si>
    <t>&lt;p&gt;If your building serves the community well, it’s easier to afford changes and get grants, and it’s good for mission too. Think about whether your building is used as well as it could be. If you’re struggling to manage a building that could be used more, you may be able to combine forces with another group that needs space. Some groups know the building would be used if they could maintain and market it better, and lease it to a new independent charity that has the energy to make that happen - with them as the first user group.&lt;/p&gt;</t>
  </si>
  <si>
    <t>… gonna try with a little help from my friends.</t>
  </si>
  <si>
    <t>Smart meters are … helping the UK deliver a cleaner and more efficient energy system, … saving tens of billions of pounds in the process.</t>
  </si>
  <si>
    <t>Lord Callanan, Minister for Climate Change</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</si>
  <si>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</si>
  <si>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thermostat in one room that turns off heating in rooms with other groups, smart Thermostatic Radiator Valves might help. &lt;/p&gt;&lt;p&gt;If your main heating system is very slow, you probably shouldn’t let users turn it on at all. &lt;/p&gt;</t>
  </si>
  <si>
    <t>&lt;p&gt;The best way to be sure you aren’t using any gas or electricity for heating is to turn the heating completely off, especially if your users can bring the heating on. Radiators are a popular way of warming croissants in all seasons.  Even if your users don’t bring the heating on, your system might. For instance, if you keep your usual heating diary set and just rely on the thermostat to keep the heating off, your system is probably firing up the boilers just in case.&lt;/p&gt;</t>
  </si>
  <si>
    <t>Saying</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</si>
  <si>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</si>
  <si>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</si>
  <si>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</si>
  <si>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run.&lt;/p&gt;</t>
  </si>
  <si>
    <t>Come on baby, do the locomotion.</t>
  </si>
  <si>
    <t>The future starts today, not tomorrow.</t>
  </si>
  <si>
    <t>&lt;p&gt;Electric heating, urns and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</si>
  <si>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</si>
  <si>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</si>
  <si>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</si>
  <si>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</si>
  <si>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Heavy, lined curtains … can reduce heat loss [from single-glazed sash windows] by 14%.</t>
  </si>
  <si>
    <t>Our shelter from the stormy blast.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</si>
  <si>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&lt;/p&gt;&lt;p&gt;If you don’t know how much ventilation you need a relative humidity sensor will tell you.  The Health and Safety Executive has guidance about using a CO2 monitor for health safety checks.&lt;/p&gt;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</si>
  <si>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hazard.&lt;/p&gt;&lt;p&gt;It’s also important to insulate hot water cylinders.  Modern cylinders often have hardened foam insulation but older ones might need more.  The modern standard is 80mm.  You can “top up” with a cylinder jacket of the right size.  &lt;/p&gt;</t>
  </si>
  <si>
    <t>Where the glazing … is not historically significant, double glazing units such as slimline can often be fitted into the existing window frames.</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</si>
  <si>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</si>
  <si>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The hotter body's heat will pass to the cooler … that's a physical law!</t>
  </si>
  <si>
    <t>… people have felt warm throughout the coldest months … [the energy cost] is so low that it's just a no-brainer.</t>
  </si>
  <si>
    <t>Andrew Wood, Treasurer, St Matthew's Bristol</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</si>
  <si>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</si>
  <si>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Our species has been the cause of such corruption and devastation … that we are in danger ending life as we know it on our planet.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</si>
  <si>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</si>
  <si>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</si>
  <si>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It's good to talk.</t>
  </si>
  <si>
    <t>The aim of the game is to Limbo, And see how low can you go.</t>
  </si>
  <si>
    <t>The Church welcomes technological progress and receives it with love.</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</si>
  <si>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on.&lt;/p&gt;</t>
  </si>
  <si>
    <t>wildcardcolour.svg</t>
  </si>
  <si>
    <t>Help keep the warm air in the building with the help of a number of different techniques.</t>
  </si>
  <si>
    <t>Insulate what you can, whether that be windows, walls or roofs. Review the measures that make sense for your buildings.</t>
  </si>
  <si>
    <t>Improve the glazing on your windows, whether that be with temporary solutions or those for the longer term.</t>
  </si>
  <si>
    <t>https://www.scotland.anglican.org/vestry-resources/buildings/sources-of-funding-for-repairs-and-improvements-to-church-buildings/</t>
  </si>
  <si>
    <t>Sources of Funding for Repairs and Improvements to Church Buildings</t>
  </si>
  <si>
    <t>Provincial Buildings Committee</t>
  </si>
  <si>
    <t>https://www.scotland.anglican.org/vestry-resources/buildings/maintenance-and-building-work-for-your-church-some-practical-considerations/</t>
  </si>
  <si>
    <t xml:space="preserve">Maintenance and Building Work for your Church – Some Practical Considerations </t>
  </si>
  <si>
    <t>Sources of Guidance to Churches on Heating of Buildings</t>
  </si>
  <si>
    <t>100% verified renewable tariffs criteria</t>
  </si>
  <si>
    <t>https://www.churchofengland.org/sites/default/files/2023-01/green-energy-companies-and-the-energy-footprint-tool-jan-2023.pdf</t>
  </si>
  <si>
    <t>https://www.scotland.anglican.org/vestry-resources/buildings/responsibilities-of-the-property-convener/</t>
  </si>
  <si>
    <t>https://www.communitywoods.org/funding-1</t>
  </si>
  <si>
    <t>https://www.transport.gov.scot/active-travel/active-travel-framework/</t>
  </si>
  <si>
    <t>https://www.gov.scot/publications/scotlands-climate-assembly-research-report-process-impact-assembly-member-experience/</t>
  </si>
  <si>
    <t>https://www.shechangesclimate.org</t>
  </si>
  <si>
    <t>https://www.scotland.anglican.org/vestry-resources/buildings/sources-of-guidance-to-churches-on-heating-of-buildings/</t>
  </si>
  <si>
    <t>https://localenergy.scot/casestudy/st-ninians-rc-church/</t>
  </si>
  <si>
    <t>https://localenergy.scot/casestudy/cairnlea-parish-church/</t>
  </si>
  <si>
    <t>Heat Pump CARES grant example  - St Ninians RC, Dundee</t>
  </si>
  <si>
    <t>Heat Pump Cares Grant Example - Cairnlee Parish Church Hall</t>
  </si>
  <si>
    <t>https://www.churchofengland.org/sites/default/files/2022-09/Technical_guidance_note_heated_cushions_Marown_pilot.pdf</t>
  </si>
  <si>
    <t>Rechargeable cushions case study</t>
  </si>
  <si>
    <t>Church of England</t>
  </si>
  <si>
    <t>https://www.hrballiance.org.uk/news/roving-reporter/heated-pew-cushions/</t>
  </si>
  <si>
    <t>Historic Religious Buildings Alliance</t>
  </si>
  <si>
    <t>KovoSchmidt (supplier)</t>
  </si>
  <si>
    <t>https://www.pewheating.com/</t>
  </si>
  <si>
    <t xml:space="preserve">Example of wired pew cushions </t>
  </si>
  <si>
    <t>Wired pew cushions case study</t>
  </si>
  <si>
    <t>Guide to where district heating is suitable</t>
  </si>
  <si>
    <t>European Union</t>
  </si>
  <si>
    <t>https://guidetodistrictheating.eu/guidance-for-cities-and-towns/is-district-heating-suitable-for-my-area/</t>
  </si>
  <si>
    <t xml:space="preserve">Aberdeen District Heating Examples </t>
  </si>
  <si>
    <t>https://www.aberdeencity.gov.uk/services/housing/home-energy-efficiency/home-energy-savings/energy-efficiency-council-tenants/district-heating</t>
  </si>
  <si>
    <t>Herschel (supplier)</t>
  </si>
  <si>
    <t>Example switch - installer sets time</t>
  </si>
  <si>
    <t>https://www.toolstation.com/electronic-time-delay-push-switch/p50205</t>
  </si>
  <si>
    <t>Toolstation (supply store)</t>
  </si>
  <si>
    <t>https://www.herschel-infrared.co.uk/heating-heritage-buildings/churches/</t>
  </si>
  <si>
    <t>Chandelier option for ornate spaces</t>
  </si>
  <si>
    <t>https://drive.google.com/file/d/15-CijFg7u7EidODN_bEGbDCHpAoC_nVH/view</t>
  </si>
  <si>
    <t>Range of options for churches</t>
  </si>
  <si>
    <t>Church case study with discreet panels</t>
  </si>
  <si>
    <t>https://www.solray.co.uk/bespoke-design-for-st-martin-of-tours-church-in-epsom/</t>
  </si>
  <si>
    <t>Solray (supplier)</t>
  </si>
  <si>
    <t>https://www.youtube.com/watch?v=Fh0Ad3FKDrE</t>
  </si>
  <si>
    <t>LimeWorks (US source)</t>
  </si>
  <si>
    <t>https://www.engineshed.scot/building-advice/building-materials/lime/</t>
  </si>
  <si>
    <t>Lime mortar and limewash</t>
  </si>
  <si>
    <t>Engine Shed/Historic Environment Scotland</t>
  </si>
  <si>
    <t>https://www.historicenvironment.scot/archives-and-research/publications/publication/?publicationId=9b3ca2e8-afcc-42ba-92c3-a59100fde12b</t>
  </si>
  <si>
    <t>https://www.gov.uk/guidance/smart-meters-how-they-work</t>
  </si>
  <si>
    <t>UK Government</t>
  </si>
  <si>
    <t>https://loop.homes/what-is-loop/</t>
  </si>
  <si>
    <t>Loop app - one example of a third party app for accessing smart meter data</t>
  </si>
  <si>
    <t>Loop (supplier)</t>
  </si>
  <si>
    <t>https://www.degreedays.net/</t>
  </si>
  <si>
    <t>Degree Day Calculations - technical method for assessing heating control</t>
  </si>
  <si>
    <t>BizEE Software</t>
  </si>
  <si>
    <t>British Gas</t>
  </si>
  <si>
    <t>How to Bleed a Radiator - video</t>
  </si>
  <si>
    <t>https://www.youtube.com/watch?v=sjyEkLwHtTc</t>
  </si>
  <si>
    <t>How to tell cement mortar from lime - video</t>
  </si>
  <si>
    <t>https://www.hse.gov.uk/ventilation/assessing-the-risk-of-poor-ventilation.htm</t>
  </si>
  <si>
    <t>https://nepc.raeng.org.uk/infection-resilient-environments</t>
  </si>
  <si>
    <t>Assessing the risk of poor ventilation</t>
  </si>
  <si>
    <t>Infection resilient environments</t>
  </si>
  <si>
    <t>Royal Academy of Engineering</t>
  </si>
  <si>
    <t>https://www.carbontrust.com/resources/lighting-overview-guide</t>
  </si>
  <si>
    <t>General overview of lighting non-domestic spaces - slightly old</t>
  </si>
  <si>
    <t>https://lamphq.com/beam-angle/</t>
  </si>
  <si>
    <t>Calculating required beam angles</t>
  </si>
  <si>
    <t>https://www.downlightsdirect.co.uk/advice/downlights/which-beam-angle-to-choose/</t>
  </si>
  <si>
    <t>Rough explanation of how to check a lighting design</t>
  </si>
  <si>
    <t>https://ledlightguides.com/convert-fluorescent-to-led-lights/</t>
  </si>
  <si>
    <t>Choosing retrofit LEDS for fluorescent tubes</t>
  </si>
  <si>
    <t>Carbon Trust</t>
  </si>
  <si>
    <t>Lamp HQ (supply store)</t>
  </si>
  <si>
    <t>Downlights direct (supply store)</t>
  </si>
  <si>
    <t>LED Lights Guide (supply store)</t>
  </si>
  <si>
    <t>https://localenergy.scot/resource/solar-pv/</t>
  </si>
  <si>
    <t xml:space="preserve">https://energysavingtrust.org.uk/tool/solar-energy-calculator/ </t>
  </si>
  <si>
    <t>Solar energy calculator - but the incentives for community buildings are not the same</t>
  </si>
  <si>
    <t xml:space="preserve">Solar panels for community buildings </t>
  </si>
  <si>
    <t>Energy Savings Trust</t>
  </si>
  <si>
    <t>https://www.renewableenergyhub.co.uk/main/solar-panels/ground-mounted-solar-panels/</t>
  </si>
  <si>
    <t>Ground Mounted Solar Panel Systems</t>
  </si>
  <si>
    <t>Renewable Energy Hub</t>
  </si>
  <si>
    <t>https://energysavingtrust.org.uk/advice/draught-proofing/</t>
  </si>
  <si>
    <t>https://www.historicenvironment.scot/advice-and-support/your-property/saving-energy-in-traditional-buildings/draught-proof-your-property/</t>
  </si>
  <si>
    <t>https://energysavingtrust.org.uk/how-draught-proof-your-chimney/</t>
  </si>
  <si>
    <t>https://youtu.be/1XIFuU27xY0</t>
  </si>
  <si>
    <t>Draughtproofing in churches (video - from 44:15)</t>
  </si>
  <si>
    <t>https://www.firstinarchitecture.co.uk/building-fabric-05-airtightness/</t>
  </si>
  <si>
    <t>Explanation of airtightness with a diagram of likely leaks (technical)</t>
  </si>
  <si>
    <t>https://www.amazon.co.uk/Arctic-Hayes-ARC333113-333113-Smoke-Sticks/dp/B009BUDDHM/</t>
  </si>
  <si>
    <t>Draughtproofing advice</t>
  </si>
  <si>
    <t>Draughtproof your property</t>
  </si>
  <si>
    <t>How to draughtproof your chimney</t>
  </si>
  <si>
    <t>ChurchCare</t>
  </si>
  <si>
    <t>First In Architecture (resource for students)</t>
  </si>
  <si>
    <t>Amazon (supply store)</t>
  </si>
  <si>
    <t>Smoke pen example (for testing vents)</t>
  </si>
  <si>
    <t>https://www.london.anglican.org/kb/how-to-install-glass-doors-in-your-church/</t>
  </si>
  <si>
    <t>Considerations for glass doors and draught lobbies in churches</t>
  </si>
  <si>
    <t>Church of England Diocese of London</t>
  </si>
  <si>
    <t>https://www.engineeringtoolbox.com/air-curtains-d_129.html</t>
  </si>
  <si>
    <t>Column1</t>
  </si>
  <si>
    <t>https://www.historicenvironment.scot/advice-and-support/your-property/saving-energy-in-traditional-buildings/insulate-your-property/#floors_tab</t>
  </si>
  <si>
    <t>https://www.historicenvironment.scot/archives-and-research/publications/publication/?publicationId=179c1909-3679-4486-9583-a59100fa98c1</t>
  </si>
  <si>
    <t>Brief introduction to floor insulation</t>
  </si>
  <si>
    <t>https://www.insulation-info.co.uk/insulation-types</t>
  </si>
  <si>
    <t>https://energysavingtrust.org.uk/advice/roof-and-loft-insulation/</t>
  </si>
  <si>
    <t>Roof insulation designs</t>
  </si>
  <si>
    <t xml:space="preserve"> https://ww3.rics.org/uk/en/journals/built-environment-journal/understanding-spray-foam-insulation.html</t>
  </si>
  <si>
    <t>Risks of spray foam insulation</t>
  </si>
  <si>
    <t>https://www.gov.uk/government/publications/retrofit-internal-wall-insulation-best-practice</t>
  </si>
  <si>
    <t>Fabric improvements for energy efficiency in traditional buildings</t>
  </si>
  <si>
    <t>https://www.firstinarchitecture.co.uk/building-fabric-02-insulation-materials/</t>
  </si>
  <si>
    <t>Basic explanation of types of insulation</t>
  </si>
  <si>
    <t>Insulation Info (industry source)</t>
  </si>
  <si>
    <t>Basic introduction to types of insulation</t>
  </si>
  <si>
    <t>Royal Institution of Chartered Surveyors</t>
  </si>
  <si>
    <t>https://www.architecturelab.net/how-heat-recovery-systems-work/</t>
  </si>
  <si>
    <t>About heat recovery generally</t>
  </si>
  <si>
    <t>https://www.vent-axia.com/healthyhomes/simplesolution/extractfans_heatrecovery</t>
  </si>
  <si>
    <t>Architecture Lab (magazine)</t>
  </si>
  <si>
    <t>Vent-Axia (supplier)</t>
  </si>
  <si>
    <t>Example extractor fan with heat recovery - video</t>
  </si>
  <si>
    <t>https://www.engineeringtoolbox.com/air-change-rate-room-d_867.html</t>
  </si>
  <si>
    <t>Engineering Toolbox</t>
  </si>
  <si>
    <t>Air change rate requirements for typical buildings (technical)</t>
  </si>
  <si>
    <t>https://www.draytoncontrols.co.uk/news/unlocking-secrets-trv4-0</t>
  </si>
  <si>
    <t>https://www.draytoncontrols.co.uk/product/trv4-range-limiting-pins</t>
  </si>
  <si>
    <t>Drayton TRV limiting pins</t>
  </si>
  <si>
    <t>https://www.youtube.com/watch?v=_VvtRxOoO3k</t>
  </si>
  <si>
    <t>Danfoss TRV limiting pins</t>
  </si>
  <si>
    <t>https://www.draytoncontrols.co.uk/product/drayton-tamperproof-trv-guard</t>
  </si>
  <si>
    <t>Example tamper-proof TRV cover</t>
  </si>
  <si>
    <t>https://store.danfoss.com/en/Climate-Solutions-for-heating/Hydronic-floor-heating/Room-controls/Danfoss-Icon-tamper-proof-cover-86x86/p/088U1113</t>
  </si>
  <si>
    <t>Example tamper-proof room thermostat cover</t>
  </si>
  <si>
    <t xml:space="preserve">Explanation of one TRV with limiting features </t>
  </si>
  <si>
    <t>Drayton (supplier)</t>
  </si>
  <si>
    <t>Danfoss (supplier)</t>
  </si>
  <si>
    <t>https://www.warmworld.co.uk/</t>
  </si>
  <si>
    <t>https://www.ephcontrols.com/section/delay-start-thermostat/</t>
  </si>
  <si>
    <t>Example of a thermostat with upper and lower limits and no permanent override</t>
  </si>
  <si>
    <t>https://www.trustedreviews.com/reviews/honeywell-evohome-2</t>
  </si>
  <si>
    <t>https://www.trustedreviews.com/reviews/tado-smart-thermostat-v3-plus</t>
  </si>
  <si>
    <t>https://wiser.draytoncontrols.co.uk/blog/wiser-customer-stories-supporting-local-community-hub-save-energy-and-money</t>
  </si>
  <si>
    <t>Warmworld (supplier)</t>
  </si>
  <si>
    <t>EPH (supplier)</t>
  </si>
  <si>
    <t>Trusted Reviews</t>
  </si>
  <si>
    <t>https://heatkeeper.co.uk/products/heatkeeper-radiator-reflector-panels</t>
  </si>
  <si>
    <t>Radiator Reflector Panels</t>
  </si>
  <si>
    <t>Heat reflecting screen behind radiator (technical)</t>
  </si>
  <si>
    <t>https://iwarm-en.techinfus.com/radiatory/teplovoj-ekran.html</t>
  </si>
  <si>
    <t>iwarm</t>
  </si>
  <si>
    <t>HeatKeeper (supplier)</t>
  </si>
  <si>
    <t>Viability of Air Source Heat Pumps in Churches - video</t>
  </si>
  <si>
    <t>https://youtu.be/tdd-BzeyVxE</t>
  </si>
  <si>
    <t>How to set a programmable room thermostat - video</t>
  </si>
  <si>
    <t>Centre for Sustainable Energy (charity)</t>
  </si>
  <si>
    <t>https://www.theheatinghub.co.uk/articles/turn-down-the-boiler-flow-temperature</t>
  </si>
  <si>
    <t>The Heating Hub</t>
  </si>
  <si>
    <t>Explanation of boiler flow temperatures</t>
  </si>
  <si>
    <t>https://heathack.org/a-mid-price-fix-for-trvs</t>
  </si>
  <si>
    <t>Description of cheap programmable TRV</t>
  </si>
  <si>
    <t>https://theevohomeshop.co.uk/honeywell-evohome/</t>
  </si>
  <si>
    <t>Example of a system with "smart" TRV zoning</t>
  </si>
  <si>
    <t>Honeywell (supplier)</t>
  </si>
  <si>
    <t>HeatHack</t>
  </si>
  <si>
    <t>Community hall case study for one system</t>
  </si>
  <si>
    <t>Example combining zoning with optimised start control</t>
  </si>
  <si>
    <t>Example combining zoning and weather compensation</t>
  </si>
  <si>
    <t>Example of a programmable room stat that limits what users can do and has optimised start control</t>
  </si>
  <si>
    <t>https://www.boilerguide.co.uk/articles/frost-protection-heating</t>
  </si>
  <si>
    <t>How does boiler frost protection work?</t>
  </si>
  <si>
    <t>https://www.churchofengland.org/sites/default/files/2021-01/CCB_frost_protection_COVID_guidance_issue1_January2021.pdf</t>
  </si>
  <si>
    <t>Frost protection for churches</t>
  </si>
  <si>
    <t>Boiler Guide (comparison site)</t>
  </si>
  <si>
    <t>Church Care</t>
  </si>
  <si>
    <t>Frost protection for heating systems and building fabric - video, from 19:07</t>
  </si>
  <si>
    <t>https://www.hhic.org.uk/uploads/5AD714191F6D1.pdf</t>
  </si>
  <si>
    <t>Balancing the central heating system</t>
  </si>
  <si>
    <t>https://www.youtube.com/watch?v=pACSeFDwZpg</t>
  </si>
  <si>
    <t>Example of automatic balancing via "return temperature limiters"</t>
  </si>
  <si>
    <t>Heating&amp; Hotwater Industry Council</t>
  </si>
  <si>
    <t>Plumber Parts (supplier)</t>
  </si>
  <si>
    <t>https://www.hse.gov.uk/healthservices/legionella.htm</t>
  </si>
  <si>
    <t>Legionella advice</t>
  </si>
  <si>
    <t>https://www.theheatinghub.co.uk/articles/Worcester-hot-water-preheat</t>
  </si>
  <si>
    <t>Turn off the preheat on your Worcester combi boiler (website also has other boilers)</t>
  </si>
  <si>
    <t>https://www.historicenvironment.scot/archives-and-research/publications/publication/?publicationId=f3e97c76-b4fa-4c76-a197-a59400be931b</t>
  </si>
  <si>
    <t>Thermal performance of traditional windows (technical)</t>
  </si>
  <si>
    <t>https://www.nationaltrust.org.uk/features/how-to-make-thermal-curtains</t>
  </si>
  <si>
    <t>How to make thermally interlined curtains</t>
  </si>
  <si>
    <t>https://www.doityourself.com/stry/thermal-curtains-vs-blackout-curtains</t>
  </si>
  <si>
    <t>How to make thermal Roman blinds</t>
  </si>
  <si>
    <t>National Trust</t>
  </si>
  <si>
    <t>Do It Yourself (website)</t>
  </si>
  <si>
    <t>https://www.gov.scot/publications/tables-of-u-values-and-thermal-conductivity/</t>
  </si>
  <si>
    <t>U-value calculations - table shows many glazing options (technical)</t>
  </si>
  <si>
    <t>https://www.homebuilding.co.uk/advice/secondary-glazing</t>
  </si>
  <si>
    <t>Secondary glazing - general explanation</t>
  </si>
  <si>
    <t>https://www.engineshed.scot/building-advice/building-materials/glass/</t>
  </si>
  <si>
    <t>General advice for decorative glass</t>
  </si>
  <si>
    <t>https://www.cse.org.uk/advice/advice-and-support/secondary-glazing</t>
  </si>
  <si>
    <t>https://www.historicenvironment.scot/archives-and-research/publications/publication/?publicationId=4d0179ad-3306-42a0-87d8-a59300faac09</t>
  </si>
  <si>
    <t>Secondary glazing (including the cheap options)</t>
  </si>
  <si>
    <t>https://www.youtube.com/watch?v=aEBbSkjkCik</t>
  </si>
  <si>
    <t>Refurbishment Case Study with temporary secondary glazing</t>
  </si>
  <si>
    <t>Secondary glazing (including temporary)</t>
  </si>
  <si>
    <t>Eco Lewes (volunteer group)</t>
  </si>
  <si>
    <t>Temporary secondary glazing - video</t>
  </si>
  <si>
    <t>Homebuilding &amp; Renovating (magazine)</t>
  </si>
  <si>
    <t>Smart meters - a guide for households</t>
  </si>
  <si>
    <t>Retrofit internal wall insulation -  Best practice</t>
  </si>
  <si>
    <t>Short Guide - Fabric Improvements for Energy Efficiency</t>
  </si>
  <si>
    <t>Traditional home maintenance, but also useful introduction for our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</si>
</sst>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
      <b/>
      <sz val="12"/>
      <color rgb="FFFFFFFF"/>
      <name val="Calibri"/>
      <family val="2"/>
      <scheme val="minor"/>
    </font>
    <font>
      <sz val="11"/>
      <color rgb="FF00000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rgb="FF4472C4"/>
        <bgColor rgb="FF4472C4"/>
      </patternFill>
    </fill>
    <fill>
      <patternFill patternType="solid">
        <fgColor rgb="FFD9E1F2"/>
        <bgColor rgb="FFD9E1F2"/>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rgb="FF8EA9DB"/>
      </top>
      <bottom style="thin">
        <color rgb="FF8EA9DB"/>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1" fillId="0" borderId="0" applyNumberFormat="0" applyFill="0" applyBorder="0" applyAlignment="0" applyProtection="0"/>
  </cellStyleXfs>
  <cellXfs count="72">
    <xf numFmtId="0" fontId="0" fillId="0" borderId="0" xfId="0"/>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5" fillId="0" borderId="0" xfId="0" applyFont="1" applyAlignment="1">
      <alignment vertical="top"/>
    </xf>
    <xf numFmtId="0" fontId="5" fillId="0" borderId="0" xfId="0" applyFont="1" applyAlignment="1">
      <alignment vertical="top" wrapText="1"/>
    </xf>
    <xf numFmtId="0" fontId="0" fillId="0" borderId="0" xfId="0" applyAlignment="1">
      <alignment vertical="center" wrapText="1"/>
    </xf>
    <xf numFmtId="0" fontId="8" fillId="0" borderId="0" xfId="0" applyFont="1" applyAlignment="1">
      <alignment vertical="top" wrapText="1"/>
    </xf>
    <xf numFmtId="0" fontId="0" fillId="3" borderId="0" xfId="0" applyFill="1" applyAlignment="1">
      <alignment vertical="top"/>
    </xf>
    <xf numFmtId="0" fontId="4" fillId="3" borderId="0" xfId="0" applyFont="1" applyFill="1" applyAlignment="1">
      <alignment vertical="top"/>
    </xf>
    <xf numFmtId="0" fontId="5" fillId="3" borderId="0" xfId="0" applyFont="1" applyFill="1" applyAlignment="1">
      <alignment vertical="top"/>
    </xf>
    <xf numFmtId="0" fontId="0" fillId="3" borderId="0" xfId="0" applyFill="1" applyAlignment="1">
      <alignment vertical="top" wrapText="1"/>
    </xf>
    <xf numFmtId="0" fontId="3" fillId="4" borderId="0" xfId="0" applyFont="1" applyFill="1" applyAlignment="1">
      <alignment vertical="top"/>
    </xf>
    <xf numFmtId="0" fontId="9" fillId="0" borderId="0" xfId="0" applyFont="1" applyAlignment="1">
      <alignment vertical="top" wrapText="1"/>
    </xf>
    <xf numFmtId="0" fontId="10" fillId="0" borderId="0" xfId="0" applyFont="1" applyAlignment="1">
      <alignment vertical="top"/>
    </xf>
    <xf numFmtId="0" fontId="11" fillId="0" borderId="0" xfId="1"/>
    <xf numFmtId="0" fontId="0" fillId="0" borderId="0" xfId="0" applyAlignment="1">
      <alignment wrapText="1"/>
    </xf>
    <xf numFmtId="0" fontId="12" fillId="5" borderId="2" xfId="0" applyFont="1" applyFill="1" applyBorder="1"/>
    <xf numFmtId="0" fontId="12"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7"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2" fillId="5" borderId="0" xfId="0" applyFont="1" applyFill="1"/>
    <xf numFmtId="49" fontId="0" fillId="0" borderId="0" xfId="0" applyNumberFormat="1"/>
    <xf numFmtId="49" fontId="5" fillId="0" borderId="0" xfId="1" applyNumberFormat="1" applyFont="1"/>
    <xf numFmtId="0" fontId="5" fillId="0" borderId="0" xfId="1" applyFont="1"/>
    <xf numFmtId="2" fontId="0" fillId="6" borderId="2" xfId="0" applyNumberFormat="1" applyFill="1" applyBorder="1"/>
    <xf numFmtId="2" fontId="0" fillId="0" borderId="2" xfId="0" applyNumberFormat="1" applyBorder="1"/>
    <xf numFmtId="0" fontId="15" fillId="5" borderId="1" xfId="0" applyFont="1" applyFill="1" applyBorder="1" applyAlignment="1">
      <alignment horizontal="left" vertical="top"/>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6" borderId="1" xfId="0" applyFont="1" applyFill="1" applyBorder="1" applyAlignment="1">
      <alignment horizontal="left" vertical="top" wrapText="1"/>
    </xf>
    <xf numFmtId="0" fontId="21" fillId="0" borderId="1" xfId="0" applyFont="1" applyBorder="1" applyAlignment="1">
      <alignment horizontal="left" vertical="top" wrapText="1"/>
    </xf>
    <xf numFmtId="0" fontId="19" fillId="0" borderId="0" xfId="0" applyFont="1" applyAlignment="1">
      <alignment horizontal="left" vertical="top"/>
    </xf>
    <xf numFmtId="0" fontId="16" fillId="0" borderId="0" xfId="0" applyFont="1" applyAlignment="1">
      <alignment vertical="top"/>
    </xf>
    <xf numFmtId="0" fontId="16" fillId="0" borderId="0" xfId="0" applyFont="1" applyAlignment="1">
      <alignment vertical="top" wrapText="1"/>
    </xf>
    <xf numFmtId="0" fontId="2" fillId="0" borderId="0" xfId="0" applyFont="1" applyAlignment="1">
      <alignment vertical="top"/>
    </xf>
    <xf numFmtId="0" fontId="16" fillId="4" borderId="0" xfId="0" applyFont="1" applyFill="1" applyAlignment="1">
      <alignment vertical="top"/>
    </xf>
    <xf numFmtId="0" fontId="16" fillId="4" borderId="0" xfId="0" applyFont="1" applyFill="1" applyAlignment="1">
      <alignment vertical="top" wrapText="1"/>
    </xf>
    <xf numFmtId="0" fontId="0" fillId="8" borderId="0" xfId="0" applyFill="1"/>
    <xf numFmtId="0" fontId="19" fillId="0" borderId="1" xfId="0" applyFont="1" applyBorder="1" applyAlignment="1">
      <alignment horizontal="left" vertical="top"/>
    </xf>
    <xf numFmtId="0" fontId="15" fillId="5" borderId="0" xfId="0" applyFont="1" applyFill="1" applyAlignment="1">
      <alignment horizontal="left" vertical="top"/>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4" fillId="6" borderId="0" xfId="0" applyFont="1" applyFill="1" applyAlignment="1">
      <alignment horizontal="left" vertical="top" wrapText="1"/>
    </xf>
    <xf numFmtId="0" fontId="24" fillId="0" borderId="0" xfId="0" applyFont="1" applyAlignment="1">
      <alignment horizontal="left" vertical="top" wrapText="1"/>
    </xf>
    <xf numFmtId="0" fontId="22" fillId="0" borderId="0" xfId="0" applyFont="1" applyAlignment="1">
      <alignment horizontal="left" vertical="top"/>
    </xf>
    <xf numFmtId="0" fontId="0" fillId="7" borderId="0" xfId="0" applyFill="1" applyAlignment="1">
      <alignment vertical="top"/>
    </xf>
    <xf numFmtId="0" fontId="19" fillId="7" borderId="0" xfId="0" applyFont="1" applyFill="1" applyAlignment="1">
      <alignment horizontal="left" vertical="top"/>
    </xf>
    <xf numFmtId="0" fontId="22" fillId="7" borderId="0" xfId="0" applyFont="1" applyFill="1" applyAlignment="1">
      <alignment horizontal="left" vertical="top"/>
    </xf>
    <xf numFmtId="0" fontId="0" fillId="6" borderId="2" xfId="0" applyFill="1" applyBorder="1"/>
    <xf numFmtId="0" fontId="0" fillId="6" borderId="0" xfId="0" applyFill="1" applyAlignment="1">
      <alignment wrapText="1"/>
    </xf>
    <xf numFmtId="0" fontId="0" fillId="2" borderId="0" xfId="0" applyFill="1" applyAlignment="1">
      <alignment vertical="top" wrapText="1"/>
    </xf>
    <xf numFmtId="0" fontId="1" fillId="0" borderId="0" xfId="0" quotePrefix="1" applyFont="1" applyAlignment="1">
      <alignment vertical="top"/>
    </xf>
    <xf numFmtId="0" fontId="16" fillId="0" borderId="0" xfId="0" quotePrefix="1" applyFont="1" applyAlignment="1">
      <alignment vertical="top"/>
    </xf>
    <xf numFmtId="0" fontId="26" fillId="10" borderId="3" xfId="0" applyFont="1" applyFill="1" applyBorder="1" applyAlignment="1">
      <alignment vertical="top"/>
    </xf>
    <xf numFmtId="0" fontId="26" fillId="0" borderId="3" xfId="0" applyFont="1" applyBorder="1" applyAlignment="1">
      <alignment vertical="top"/>
    </xf>
    <xf numFmtId="0" fontId="26" fillId="0" borderId="3" xfId="0" applyFont="1" applyBorder="1" applyAlignment="1">
      <alignment vertical="top" wrapText="1"/>
    </xf>
    <xf numFmtId="0" fontId="26" fillId="10" borderId="3" xfId="0" applyFont="1" applyFill="1" applyBorder="1" applyAlignment="1">
      <alignment vertical="top" wrapText="1"/>
    </xf>
    <xf numFmtId="0" fontId="25" fillId="9" borderId="3" xfId="0" quotePrefix="1" applyFont="1" applyFill="1" applyBorder="1" applyAlignment="1">
      <alignment vertical="top"/>
    </xf>
    <xf numFmtId="0" fontId="0" fillId="6" borderId="4" xfId="0" applyFill="1" applyBorder="1"/>
    <xf numFmtId="0" fontId="0" fillId="0" borderId="4" xfId="0" applyBorder="1"/>
  </cellXfs>
  <cellStyles count="2">
    <cellStyle name="Hyperlink" xfId="1" builtinId="8"/>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60</xdr:row>
      <xdr:rowOff>9525</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43025" y="238123"/>
          <a:ext cx="10153650" cy="1062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Old step 6 cards don't show every place they should if there's no task for them in the correct petal.</a:t>
          </a:r>
        </a:p>
        <a:p>
          <a:endParaRPr lang="en-GB" sz="1100" baseline="0"/>
        </a:p>
        <a:p>
          <a:r>
            <a:rPr lang="en-GB" sz="1100" baseline="0"/>
            <a:t>JEAN RESOLVED BUT THINKS UNCONTROVERSIAL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had to put "Get a grant" card in arbitrary petal 9 task because RW removed the task it was in.  If RW thinks the choice matters and wants some of the petal 9 tasks in step 6, needs to clean them up - there are far too many tasks, they're so fine-grained they're really links or cards.  This is true of many of the later petals.  This only matters if they're ever going to be a card game.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moved card 5 "Change to heat the people approach"  to "removed-cards", it was a duplicate of card 54 "Set your heating plan" and changed "Set your heating plan" (which sounds like "program your timer") to "Choose a heating approach"</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downgraded what the website says about the relationship to HeatHack as I don't want people to think any lower quality advice came from us.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50">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9"/>
    <tableColumn id="8" xr3:uid="{CCD5C59E-9CEE-4CD7-97AB-EAD50FB935E3}" name="text_colour" dataDxfId="48"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6" totalsRowShown="0">
  <autoFilter ref="A1:G6"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7"/>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46">
  <autoFilter ref="A1:F62" xr:uid="{8CF434CD-8FA1-4015-8C91-40BDB286F677}"/>
  <sortState xmlns:xlrd2="http://schemas.microsoft.com/office/spreadsheetml/2017/richdata2" ref="A2:F56">
    <sortCondition ref="A1:A56"/>
  </sortState>
  <tableColumns count="6">
    <tableColumn id="1" xr3:uid="{474C775D-2B29-4B05-8598-D1B306CEEB18}" name="number" dataDxfId="45"/>
    <tableColumn id="7" xr3:uid="{3B784487-660E-45C2-B0A6-F194EC4AC65C}" name="nav_order" dataDxfId="44"/>
    <tableColumn id="2" xr3:uid="{C7800B7D-6F1D-41AF-8F35-8CB8606D631B}" name="title" dataDxfId="43"/>
    <tableColumn id="5" xr3:uid="{B84477FA-C495-4A82-93EC-BDAE8A3C86AC}" name="description" dataDxfId="42"/>
    <tableColumn id="3" xr3:uid="{69E7586E-8188-4BB6-B80D-AC8FDF1B2637}" name="part_of_petal_with_title" dataDxfId="41"/>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W54" totalsRowShown="0" headerRowDxfId="40" dataDxfId="39">
  <autoFilter ref="C1:W54" xr:uid="{7098ABA5-EA9C-4D71-BC01-3BB0F24D806D}"/>
  <tableColumns count="21">
    <tableColumn id="11" xr3:uid="{B749016B-8002-412C-83FA-5CD2C62991DA}" name="title" dataDxfId="38"/>
    <tableColumn id="16" xr3:uid="{ECF9CA8F-6B24-43EF-ABAF-86D63AA97960}" name="part_of_petal_with_title" dataDxfId="37"/>
    <tableColumn id="22" xr3:uid="{4EA67A77-9A56-49D2-934C-039DE691AC5F}" name="part_of_task_with_title" dataDxfId="36"/>
    <tableColumn id="18" xr3:uid="{898F4E7E-9A83-8945-BDA4-940FAD71ADE5}" name="part_of_step_with_title" dataDxfId="35"/>
    <tableColumn id="17" xr3:uid="{E82CAE32-6A38-274E-863A-22DF17028308}" name="icon_shortcode" dataDxfId="34"/>
    <tableColumn id="25" xr3:uid="{4A3C9142-D96D-C548-AE7D-1C7764BC561D}" name="@cardpetal" dataDxfId="33"/>
    <tableColumn id="24" xr3:uid="{3BD28597-1016-8A4D-A7CD-625F54965F93}" name="@petalcolour" dataDxfId="32"/>
    <tableColumn id="21" xr3:uid="{6C5BAC02-D304-9C41-8478-62397C12A34D}" name="@cardicon"/>
    <tableColumn id="5" xr3:uid="{EE1A9DEB-1C9D-4444-A777-626EEA4685BD}" name="StepNum" dataDxfId="31"/>
    <tableColumn id="14" xr3:uid="{FA53117C-723F-4B03-BBC3-60D7E03B5648}" name="description" dataDxfId="30"/>
    <tableColumn id="20" xr3:uid="{9524E1EC-3F51-4728-8CF7-96E483741700}" name="quote" dataDxfId="29"/>
    <tableColumn id="19" xr3:uid="{30702748-4F96-467F-BB74-089800F87ACD}" name="attribution" dataDxfId="28"/>
    <tableColumn id="8" xr3:uid="{89A0E6A0-438F-453A-8A92-40DE3C9ED83F}" name="carbon_stars" dataDxfId="27"/>
    <tableColumn id="9" xr3:uid="{B45A148C-69B6-438D-B8F5-BCBE9EF0EAF9}" name="cost" dataDxfId="26"/>
    <tableColumn id="1" xr3:uid="{0C7DF06C-A613-45CD-AE8E-EBE4993976F2}" name="easy_wins" dataDxfId="25"/>
    <tableColumn id="15" xr3:uid="{00497BD5-F43A-4BCF-888F-A7E2075E43B4}" name="magic_wand" dataDxfId="24"/>
    <tableColumn id="4" xr3:uid="{B62AFE71-9698-C347-807A-5DE435006340}" name="@Magic_Wand_icon" dataDxfId="23"/>
    <tableColumn id="12" xr3:uid="{FA55F699-84E1-4B25-BA0E-9FAE66964DE4}" name="carbon_number" dataDxfId="22">
      <calculatedColumnFormula>IF(ISBLANK(O2),"",LEN(Table5[[#This Row],[carbon_stars]]))</calculatedColumnFormula>
    </tableColumn>
    <tableColumn id="2" xr3:uid="{FDCB454F-7833-4325-A435-6B1684500B5F}" name="description_word_count" dataDxfId="21">
      <calculatedColumnFormula>LEN(L2)-LEN(SUBSTITUTE(L2," ",""))+1</calculatedColumnFormula>
    </tableColumn>
    <tableColumn id="3" xr3:uid="{0D181305-4EF9-45D6-BF2C-20D2F725CE20}" name="quote_word_count" dataDxfId="20">
      <calculatedColumnFormula>LEN(M2)-LEN(SUBSTITUTE(M2," ",""))+1</calculatedColumnFormula>
    </tableColumn>
    <tableColumn id="7" xr3:uid="{F0CBB9BB-6230-4245-9C7B-91036CD196E2}" name="more_quotes"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3" totalsRowShown="0">
  <autoFilter ref="A1:E3"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188" totalsRowShown="0">
  <autoFilter ref="A1:F188"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M13" totalsRowShown="0" headerRowDxfId="18" dataDxfId="17">
  <autoFilter ref="A1:M13" xr:uid="{7098ABA5-EA9C-4D71-BC01-3BB0F24D806D}"/>
  <sortState xmlns:xlrd2="http://schemas.microsoft.com/office/spreadsheetml/2017/richdata2" ref="A2:L13">
    <sortCondition ref="I1:I13"/>
  </sortState>
  <tableColumns count="13">
    <tableColumn id="13" xr3:uid="{F3C35260-48C2-40E3-8688-849B947E5ECF}" name="For localised or space heating?" dataDxfId="16"/>
    <tableColumn id="11" xr3:uid="{D30B0BCF-7DDA-416D-BBBE-D32FDD46F58E}" name="New card title" dataDxfId="15"/>
    <tableColumn id="4" xr3:uid="{F99FBD27-1C5E-402C-A616-F45E2E26FAF0}" name="New category" dataDxfId="14"/>
    <tableColumn id="5" xr3:uid="{A76E63D5-BC50-4C67-B842-47972BCED705}" name="SEC target area" dataDxfId="13"/>
    <tableColumn id="6" xr3:uid="{3BC6CF9D-EE37-48DB-B02E-5467E98B86BC}" name="100 words" dataDxfId="12"/>
    <tableColumn id="7" xr3:uid="{7DBFEED5-7FA1-436E-B3DA-FB5479FD7033}" name="25 word motivation" dataDxfId="11"/>
    <tableColumn id="8" xr3:uid="{5C1D7DE1-A381-4A64-A886-D280AB27C207}" name="carbon stars" dataDxfId="10"/>
    <tableColumn id="9" xr3:uid="{55F12E45-C916-4681-AD33-33668A50D812}" name="cost" dataDxfId="9"/>
    <tableColumn id="12" xr3:uid="{055DB5D1-F8AF-4922-9187-ED95D7516444}" name="Status" dataDxfId="8"/>
    <tableColumn id="2" xr3:uid="{CA2BCA4F-75E4-4BB2-BAAC-22224C509701}" name="Old category" dataDxfId="7"/>
    <tableColumn id="3" xr3:uid="{23D8D185-2D8D-46AA-B9CE-CD715024BFAE}" name="Old card title" dataDxfId="6"/>
    <tableColumn id="10" xr3:uid="{2F2D8AD0-0847-4F9D-BAB9-DEB95ED5A68A}" name="print form of cost" dataDxfId="5">
      <calculatedColumnFormula>IF(H2="£",1,(IF(H2="££",2,IF(H2="£££",3,IF(H2="££££",4,IF(H2="£££££",5,IF(H2="?","?")))))))</calculatedColumnFormula>
    </tableColumn>
    <tableColumn id="1" xr3:uid="{EBBCF73E-1D27-4F95-9943-9F6CD0FE3B0C}" name="Column1"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done="1">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done="1">
    <text>Must have a task number - messes up the website</text>
  </threadedComment>
  <threadedComment ref="A48" dT="2023-08-17T15:59:56.60" personId="{431ABED0-F1A0-4D3D-A3C9-14BC1DC2C835}" id="{C3E0FAF9-0BE9-4E77-8164-E073A06C01A8}" done="1">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R1" dT="2023-06-01T14:59:42.91" personId="{431ABED0-F1A0-4D3D-A3C9-14BC1DC2C835}" id="{7CAA9530-14F8-4DFC-BE89-3AF4F64B93F6}" done="1">
    <text xml:space="preserve">Magic wands should appear on cards that are worth reviewing if you feel stuck, but no longer a category.
</text>
  </threadedComment>
  <threadedComment ref="W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L3" dT="2023-08-17T14:44:11.94" personId="{431ABED0-F1A0-4D3D-A3C9-14BC1DC2C835}" id="{6BFAD9EB-D303-4353-B4ED-14AB30BA1945}" done="1">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W14"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29" dT="2023-05-15T13:37:08.22" personId="{431ABED0-F1A0-4D3D-A3C9-14BC1DC2C835}" id="{4BDC575A-125A-44F5-BEE9-B33A3E357294}" done="1">
    <text>Consider door curtain mention</text>
  </threadedComment>
  <threadedComment ref="C45" dT="2023-05-30T11:30:26.60" personId="{431ABED0-F1A0-4D3D-A3C9-14BC1DC2C835}" id="{CA7E0AF6-3069-4AB0-ACD1-F60B3B2AA8A3}" done="1">
    <text>Think what preferred term is.  Infrared? Radiant?</text>
  </threadedComment>
  <threadedComment ref="C48" dT="2023-06-16T07:25:50.30" personId="{431ABED0-F1A0-4D3D-A3C9-14BC1DC2C835}" id="{F1965BF6-6CDD-403F-9B0D-F47E5BEC69F6}" done="1">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0"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F50" dT="2023-08-28T11:30:52.29" personId="{431ABED0-F1A0-4D3D-A3C9-14BC1DC2C835}" id="{DEFE6854-0CC0-447F-8FFC-DE76730AE3B7}" parentId="{3103428D-308E-4338-9546-7603C7EA383F}">
    <text>RW asked to resolve; choose a step, but task and petal need to work and there's no task for this.</text>
  </threadedComment>
  <threadedComment ref="L51" dT="2023-06-16T07:22:49.57" personId="{431ABED0-F1A0-4D3D-A3C9-14BC1DC2C835}" id="{660906FA-43FA-45BF-98D0-50836F2D4141}" done="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done="1">
    <text>I suggested we put these in separate sheets because we'll get confused and think we're just supposed to list the petal and task the card is in.  I don't think we want the petal to list every link on every card in that petal.</text>
  </threadedComment>
  <threadedComment ref="B36" dT="2023-08-29T15:04:19.61" personId="{431ABED0-F1A0-4D3D-A3C9-14BC1DC2C835}" id="{1149543D-8D8E-446B-8AC8-1F809605F53C}">
    <text>Check these aren't placed on the wrong card.</text>
  </threadedComment>
  <threadedComment ref="C41" dT="2023-08-29T15:03:17.05" personId="{431ABED0-F1A0-4D3D-A3C9-14BC1DC2C835}" id="{26B0CFA6-B8E9-47D1-8A8C-5A4DB028C7BC}">
    <text>Replace when materials ready</text>
  </threadedComment>
  <threadedComment ref="B43" dT="2023-08-29T15:04:19.61" personId="{431ABED0-F1A0-4D3D-A3C9-14BC1DC2C835}" id="{7FDED700-98A1-4B7D-8D62-4C1C80399823}">
    <text>Check these aren't placed on the wrong card.</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done="1">
    <text>I think we need a better icon than a circle - I don't think groups understand that intuitively</text>
  </threadedComment>
  <threadedComment ref="K2" dT="2023-05-30T10:36:32.15" personId="{431ABED0-F1A0-4D3D-A3C9-14BC1DC2C835}" id="{BBDA9639-64E2-45DA-8609-C41502E78402}" done="1">
    <text>Cards refactored, this is in set</text>
  </threadedComment>
  <threadedComment ref="K3" dT="2023-05-30T10:32:32.73" personId="{431ABED0-F1A0-4D3D-A3C9-14BC1DC2C835}" id="{4E472C23-737F-4BCF-8618-3580E0E78BC7}" done="1">
    <text>Part of overall ventilation card</text>
  </threadedComment>
  <threadedComment ref="K4" dT="2023-05-30T10:32:17.64" personId="{431ABED0-F1A0-4D3D-A3C9-14BC1DC2C835}" id="{7D931ED4-3F84-4CDF-8A21-771672F5FF93}" done="1">
    <text>Part of overall solar gain card</text>
  </threadedComment>
  <threadedComment ref="K5" dT="2023-05-25T15:17:06.96" personId="{431ABED0-F1A0-4D3D-A3C9-14BC1DC2C835}" id="{2FDDB523-E41B-4CDF-B29F-BF189B5B6DB5}" done="1">
    <text>Part of solar gain card now</text>
  </threadedComment>
  <threadedComment ref="K6" dT="2023-05-25T09:33:34.59" personId="{431ABED0-F1A0-4D3D-A3C9-14BC1DC2C835}" id="{25D6F5C8-C741-492F-A898-0C894DB6B1BF}" done="1">
    <text>Part of draughtproofing card</text>
  </threadedComment>
  <threadedComment ref="K7" dT="2023-05-15T13:26:45.53" personId="{431ABED0-F1A0-4D3D-A3C9-14BC1DC2C835}" id="{382FACF0-46CA-49DF-9EBE-E7D12312E7D1}" done="1">
    <text>Combine with PV</text>
  </threadedComment>
  <threadedComment ref="K8" dT="2023-05-15T13:26:36.99" personId="{431ABED0-F1A0-4D3D-A3C9-14BC1DC2C835}" id="{22870D4B-F093-4466-99A8-75532BB249DA}" done="1">
    <text>Combine with PV</text>
  </threadedComment>
  <threadedComment ref="K9" dT="2023-05-25T13:29:29.23" personId="{431ABED0-F1A0-4D3D-A3C9-14BC1DC2C835}" id="{C07522AA-5A0B-494B-BF6A-9E847B668DDB}" done="1">
    <text>Now part of heating resilience plan</text>
  </threadedComment>
  <threadedComment ref="K12" dT="2023-05-25T09:33:57.51" personId="{431ABED0-F1A0-4D3D-A3C9-14BC1DC2C835}" id="{3E986416-41F2-472B-A38C-7573DF0B9A0F}" done="1">
    <text>Move to "Actions we've excluded"</text>
  </threadedComment>
  <threadedComment ref="K13" dT="2023-05-30T10:44:30.41" personId="{431ABED0-F1A0-4D3D-A3C9-14BC1DC2C835}" id="{4809C7D7-207D-4524-8B9B-4AE2785877FB}" done="1">
    <text>Was about removing a radiator/electrics if prone to overheating; probably not very common.</text>
  </threadedComment>
  <threadedComment ref="E17" dT="2023-05-30T14:30:26.25" personId="{431ABED0-F1A0-4D3D-A3C9-14BC1DC2C835}" id="{4E50D8CD-FDAF-4B04-AA1B-1702627F79E1}" done="1">
    <text>Leave out for now</text>
  </threadedComment>
  <threadedComment ref="G17" dT="2023-05-15T11:17:32.83" personId="{431ABED0-F1A0-4D3D-A3C9-14BC1DC2C835}" id="{009D82E4-0521-4D13-9344-77B97BCF7465}" done="1">
    <text>I'm unhappy about the number of Americans in the quotes, although this is at least a serious one.  Do we have sources that will redress the balance?</text>
  </threadedComment>
  <threadedComment ref="C19" dT="2023-05-31T19:29:57.67" personId="{431ABED0-F1A0-4D3D-A3C9-14BC1DC2C835}" id="{720D469E-1947-41D1-AE2A-5ABDBF0161C5}" done="1">
    <text>Candidate for removal, it's now clear enough from the task description.</text>
  </threadedComment>
  <threadedComment ref="H19" dT="2023-08-18T15:25:34.91" personId="{431ABED0-F1A0-4D3D-A3C9-14BC1DC2C835}" id="{5DB2001B-FA10-49FC-AA13-2150EC5D56F6}" done="1">
    <text>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ext>
  </threadedComment>
  <threadedComment ref="R19" dT="2023-05-26T14:11:03.30" personId="{431ABED0-F1A0-4D3D-A3C9-14BC1DC2C835}" id="{7A9BE491-813D-4CC7-9F3E-FA925693F86B}" done="1">
    <text>Probably the wrong point in the game for light humour.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17" Type="http://schemas.openxmlformats.org/officeDocument/2006/relationships/hyperlink" Target="https://heatkeeper.co.uk/products/heatkeeper-radiator-reflector-panels" TargetMode="External"/><Relationship Id="rId21" Type="http://schemas.openxmlformats.org/officeDocument/2006/relationships/hyperlink" Target="https://www.scotland.anglican.org/vestry-resources/buildings/responsibilities-of-the-property-convener/"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transitionnetwork.org/" TargetMode="External"/><Relationship Id="rId68" Type="http://schemas.openxmlformats.org/officeDocument/2006/relationships/hyperlink" Target="https://jpit.uk/" TargetMode="External"/><Relationship Id="rId84" Type="http://schemas.openxmlformats.org/officeDocument/2006/relationships/hyperlink" Target="https://www.christianaid.org.uk/pray/faith-resources/climate-justice-resources" TargetMode="External"/><Relationship Id="rId89" Type="http://schemas.openxmlformats.org/officeDocument/2006/relationships/hyperlink" Target="https://cafod.org.uk/pray/prayer-resources/climate-prayers" TargetMode="External"/><Relationship Id="rId112" Type="http://schemas.openxmlformats.org/officeDocument/2006/relationships/hyperlink" Target="https://www.degreedays.net/" TargetMode="External"/><Relationship Id="rId16" Type="http://schemas.openxmlformats.org/officeDocument/2006/relationships/hyperlink" Target="https://www.scotland.anglican.org/vestry-resources/buildings/sources-of-guidance-to-churches-on-heating-of-buildings/" TargetMode="External"/><Relationship Id="rId107" Type="http://schemas.openxmlformats.org/officeDocument/2006/relationships/hyperlink" Target="https://www.hrballiance.org.uk/news/roving-reporter/heated-pew-cushions/"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transport.gov.scot/active-travel/active-travel-framework/" TargetMode="External"/><Relationship Id="rId53" Type="http://schemas.openxmlformats.org/officeDocument/2006/relationships/hyperlink" Target="https://www.ecocongregationscotland.org/" TargetMode="External"/><Relationship Id="rId58" Type="http://schemas.openxmlformats.org/officeDocument/2006/relationships/hyperlink" Target="https://brightnow.org.uk/" TargetMode="External"/><Relationship Id="rId74" Type="http://schemas.openxmlformats.org/officeDocument/2006/relationships/hyperlink" Target="https://www.christianaid.org.uk/campaigns/climate" TargetMode="External"/><Relationship Id="rId79" Type="http://schemas.openxmlformats.org/officeDocument/2006/relationships/hyperlink" Target="https://acen.anglicancommunion.org/" TargetMode="External"/><Relationship Id="rId102" Type="http://schemas.openxmlformats.org/officeDocument/2006/relationships/hyperlink" Target="https://www.scotland.anglican.org/vestry-resources" TargetMode="External"/><Relationship Id="rId123" Type="http://schemas.openxmlformats.org/officeDocument/2006/relationships/hyperlink" Target="https://www.trustedreviews.com/reviews/tado-smart-thermostat-v3-plus" TargetMode="External"/><Relationship Id="rId128" Type="http://schemas.openxmlformats.org/officeDocument/2006/relationships/printerSettings" Target="../printerSettings/printerSettings4.bin"/><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www.greenanglicans.org/" TargetMode="External"/><Relationship Id="rId95" Type="http://schemas.openxmlformats.org/officeDocument/2006/relationships/hyperlink" Target="https://www.climateemergencytoolkit.com/"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www.peersfortheplanet.org/" TargetMode="External"/><Relationship Id="rId69" Type="http://schemas.openxmlformats.org/officeDocument/2006/relationships/hyperlink" Target="https://www.ecen.org/" TargetMode="External"/><Relationship Id="rId113" Type="http://schemas.openxmlformats.org/officeDocument/2006/relationships/hyperlink" Target="https://energysavingtrust.org.uk/tool/solar-energy-calculator/" TargetMode="External"/><Relationship Id="rId118" Type="http://schemas.openxmlformats.org/officeDocument/2006/relationships/hyperlink" Target="https://iwarm-en.techinfus.com/radiatory/teplovoj-ekran.html" TargetMode="External"/><Relationship Id="rId80" Type="http://schemas.openxmlformats.org/officeDocument/2006/relationships/hyperlink" Target="https://www.eas.org.uk/" TargetMode="External"/><Relationship Id="rId85" Type="http://schemas.openxmlformats.org/officeDocument/2006/relationships/hyperlink" Target="https://www.tearfund.org/get-involved/resources?Audience=Advocacy"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59" Type="http://schemas.openxmlformats.org/officeDocument/2006/relationships/hyperlink" Target="https://businessenergyscotland.org/smeloan/" TargetMode="External"/><Relationship Id="rId103" Type="http://schemas.openxmlformats.org/officeDocument/2006/relationships/hyperlink" Target="https://www.scotland.anglican.org/who-we-are/organisation/bishops-and-their-dioceses/diocese-of-aberdeen-orkney/" TargetMode="External"/><Relationship Id="rId108" Type="http://schemas.openxmlformats.org/officeDocument/2006/relationships/hyperlink" Target="https://www.scotland.anglican.org/vestry-resources/buildings/sources-of-funding-for-repairs-and-improvements-to-church-buildings/" TargetMode="External"/><Relationship Id="rId124" Type="http://schemas.openxmlformats.org/officeDocument/2006/relationships/hyperlink" Target="https://youtu.be/1XIFuU27xY0" TargetMode="External"/><Relationship Id="rId129" Type="http://schemas.openxmlformats.org/officeDocument/2006/relationships/vmlDrawing" Target="../drawings/vmlDrawing5.vml"/><Relationship Id="rId54" Type="http://schemas.openxmlformats.org/officeDocument/2006/relationships/hyperlink" Target="https://greenchristian.org.uk/" TargetMode="External"/><Relationship Id="rId70" Type="http://schemas.openxmlformats.org/officeDocument/2006/relationships/hyperlink" Target="https://www.ecen.org/" TargetMode="External"/><Relationship Id="rId75" Type="http://schemas.openxmlformats.org/officeDocument/2006/relationships/hyperlink" Target="https://operationnoah.org/" TargetMode="External"/><Relationship Id="rId91" Type="http://schemas.openxmlformats.org/officeDocument/2006/relationships/hyperlink" Target="https://acen.anglicancommunion.org/" TargetMode="External"/><Relationship Id="rId96" Type="http://schemas.openxmlformats.org/officeDocument/2006/relationships/hyperlink" Target="https://docs.google.com/document/d/1hiNe_HTNJKTIUOYM-gA-ib1mJmgd2LkQbffRye1HvuI/edit?usp=sharing"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49" Type="http://schemas.openxmlformats.org/officeDocument/2006/relationships/hyperlink" Target="https://www.scotland.anglican.org/who-we-are/publications/liturgies/season-of-creation-worship-material-for-experimental-use/" TargetMode="External"/><Relationship Id="rId114" Type="http://schemas.openxmlformats.org/officeDocument/2006/relationships/hyperlink" Target="https://youtu.be/1XIFuU27xY0" TargetMode="External"/><Relationship Id="rId119" Type="http://schemas.openxmlformats.org/officeDocument/2006/relationships/hyperlink" Target="https://youtu.be/tdd-BzeyVxE" TargetMode="External"/><Relationship Id="rId44" Type="http://schemas.openxmlformats.org/officeDocument/2006/relationships/hyperlink" Target="https://www.bbc.co.uk/programmes/p076w7g5" TargetMode="External"/><Relationship Id="rId60" Type="http://schemas.openxmlformats.org/officeDocument/2006/relationships/hyperlink" Target="https://localenergy.scot/funding/lets-do-net-zero-community-buildings-fund/" TargetMode="External"/><Relationship Id="rId65" Type="http://schemas.openxmlformats.org/officeDocument/2006/relationships/hyperlink" Target="https://www.futurelearn.com/courses/enabling-community-based-leadership-in-design-sustainable-development-of-historic-faith-buildings" TargetMode="External"/><Relationship Id="rId81" Type="http://schemas.openxmlformats.org/officeDocument/2006/relationships/hyperlink" Target="https://www.eas.org.uk/" TargetMode="External"/><Relationship Id="rId86" Type="http://schemas.openxmlformats.org/officeDocument/2006/relationships/hyperlink" Target="https://ctbi.org.uk/season-of-creation-2023/" TargetMode="External"/><Relationship Id="rId130" Type="http://schemas.openxmlformats.org/officeDocument/2006/relationships/table" Target="../tables/table6.xm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109" Type="http://schemas.openxmlformats.org/officeDocument/2006/relationships/hyperlink" Target="https://www.herschel-infrared.co.uk/heating-heritage-buildings/churches/"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joyinenough.org/" TargetMode="External"/><Relationship Id="rId76" Type="http://schemas.openxmlformats.org/officeDocument/2006/relationships/hyperlink" Target="https://operationnoah.org/" TargetMode="External"/><Relationship Id="rId97" Type="http://schemas.openxmlformats.org/officeDocument/2006/relationships/hyperlink" Target="https://docs.google.com/document/d/1hiNe_HTNJKTIUOYM-gA-ib1mJmgd2LkQbffRye1HvuI/edit?usp=sharing" TargetMode="External"/><Relationship Id="rId104" Type="http://schemas.openxmlformats.org/officeDocument/2006/relationships/hyperlink" Target="https://sei.scot/resources/" TargetMode="External"/><Relationship Id="rId120" Type="http://schemas.openxmlformats.org/officeDocument/2006/relationships/hyperlink" Target="https://www.trustedreviews.com/reviews/honeywell-evohome-2" TargetMode="External"/><Relationship Id="rId125" Type="http://schemas.openxmlformats.org/officeDocument/2006/relationships/hyperlink" Target="https://www.youtube.com/watch?v=pACSeFDwZpg" TargetMode="External"/><Relationship Id="rId7" Type="http://schemas.openxmlformats.org/officeDocument/2006/relationships/hyperlink" Target="https://www.nature.scot/scotlands-biodiversity/make-space-nature" TargetMode="External"/><Relationship Id="rId71" Type="http://schemas.openxmlformats.org/officeDocument/2006/relationships/hyperlink" Target="https://ecochurch.arocha.org.uk/resources/buildings/" TargetMode="External"/><Relationship Id="rId92" Type="http://schemas.openxmlformats.org/officeDocument/2006/relationships/hyperlink" Target="https://www.waterstones.com/author/annabel-shilson-thomas/674428"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ourplace.scot/" TargetMode="External"/><Relationship Id="rId87" Type="http://schemas.openxmlformats.org/officeDocument/2006/relationships/hyperlink" Target="https://www.churchofengland.org/about/environment-and-climate-change/environment-prayer-worship-and-teaching" TargetMode="External"/><Relationship Id="rId110" Type="http://schemas.openxmlformats.org/officeDocument/2006/relationships/hyperlink" Target="https://drive.google.com/file/d/15-CijFg7u7EidODN_bEGbDCHpAoC_nVH/view" TargetMode="External"/><Relationship Id="rId115" Type="http://schemas.openxmlformats.org/officeDocument/2006/relationships/hyperlink" Target="https://www.firstinarchitecture.co.uk/building-fabric-05-airtightness/" TargetMode="External"/><Relationship Id="rId131" Type="http://schemas.openxmlformats.org/officeDocument/2006/relationships/comments" Target="../comments5.xml"/><Relationship Id="rId61" Type="http://schemas.openxmlformats.org/officeDocument/2006/relationships/hyperlink" Target="https://www.stopclimatechaos.scot/three-ways-to-make-our-buildings-fit-for-the-future/" TargetMode="External"/><Relationship Id="rId82" Type="http://schemas.openxmlformats.org/officeDocument/2006/relationships/hyperlink" Target="https://www.shechangesclimate.org/"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www.scotland.anglican.org/vestry-resources/buildings/provincial-building-grants-and-loans/" TargetMode="External"/><Relationship Id="rId77" Type="http://schemas.openxmlformats.org/officeDocument/2006/relationships/hyperlink" Target="https://acen.anglicancommunion.org/" TargetMode="External"/><Relationship Id="rId100" Type="http://schemas.openxmlformats.org/officeDocument/2006/relationships/hyperlink" Target="https://www.pas.org.uk/" TargetMode="External"/><Relationship Id="rId105" Type="http://schemas.openxmlformats.org/officeDocument/2006/relationships/hyperlink" Target="https://www.scotland.anglican.org/vestry-resources/buildings/maintenance-and-building-work-for-your-church-some-practical-considerations/" TargetMode="External"/><Relationship Id="rId126" Type="http://schemas.openxmlformats.org/officeDocument/2006/relationships/hyperlink" Target="https://www.theheatinghub.co.uk/articles/Worcester-hot-water-preheat" TargetMode="External"/><Relationship Id="rId8" Type="http://schemas.openxmlformats.org/officeDocument/2006/relationships/hyperlink" Target="https://www.communitywoods.org/funding-1" TargetMode="External"/><Relationship Id="rId51" Type="http://schemas.openxmlformats.org/officeDocument/2006/relationships/hyperlink" Target="https://funding.scot/" TargetMode="External"/><Relationship Id="rId72" Type="http://schemas.openxmlformats.org/officeDocument/2006/relationships/hyperlink" Target="https://www.churchofengland.org/about/environment-and-climate-change" TargetMode="External"/><Relationship Id="rId93" Type="http://schemas.openxmlformats.org/officeDocument/2006/relationships/hyperlink" Target="https://www.brfonline.org.uk/collections/children-and-family-ministry/products/outdoor-church-20-sessions-to-take-church-outside-the-building-for-children-and-families" TargetMode="External"/><Relationship Id="rId98" Type="http://schemas.openxmlformats.org/officeDocument/2006/relationships/hyperlink" Target="https://www.incredibleedible.org.uk/" TargetMode="External"/><Relationship Id="rId121" Type="http://schemas.openxmlformats.org/officeDocument/2006/relationships/hyperlink" Target="https://www.trustedreviews.com/reviews/tado-smart-thermostat-v3-plus" TargetMode="External"/><Relationship Id="rId3" Type="http://schemas.openxmlformats.org/officeDocument/2006/relationships/hyperlink" Target="https://www.churchofengland.org/about/environment-and-climate-change/towards-net-zero-carbon-case-studies/st-mary-willesborough" TargetMode="External"/><Relationship Id="rId25" Type="http://schemas.openxmlformats.org/officeDocument/2006/relationships/hyperlink" Target="https://youtu.be/TLpoR7-WOBE?t=157" TargetMode="External"/><Relationship Id="rId46" Type="http://schemas.openxmlformats.org/officeDocument/2006/relationships/hyperlink" Target="https://www.tearfund.org/campaigns/christianity-and-climate-change-film-series" TargetMode="External"/><Relationship Id="rId67" Type="http://schemas.openxmlformats.org/officeDocument/2006/relationships/hyperlink" Target="https://christianclimateaction.org/" TargetMode="External"/><Relationship Id="rId116" Type="http://schemas.openxmlformats.org/officeDocument/2006/relationships/hyperlink" Target="https://www.london.anglican.org/kb/how-to-install-glass-doors-in-your-church/"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62" Type="http://schemas.openxmlformats.org/officeDocument/2006/relationships/hyperlink" Target="https://www.gov.scot/publications/scotlands-climate-assembly-research-report-process-impact-assembly-member-experience/" TargetMode="External"/><Relationship Id="rId83" Type="http://schemas.openxmlformats.org/officeDocument/2006/relationships/hyperlink" Target="https://www.netzeronation.scot/" TargetMode="External"/><Relationship Id="rId88" Type="http://schemas.openxmlformats.org/officeDocument/2006/relationships/hyperlink" Target="https://laudatosimovement.org/download/laudato-si-movement-prayer-book/" TargetMode="External"/><Relationship Id="rId111" Type="http://schemas.openxmlformats.org/officeDocument/2006/relationships/hyperlink" Target="https://www.historicenvironment.scot/archives-and-research/publications/publication/?publicationId=9b3ca2e8-afcc-42ba-92c3-a59100fde12b" TargetMode="External"/><Relationship Id="rId132" Type="http://schemas.microsoft.com/office/2017/10/relationships/threadedComment" Target="../threadedComments/threadedComment4.xml"/><Relationship Id="rId15" Type="http://schemas.openxmlformats.org/officeDocument/2006/relationships/hyperlink" Target="https://www.cibse.org/" TargetMode="External"/><Relationship Id="rId36" Type="http://schemas.openxmlformats.org/officeDocument/2006/relationships/hyperlink" Target="https://www.youtube.com/playlist?list=PLAfV-_ab0mU9neAq3oOX3EnXFHUYrmkeg" TargetMode="External"/><Relationship Id="rId57" Type="http://schemas.openxmlformats.org/officeDocument/2006/relationships/hyperlink" Target="https://makemymoneymatter.co.uk/" TargetMode="External"/><Relationship Id="rId106" Type="http://schemas.openxmlformats.org/officeDocument/2006/relationships/hyperlink" Target="https://localenergy.scot/casestudy/st-ninians-rc-church/" TargetMode="External"/><Relationship Id="rId127" Type="http://schemas.openxmlformats.org/officeDocument/2006/relationships/hyperlink" Target="https://www.youtube.com/watch?v=aEBbSkjkCik"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52" Type="http://schemas.openxmlformats.org/officeDocument/2006/relationships/hyperlink" Target="https://www.bankingonclimatechaos.org/" TargetMode="External"/><Relationship Id="rId73" Type="http://schemas.openxmlformats.org/officeDocument/2006/relationships/hyperlink" Target="https://www.tearfund.org/campaigns/christianity-and-climate-change-film-series" TargetMode="External"/><Relationship Id="rId78" Type="http://schemas.openxmlformats.org/officeDocument/2006/relationships/hyperlink" Target="https://acen.anglicancommunion.org/" TargetMode="External"/><Relationship Id="rId94" Type="http://schemas.openxmlformats.org/officeDocument/2006/relationships/hyperlink" Target="https://www.churchofengland.org/prayer-and-worship/worship-texts-and-resources/time-creation" TargetMode="External"/><Relationship Id="rId99" Type="http://schemas.openxmlformats.org/officeDocument/2006/relationships/hyperlink" Target="https://www.keepscotlandbeautiful.org/" TargetMode="External"/><Relationship Id="rId101" Type="http://schemas.openxmlformats.org/officeDocument/2006/relationships/hyperlink" Target="https://www.pas.org.uk/" TargetMode="External"/><Relationship Id="rId122" Type="http://schemas.openxmlformats.org/officeDocument/2006/relationships/hyperlink" Target="https://www.trustedreviews.com/reviews/honeywell-evohome-2" TargetMode="Externa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26" Type="http://schemas.openxmlformats.org/officeDocument/2006/relationships/hyperlink" Target="https://www.churchofengland.org/sites/default/files/2023-01/green-energy-companies-and-the-energy-footprint-tool-jan-2023.pdf"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16" workbookViewId="0">
      <selection activeCell="X47" sqref="X47"/>
    </sheetView>
  </sheetViews>
  <sheetFormatPr defaultColWidth="8.81640625"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defaultColWidth="8.81640625" defaultRowHeight="14.5" x14ac:dyDescent="0.35"/>
  <cols>
    <col min="2" max="2" width="26.6328125" customWidth="1"/>
    <col min="3" max="3" width="31.81640625" customWidth="1"/>
  </cols>
  <sheetData>
    <row r="1" spans="1:8" x14ac:dyDescent="0.35">
      <c r="A1" t="s">
        <v>439</v>
      </c>
      <c r="B1" t="s">
        <v>437</v>
      </c>
      <c r="C1" t="s">
        <v>438</v>
      </c>
      <c r="D1" t="s">
        <v>456</v>
      </c>
      <c r="H1" t="s">
        <v>443</v>
      </c>
    </row>
    <row r="2" spans="1:8" x14ac:dyDescent="0.35">
      <c r="A2" t="s">
        <v>444</v>
      </c>
      <c r="B2" t="s">
        <v>418</v>
      </c>
      <c r="C2" t="s">
        <v>103</v>
      </c>
    </row>
    <row r="3" spans="1:8" x14ac:dyDescent="0.35">
      <c r="A3" t="s">
        <v>444</v>
      </c>
      <c r="B3" t="s">
        <v>419</v>
      </c>
      <c r="C3" t="s">
        <v>204</v>
      </c>
    </row>
    <row r="4" spans="1:8" x14ac:dyDescent="0.35">
      <c r="A4" t="s">
        <v>440</v>
      </c>
      <c r="B4" t="s">
        <v>436</v>
      </c>
      <c r="C4" t="s">
        <v>441</v>
      </c>
      <c r="H4" t="s">
        <v>446</v>
      </c>
    </row>
    <row r="5" spans="1:8" x14ac:dyDescent="0.35">
      <c r="A5" t="s">
        <v>440</v>
      </c>
      <c r="B5" t="s">
        <v>204</v>
      </c>
      <c r="C5" t="s">
        <v>442</v>
      </c>
      <c r="H5" t="s">
        <v>445</v>
      </c>
    </row>
    <row r="6" spans="1:8" x14ac:dyDescent="0.35">
      <c r="A6" t="s">
        <v>450</v>
      </c>
      <c r="B6" t="s">
        <v>189</v>
      </c>
      <c r="C6" t="s">
        <v>222</v>
      </c>
      <c r="H6" t="s">
        <v>447</v>
      </c>
    </row>
    <row r="7" spans="1:8" x14ac:dyDescent="0.35">
      <c r="A7" t="s">
        <v>450</v>
      </c>
      <c r="B7" t="s">
        <v>417</v>
      </c>
      <c r="C7" t="s">
        <v>103</v>
      </c>
      <c r="H7" t="s">
        <v>451</v>
      </c>
    </row>
    <row r="8" spans="1:8" x14ac:dyDescent="0.35">
      <c r="A8" t="s">
        <v>450</v>
      </c>
      <c r="B8" t="s">
        <v>226</v>
      </c>
      <c r="C8" t="s">
        <v>204</v>
      </c>
      <c r="H8" t="s">
        <v>457</v>
      </c>
    </row>
    <row r="9" spans="1:8" x14ac:dyDescent="0.35">
      <c r="A9" t="s">
        <v>450</v>
      </c>
      <c r="B9" t="s">
        <v>176</v>
      </c>
      <c r="C9" t="s">
        <v>441</v>
      </c>
    </row>
    <row r="10" spans="1:8" x14ac:dyDescent="0.35">
      <c r="A10" t="s">
        <v>450</v>
      </c>
      <c r="B10" t="s">
        <v>201</v>
      </c>
      <c r="C10" t="s">
        <v>452</v>
      </c>
      <c r="D10" t="s">
        <v>453</v>
      </c>
      <c r="H10" t="s">
        <v>448</v>
      </c>
    </row>
    <row r="11" spans="1:8" x14ac:dyDescent="0.35">
      <c r="A11" t="s">
        <v>454</v>
      </c>
      <c r="B11" t="s">
        <v>402</v>
      </c>
      <c r="C11" t="s">
        <v>222</v>
      </c>
      <c r="H11" t="s">
        <v>449</v>
      </c>
    </row>
    <row r="12" spans="1:8" x14ac:dyDescent="0.35">
      <c r="A12" t="s">
        <v>454</v>
      </c>
      <c r="B12" t="s">
        <v>420</v>
      </c>
      <c r="C12" t="s">
        <v>103</v>
      </c>
    </row>
    <row r="13" spans="1:8" x14ac:dyDescent="0.35">
      <c r="A13" t="s">
        <v>454</v>
      </c>
      <c r="B13" t="s">
        <v>424</v>
      </c>
      <c r="C13" t="s">
        <v>441</v>
      </c>
    </row>
    <row r="14" spans="1:8" x14ac:dyDescent="0.35">
      <c r="A14" t="s">
        <v>454</v>
      </c>
      <c r="B14" t="s">
        <v>425</v>
      </c>
      <c r="C14" t="s">
        <v>455</v>
      </c>
      <c r="D14" t="s">
        <v>453</v>
      </c>
    </row>
    <row r="15" spans="1:8" x14ac:dyDescent="0.35">
      <c r="A15" t="s">
        <v>454</v>
      </c>
      <c r="B15" t="s">
        <v>421</v>
      </c>
      <c r="C15" t="s">
        <v>452</v>
      </c>
      <c r="D15" t="s">
        <v>453</v>
      </c>
    </row>
    <row r="17" spans="1:1" x14ac:dyDescent="0.35">
      <c r="A17" t="s">
        <v>458</v>
      </c>
    </row>
    <row r="18" spans="1:1" x14ac:dyDescent="0.35">
      <c r="A18" t="s">
        <v>459</v>
      </c>
    </row>
    <row r="19" spans="1:1" x14ac:dyDescent="0.35">
      <c r="A19" t="s">
        <v>461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8CA-324F-9F46-8454-8FDAABA309D9}">
  <dimension ref="B1:B2"/>
  <sheetViews>
    <sheetView workbookViewId="0">
      <selection activeCell="E30" sqref="E30"/>
    </sheetView>
  </sheetViews>
  <sheetFormatPr defaultColWidth="10.81640625" defaultRowHeight="14.5" x14ac:dyDescent="0.35"/>
  <cols>
    <col min="1" max="1" width="20" customWidth="1"/>
    <col min="2" max="2" width="57.6328125" style="20" customWidth="1"/>
  </cols>
  <sheetData>
    <row r="1" spans="2:2" x14ac:dyDescent="0.35">
      <c r="B1" t="s">
        <v>807</v>
      </c>
    </row>
    <row r="2" spans="2:2" ht="72.5" x14ac:dyDescent="0.35">
      <c r="B2" s="20" t="s">
        <v>806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F1" sqref="F1"/>
    </sheetView>
  </sheetViews>
  <sheetFormatPr defaultColWidth="8.81640625" defaultRowHeight="14.5" x14ac:dyDescent="0.35"/>
  <cols>
    <col min="3" max="3" width="30" customWidth="1"/>
    <col min="4" max="4" width="71.81640625" customWidth="1"/>
    <col min="5" max="5" width="22.81640625" customWidth="1"/>
    <col min="7" max="7" width="9.6328125" customWidth="1"/>
  </cols>
  <sheetData>
    <row r="1" spans="1:7" x14ac:dyDescent="0.35">
      <c r="A1" s="1" t="s">
        <v>222</v>
      </c>
      <c r="B1" s="1" t="s">
        <v>203</v>
      </c>
      <c r="C1" s="1" t="s">
        <v>103</v>
      </c>
      <c r="D1" s="1" t="s">
        <v>204</v>
      </c>
      <c r="E1" s="1" t="s">
        <v>256</v>
      </c>
      <c r="F1" s="1" t="s">
        <v>223</v>
      </c>
      <c r="G1" s="1" t="s">
        <v>349</v>
      </c>
    </row>
    <row r="2" spans="1:7" x14ac:dyDescent="0.35">
      <c r="A2">
        <v>1</v>
      </c>
      <c r="B2">
        <v>3</v>
      </c>
      <c r="C2" t="s">
        <v>213</v>
      </c>
      <c r="D2" t="s">
        <v>205</v>
      </c>
      <c r="E2" t="s">
        <v>354</v>
      </c>
      <c r="F2" s="29" t="s">
        <v>365</v>
      </c>
      <c r="G2" s="30" t="s">
        <v>350</v>
      </c>
    </row>
    <row r="3" spans="1:7" x14ac:dyDescent="0.35">
      <c r="A3">
        <v>2</v>
      </c>
      <c r="B3">
        <v>4</v>
      </c>
      <c r="C3" t="s">
        <v>214</v>
      </c>
      <c r="D3" t="s">
        <v>206</v>
      </c>
      <c r="E3" t="s">
        <v>355</v>
      </c>
      <c r="F3" s="30" t="s">
        <v>351</v>
      </c>
      <c r="G3" s="30">
        <v>222222</v>
      </c>
    </row>
    <row r="4" spans="1:7" x14ac:dyDescent="0.35">
      <c r="A4">
        <v>3</v>
      </c>
      <c r="B4">
        <v>5</v>
      </c>
      <c r="C4" t="s">
        <v>215</v>
      </c>
      <c r="D4" t="s">
        <v>207</v>
      </c>
      <c r="E4" t="s">
        <v>356</v>
      </c>
      <c r="F4" s="29" t="s">
        <v>366</v>
      </c>
      <c r="G4" s="30" t="s">
        <v>350</v>
      </c>
    </row>
    <row r="5" spans="1:7" x14ac:dyDescent="0.35">
      <c r="A5">
        <v>4</v>
      </c>
      <c r="B5">
        <v>6</v>
      </c>
      <c r="C5" t="s">
        <v>224</v>
      </c>
      <c r="D5" t="s">
        <v>824</v>
      </c>
      <c r="E5" t="s">
        <v>357</v>
      </c>
      <c r="F5" s="29" t="s">
        <v>367</v>
      </c>
      <c r="G5" s="30" t="s">
        <v>350</v>
      </c>
    </row>
    <row r="6" spans="1:7" x14ac:dyDescent="0.35">
      <c r="A6">
        <v>5</v>
      </c>
      <c r="B6">
        <v>7</v>
      </c>
      <c r="C6" t="s">
        <v>225</v>
      </c>
      <c r="D6" t="s">
        <v>208</v>
      </c>
      <c r="E6" t="s">
        <v>358</v>
      </c>
      <c r="F6" s="29" t="s">
        <v>368</v>
      </c>
      <c r="G6" s="30" t="s">
        <v>350</v>
      </c>
    </row>
    <row r="7" spans="1:7" x14ac:dyDescent="0.35">
      <c r="A7">
        <v>6</v>
      </c>
      <c r="B7">
        <v>8</v>
      </c>
      <c r="C7" t="s">
        <v>216</v>
      </c>
      <c r="D7" t="s">
        <v>221</v>
      </c>
      <c r="E7" t="s">
        <v>359</v>
      </c>
      <c r="F7" s="29" t="s">
        <v>369</v>
      </c>
      <c r="G7" s="30" t="s">
        <v>350</v>
      </c>
    </row>
    <row r="8" spans="1:7" x14ac:dyDescent="0.35">
      <c r="A8">
        <v>7</v>
      </c>
      <c r="B8">
        <v>9</v>
      </c>
      <c r="C8" t="s">
        <v>217</v>
      </c>
      <c r="D8" t="s">
        <v>212</v>
      </c>
      <c r="E8" t="s">
        <v>360</v>
      </c>
      <c r="F8" s="29" t="s">
        <v>370</v>
      </c>
      <c r="G8" s="30" t="s">
        <v>350</v>
      </c>
    </row>
    <row r="9" spans="1:7" x14ac:dyDescent="0.35">
      <c r="A9">
        <v>8</v>
      </c>
      <c r="B9">
        <v>10</v>
      </c>
      <c r="C9" t="s">
        <v>218</v>
      </c>
      <c r="D9" t="s">
        <v>209</v>
      </c>
      <c r="E9" t="s">
        <v>361</v>
      </c>
      <c r="F9" s="29" t="s">
        <v>371</v>
      </c>
      <c r="G9" s="30" t="s">
        <v>350</v>
      </c>
    </row>
    <row r="10" spans="1:7" x14ac:dyDescent="0.35">
      <c r="A10">
        <v>9</v>
      </c>
      <c r="B10">
        <v>11</v>
      </c>
      <c r="C10" t="s">
        <v>219</v>
      </c>
      <c r="D10" t="s">
        <v>210</v>
      </c>
      <c r="E10" t="s">
        <v>362</v>
      </c>
      <c r="F10" s="29" t="s">
        <v>373</v>
      </c>
      <c r="G10" s="30" t="s">
        <v>350</v>
      </c>
    </row>
    <row r="11" spans="1:7" x14ac:dyDescent="0.35">
      <c r="A11">
        <v>10</v>
      </c>
      <c r="B11">
        <v>12</v>
      </c>
      <c r="C11" t="s">
        <v>220</v>
      </c>
      <c r="D11" t="s">
        <v>211</v>
      </c>
      <c r="E11" t="s">
        <v>363</v>
      </c>
      <c r="F11" s="29" t="s">
        <v>374</v>
      </c>
      <c r="G11" s="30" t="s">
        <v>350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6"/>
  <sheetViews>
    <sheetView workbookViewId="0">
      <selection activeCell="D42" sqref="D42"/>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9" max="9" width="36.1796875" customWidth="1"/>
  </cols>
  <sheetData>
    <row r="1" spans="1:9" x14ac:dyDescent="0.35">
      <c r="A1" t="s">
        <v>222</v>
      </c>
      <c r="B1" t="s">
        <v>203</v>
      </c>
      <c r="C1" t="s">
        <v>103</v>
      </c>
      <c r="D1" t="s">
        <v>441</v>
      </c>
      <c r="E1" s="20" t="s">
        <v>204</v>
      </c>
      <c r="F1" t="s">
        <v>256</v>
      </c>
      <c r="G1" t="s">
        <v>335</v>
      </c>
      <c r="I1" s="1"/>
    </row>
    <row r="2" spans="1:9" ht="50" customHeight="1" x14ac:dyDescent="0.35">
      <c r="A2">
        <v>1</v>
      </c>
      <c r="B2">
        <v>1</v>
      </c>
      <c r="C2" t="s">
        <v>779</v>
      </c>
      <c r="D2" t="s">
        <v>213</v>
      </c>
      <c r="E2" s="20" t="s">
        <v>840</v>
      </c>
      <c r="F2" t="s">
        <v>330</v>
      </c>
      <c r="G2" t="s">
        <v>336</v>
      </c>
    </row>
    <row r="3" spans="1:9" ht="29" x14ac:dyDescent="0.35">
      <c r="A3">
        <v>2</v>
      </c>
      <c r="B3">
        <v>2</v>
      </c>
      <c r="C3" t="s">
        <v>235</v>
      </c>
      <c r="D3" t="s">
        <v>213</v>
      </c>
      <c r="E3" s="20" t="s">
        <v>253</v>
      </c>
      <c r="F3" t="s">
        <v>331</v>
      </c>
      <c r="G3" t="s">
        <v>337</v>
      </c>
    </row>
    <row r="4" spans="1:9" ht="29" x14ac:dyDescent="0.35">
      <c r="A4">
        <v>3</v>
      </c>
      <c r="B4">
        <v>3</v>
      </c>
      <c r="C4" t="s">
        <v>236</v>
      </c>
      <c r="D4" t="s">
        <v>213</v>
      </c>
      <c r="E4" s="20" t="s">
        <v>329</v>
      </c>
      <c r="F4" t="s">
        <v>332</v>
      </c>
      <c r="G4" t="s">
        <v>338</v>
      </c>
    </row>
    <row r="5" spans="1:9" ht="29" x14ac:dyDescent="0.35">
      <c r="A5">
        <v>4</v>
      </c>
      <c r="B5">
        <v>4</v>
      </c>
      <c r="C5" t="s">
        <v>237</v>
      </c>
      <c r="D5" t="s">
        <v>214</v>
      </c>
      <c r="E5" s="20" t="s">
        <v>254</v>
      </c>
      <c r="F5" t="s">
        <v>333</v>
      </c>
      <c r="G5" t="s">
        <v>339</v>
      </c>
    </row>
    <row r="6" spans="1:9" x14ac:dyDescent="0.35">
      <c r="A6">
        <v>5</v>
      </c>
      <c r="B6">
        <v>5</v>
      </c>
      <c r="C6" t="s">
        <v>238</v>
      </c>
      <c r="D6" t="s">
        <v>214</v>
      </c>
      <c r="E6" s="20" t="s">
        <v>255</v>
      </c>
      <c r="F6" t="s">
        <v>334</v>
      </c>
      <c r="G6" t="s">
        <v>340</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zoomScaleNormal="100" workbookViewId="0">
      <selection activeCell="C6" sqref="C6"/>
    </sheetView>
  </sheetViews>
  <sheetFormatPr defaultColWidth="8.81640625" defaultRowHeight="14.5" x14ac:dyDescent="0.35"/>
  <cols>
    <col min="1" max="1" width="10.81640625" customWidth="1"/>
    <col min="2" max="2" width="8.6328125" customWidth="1"/>
    <col min="3" max="3" width="21.36328125" style="20" customWidth="1"/>
    <col min="4" max="4" width="84.81640625" customWidth="1"/>
    <col min="5" max="5" width="13" customWidth="1"/>
    <col min="6" max="6" width="13.6328125" customWidth="1"/>
    <col min="8" max="8" width="32.1796875" customWidth="1"/>
    <col min="14" max="14" width="8.6328125" customWidth="1"/>
  </cols>
  <sheetData>
    <row r="1" spans="1:6" x14ac:dyDescent="0.35">
      <c r="A1" s="21" t="s">
        <v>222</v>
      </c>
      <c r="B1" t="s">
        <v>203</v>
      </c>
      <c r="C1" s="22" t="s">
        <v>103</v>
      </c>
      <c r="D1" s="20" t="s">
        <v>226</v>
      </c>
      <c r="E1" s="21" t="s">
        <v>441</v>
      </c>
      <c r="F1" s="28" t="s">
        <v>452</v>
      </c>
    </row>
    <row r="2" spans="1:6" ht="50" customHeight="1" x14ac:dyDescent="0.35">
      <c r="A2" s="32" t="s">
        <v>403</v>
      </c>
      <c r="B2">
        <v>1</v>
      </c>
      <c r="C2" s="23" t="s">
        <v>239</v>
      </c>
      <c r="D2" s="20" t="s">
        <v>227</v>
      </c>
      <c r="E2" t="s">
        <v>213</v>
      </c>
      <c r="F2" t="s">
        <v>779</v>
      </c>
    </row>
    <row r="3" spans="1:6" ht="50" customHeight="1" x14ac:dyDescent="0.35">
      <c r="A3" s="33" t="s">
        <v>404</v>
      </c>
      <c r="B3">
        <v>2</v>
      </c>
      <c r="C3" s="24" t="s">
        <v>771</v>
      </c>
      <c r="D3" s="20" t="s">
        <v>782</v>
      </c>
      <c r="E3" t="s">
        <v>213</v>
      </c>
      <c r="F3" t="s">
        <v>779</v>
      </c>
    </row>
    <row r="4" spans="1:6" ht="50" customHeight="1" x14ac:dyDescent="0.35">
      <c r="A4" s="32" t="s">
        <v>405</v>
      </c>
      <c r="B4">
        <v>3</v>
      </c>
      <c r="C4" s="23" t="s">
        <v>240</v>
      </c>
      <c r="D4" s="20" t="s">
        <v>460</v>
      </c>
      <c r="E4" t="s">
        <v>213</v>
      </c>
      <c r="F4" t="s">
        <v>779</v>
      </c>
    </row>
    <row r="5" spans="1:6" ht="50" customHeight="1" x14ac:dyDescent="0.35">
      <c r="A5" s="33" t="s">
        <v>406</v>
      </c>
      <c r="B5">
        <v>4</v>
      </c>
      <c r="C5" s="24" t="s">
        <v>241</v>
      </c>
      <c r="D5" s="20" t="s">
        <v>228</v>
      </c>
      <c r="E5" t="s">
        <v>213</v>
      </c>
      <c r="F5" t="s">
        <v>235</v>
      </c>
    </row>
    <row r="6" spans="1:6" ht="50" customHeight="1" x14ac:dyDescent="0.35">
      <c r="A6" s="32" t="s">
        <v>407</v>
      </c>
      <c r="B6">
        <v>5</v>
      </c>
      <c r="C6" s="23" t="s">
        <v>805</v>
      </c>
      <c r="D6" s="20" t="s">
        <v>229</v>
      </c>
      <c r="E6" t="s">
        <v>213</v>
      </c>
      <c r="F6" t="s">
        <v>235</v>
      </c>
    </row>
    <row r="7" spans="1:6" ht="50" customHeight="1" x14ac:dyDescent="0.35">
      <c r="A7" s="33" t="s">
        <v>408</v>
      </c>
      <c r="B7">
        <v>6</v>
      </c>
      <c r="C7" s="24" t="s">
        <v>242</v>
      </c>
      <c r="D7" s="20" t="s">
        <v>230</v>
      </c>
      <c r="E7" t="s">
        <v>213</v>
      </c>
      <c r="F7" t="s">
        <v>235</v>
      </c>
    </row>
    <row r="8" spans="1:6" ht="50" customHeight="1" x14ac:dyDescent="0.35">
      <c r="A8" s="32" t="s">
        <v>409</v>
      </c>
      <c r="B8">
        <v>7</v>
      </c>
      <c r="C8" s="23" t="s">
        <v>243</v>
      </c>
      <c r="D8" s="20" t="s">
        <v>231</v>
      </c>
      <c r="E8" t="s">
        <v>213</v>
      </c>
      <c r="F8" t="s">
        <v>235</v>
      </c>
    </row>
    <row r="9" spans="1:6" ht="50" customHeight="1" x14ac:dyDescent="0.35">
      <c r="A9" s="33" t="s">
        <v>410</v>
      </c>
      <c r="B9">
        <v>8</v>
      </c>
      <c r="C9" s="24" t="s">
        <v>244</v>
      </c>
      <c r="D9" s="20" t="s">
        <v>232</v>
      </c>
      <c r="E9" t="s">
        <v>213</v>
      </c>
      <c r="F9" t="s">
        <v>235</v>
      </c>
    </row>
    <row r="10" spans="1:6" ht="50" customHeight="1" x14ac:dyDescent="0.35">
      <c r="A10" s="32" t="s">
        <v>411</v>
      </c>
      <c r="B10">
        <v>9</v>
      </c>
      <c r="C10" s="23" t="s">
        <v>245</v>
      </c>
      <c r="D10" s="20" t="s">
        <v>233</v>
      </c>
      <c r="E10" t="s">
        <v>213</v>
      </c>
      <c r="F10" t="s">
        <v>235</v>
      </c>
    </row>
    <row r="11" spans="1:6" ht="50" customHeight="1" x14ac:dyDescent="0.35">
      <c r="A11" s="33" t="s">
        <v>99</v>
      </c>
      <c r="B11">
        <v>10</v>
      </c>
      <c r="C11" s="24" t="s">
        <v>246</v>
      </c>
      <c r="D11" s="20" t="s">
        <v>951</v>
      </c>
      <c r="E11" t="s">
        <v>213</v>
      </c>
      <c r="F11" t="s">
        <v>236</v>
      </c>
    </row>
    <row r="12" spans="1:6" ht="50" customHeight="1" x14ac:dyDescent="0.35">
      <c r="A12" s="32" t="s">
        <v>105</v>
      </c>
      <c r="B12">
        <v>11</v>
      </c>
      <c r="C12" s="23" t="s">
        <v>247</v>
      </c>
      <c r="D12" s="20" t="s">
        <v>952</v>
      </c>
      <c r="E12" t="s">
        <v>213</v>
      </c>
      <c r="F12" t="s">
        <v>236</v>
      </c>
    </row>
    <row r="13" spans="1:6" ht="50" customHeight="1" x14ac:dyDescent="0.35">
      <c r="A13" s="33" t="s">
        <v>106</v>
      </c>
      <c r="B13">
        <v>12</v>
      </c>
      <c r="C13" s="24" t="s">
        <v>248</v>
      </c>
      <c r="D13" s="20" t="s">
        <v>953</v>
      </c>
      <c r="E13" t="s">
        <v>213</v>
      </c>
      <c r="F13" t="s">
        <v>236</v>
      </c>
    </row>
    <row r="14" spans="1:6" ht="50" customHeight="1" x14ac:dyDescent="0.35">
      <c r="A14" s="32" t="s">
        <v>412</v>
      </c>
      <c r="B14">
        <v>20</v>
      </c>
      <c r="C14" s="23" t="s">
        <v>249</v>
      </c>
      <c r="D14" s="20" t="s">
        <v>783</v>
      </c>
      <c r="E14" t="s">
        <v>214</v>
      </c>
      <c r="F14" t="s">
        <v>237</v>
      </c>
    </row>
    <row r="15" spans="1:6" ht="50" customHeight="1" x14ac:dyDescent="0.35">
      <c r="A15" s="33" t="s">
        <v>413</v>
      </c>
      <c r="B15">
        <v>21</v>
      </c>
      <c r="C15" s="24" t="s">
        <v>250</v>
      </c>
      <c r="D15" s="20" t="s">
        <v>820</v>
      </c>
      <c r="E15" t="s">
        <v>214</v>
      </c>
      <c r="F15" t="s">
        <v>237</v>
      </c>
    </row>
    <row r="16" spans="1:6" ht="50" customHeight="1" x14ac:dyDescent="0.35">
      <c r="A16" s="32" t="s">
        <v>414</v>
      </c>
      <c r="B16">
        <v>22</v>
      </c>
      <c r="C16" s="23" t="s">
        <v>251</v>
      </c>
      <c r="D16" s="20" t="s">
        <v>234</v>
      </c>
      <c r="E16" t="s">
        <v>214</v>
      </c>
      <c r="F16" t="s">
        <v>238</v>
      </c>
    </row>
    <row r="17" spans="1:5" ht="50" customHeight="1" x14ac:dyDescent="0.35">
      <c r="A17" s="32" t="s">
        <v>462</v>
      </c>
      <c r="B17" s="60">
        <v>30</v>
      </c>
      <c r="C17" s="23" t="s">
        <v>763</v>
      </c>
      <c r="D17" s="20" t="s">
        <v>822</v>
      </c>
      <c r="E17" s="23" t="s">
        <v>215</v>
      </c>
    </row>
    <row r="18" spans="1:5" ht="50" customHeight="1" x14ac:dyDescent="0.35">
      <c r="A18" s="32" t="s">
        <v>463</v>
      </c>
      <c r="B18" s="60">
        <v>31</v>
      </c>
      <c r="C18" s="23" t="s">
        <v>464</v>
      </c>
      <c r="D18" s="20" t="s">
        <v>465</v>
      </c>
      <c r="E18" s="23" t="s">
        <v>215</v>
      </c>
    </row>
    <row r="19" spans="1:5" ht="50" customHeight="1" x14ac:dyDescent="0.35">
      <c r="A19" s="32" t="s">
        <v>466</v>
      </c>
      <c r="B19" s="60">
        <v>32</v>
      </c>
      <c r="C19" s="23" t="s">
        <v>467</v>
      </c>
      <c r="D19" s="20" t="s">
        <v>801</v>
      </c>
      <c r="E19" s="23" t="s">
        <v>215</v>
      </c>
    </row>
    <row r="20" spans="1:5" ht="50" customHeight="1" x14ac:dyDescent="0.35">
      <c r="A20" s="32" t="s">
        <v>468</v>
      </c>
      <c r="B20" s="60">
        <v>33</v>
      </c>
      <c r="C20" s="23" t="s">
        <v>469</v>
      </c>
      <c r="D20" s="20" t="s">
        <v>823</v>
      </c>
      <c r="E20" s="23" t="s">
        <v>215</v>
      </c>
    </row>
    <row r="21" spans="1:5" ht="50" customHeight="1" x14ac:dyDescent="0.35">
      <c r="A21" s="32" t="s">
        <v>470</v>
      </c>
      <c r="B21" s="60">
        <v>34</v>
      </c>
      <c r="C21" s="23" t="s">
        <v>472</v>
      </c>
      <c r="D21" s="20" t="s">
        <v>471</v>
      </c>
      <c r="E21" s="23" t="s">
        <v>215</v>
      </c>
    </row>
    <row r="22" spans="1:5" ht="50" customHeight="1" x14ac:dyDescent="0.35">
      <c r="A22" s="32" t="s">
        <v>473</v>
      </c>
      <c r="B22" s="60">
        <v>35</v>
      </c>
      <c r="C22" s="23" t="s">
        <v>710</v>
      </c>
      <c r="D22" s="20" t="s">
        <v>800</v>
      </c>
      <c r="E22" s="23" t="s">
        <v>215</v>
      </c>
    </row>
    <row r="23" spans="1:5" ht="50" customHeight="1" x14ac:dyDescent="0.35">
      <c r="A23" s="32" t="s">
        <v>543</v>
      </c>
      <c r="B23" s="60">
        <v>40</v>
      </c>
      <c r="C23" s="23" t="s">
        <v>545</v>
      </c>
      <c r="D23" s="20" t="s">
        <v>544</v>
      </c>
      <c r="E23" s="23" t="s">
        <v>224</v>
      </c>
    </row>
    <row r="24" spans="1:5" ht="50" customHeight="1" x14ac:dyDescent="0.35">
      <c r="A24" s="32" t="s">
        <v>546</v>
      </c>
      <c r="B24" s="60">
        <v>41</v>
      </c>
      <c r="C24" s="23" t="s">
        <v>547</v>
      </c>
      <c r="D24" s="20" t="s">
        <v>825</v>
      </c>
      <c r="E24" s="23" t="s">
        <v>224</v>
      </c>
    </row>
    <row r="25" spans="1:5" ht="50" customHeight="1" x14ac:dyDescent="0.35">
      <c r="A25" s="32" t="s">
        <v>548</v>
      </c>
      <c r="B25" s="60">
        <v>42</v>
      </c>
      <c r="C25" s="23" t="s">
        <v>549</v>
      </c>
      <c r="D25" s="20" t="s">
        <v>550</v>
      </c>
      <c r="E25" s="23" t="s">
        <v>224</v>
      </c>
    </row>
    <row r="26" spans="1:5" ht="50" customHeight="1" x14ac:dyDescent="0.35">
      <c r="A26" s="32" t="s">
        <v>551</v>
      </c>
      <c r="B26" s="60">
        <v>43</v>
      </c>
      <c r="C26" s="23" t="s">
        <v>552</v>
      </c>
      <c r="D26" s="20" t="s">
        <v>553</v>
      </c>
      <c r="E26" s="23" t="s">
        <v>224</v>
      </c>
    </row>
    <row r="27" spans="1:5" ht="50" customHeight="1" x14ac:dyDescent="0.35">
      <c r="A27" s="32" t="s">
        <v>554</v>
      </c>
      <c r="B27" s="60">
        <v>44</v>
      </c>
      <c r="C27" s="23" t="s">
        <v>711</v>
      </c>
      <c r="D27" s="20" t="s">
        <v>777</v>
      </c>
      <c r="E27" s="23" t="s">
        <v>224</v>
      </c>
    </row>
    <row r="28" spans="1:5" ht="50" customHeight="1" x14ac:dyDescent="0.35">
      <c r="A28" s="32" t="s">
        <v>566</v>
      </c>
      <c r="B28" s="60">
        <v>50</v>
      </c>
      <c r="C28" s="23" t="s">
        <v>712</v>
      </c>
      <c r="D28" s="20" t="s">
        <v>567</v>
      </c>
      <c r="E28" s="23" t="s">
        <v>225</v>
      </c>
    </row>
    <row r="29" spans="1:5" ht="50" customHeight="1" x14ac:dyDescent="0.35">
      <c r="A29" s="32" t="s">
        <v>568</v>
      </c>
      <c r="B29" s="60">
        <v>51</v>
      </c>
      <c r="C29" s="23" t="s">
        <v>713</v>
      </c>
      <c r="D29" s="20" t="s">
        <v>569</v>
      </c>
      <c r="E29" s="23" t="s">
        <v>225</v>
      </c>
    </row>
    <row r="30" spans="1:5" ht="50" customHeight="1" x14ac:dyDescent="0.35">
      <c r="A30" s="32" t="s">
        <v>570</v>
      </c>
      <c r="B30" s="60">
        <v>52</v>
      </c>
      <c r="C30" s="23" t="s">
        <v>576</v>
      </c>
      <c r="D30" s="20" t="s">
        <v>571</v>
      </c>
      <c r="E30" s="23" t="s">
        <v>225</v>
      </c>
    </row>
    <row r="31" spans="1:5" ht="50" customHeight="1" x14ac:dyDescent="0.35">
      <c r="A31" s="32" t="s">
        <v>572</v>
      </c>
      <c r="B31" s="60">
        <v>53</v>
      </c>
      <c r="C31" s="23" t="s">
        <v>804</v>
      </c>
      <c r="D31" s="20" t="s">
        <v>828</v>
      </c>
      <c r="E31" s="23" t="s">
        <v>225</v>
      </c>
    </row>
    <row r="32" spans="1:5" ht="50" customHeight="1" x14ac:dyDescent="0.35">
      <c r="A32" s="32" t="s">
        <v>573</v>
      </c>
      <c r="B32" s="60">
        <v>54</v>
      </c>
      <c r="C32" s="23" t="s">
        <v>575</v>
      </c>
      <c r="D32" s="20" t="s">
        <v>574</v>
      </c>
      <c r="E32" s="23" t="s">
        <v>225</v>
      </c>
    </row>
    <row r="33" spans="1:5" ht="50" customHeight="1" x14ac:dyDescent="0.35">
      <c r="A33" s="32" t="s">
        <v>577</v>
      </c>
      <c r="B33" s="60">
        <v>60</v>
      </c>
      <c r="C33" s="23" t="s">
        <v>578</v>
      </c>
      <c r="D33" s="20" t="s">
        <v>826</v>
      </c>
      <c r="E33" s="23" t="s">
        <v>216</v>
      </c>
    </row>
    <row r="34" spans="1:5" ht="50" customHeight="1" x14ac:dyDescent="0.35">
      <c r="A34" s="32" t="s">
        <v>579</v>
      </c>
      <c r="B34" s="60">
        <v>61</v>
      </c>
      <c r="C34" s="23" t="s">
        <v>714</v>
      </c>
      <c r="D34" s="20" t="s">
        <v>827</v>
      </c>
      <c r="E34" s="23" t="s">
        <v>216</v>
      </c>
    </row>
    <row r="35" spans="1:5" ht="50" customHeight="1" x14ac:dyDescent="0.35">
      <c r="A35" s="32" t="s">
        <v>580</v>
      </c>
      <c r="B35" s="60">
        <v>62</v>
      </c>
      <c r="C35" s="23" t="s">
        <v>582</v>
      </c>
      <c r="D35" s="20" t="s">
        <v>581</v>
      </c>
      <c r="E35" s="23" t="s">
        <v>216</v>
      </c>
    </row>
    <row r="36" spans="1:5" ht="50" customHeight="1" x14ac:dyDescent="0.35">
      <c r="A36" s="32" t="s">
        <v>583</v>
      </c>
      <c r="B36" s="60">
        <v>63</v>
      </c>
      <c r="C36" s="23" t="s">
        <v>584</v>
      </c>
      <c r="D36" s="20" t="s">
        <v>829</v>
      </c>
      <c r="E36" s="23" t="s">
        <v>216</v>
      </c>
    </row>
    <row r="37" spans="1:5" ht="50" customHeight="1" x14ac:dyDescent="0.35">
      <c r="A37" s="32" t="s">
        <v>585</v>
      </c>
      <c r="B37" s="60">
        <v>70</v>
      </c>
      <c r="C37" s="23" t="s">
        <v>830</v>
      </c>
      <c r="D37" s="20" t="s">
        <v>586</v>
      </c>
      <c r="E37" s="23" t="s">
        <v>217</v>
      </c>
    </row>
    <row r="38" spans="1:5" ht="50" customHeight="1" x14ac:dyDescent="0.35">
      <c r="A38" s="32" t="s">
        <v>587</v>
      </c>
      <c r="B38" s="60">
        <v>71</v>
      </c>
      <c r="C38" s="23" t="s">
        <v>588</v>
      </c>
      <c r="D38" s="20" t="s">
        <v>831</v>
      </c>
      <c r="E38" s="23" t="s">
        <v>217</v>
      </c>
    </row>
    <row r="39" spans="1:5" ht="50" customHeight="1" x14ac:dyDescent="0.35">
      <c r="A39" s="32" t="s">
        <v>722</v>
      </c>
      <c r="B39" s="60">
        <v>73</v>
      </c>
      <c r="C39" s="23" t="s">
        <v>723</v>
      </c>
      <c r="D39" s="20" t="s">
        <v>724</v>
      </c>
      <c r="E39" s="23" t="s">
        <v>217</v>
      </c>
    </row>
    <row r="40" spans="1:5" ht="50" customHeight="1" x14ac:dyDescent="0.35">
      <c r="A40" s="32" t="s">
        <v>589</v>
      </c>
      <c r="B40" s="60">
        <v>72</v>
      </c>
      <c r="C40" s="23" t="s">
        <v>832</v>
      </c>
      <c r="D40" s="20" t="s">
        <v>590</v>
      </c>
      <c r="E40" s="23" t="s">
        <v>217</v>
      </c>
    </row>
    <row r="41" spans="1:5" ht="50" customHeight="1" x14ac:dyDescent="0.35">
      <c r="A41" s="32" t="s">
        <v>602</v>
      </c>
      <c r="B41" s="60">
        <v>80</v>
      </c>
      <c r="C41" s="23" t="s">
        <v>726</v>
      </c>
      <c r="D41" s="20" t="s">
        <v>833</v>
      </c>
      <c r="E41" s="23" t="s">
        <v>218</v>
      </c>
    </row>
    <row r="42" spans="1:5" ht="50" customHeight="1" x14ac:dyDescent="0.35">
      <c r="A42" s="32" t="s">
        <v>603</v>
      </c>
      <c r="B42" s="60">
        <v>81</v>
      </c>
      <c r="C42" s="23" t="s">
        <v>716</v>
      </c>
      <c r="D42" s="20" t="s">
        <v>725</v>
      </c>
      <c r="E42" s="23" t="s">
        <v>218</v>
      </c>
    </row>
    <row r="43" spans="1:5" ht="50" customHeight="1" x14ac:dyDescent="0.35">
      <c r="A43" s="32" t="s">
        <v>605</v>
      </c>
      <c r="B43" s="60">
        <v>82</v>
      </c>
      <c r="C43" s="23" t="s">
        <v>717</v>
      </c>
      <c r="D43" s="20" t="s">
        <v>604</v>
      </c>
      <c r="E43" s="23" t="s">
        <v>218</v>
      </c>
    </row>
    <row r="44" spans="1:5" ht="50" customHeight="1" x14ac:dyDescent="0.35">
      <c r="A44" s="32" t="s">
        <v>608</v>
      </c>
      <c r="B44" s="60">
        <v>83</v>
      </c>
      <c r="C44" s="23" t="s">
        <v>606</v>
      </c>
      <c r="D44" s="20" t="s">
        <v>607</v>
      </c>
      <c r="E44" s="23" t="s">
        <v>218</v>
      </c>
    </row>
    <row r="45" spans="1:5" ht="50" customHeight="1" x14ac:dyDescent="0.35">
      <c r="A45" s="32" t="s">
        <v>610</v>
      </c>
      <c r="B45" s="60">
        <v>84</v>
      </c>
      <c r="C45" s="23" t="s">
        <v>609</v>
      </c>
      <c r="D45" s="20" t="s">
        <v>751</v>
      </c>
      <c r="E45" s="23" t="s">
        <v>218</v>
      </c>
    </row>
    <row r="46" spans="1:5" ht="50" customHeight="1" x14ac:dyDescent="0.35">
      <c r="A46" s="32" t="s">
        <v>612</v>
      </c>
      <c r="B46" s="60">
        <v>85</v>
      </c>
      <c r="C46" s="23" t="s">
        <v>611</v>
      </c>
      <c r="D46" s="20" t="s">
        <v>836</v>
      </c>
      <c r="E46" s="23" t="s">
        <v>218</v>
      </c>
    </row>
    <row r="47" spans="1:5" ht="50" customHeight="1" x14ac:dyDescent="0.35">
      <c r="A47" s="32" t="s">
        <v>772</v>
      </c>
      <c r="B47" s="60">
        <v>86</v>
      </c>
      <c r="C47" s="23" t="s">
        <v>613</v>
      </c>
      <c r="D47" s="20" t="s">
        <v>752</v>
      </c>
      <c r="E47" s="23" t="s">
        <v>218</v>
      </c>
    </row>
    <row r="48" spans="1:5" ht="94" customHeight="1" x14ac:dyDescent="0.35">
      <c r="A48" s="32" t="s">
        <v>773</v>
      </c>
      <c r="B48" s="60">
        <v>87</v>
      </c>
      <c r="C48" s="23" t="s">
        <v>753</v>
      </c>
      <c r="D48" s="20" t="s">
        <v>837</v>
      </c>
      <c r="E48" s="23" t="s">
        <v>218</v>
      </c>
    </row>
    <row r="49" spans="1:8" ht="50" customHeight="1" x14ac:dyDescent="0.35">
      <c r="A49" s="32" t="s">
        <v>415</v>
      </c>
      <c r="B49" s="60">
        <v>90</v>
      </c>
      <c r="C49" s="23" t="s">
        <v>631</v>
      </c>
      <c r="D49" s="6" t="s">
        <v>621</v>
      </c>
      <c r="E49" s="23" t="s">
        <v>219</v>
      </c>
    </row>
    <row r="50" spans="1:8" ht="50" customHeight="1" x14ac:dyDescent="0.35">
      <c r="A50" s="32" t="s">
        <v>628</v>
      </c>
      <c r="B50" s="60">
        <v>91</v>
      </c>
      <c r="C50" s="23" t="s">
        <v>632</v>
      </c>
      <c r="D50" s="20" t="s">
        <v>622</v>
      </c>
      <c r="E50" s="23" t="s">
        <v>219</v>
      </c>
    </row>
    <row r="51" spans="1:8" ht="50" customHeight="1" x14ac:dyDescent="0.35">
      <c r="A51" s="32" t="s">
        <v>416</v>
      </c>
      <c r="B51" s="60">
        <v>92</v>
      </c>
      <c r="C51" s="23" t="s">
        <v>252</v>
      </c>
      <c r="D51" s="20" t="s">
        <v>625</v>
      </c>
      <c r="E51" s="23" t="s">
        <v>219</v>
      </c>
    </row>
    <row r="52" spans="1:8" ht="50" customHeight="1" x14ac:dyDescent="0.35">
      <c r="A52" s="32" t="s">
        <v>629</v>
      </c>
      <c r="B52" s="60">
        <v>93</v>
      </c>
      <c r="C52" s="23" t="s">
        <v>633</v>
      </c>
      <c r="D52" s="20" t="s">
        <v>819</v>
      </c>
      <c r="E52" s="23" t="s">
        <v>219</v>
      </c>
    </row>
    <row r="53" spans="1:8" ht="50" customHeight="1" x14ac:dyDescent="0.35">
      <c r="A53" s="32" t="s">
        <v>630</v>
      </c>
      <c r="B53" s="60">
        <v>94</v>
      </c>
      <c r="C53" s="23" t="s">
        <v>634</v>
      </c>
      <c r="D53" s="20" t="s">
        <v>623</v>
      </c>
      <c r="E53" s="23" t="s">
        <v>219</v>
      </c>
    </row>
    <row r="54" spans="1:8" ht="50" customHeight="1" x14ac:dyDescent="0.35">
      <c r="A54" s="32" t="s">
        <v>635</v>
      </c>
      <c r="B54" s="60">
        <v>95</v>
      </c>
      <c r="C54" s="23" t="s">
        <v>636</v>
      </c>
      <c r="D54" s="20" t="s">
        <v>637</v>
      </c>
      <c r="E54" s="23" t="s">
        <v>219</v>
      </c>
    </row>
    <row r="55" spans="1:8" ht="50" customHeight="1" x14ac:dyDescent="0.35">
      <c r="A55" s="32" t="s">
        <v>638</v>
      </c>
      <c r="B55" s="60">
        <v>96</v>
      </c>
      <c r="C55" s="23" t="s">
        <v>639</v>
      </c>
      <c r="D55" s="20" t="s">
        <v>776</v>
      </c>
      <c r="E55" s="23" t="s">
        <v>219</v>
      </c>
    </row>
    <row r="56" spans="1:8" ht="37" customHeight="1" x14ac:dyDescent="0.35">
      <c r="A56" s="32" t="s">
        <v>642</v>
      </c>
      <c r="B56" s="60">
        <v>100</v>
      </c>
      <c r="C56" s="23" t="s">
        <v>644</v>
      </c>
      <c r="D56" s="20" t="s">
        <v>643</v>
      </c>
      <c r="E56" t="s">
        <v>220</v>
      </c>
    </row>
    <row r="57" spans="1:8" ht="29" x14ac:dyDescent="0.35">
      <c r="A57" s="32" t="s">
        <v>645</v>
      </c>
      <c r="B57" s="60">
        <v>101</v>
      </c>
      <c r="C57" s="23" t="s">
        <v>651</v>
      </c>
      <c r="D57" s="20" t="s">
        <v>652</v>
      </c>
      <c r="E57" s="23" t="s">
        <v>220</v>
      </c>
    </row>
    <row r="58" spans="1:8" ht="72.5" x14ac:dyDescent="0.35">
      <c r="A58" s="32" t="s">
        <v>646</v>
      </c>
      <c r="B58" s="60">
        <v>102</v>
      </c>
      <c r="C58" s="61" t="s">
        <v>718</v>
      </c>
      <c r="D58" s="20" t="s">
        <v>838</v>
      </c>
      <c r="E58" t="s">
        <v>220</v>
      </c>
      <c r="H58" s="47"/>
    </row>
    <row r="59" spans="1:8" ht="29" x14ac:dyDescent="0.35">
      <c r="A59" s="32" t="s">
        <v>647</v>
      </c>
      <c r="B59" s="60">
        <v>103</v>
      </c>
      <c r="C59" s="61" t="s">
        <v>719</v>
      </c>
      <c r="D59" s="20" t="s">
        <v>653</v>
      </c>
      <c r="E59" s="23" t="s">
        <v>220</v>
      </c>
    </row>
    <row r="60" spans="1:8" ht="29" x14ac:dyDescent="0.35">
      <c r="A60" s="32" t="s">
        <v>648</v>
      </c>
      <c r="B60" s="60">
        <v>104</v>
      </c>
      <c r="C60" s="61" t="s">
        <v>709</v>
      </c>
      <c r="D60" s="20" t="s">
        <v>654</v>
      </c>
      <c r="E60" t="s">
        <v>220</v>
      </c>
    </row>
    <row r="61" spans="1:8" ht="43.5" x14ac:dyDescent="0.35">
      <c r="A61" s="32" t="s">
        <v>649</v>
      </c>
      <c r="B61" s="60">
        <v>105</v>
      </c>
      <c r="C61" s="61" t="s">
        <v>720</v>
      </c>
      <c r="D61" s="20" t="s">
        <v>655</v>
      </c>
      <c r="E61" s="23" t="s">
        <v>220</v>
      </c>
    </row>
    <row r="62" spans="1:8" ht="29" x14ac:dyDescent="0.35">
      <c r="A62" s="32" t="s">
        <v>650</v>
      </c>
      <c r="B62" s="60">
        <v>106</v>
      </c>
      <c r="C62" s="61" t="s">
        <v>613</v>
      </c>
      <c r="D62" s="20" t="s">
        <v>656</v>
      </c>
      <c r="E62" t="s">
        <v>220</v>
      </c>
    </row>
  </sheetData>
  <phoneticPr fontId="6"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C9223A63-F9F4-7C4B-B4C7-5725105029D4}">
          <x14:formula1>
            <xm:f>petals!$C$2:$C$11</xm:f>
          </x14:formula1>
          <xm:sqref>E2:E1048576</xm:sqref>
        </x14:dataValidation>
        <x14:dataValidation type="list" allowBlank="1" showInputMessage="1" showErrorMessage="1" xr:uid="{31B2C8CC-13D1-414B-9479-E5A01950910C}">
          <x14:formula1>
            <xm:f>steps!$I$2:$I$6</xm:f>
          </x14:formula1>
          <xm:sqref>F63:F1048576</xm:sqref>
        </x14:dataValidation>
        <x14:dataValidation type="list" allowBlank="1" showInputMessage="1" showErrorMessage="1" xr:uid="{32FCB832-F9B2-4C52-825A-7C11555558F5}">
          <x14:formula1>
            <xm:f>steps!$C$2:$C$6</xm:f>
          </x14:formula1>
          <xm:sqref>F2:F62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R54"/>
  <sheetViews>
    <sheetView tabSelected="1" topLeftCell="A43" zoomScale="77" zoomScaleNormal="77" workbookViewId="0">
      <selection activeCell="K47" sqref="K47"/>
    </sheetView>
  </sheetViews>
  <sheetFormatPr defaultColWidth="8.6328125" defaultRowHeight="120" customHeight="1" x14ac:dyDescent="0.35"/>
  <cols>
    <col min="1" max="1" width="8.453125" style="41" customWidth="1"/>
    <col min="2" max="2" width="20.1796875" style="41" customWidth="1"/>
    <col min="3" max="3" width="38.36328125" style="6" customWidth="1"/>
    <col min="4" max="4" width="25" style="62" customWidth="1"/>
    <col min="5" max="5" width="26.6328125" style="57" customWidth="1"/>
    <col min="6" max="10" width="21.81640625" style="6" customWidth="1"/>
    <col min="11" max="11" width="25.1796875" style="7" customWidth="1"/>
    <col min="12" max="12" width="76.6328125" style="6" customWidth="1"/>
    <col min="13" max="13" width="26.1796875" style="6" customWidth="1"/>
    <col min="14" max="14" width="11.36328125" style="6" customWidth="1"/>
    <col min="15" max="15" width="8.6328125" style="5"/>
    <col min="16" max="16" width="8.81640625" style="5" customWidth="1"/>
    <col min="17" max="17" width="11.453125" style="5" customWidth="1"/>
    <col min="18" max="18" width="10.81640625" style="5" customWidth="1"/>
    <col min="19" max="19" width="15.36328125" style="5" customWidth="1"/>
    <col min="20" max="20" width="15.36328125" style="7" customWidth="1"/>
    <col min="21" max="21" width="19.453125" style="7" customWidth="1"/>
    <col min="22" max="22" width="16" style="7" customWidth="1"/>
    <col min="23" max="23" width="50.36328125" style="15" customWidth="1"/>
    <col min="24" max="25" width="25.1796875" style="7" customWidth="1"/>
    <col min="26" max="26" width="21.6328125" style="7" customWidth="1"/>
    <col min="27" max="27" width="21.6328125" style="15" customWidth="1"/>
    <col min="28" max="28" width="11.453125" style="15" customWidth="1"/>
    <col min="29" max="29" width="14.453125" style="15" customWidth="1"/>
    <col min="30" max="30" width="8.81640625" style="5"/>
    <col min="31" max="31" width="23.453125" style="5" customWidth="1"/>
    <col min="32" max="33" width="8.81640625" style="5"/>
    <col min="34" max="34" width="14.1796875" style="5" customWidth="1"/>
    <col min="35" max="35" width="15.453125" style="12" customWidth="1"/>
    <col min="36" max="36" width="24.453125" style="15" customWidth="1"/>
    <col min="37" max="37" width="39" style="15" customWidth="1"/>
    <col min="38" max="38" width="10.36328125" style="5" customWidth="1"/>
    <col min="39" max="39" width="22.81640625" style="5" customWidth="1"/>
    <col min="40" max="40" width="38.1796875" style="5" customWidth="1"/>
    <col min="41" max="41" width="13.1796875" style="5" customWidth="1"/>
    <col min="42" max="42" width="8.6328125" style="5"/>
    <col min="43" max="43" width="17.453125" style="7" customWidth="1"/>
    <col min="44" max="16384" width="8.6328125" style="5"/>
  </cols>
  <sheetData>
    <row r="1" spans="1:43" s="42" customFormat="1" ht="51" customHeight="1" x14ac:dyDescent="0.35">
      <c r="A1" s="34" t="s">
        <v>222</v>
      </c>
      <c r="B1" s="49" t="s">
        <v>203</v>
      </c>
      <c r="C1" s="42" t="s">
        <v>103</v>
      </c>
      <c r="D1" s="43" t="s">
        <v>441</v>
      </c>
      <c r="E1" s="42" t="s">
        <v>455</v>
      </c>
      <c r="F1" s="44" t="s">
        <v>452</v>
      </c>
      <c r="G1" s="63" t="s">
        <v>256</v>
      </c>
      <c r="H1" s="63" t="s">
        <v>844</v>
      </c>
      <c r="I1" s="63" t="s">
        <v>843</v>
      </c>
      <c r="J1" s="69" t="s">
        <v>846</v>
      </c>
      <c r="K1" s="42" t="s">
        <v>842</v>
      </c>
      <c r="L1" s="43" t="s">
        <v>226</v>
      </c>
      <c r="M1" s="43" t="s">
        <v>110</v>
      </c>
      <c r="N1" s="43" t="s">
        <v>111</v>
      </c>
      <c r="O1" s="42" t="s">
        <v>199</v>
      </c>
      <c r="P1" s="42" t="s">
        <v>9</v>
      </c>
      <c r="Q1" s="42" t="s">
        <v>188</v>
      </c>
      <c r="R1" s="42" t="s">
        <v>200</v>
      </c>
      <c r="S1" s="64" t="s">
        <v>845</v>
      </c>
      <c r="T1" s="45" t="s">
        <v>348</v>
      </c>
      <c r="U1" s="45" t="s">
        <v>761</v>
      </c>
      <c r="V1" s="45" t="s">
        <v>762</v>
      </c>
      <c r="W1" s="46" t="s">
        <v>202</v>
      </c>
    </row>
    <row r="2" spans="1:43" ht="120" customHeight="1" x14ac:dyDescent="0.35">
      <c r="A2" s="35">
        <v>1</v>
      </c>
      <c r="B2" s="50">
        <v>1</v>
      </c>
      <c r="C2" s="6" t="s">
        <v>102</v>
      </c>
      <c r="D2" s="6" t="s">
        <v>213</v>
      </c>
      <c r="E2" s="5" t="s">
        <v>239</v>
      </c>
      <c r="F2" s="5" t="s">
        <v>779</v>
      </c>
      <c r="G2" s="5" t="s">
        <v>258</v>
      </c>
      <c r="H2" t="s">
        <v>850</v>
      </c>
      <c r="I2" s="5" t="s">
        <v>847</v>
      </c>
      <c r="J2" s="65" t="s">
        <v>855</v>
      </c>
      <c r="K2" s="5">
        <v>1</v>
      </c>
      <c r="L2" s="6" t="s">
        <v>909</v>
      </c>
      <c r="M2" s="6" t="s">
        <v>112</v>
      </c>
      <c r="N2" s="6" t="s">
        <v>910</v>
      </c>
      <c r="O2" s="5" t="s">
        <v>190</v>
      </c>
      <c r="P2" s="5" t="s">
        <v>49</v>
      </c>
      <c r="T2" s="7">
        <f>IF(ISBLANK(O2),"",LEN(Table5[[#This Row],[carbon_stars]]))</f>
        <v>5</v>
      </c>
      <c r="U2" s="7">
        <f t="shared" ref="U2:U32" si="0">LEN(L2)-LEN(SUBSTITUTE(L2," ",""))+1</f>
        <v>105</v>
      </c>
      <c r="V2" s="7">
        <f t="shared" ref="V2:V32" si="1">LEN(M2)-LEN(SUBSTITUTE(M2," ",""))+1</f>
        <v>8</v>
      </c>
      <c r="W2" s="15" t="s">
        <v>311</v>
      </c>
      <c r="X2" s="5"/>
      <c r="Y2" s="5"/>
      <c r="Z2" s="5"/>
      <c r="AA2" s="5"/>
      <c r="AB2" s="5"/>
      <c r="AC2" s="5"/>
      <c r="AI2" s="5"/>
      <c r="AJ2" s="5"/>
      <c r="AK2" s="5"/>
      <c r="AQ2" s="5"/>
    </row>
    <row r="3" spans="1:43" ht="120" customHeight="1" x14ac:dyDescent="0.35">
      <c r="A3" s="36">
        <v>2</v>
      </c>
      <c r="B3" s="51">
        <v>2</v>
      </c>
      <c r="C3" s="6" t="s">
        <v>40</v>
      </c>
      <c r="D3" s="6" t="s">
        <v>213</v>
      </c>
      <c r="E3" s="5" t="s">
        <v>239</v>
      </c>
      <c r="F3" s="5" t="s">
        <v>779</v>
      </c>
      <c r="G3" s="5" t="s">
        <v>259</v>
      </c>
      <c r="H3" s="5" t="s">
        <v>850</v>
      </c>
      <c r="I3" s="5" t="s">
        <v>847</v>
      </c>
      <c r="J3" s="66" t="s">
        <v>856</v>
      </c>
      <c r="K3" s="5">
        <v>1</v>
      </c>
      <c r="L3" s="6" t="s">
        <v>911</v>
      </c>
      <c r="M3" s="6" t="s">
        <v>946</v>
      </c>
      <c r="N3" s="6" t="s">
        <v>134</v>
      </c>
      <c r="O3" s="5" t="s">
        <v>192</v>
      </c>
      <c r="P3" s="5" t="s">
        <v>47</v>
      </c>
      <c r="Q3" s="5">
        <v>1</v>
      </c>
      <c r="T3" s="7">
        <f>IF(ISBLANK(O3),"",LEN(Table5[[#This Row],[carbon_stars]]))</f>
        <v>2</v>
      </c>
      <c r="U3" s="7">
        <f t="shared" si="0"/>
        <v>84</v>
      </c>
      <c r="V3" s="7">
        <f t="shared" si="1"/>
        <v>4</v>
      </c>
      <c r="X3" s="5"/>
      <c r="Y3" s="5"/>
      <c r="Z3" s="5"/>
      <c r="AA3" s="5"/>
      <c r="AB3" s="5"/>
      <c r="AC3" s="5"/>
      <c r="AI3" s="5"/>
      <c r="AJ3" s="5"/>
      <c r="AK3" s="5"/>
      <c r="AQ3" s="5"/>
    </row>
    <row r="4" spans="1:43" ht="120" customHeight="1" x14ac:dyDescent="0.35">
      <c r="A4" s="35">
        <v>3</v>
      </c>
      <c r="B4" s="50">
        <v>3</v>
      </c>
      <c r="C4" s="6" t="s">
        <v>98</v>
      </c>
      <c r="D4" s="6" t="s">
        <v>213</v>
      </c>
      <c r="E4" s="5" t="s">
        <v>239</v>
      </c>
      <c r="F4" s="5" t="s">
        <v>779</v>
      </c>
      <c r="G4" s="5" t="s">
        <v>260</v>
      </c>
      <c r="H4" t="s">
        <v>850</v>
      </c>
      <c r="I4" s="5" t="s">
        <v>847</v>
      </c>
      <c r="J4" s="65" t="s">
        <v>857</v>
      </c>
      <c r="K4" s="5">
        <v>1</v>
      </c>
      <c r="L4" s="6" t="s">
        <v>912</v>
      </c>
      <c r="M4" s="9" t="s">
        <v>913</v>
      </c>
      <c r="N4" s="6" t="s">
        <v>135</v>
      </c>
      <c r="O4" s="5" t="s">
        <v>192</v>
      </c>
      <c r="P4" s="5" t="s">
        <v>47</v>
      </c>
      <c r="T4" s="7">
        <f>IF(ISBLANK(O4),"",LEN(Table5[[#This Row],[carbon_stars]]))</f>
        <v>2</v>
      </c>
      <c r="U4" s="7">
        <f t="shared" si="0"/>
        <v>95</v>
      </c>
      <c r="V4" s="7">
        <f t="shared" si="1"/>
        <v>25</v>
      </c>
      <c r="W4" s="15" t="s">
        <v>309</v>
      </c>
      <c r="X4" s="5"/>
      <c r="Y4" s="5"/>
      <c r="Z4" s="5"/>
      <c r="AA4" s="5"/>
      <c r="AB4" s="5"/>
      <c r="AC4" s="5"/>
      <c r="AI4" s="5"/>
      <c r="AJ4" s="5"/>
      <c r="AK4" s="5"/>
      <c r="AQ4" s="5"/>
    </row>
    <row r="5" spans="1:43" ht="120" customHeight="1" x14ac:dyDescent="0.35">
      <c r="A5" s="36">
        <v>4</v>
      </c>
      <c r="B5" s="51">
        <v>4</v>
      </c>
      <c r="C5" s="6" t="s">
        <v>493</v>
      </c>
      <c r="D5" s="6" t="s">
        <v>213</v>
      </c>
      <c r="E5" s="5" t="s">
        <v>771</v>
      </c>
      <c r="F5" s="5" t="s">
        <v>779</v>
      </c>
      <c r="G5" s="5" t="s">
        <v>276</v>
      </c>
      <c r="H5" t="s">
        <v>850</v>
      </c>
      <c r="I5" s="5" t="s">
        <v>847</v>
      </c>
      <c r="J5" s="66" t="s">
        <v>858</v>
      </c>
      <c r="K5" s="5">
        <v>1</v>
      </c>
      <c r="L5" s="6" t="s">
        <v>494</v>
      </c>
      <c r="M5" s="6" t="s">
        <v>196</v>
      </c>
      <c r="N5" s="6" t="s">
        <v>151</v>
      </c>
      <c r="O5" s="5" t="s">
        <v>191</v>
      </c>
      <c r="P5" s="5" t="s">
        <v>47</v>
      </c>
      <c r="R5" s="5">
        <v>1</v>
      </c>
      <c r="S5" s="5" t="s">
        <v>841</v>
      </c>
      <c r="T5" s="7">
        <f>IF(ISBLANK(O5),"",LEN(Table5[[#This Row],[carbon_stars]]))</f>
        <v>3</v>
      </c>
      <c r="U5" s="7">
        <f t="shared" si="0"/>
        <v>82</v>
      </c>
      <c r="V5" s="7">
        <f t="shared" si="1"/>
        <v>22</v>
      </c>
      <c r="X5" s="5"/>
      <c r="Y5" s="5"/>
      <c r="Z5" s="5"/>
      <c r="AA5" s="5"/>
      <c r="AB5" s="5"/>
      <c r="AC5" s="5"/>
      <c r="AI5" s="5"/>
      <c r="AJ5" s="5"/>
      <c r="AK5" s="5"/>
      <c r="AQ5" s="5"/>
    </row>
    <row r="6" spans="1:43" ht="120" customHeight="1" x14ac:dyDescent="0.35">
      <c r="A6" s="38">
        <v>6</v>
      </c>
      <c r="B6" s="53">
        <v>6</v>
      </c>
      <c r="C6" s="11" t="s">
        <v>85</v>
      </c>
      <c r="D6" s="6" t="s">
        <v>213</v>
      </c>
      <c r="E6" s="5" t="s">
        <v>771</v>
      </c>
      <c r="F6" s="5" t="s">
        <v>779</v>
      </c>
      <c r="G6" s="5" t="s">
        <v>278</v>
      </c>
      <c r="H6" t="s">
        <v>850</v>
      </c>
      <c r="I6" s="5" t="s">
        <v>847</v>
      </c>
      <c r="J6" s="65" t="s">
        <v>859</v>
      </c>
      <c r="K6" s="5">
        <v>1</v>
      </c>
      <c r="L6" s="6" t="s">
        <v>914</v>
      </c>
      <c r="M6" s="6" t="s">
        <v>915</v>
      </c>
      <c r="N6" s="6" t="s">
        <v>152</v>
      </c>
      <c r="O6" s="5" t="s">
        <v>191</v>
      </c>
      <c r="P6" s="5" t="s">
        <v>47</v>
      </c>
      <c r="R6" s="5">
        <v>1</v>
      </c>
      <c r="S6" s="5" t="s">
        <v>841</v>
      </c>
      <c r="T6" s="7">
        <f>IF(ISBLANK(O6),"",LEN(Table5[[#This Row],[carbon_stars]]))</f>
        <v>3</v>
      </c>
      <c r="U6" s="7">
        <f t="shared" si="0"/>
        <v>99</v>
      </c>
      <c r="V6" s="7">
        <f t="shared" si="1"/>
        <v>10</v>
      </c>
      <c r="W6" s="15" t="s">
        <v>318</v>
      </c>
      <c r="X6" s="5"/>
      <c r="Y6" s="5"/>
      <c r="Z6" s="5"/>
      <c r="AA6" s="5"/>
      <c r="AB6" s="5"/>
      <c r="AC6" s="5"/>
      <c r="AI6" s="5"/>
      <c r="AJ6" s="5"/>
      <c r="AK6" s="5"/>
      <c r="AQ6" s="5"/>
    </row>
    <row r="7" spans="1:43" ht="120" customHeight="1" x14ac:dyDescent="0.35">
      <c r="A7" s="39">
        <v>7</v>
      </c>
      <c r="B7" s="54">
        <v>7</v>
      </c>
      <c r="C7" s="17" t="s">
        <v>107</v>
      </c>
      <c r="D7" s="6" t="s">
        <v>213</v>
      </c>
      <c r="E7" s="5" t="s">
        <v>240</v>
      </c>
      <c r="F7" s="5" t="s">
        <v>779</v>
      </c>
      <c r="G7" s="5" t="s">
        <v>279</v>
      </c>
      <c r="H7" t="s">
        <v>850</v>
      </c>
      <c r="I7" s="5" t="s">
        <v>847</v>
      </c>
      <c r="J7" s="66" t="s">
        <v>860</v>
      </c>
      <c r="K7" s="5">
        <v>1</v>
      </c>
      <c r="L7" s="6" t="s">
        <v>808</v>
      </c>
      <c r="M7" s="6" t="s">
        <v>319</v>
      </c>
      <c r="N7" s="6" t="s">
        <v>153</v>
      </c>
      <c r="P7" s="5" t="s">
        <v>48</v>
      </c>
      <c r="Q7" s="5">
        <v>1</v>
      </c>
      <c r="T7" s="7" t="str">
        <f>IF(ISBLANK(O7),"",LEN(Table5[[#This Row],[carbon_stars]]))</f>
        <v/>
      </c>
      <c r="U7" s="7">
        <f t="shared" si="0"/>
        <v>103</v>
      </c>
      <c r="V7" s="7">
        <f t="shared" si="1"/>
        <v>22</v>
      </c>
      <c r="X7" s="5"/>
      <c r="Y7" s="5"/>
      <c r="Z7" s="5"/>
      <c r="AA7" s="5"/>
      <c r="AB7" s="5"/>
      <c r="AC7" s="5"/>
      <c r="AI7" s="5"/>
      <c r="AJ7" s="5"/>
      <c r="AK7" s="5"/>
      <c r="AQ7" s="5"/>
    </row>
    <row r="8" spans="1:43" ht="120" customHeight="1" x14ac:dyDescent="0.35">
      <c r="A8" s="36">
        <v>8</v>
      </c>
      <c r="B8" s="51">
        <v>8</v>
      </c>
      <c r="C8" s="6" t="s">
        <v>788</v>
      </c>
      <c r="D8" s="6" t="s">
        <v>213</v>
      </c>
      <c r="E8" s="5" t="s">
        <v>240</v>
      </c>
      <c r="F8" s="5" t="s">
        <v>779</v>
      </c>
      <c r="G8" s="5" t="s">
        <v>280</v>
      </c>
      <c r="H8" t="s">
        <v>850</v>
      </c>
      <c r="I8" s="5" t="s">
        <v>847</v>
      </c>
      <c r="J8" s="65" t="s">
        <v>861</v>
      </c>
      <c r="K8" s="5">
        <v>1</v>
      </c>
      <c r="L8" s="6" t="s">
        <v>906</v>
      </c>
      <c r="M8" s="6" t="s">
        <v>916</v>
      </c>
      <c r="N8" s="6" t="s">
        <v>917</v>
      </c>
      <c r="O8" s="5" t="s">
        <v>192</v>
      </c>
      <c r="P8" s="5" t="s">
        <v>47</v>
      </c>
      <c r="T8" s="7">
        <f>IF(ISBLANK(O8),"",LEN(Table5[[#This Row],[carbon_stars]]))</f>
        <v>2</v>
      </c>
      <c r="U8" s="7">
        <f t="shared" si="0"/>
        <v>98</v>
      </c>
      <c r="V8" s="7">
        <f t="shared" si="1"/>
        <v>25</v>
      </c>
      <c r="X8" s="5"/>
      <c r="Y8" s="5"/>
      <c r="Z8" s="5"/>
      <c r="AA8" s="5"/>
      <c r="AB8" s="5"/>
      <c r="AC8" s="5"/>
      <c r="AI8" s="5"/>
      <c r="AJ8" s="5"/>
      <c r="AK8" s="5"/>
      <c r="AQ8" s="5"/>
    </row>
    <row r="9" spans="1:43" ht="120" customHeight="1" x14ac:dyDescent="0.35">
      <c r="A9" s="35">
        <v>9</v>
      </c>
      <c r="B9" s="50">
        <v>9</v>
      </c>
      <c r="C9" s="6" t="s">
        <v>81</v>
      </c>
      <c r="D9" s="6" t="s">
        <v>213</v>
      </c>
      <c r="E9" s="5" t="s">
        <v>241</v>
      </c>
      <c r="F9" s="5" t="s">
        <v>235</v>
      </c>
      <c r="G9" s="5" t="s">
        <v>281</v>
      </c>
      <c r="H9" t="s">
        <v>850</v>
      </c>
      <c r="I9" s="5" t="s">
        <v>847</v>
      </c>
      <c r="J9" s="66" t="s">
        <v>862</v>
      </c>
      <c r="K9" s="5">
        <v>2</v>
      </c>
      <c r="L9" s="6" t="s">
        <v>182</v>
      </c>
      <c r="M9" s="6" t="s">
        <v>175</v>
      </c>
      <c r="N9" s="6" t="s">
        <v>174</v>
      </c>
      <c r="O9" s="5" t="s">
        <v>192</v>
      </c>
      <c r="P9" s="5" t="s">
        <v>47</v>
      </c>
      <c r="Q9" s="5">
        <v>1</v>
      </c>
      <c r="T9" s="7">
        <f>IF(ISBLANK(O9),"",LEN(Table5[[#This Row],[carbon_stars]]))</f>
        <v>2</v>
      </c>
      <c r="U9" s="7">
        <f t="shared" si="0"/>
        <v>73</v>
      </c>
      <c r="V9" s="7">
        <f t="shared" si="1"/>
        <v>15</v>
      </c>
      <c r="X9" s="5"/>
      <c r="Y9" s="5"/>
      <c r="Z9" s="5"/>
      <c r="AA9" s="5"/>
      <c r="AB9" s="5"/>
      <c r="AC9" s="5"/>
      <c r="AI9" s="5"/>
      <c r="AJ9" s="5"/>
      <c r="AK9" s="5"/>
      <c r="AQ9" s="5"/>
    </row>
    <row r="10" spans="1:43" ht="120" customHeight="1" x14ac:dyDescent="0.35">
      <c r="A10" s="36">
        <v>10</v>
      </c>
      <c r="B10" s="51">
        <v>10</v>
      </c>
      <c r="C10" s="6" t="s">
        <v>12</v>
      </c>
      <c r="D10" s="6" t="s">
        <v>213</v>
      </c>
      <c r="E10" s="5" t="s">
        <v>241</v>
      </c>
      <c r="F10" s="5" t="s">
        <v>235</v>
      </c>
      <c r="G10" s="5" t="s">
        <v>282</v>
      </c>
      <c r="H10" t="s">
        <v>850</v>
      </c>
      <c r="I10" s="5" t="s">
        <v>847</v>
      </c>
      <c r="J10" s="65" t="s">
        <v>863</v>
      </c>
      <c r="K10" s="5">
        <v>2</v>
      </c>
      <c r="L10" s="6" t="s">
        <v>918</v>
      </c>
      <c r="M10" s="6" t="s">
        <v>320</v>
      </c>
      <c r="N10" s="6" t="s">
        <v>154</v>
      </c>
      <c r="O10" s="5" t="s">
        <v>194</v>
      </c>
      <c r="P10" s="5" t="s">
        <v>47</v>
      </c>
      <c r="Q10" s="5">
        <v>1</v>
      </c>
      <c r="T10" s="7">
        <f>IF(ISBLANK(O10),"",LEN(Table5[[#This Row],[carbon_stars]]))</f>
        <v>1</v>
      </c>
      <c r="U10" s="7">
        <f t="shared" si="0"/>
        <v>90</v>
      </c>
      <c r="V10" s="7">
        <f t="shared" si="1"/>
        <v>7</v>
      </c>
      <c r="X10" s="5"/>
      <c r="Y10" s="5"/>
      <c r="Z10" s="5"/>
      <c r="AA10" s="5"/>
      <c r="AB10" s="5"/>
      <c r="AC10" s="5"/>
      <c r="AI10" s="5"/>
      <c r="AJ10" s="5"/>
      <c r="AK10" s="5"/>
      <c r="AQ10" s="5"/>
    </row>
    <row r="11" spans="1:43" ht="120" customHeight="1" x14ac:dyDescent="0.35">
      <c r="A11" s="35">
        <v>11</v>
      </c>
      <c r="B11" s="50">
        <v>11</v>
      </c>
      <c r="C11" s="6" t="s">
        <v>12</v>
      </c>
      <c r="D11" s="6" t="s">
        <v>213</v>
      </c>
      <c r="E11" s="5" t="s">
        <v>241</v>
      </c>
      <c r="F11" s="5" t="s">
        <v>235</v>
      </c>
      <c r="G11" s="5" t="s">
        <v>283</v>
      </c>
      <c r="H11" t="s">
        <v>850</v>
      </c>
      <c r="I11" s="5" t="s">
        <v>847</v>
      </c>
      <c r="J11" s="66" t="s">
        <v>864</v>
      </c>
      <c r="K11" s="5">
        <v>2</v>
      </c>
      <c r="L11" s="6" t="s">
        <v>426</v>
      </c>
      <c r="M11" s="6" t="s">
        <v>119</v>
      </c>
      <c r="N11" s="6" t="s">
        <v>155</v>
      </c>
      <c r="O11" s="5" t="s">
        <v>192</v>
      </c>
      <c r="P11" s="5" t="s">
        <v>48</v>
      </c>
      <c r="T11" s="7">
        <f>IF(ISBLANK(O11),"",LEN(Table5[[#This Row],[carbon_stars]]))</f>
        <v>2</v>
      </c>
      <c r="U11" s="7">
        <f t="shared" si="0"/>
        <v>85</v>
      </c>
      <c r="V11" s="7">
        <f t="shared" si="1"/>
        <v>14</v>
      </c>
      <c r="X11" s="5"/>
      <c r="Y11" s="5"/>
      <c r="Z11" s="5"/>
      <c r="AA11" s="5"/>
      <c r="AB11" s="5"/>
      <c r="AC11" s="5"/>
      <c r="AI11" s="5"/>
      <c r="AJ11" s="5"/>
      <c r="AK11" s="5"/>
      <c r="AQ11" s="5"/>
    </row>
    <row r="12" spans="1:43" ht="120" customHeight="1" x14ac:dyDescent="0.35">
      <c r="A12" s="36">
        <v>12</v>
      </c>
      <c r="B12" s="51">
        <v>12</v>
      </c>
      <c r="C12" s="6" t="s">
        <v>15</v>
      </c>
      <c r="D12" s="6" t="s">
        <v>213</v>
      </c>
      <c r="E12" s="5" t="s">
        <v>241</v>
      </c>
      <c r="F12" s="5" t="s">
        <v>235</v>
      </c>
      <c r="G12" s="5" t="s">
        <v>284</v>
      </c>
      <c r="H12" t="s">
        <v>850</v>
      </c>
      <c r="I12" s="5" t="s">
        <v>847</v>
      </c>
      <c r="J12" s="65" t="s">
        <v>865</v>
      </c>
      <c r="K12" s="5">
        <v>2</v>
      </c>
      <c r="L12" s="6" t="s">
        <v>183</v>
      </c>
      <c r="M12" s="6" t="s">
        <v>321</v>
      </c>
      <c r="N12" s="6" t="s">
        <v>156</v>
      </c>
      <c r="O12" s="5" t="s">
        <v>194</v>
      </c>
      <c r="P12" s="5" t="s">
        <v>47</v>
      </c>
      <c r="Q12" s="5">
        <v>1</v>
      </c>
      <c r="T12" s="7">
        <f>IF(ISBLANK(O12),"",LEN(Table5[[#This Row],[carbon_stars]]))</f>
        <v>1</v>
      </c>
      <c r="U12" s="7">
        <f t="shared" si="0"/>
        <v>84</v>
      </c>
      <c r="V12" s="7">
        <f t="shared" si="1"/>
        <v>19</v>
      </c>
      <c r="X12" s="5"/>
      <c r="Y12" s="5"/>
      <c r="Z12" s="5"/>
      <c r="AA12" s="5"/>
      <c r="AB12" s="5"/>
      <c r="AC12" s="5"/>
      <c r="AI12" s="5"/>
      <c r="AJ12" s="5"/>
      <c r="AK12" s="5"/>
      <c r="AQ12" s="5"/>
    </row>
    <row r="13" spans="1:43" ht="120" customHeight="1" x14ac:dyDescent="0.35">
      <c r="A13" s="35">
        <v>13</v>
      </c>
      <c r="B13" s="50">
        <v>13</v>
      </c>
      <c r="C13" s="6" t="s">
        <v>42</v>
      </c>
      <c r="D13" s="6" t="s">
        <v>213</v>
      </c>
      <c r="E13" s="5" t="s">
        <v>241</v>
      </c>
      <c r="F13" s="5" t="s">
        <v>235</v>
      </c>
      <c r="G13" s="5" t="s">
        <v>285</v>
      </c>
      <c r="H13" t="s">
        <v>850</v>
      </c>
      <c r="I13" s="5" t="s">
        <v>847</v>
      </c>
      <c r="J13" s="66" t="s">
        <v>866</v>
      </c>
      <c r="K13" s="5">
        <v>2</v>
      </c>
      <c r="L13" s="6" t="s">
        <v>184</v>
      </c>
      <c r="M13" s="6" t="s">
        <v>120</v>
      </c>
      <c r="N13" s="6" t="s">
        <v>157</v>
      </c>
      <c r="O13" s="5" t="s">
        <v>192</v>
      </c>
      <c r="P13" s="5" t="s">
        <v>47</v>
      </c>
      <c r="Q13" s="5">
        <v>1</v>
      </c>
      <c r="T13" s="7">
        <f>IF(ISBLANK(O13),"",LEN(Table5[[#This Row],[carbon_stars]]))</f>
        <v>2</v>
      </c>
      <c r="U13" s="7">
        <f t="shared" si="0"/>
        <v>98</v>
      </c>
      <c r="V13" s="7">
        <f t="shared" si="1"/>
        <v>6</v>
      </c>
      <c r="X13" s="5"/>
      <c r="Y13" s="5"/>
      <c r="Z13" s="5"/>
      <c r="AA13" s="5"/>
      <c r="AB13" s="5"/>
      <c r="AC13" s="5"/>
      <c r="AI13" s="5"/>
      <c r="AJ13" s="5"/>
      <c r="AK13" s="5"/>
      <c r="AQ13" s="5"/>
    </row>
    <row r="14" spans="1:43" ht="120" customHeight="1" x14ac:dyDescent="0.35">
      <c r="A14" s="36">
        <v>14</v>
      </c>
      <c r="B14" s="51">
        <v>14</v>
      </c>
      <c r="C14" s="6" t="s">
        <v>495</v>
      </c>
      <c r="D14" s="6" t="s">
        <v>213</v>
      </c>
      <c r="E14" s="5" t="s">
        <v>805</v>
      </c>
      <c r="F14" s="5" t="s">
        <v>235</v>
      </c>
      <c r="G14" s="5" t="s">
        <v>286</v>
      </c>
      <c r="H14" t="s">
        <v>850</v>
      </c>
      <c r="I14" s="5" t="s">
        <v>847</v>
      </c>
      <c r="J14" s="65" t="s">
        <v>867</v>
      </c>
      <c r="K14" s="5">
        <v>2</v>
      </c>
      <c r="L14" s="6" t="s">
        <v>919</v>
      </c>
      <c r="M14" s="6" t="s">
        <v>121</v>
      </c>
      <c r="N14" s="6" t="s">
        <v>158</v>
      </c>
      <c r="O14" s="5" t="s">
        <v>192</v>
      </c>
      <c r="P14" s="5" t="s">
        <v>47</v>
      </c>
      <c r="Q14" s="5">
        <v>1</v>
      </c>
      <c r="T14" s="7">
        <f>IF(ISBLANK(O14),"",LEN(Table5[[#This Row],[carbon_stars]]))</f>
        <v>2</v>
      </c>
      <c r="U14" s="7">
        <f t="shared" si="0"/>
        <v>101</v>
      </c>
      <c r="V14" s="7">
        <f t="shared" si="1"/>
        <v>12</v>
      </c>
      <c r="W14" s="15" t="s">
        <v>322</v>
      </c>
      <c r="X14" s="5"/>
      <c r="Y14" s="5"/>
      <c r="Z14" s="5"/>
      <c r="AA14" s="5"/>
      <c r="AB14" s="5"/>
      <c r="AC14" s="5"/>
      <c r="AI14" s="5"/>
      <c r="AJ14" s="5"/>
      <c r="AK14" s="5"/>
      <c r="AQ14" s="5"/>
    </row>
    <row r="15" spans="1:43" ht="120" customHeight="1" x14ac:dyDescent="0.35">
      <c r="A15" s="35">
        <v>15</v>
      </c>
      <c r="B15" s="50">
        <v>15</v>
      </c>
      <c r="C15" s="6" t="s">
        <v>17</v>
      </c>
      <c r="D15" s="6" t="s">
        <v>213</v>
      </c>
      <c r="E15" s="5" t="s">
        <v>805</v>
      </c>
      <c r="F15" s="5" t="s">
        <v>235</v>
      </c>
      <c r="G15" s="5" t="s">
        <v>287</v>
      </c>
      <c r="H15" t="s">
        <v>850</v>
      </c>
      <c r="I15" s="5" t="s">
        <v>847</v>
      </c>
      <c r="J15" s="66" t="s">
        <v>868</v>
      </c>
      <c r="K15" s="5">
        <v>2</v>
      </c>
      <c r="L15" s="6" t="s">
        <v>920</v>
      </c>
      <c r="M15" s="6" t="s">
        <v>122</v>
      </c>
      <c r="N15" s="6" t="s">
        <v>159</v>
      </c>
      <c r="O15" s="5" t="s">
        <v>194</v>
      </c>
      <c r="P15" s="5" t="s">
        <v>47</v>
      </c>
      <c r="Q15" s="5">
        <v>1</v>
      </c>
      <c r="T15" s="7">
        <f>IF(ISBLANK(O15),"",LEN(Table5[[#This Row],[carbon_stars]]))</f>
        <v>1</v>
      </c>
      <c r="U15" s="7">
        <f t="shared" si="0"/>
        <v>87</v>
      </c>
      <c r="V15" s="7">
        <f t="shared" si="1"/>
        <v>9</v>
      </c>
      <c r="W15" s="15" t="s">
        <v>323</v>
      </c>
      <c r="X15" s="5"/>
      <c r="Y15" s="5"/>
      <c r="Z15" s="5"/>
      <c r="AA15" s="5"/>
      <c r="AB15" s="5"/>
      <c r="AC15" s="5"/>
      <c r="AI15" s="5"/>
      <c r="AJ15" s="5"/>
      <c r="AK15" s="5"/>
      <c r="AQ15" s="5"/>
    </row>
    <row r="16" spans="1:43" ht="120" customHeight="1" x14ac:dyDescent="0.35">
      <c r="A16" s="36">
        <v>16</v>
      </c>
      <c r="B16" s="51">
        <v>16</v>
      </c>
      <c r="C16" s="6" t="s">
        <v>38</v>
      </c>
      <c r="D16" s="6" t="s">
        <v>213</v>
      </c>
      <c r="E16" s="5" t="s">
        <v>805</v>
      </c>
      <c r="F16" s="5" t="s">
        <v>235</v>
      </c>
      <c r="G16" s="5" t="s">
        <v>288</v>
      </c>
      <c r="H16" t="s">
        <v>850</v>
      </c>
      <c r="I16" s="5" t="s">
        <v>847</v>
      </c>
      <c r="J16" s="65" t="s">
        <v>869</v>
      </c>
      <c r="K16" s="5">
        <v>2</v>
      </c>
      <c r="L16" s="6" t="s">
        <v>809</v>
      </c>
      <c r="M16" s="6" t="s">
        <v>123</v>
      </c>
      <c r="N16" s="6" t="s">
        <v>921</v>
      </c>
      <c r="O16" s="5" t="s">
        <v>191</v>
      </c>
      <c r="P16" s="5" t="s">
        <v>47</v>
      </c>
      <c r="Q16" s="5">
        <v>1</v>
      </c>
      <c r="T16" s="7">
        <f>IF(ISBLANK(O16),"",LEN(Table5[[#This Row],[carbon_stars]]))</f>
        <v>3</v>
      </c>
      <c r="U16" s="7">
        <f t="shared" si="0"/>
        <v>88</v>
      </c>
      <c r="V16" s="7">
        <f t="shared" si="1"/>
        <v>10</v>
      </c>
      <c r="X16" s="5"/>
      <c r="Y16" s="5"/>
      <c r="Z16" s="5"/>
      <c r="AA16" s="5"/>
      <c r="AB16" s="5"/>
      <c r="AC16" s="5"/>
      <c r="AI16" s="5"/>
      <c r="AJ16" s="5"/>
      <c r="AK16" s="5"/>
      <c r="AQ16" s="5"/>
    </row>
    <row r="17" spans="1:43" ht="120" customHeight="1" x14ac:dyDescent="0.35">
      <c r="A17" s="35">
        <v>17</v>
      </c>
      <c r="B17" s="50">
        <v>17</v>
      </c>
      <c r="C17" s="6" t="s">
        <v>80</v>
      </c>
      <c r="D17" s="6" t="s">
        <v>213</v>
      </c>
      <c r="E17" s="5" t="s">
        <v>242</v>
      </c>
      <c r="F17" s="5" t="s">
        <v>235</v>
      </c>
      <c r="G17" s="5" t="s">
        <v>289</v>
      </c>
      <c r="H17" t="s">
        <v>850</v>
      </c>
      <c r="I17" s="5" t="s">
        <v>847</v>
      </c>
      <c r="J17" s="66" t="s">
        <v>870</v>
      </c>
      <c r="K17" s="5">
        <v>2</v>
      </c>
      <c r="L17" s="6" t="s">
        <v>789</v>
      </c>
      <c r="M17" s="6" t="s">
        <v>124</v>
      </c>
      <c r="N17" s="6" t="s">
        <v>160</v>
      </c>
      <c r="O17" s="5" t="s">
        <v>194</v>
      </c>
      <c r="P17" s="5" t="s">
        <v>47</v>
      </c>
      <c r="Q17" s="5">
        <v>1</v>
      </c>
      <c r="T17" s="7">
        <f>IF(ISBLANK(O17),"",LEN(Table5[[#This Row],[carbon_stars]]))</f>
        <v>1</v>
      </c>
      <c r="U17" s="7">
        <f t="shared" si="0"/>
        <v>94</v>
      </c>
      <c r="V17" s="7">
        <f t="shared" si="1"/>
        <v>20</v>
      </c>
      <c r="X17" s="5"/>
      <c r="Y17" s="5"/>
      <c r="Z17" s="5"/>
      <c r="AA17" s="5"/>
      <c r="AB17" s="5"/>
      <c r="AC17" s="5"/>
      <c r="AI17" s="5"/>
      <c r="AJ17" s="5"/>
      <c r="AK17" s="5"/>
      <c r="AQ17" s="5"/>
    </row>
    <row r="18" spans="1:43" ht="120" customHeight="1" x14ac:dyDescent="0.35">
      <c r="A18" s="36">
        <v>18</v>
      </c>
      <c r="B18" s="51">
        <v>18</v>
      </c>
      <c r="C18" s="6" t="s">
        <v>10</v>
      </c>
      <c r="D18" s="6" t="s">
        <v>213</v>
      </c>
      <c r="E18" s="5" t="s">
        <v>242</v>
      </c>
      <c r="F18" s="5" t="s">
        <v>235</v>
      </c>
      <c r="G18" s="5" t="s">
        <v>290</v>
      </c>
      <c r="H18" t="s">
        <v>850</v>
      </c>
      <c r="I18" s="5" t="s">
        <v>847</v>
      </c>
      <c r="J18" s="65" t="s">
        <v>871</v>
      </c>
      <c r="K18" s="5">
        <v>2</v>
      </c>
      <c r="L18" s="6" t="s">
        <v>922</v>
      </c>
      <c r="M18" s="6" t="s">
        <v>947</v>
      </c>
      <c r="N18" s="6" t="s">
        <v>161</v>
      </c>
      <c r="O18" s="5" t="s">
        <v>192</v>
      </c>
      <c r="P18" s="5" t="s">
        <v>47</v>
      </c>
      <c r="Q18" s="5">
        <v>1</v>
      </c>
      <c r="T18" s="7">
        <f>IF(ISBLANK(O18),"",LEN(Table5[[#This Row],[carbon_stars]]))</f>
        <v>2</v>
      </c>
      <c r="U18" s="7">
        <f t="shared" si="0"/>
        <v>102</v>
      </c>
      <c r="V18" s="7">
        <f t="shared" si="1"/>
        <v>15</v>
      </c>
      <c r="X18" s="5"/>
      <c r="Y18" s="5"/>
      <c r="Z18" s="5"/>
      <c r="AA18" s="5"/>
      <c r="AB18" s="5"/>
      <c r="AC18" s="5"/>
      <c r="AI18" s="5"/>
      <c r="AJ18" s="5"/>
      <c r="AK18" s="5"/>
      <c r="AQ18" s="5"/>
    </row>
    <row r="19" spans="1:43" ht="120" customHeight="1" x14ac:dyDescent="0.35">
      <c r="A19" s="35">
        <v>19</v>
      </c>
      <c r="B19" s="50">
        <v>19</v>
      </c>
      <c r="C19" s="6" t="s">
        <v>79</v>
      </c>
      <c r="D19" s="6" t="s">
        <v>213</v>
      </c>
      <c r="E19" s="5" t="s">
        <v>242</v>
      </c>
      <c r="F19" s="5" t="s">
        <v>235</v>
      </c>
      <c r="G19" s="5" t="s">
        <v>291</v>
      </c>
      <c r="H19" t="s">
        <v>850</v>
      </c>
      <c r="I19" s="5" t="s">
        <v>847</v>
      </c>
      <c r="J19" s="66" t="s">
        <v>872</v>
      </c>
      <c r="K19" s="5">
        <v>2</v>
      </c>
      <c r="L19" s="6" t="s">
        <v>923</v>
      </c>
      <c r="M19" s="6" t="s">
        <v>948</v>
      </c>
      <c r="N19" s="6" t="s">
        <v>162</v>
      </c>
      <c r="O19" s="5" t="s">
        <v>191</v>
      </c>
      <c r="P19" s="5" t="s">
        <v>49</v>
      </c>
      <c r="T19" s="7">
        <f>IF(ISBLANK(O19),"",LEN(Table5[[#This Row],[carbon_stars]]))</f>
        <v>3</v>
      </c>
      <c r="U19" s="7">
        <f t="shared" si="0"/>
        <v>96</v>
      </c>
      <c r="V19" s="7">
        <f t="shared" si="1"/>
        <v>10</v>
      </c>
      <c r="X19" s="5"/>
      <c r="Y19" s="5"/>
      <c r="Z19" s="5"/>
      <c r="AA19" s="5"/>
      <c r="AB19" s="5"/>
      <c r="AC19" s="5"/>
      <c r="AI19" s="5"/>
      <c r="AJ19" s="5"/>
      <c r="AK19" s="5"/>
      <c r="AQ19" s="5"/>
    </row>
    <row r="20" spans="1:43" ht="120" customHeight="1" x14ac:dyDescent="0.35">
      <c r="A20" s="36">
        <v>20</v>
      </c>
      <c r="B20" s="51">
        <v>20</v>
      </c>
      <c r="C20" s="6" t="s">
        <v>16</v>
      </c>
      <c r="D20" s="6" t="s">
        <v>213</v>
      </c>
      <c r="E20" s="5" t="s">
        <v>242</v>
      </c>
      <c r="F20" s="5" t="s">
        <v>235</v>
      </c>
      <c r="G20" s="5" t="s">
        <v>292</v>
      </c>
      <c r="H20" t="s">
        <v>850</v>
      </c>
      <c r="I20" s="5" t="s">
        <v>847</v>
      </c>
      <c r="J20" s="65" t="s">
        <v>873</v>
      </c>
      <c r="K20" s="5">
        <v>2</v>
      </c>
      <c r="L20" s="6" t="s">
        <v>185</v>
      </c>
      <c r="M20" s="6" t="s">
        <v>125</v>
      </c>
      <c r="N20" s="6" t="s">
        <v>163</v>
      </c>
      <c r="O20" s="5" t="s">
        <v>194</v>
      </c>
      <c r="P20" s="5" t="s">
        <v>47</v>
      </c>
      <c r="Q20" s="5">
        <v>1</v>
      </c>
      <c r="T20" s="7">
        <f>IF(ISBLANK(O20),"",LEN(Table5[[#This Row],[carbon_stars]]))</f>
        <v>1</v>
      </c>
      <c r="U20" s="7">
        <f t="shared" si="0"/>
        <v>102</v>
      </c>
      <c r="V20" s="7">
        <f t="shared" si="1"/>
        <v>13</v>
      </c>
      <c r="X20" s="5"/>
      <c r="Y20" s="5"/>
      <c r="Z20" s="5"/>
      <c r="AA20" s="5"/>
      <c r="AB20" s="5"/>
      <c r="AC20" s="5"/>
      <c r="AI20" s="5"/>
      <c r="AJ20" s="5"/>
      <c r="AK20" s="5"/>
      <c r="AQ20" s="5"/>
    </row>
    <row r="21" spans="1:43" ht="120" customHeight="1" x14ac:dyDescent="0.35">
      <c r="A21" s="35">
        <v>21</v>
      </c>
      <c r="B21" s="50">
        <v>21</v>
      </c>
      <c r="C21" s="6" t="s">
        <v>198</v>
      </c>
      <c r="D21" s="6" t="s">
        <v>213</v>
      </c>
      <c r="E21" s="5" t="s">
        <v>242</v>
      </c>
      <c r="F21" s="5" t="s">
        <v>235</v>
      </c>
      <c r="G21" s="5" t="s">
        <v>293</v>
      </c>
      <c r="H21" t="s">
        <v>850</v>
      </c>
      <c r="I21" s="5" t="s">
        <v>847</v>
      </c>
      <c r="J21" s="66" t="s">
        <v>874</v>
      </c>
      <c r="K21" s="5">
        <v>2</v>
      </c>
      <c r="L21" s="6" t="s">
        <v>186</v>
      </c>
      <c r="M21" s="6" t="s">
        <v>126</v>
      </c>
      <c r="N21" s="6" t="s">
        <v>428</v>
      </c>
      <c r="O21" s="5" t="s">
        <v>194</v>
      </c>
      <c r="P21" s="5" t="s">
        <v>47</v>
      </c>
      <c r="Q21" s="5">
        <v>1</v>
      </c>
      <c r="T21" s="7">
        <f>IF(ISBLANK(O21),"",LEN(Table5[[#This Row],[carbon_stars]]))</f>
        <v>1</v>
      </c>
      <c r="U21" s="7">
        <f t="shared" si="0"/>
        <v>102</v>
      </c>
      <c r="V21" s="7">
        <f t="shared" si="1"/>
        <v>9</v>
      </c>
      <c r="X21" s="5"/>
      <c r="Y21" s="5"/>
      <c r="Z21" s="5"/>
      <c r="AA21" s="5"/>
      <c r="AB21" s="5"/>
      <c r="AC21" s="5"/>
      <c r="AI21" s="5"/>
      <c r="AJ21" s="5"/>
      <c r="AK21" s="5"/>
      <c r="AQ21" s="5"/>
    </row>
    <row r="22" spans="1:43" ht="120" customHeight="1" x14ac:dyDescent="0.35">
      <c r="A22" s="36">
        <v>22</v>
      </c>
      <c r="B22" s="51">
        <v>22</v>
      </c>
      <c r="C22" s="6" t="s">
        <v>11</v>
      </c>
      <c r="D22" s="6" t="s">
        <v>213</v>
      </c>
      <c r="E22" s="5" t="s">
        <v>243</v>
      </c>
      <c r="F22" s="5" t="s">
        <v>235</v>
      </c>
      <c r="G22" s="5" t="s">
        <v>294</v>
      </c>
      <c r="H22" t="s">
        <v>850</v>
      </c>
      <c r="I22" s="5" t="s">
        <v>847</v>
      </c>
      <c r="J22" s="65" t="s">
        <v>875</v>
      </c>
      <c r="K22" s="5">
        <v>2</v>
      </c>
      <c r="L22" s="6" t="s">
        <v>790</v>
      </c>
      <c r="M22" s="6" t="s">
        <v>127</v>
      </c>
      <c r="N22" s="6" t="s">
        <v>164</v>
      </c>
      <c r="O22" s="5" t="s">
        <v>191</v>
      </c>
      <c r="P22" s="5" t="s">
        <v>48</v>
      </c>
      <c r="T22" s="7">
        <f>IF(ISBLANK(O22),"",LEN(Table5[[#This Row],[carbon_stars]]))</f>
        <v>3</v>
      </c>
      <c r="U22" s="7">
        <f t="shared" si="0"/>
        <v>89</v>
      </c>
      <c r="V22" s="7">
        <f t="shared" si="1"/>
        <v>5</v>
      </c>
      <c r="X22" s="5"/>
      <c r="Y22" s="5"/>
      <c r="Z22" s="5"/>
      <c r="AA22" s="5"/>
      <c r="AB22" s="5"/>
      <c r="AC22" s="5"/>
      <c r="AI22" s="5"/>
      <c r="AJ22" s="5"/>
      <c r="AK22" s="5"/>
      <c r="AQ22" s="5"/>
    </row>
    <row r="23" spans="1:43" ht="120" customHeight="1" x14ac:dyDescent="0.35">
      <c r="A23" s="35">
        <v>23</v>
      </c>
      <c r="B23" s="50">
        <v>23</v>
      </c>
      <c r="C23" s="6" t="s">
        <v>30</v>
      </c>
      <c r="D23" s="6" t="s">
        <v>213</v>
      </c>
      <c r="E23" s="5" t="s">
        <v>243</v>
      </c>
      <c r="F23" s="5" t="s">
        <v>235</v>
      </c>
      <c r="G23" s="5" t="s">
        <v>295</v>
      </c>
      <c r="H23" t="s">
        <v>850</v>
      </c>
      <c r="I23" s="5" t="s">
        <v>847</v>
      </c>
      <c r="J23" s="66" t="s">
        <v>876</v>
      </c>
      <c r="K23" s="5">
        <v>2</v>
      </c>
      <c r="L23" s="6" t="s">
        <v>924</v>
      </c>
      <c r="M23" s="6" t="s">
        <v>128</v>
      </c>
      <c r="N23" s="6" t="s">
        <v>781</v>
      </c>
      <c r="O23" s="5" t="s">
        <v>193</v>
      </c>
      <c r="P23" s="5" t="s">
        <v>46</v>
      </c>
      <c r="R23" s="5">
        <v>1</v>
      </c>
      <c r="S23" s="5" t="s">
        <v>841</v>
      </c>
      <c r="T23" s="7">
        <f>IF(ISBLANK(O23),"",LEN(Table5[[#This Row],[carbon_stars]]))</f>
        <v>4</v>
      </c>
      <c r="U23" s="7">
        <f t="shared" si="0"/>
        <v>102</v>
      </c>
      <c r="V23" s="7">
        <f t="shared" si="1"/>
        <v>9</v>
      </c>
      <c r="X23" s="5"/>
      <c r="Y23" s="5"/>
      <c r="Z23" s="5"/>
      <c r="AA23" s="5"/>
      <c r="AB23" s="5"/>
      <c r="AC23" s="5"/>
      <c r="AI23" s="5"/>
      <c r="AJ23" s="5"/>
      <c r="AK23" s="5"/>
      <c r="AQ23" s="5"/>
    </row>
    <row r="24" spans="1:43" ht="120" customHeight="1" x14ac:dyDescent="0.35">
      <c r="A24" s="36">
        <v>24</v>
      </c>
      <c r="B24" s="51">
        <v>24</v>
      </c>
      <c r="C24" s="6" t="s">
        <v>54</v>
      </c>
      <c r="D24" s="6" t="s">
        <v>213</v>
      </c>
      <c r="E24" s="5" t="s">
        <v>243</v>
      </c>
      <c r="F24" s="5" t="s">
        <v>235</v>
      </c>
      <c r="G24" s="5" t="s">
        <v>296</v>
      </c>
      <c r="H24" t="s">
        <v>850</v>
      </c>
      <c r="I24" s="5" t="s">
        <v>847</v>
      </c>
      <c r="J24" s="65" t="s">
        <v>877</v>
      </c>
      <c r="K24" s="5">
        <v>2</v>
      </c>
      <c r="L24" s="6" t="s">
        <v>791</v>
      </c>
      <c r="M24" s="6" t="s">
        <v>129</v>
      </c>
      <c r="N24" s="6" t="s">
        <v>165</v>
      </c>
      <c r="O24" s="5" t="s">
        <v>191</v>
      </c>
      <c r="P24" s="5" t="s">
        <v>47</v>
      </c>
      <c r="Q24" s="5">
        <v>1</v>
      </c>
      <c r="T24" s="7">
        <f>IF(ISBLANK(O24),"",LEN(Table5[[#This Row],[carbon_stars]]))</f>
        <v>3</v>
      </c>
      <c r="U24" s="7">
        <f t="shared" si="0"/>
        <v>96</v>
      </c>
      <c r="V24" s="7">
        <f t="shared" si="1"/>
        <v>6</v>
      </c>
      <c r="W24" s="15" t="s">
        <v>324</v>
      </c>
      <c r="X24" s="5"/>
      <c r="Y24" s="5"/>
      <c r="Z24" s="5"/>
      <c r="AA24" s="5"/>
      <c r="AB24" s="5"/>
      <c r="AC24" s="5"/>
      <c r="AI24" s="5"/>
      <c r="AJ24" s="5"/>
      <c r="AK24" s="5"/>
      <c r="AQ24" s="5"/>
    </row>
    <row r="25" spans="1:43" ht="120" customHeight="1" x14ac:dyDescent="0.35">
      <c r="A25" s="35">
        <v>25</v>
      </c>
      <c r="B25" s="50">
        <v>25</v>
      </c>
      <c r="C25" s="6" t="s">
        <v>197</v>
      </c>
      <c r="D25" s="6" t="s">
        <v>213</v>
      </c>
      <c r="E25" s="5" t="s">
        <v>244</v>
      </c>
      <c r="F25" s="5" t="s">
        <v>235</v>
      </c>
      <c r="G25" s="5" t="s">
        <v>297</v>
      </c>
      <c r="H25" t="s">
        <v>850</v>
      </c>
      <c r="I25" s="5" t="s">
        <v>847</v>
      </c>
      <c r="J25" s="66" t="s">
        <v>878</v>
      </c>
      <c r="K25" s="5">
        <v>2</v>
      </c>
      <c r="L25" s="6" t="s">
        <v>925</v>
      </c>
      <c r="M25" s="6" t="s">
        <v>926</v>
      </c>
      <c r="N25" s="6" t="s">
        <v>166</v>
      </c>
      <c r="O25" s="5" t="s">
        <v>194</v>
      </c>
      <c r="P25" s="5" t="s">
        <v>48</v>
      </c>
      <c r="Q25" s="5">
        <v>1</v>
      </c>
      <c r="T25" s="7">
        <f>IF(ISBLANK(O25),"",LEN(Table5[[#This Row],[carbon_stars]]))</f>
        <v>1</v>
      </c>
      <c r="U25" s="7">
        <f t="shared" si="0"/>
        <v>71</v>
      </c>
      <c r="V25" s="7">
        <f t="shared" si="1"/>
        <v>6</v>
      </c>
      <c r="X25" s="5"/>
      <c r="Y25" s="5"/>
      <c r="Z25" s="5"/>
      <c r="AA25" s="5"/>
      <c r="AB25" s="5"/>
      <c r="AC25" s="5"/>
      <c r="AI25" s="5"/>
      <c r="AJ25" s="5"/>
      <c r="AK25" s="5"/>
      <c r="AQ25" s="5"/>
    </row>
    <row r="26" spans="1:43" ht="120" customHeight="1" x14ac:dyDescent="0.35">
      <c r="A26" s="36">
        <v>26</v>
      </c>
      <c r="B26" s="51">
        <v>26</v>
      </c>
      <c r="C26" s="6" t="s">
        <v>792</v>
      </c>
      <c r="D26" s="6" t="s">
        <v>213</v>
      </c>
      <c r="E26" s="5" t="s">
        <v>244</v>
      </c>
      <c r="F26" s="5" t="s">
        <v>235</v>
      </c>
      <c r="G26" s="5" t="s">
        <v>298</v>
      </c>
      <c r="H26" t="s">
        <v>850</v>
      </c>
      <c r="I26" s="5" t="s">
        <v>847</v>
      </c>
      <c r="J26" s="65" t="s">
        <v>879</v>
      </c>
      <c r="K26" s="5">
        <v>2</v>
      </c>
      <c r="L26" s="6" t="s">
        <v>928</v>
      </c>
      <c r="M26" s="6" t="s">
        <v>927</v>
      </c>
      <c r="N26" s="6" t="s">
        <v>167</v>
      </c>
      <c r="O26" s="5" t="s">
        <v>191</v>
      </c>
      <c r="P26" s="5" t="s">
        <v>48</v>
      </c>
      <c r="Q26" s="5">
        <v>1</v>
      </c>
      <c r="T26" s="7">
        <f>IF(ISBLANK(O26),"",LEN(Table5[[#This Row],[carbon_stars]]))</f>
        <v>3</v>
      </c>
      <c r="U26" s="7">
        <f t="shared" si="0"/>
        <v>87</v>
      </c>
      <c r="V26" s="7">
        <f t="shared" si="1"/>
        <v>6</v>
      </c>
      <c r="X26" s="5"/>
      <c r="Y26" s="5"/>
      <c r="Z26" s="5"/>
      <c r="AA26" s="5"/>
      <c r="AB26" s="5"/>
      <c r="AC26" s="5"/>
      <c r="AI26" s="5"/>
      <c r="AJ26" s="5"/>
      <c r="AK26" s="5"/>
      <c r="AQ26" s="5"/>
    </row>
    <row r="27" spans="1:43" ht="120" customHeight="1" x14ac:dyDescent="0.35">
      <c r="A27" s="35">
        <v>27</v>
      </c>
      <c r="B27" s="50">
        <v>27</v>
      </c>
      <c r="C27" s="6" t="s">
        <v>44</v>
      </c>
      <c r="D27" s="6" t="s">
        <v>213</v>
      </c>
      <c r="E27" s="5" t="s">
        <v>244</v>
      </c>
      <c r="F27" s="5" t="s">
        <v>235</v>
      </c>
      <c r="G27" s="5" t="s">
        <v>299</v>
      </c>
      <c r="H27" t="s">
        <v>850</v>
      </c>
      <c r="I27" s="5" t="s">
        <v>847</v>
      </c>
      <c r="J27" s="66" t="s">
        <v>880</v>
      </c>
      <c r="K27" s="5">
        <v>2</v>
      </c>
      <c r="L27" s="6" t="s">
        <v>780</v>
      </c>
      <c r="M27" s="6" t="s">
        <v>764</v>
      </c>
      <c r="N27" s="6" t="s">
        <v>168</v>
      </c>
      <c r="O27" s="5" t="s">
        <v>192</v>
      </c>
      <c r="P27" s="5" t="s">
        <v>48</v>
      </c>
      <c r="Q27" s="5">
        <v>1</v>
      </c>
      <c r="T27" s="7">
        <f>IF(ISBLANK(O27),"",LEN(Table5[[#This Row],[carbon_stars]]))</f>
        <v>2</v>
      </c>
      <c r="U27" s="7">
        <f t="shared" si="0"/>
        <v>93</v>
      </c>
      <c r="V27" s="7">
        <f t="shared" si="1"/>
        <v>14</v>
      </c>
      <c r="X27" s="5"/>
      <c r="Y27" s="5"/>
      <c r="Z27" s="5"/>
      <c r="AA27" s="5"/>
      <c r="AB27" s="5"/>
      <c r="AC27" s="5"/>
      <c r="AI27" s="5"/>
      <c r="AJ27" s="5"/>
      <c r="AK27" s="5"/>
      <c r="AQ27" s="5"/>
    </row>
    <row r="28" spans="1:43" ht="120" customHeight="1" x14ac:dyDescent="0.35">
      <c r="A28" s="36">
        <v>28</v>
      </c>
      <c r="B28" s="51">
        <v>28</v>
      </c>
      <c r="C28" s="6" t="s">
        <v>92</v>
      </c>
      <c r="D28" s="6" t="s">
        <v>213</v>
      </c>
      <c r="E28" s="5" t="s">
        <v>245</v>
      </c>
      <c r="F28" s="5" t="s">
        <v>235</v>
      </c>
      <c r="G28" s="5" t="s">
        <v>300</v>
      </c>
      <c r="H28" t="s">
        <v>850</v>
      </c>
      <c r="I28" s="5" t="s">
        <v>847</v>
      </c>
      <c r="J28" s="65" t="s">
        <v>881</v>
      </c>
      <c r="K28" s="5">
        <v>2</v>
      </c>
      <c r="L28" s="6" t="s">
        <v>187</v>
      </c>
      <c r="M28" s="6" t="s">
        <v>130</v>
      </c>
      <c r="N28" s="6" t="s">
        <v>169</v>
      </c>
      <c r="O28" s="5" t="s">
        <v>192</v>
      </c>
      <c r="P28" s="5" t="s">
        <v>48</v>
      </c>
      <c r="T28" s="7">
        <f>IF(ISBLANK(O28),"",LEN(Table5[[#This Row],[carbon_stars]]))</f>
        <v>2</v>
      </c>
      <c r="U28" s="7">
        <f t="shared" si="0"/>
        <v>100</v>
      </c>
      <c r="V28" s="7">
        <f t="shared" si="1"/>
        <v>9</v>
      </c>
      <c r="X28" s="5"/>
      <c r="Y28" s="5"/>
      <c r="Z28" s="5"/>
      <c r="AA28" s="5"/>
      <c r="AB28" s="5"/>
      <c r="AC28" s="5"/>
      <c r="AI28" s="5"/>
      <c r="AJ28" s="5"/>
      <c r="AK28" s="5"/>
      <c r="AQ28" s="5"/>
    </row>
    <row r="29" spans="1:43" ht="120" customHeight="1" x14ac:dyDescent="0.35">
      <c r="A29" s="35">
        <v>29</v>
      </c>
      <c r="B29" s="50">
        <v>29</v>
      </c>
      <c r="C29" s="6" t="s">
        <v>23</v>
      </c>
      <c r="D29" s="6" t="s">
        <v>213</v>
      </c>
      <c r="E29" s="5" t="s">
        <v>246</v>
      </c>
      <c r="F29" s="5" t="s">
        <v>236</v>
      </c>
      <c r="G29" s="5" t="s">
        <v>261</v>
      </c>
      <c r="H29" t="s">
        <v>850</v>
      </c>
      <c r="I29" s="5" t="s">
        <v>847</v>
      </c>
      <c r="J29" s="66" t="s">
        <v>882</v>
      </c>
      <c r="K29" s="5">
        <v>3</v>
      </c>
      <c r="L29" s="25" t="s">
        <v>178</v>
      </c>
      <c r="M29" s="6" t="s">
        <v>113</v>
      </c>
      <c r="N29" s="6" t="s">
        <v>136</v>
      </c>
      <c r="O29" s="5" t="s">
        <v>191</v>
      </c>
      <c r="P29" s="5" t="s">
        <v>49</v>
      </c>
      <c r="T29" s="7">
        <f>IF(ISBLANK(O29),"",LEN(Table5[[#This Row],[carbon_stars]]))</f>
        <v>3</v>
      </c>
      <c r="U29" s="7">
        <f t="shared" si="0"/>
        <v>96</v>
      </c>
      <c r="V29" s="7">
        <f t="shared" si="1"/>
        <v>7</v>
      </c>
      <c r="X29" s="5"/>
      <c r="Y29" s="5"/>
      <c r="Z29" s="5"/>
      <c r="AA29" s="5"/>
      <c r="AB29" s="5"/>
      <c r="AC29" s="5"/>
      <c r="AI29" s="5"/>
      <c r="AJ29" s="5"/>
      <c r="AK29" s="5"/>
      <c r="AQ29" s="5"/>
    </row>
    <row r="30" spans="1:43" ht="120" customHeight="1" x14ac:dyDescent="0.35">
      <c r="A30" s="36">
        <v>30</v>
      </c>
      <c r="B30" s="51">
        <v>30</v>
      </c>
      <c r="C30" s="6" t="s">
        <v>78</v>
      </c>
      <c r="D30" s="6" t="s">
        <v>213</v>
      </c>
      <c r="E30" s="5" t="s">
        <v>246</v>
      </c>
      <c r="F30" s="5" t="s">
        <v>236</v>
      </c>
      <c r="G30" s="5" t="s">
        <v>262</v>
      </c>
      <c r="H30" t="s">
        <v>850</v>
      </c>
      <c r="I30" s="5" t="s">
        <v>847</v>
      </c>
      <c r="J30" s="65" t="s">
        <v>883</v>
      </c>
      <c r="K30" s="5">
        <v>3</v>
      </c>
      <c r="L30" s="6" t="s">
        <v>929</v>
      </c>
      <c r="M30" s="6" t="s">
        <v>114</v>
      </c>
      <c r="N30" s="6" t="s">
        <v>137</v>
      </c>
      <c r="O30" s="5" t="s">
        <v>192</v>
      </c>
      <c r="P30" s="5" t="s">
        <v>48</v>
      </c>
      <c r="Q30" s="5">
        <v>1</v>
      </c>
      <c r="T30" s="7">
        <f>IF(ISBLANK(O30),"",LEN(Table5[[#This Row],[carbon_stars]]))</f>
        <v>2</v>
      </c>
      <c r="U30" s="7">
        <f t="shared" si="0"/>
        <v>89</v>
      </c>
      <c r="V30" s="7">
        <f t="shared" si="1"/>
        <v>14</v>
      </c>
      <c r="X30" s="5"/>
      <c r="Y30" s="5"/>
      <c r="Z30" s="5"/>
      <c r="AA30" s="5"/>
      <c r="AB30" s="5"/>
      <c r="AC30" s="5"/>
      <c r="AI30" s="5"/>
      <c r="AJ30" s="5"/>
      <c r="AK30" s="5"/>
      <c r="AQ30" s="5"/>
    </row>
    <row r="31" spans="1:43" ht="120" customHeight="1" x14ac:dyDescent="0.35">
      <c r="A31" s="35">
        <v>31</v>
      </c>
      <c r="B31" s="50">
        <v>31</v>
      </c>
      <c r="C31" s="6" t="s">
        <v>22</v>
      </c>
      <c r="D31" s="6" t="s">
        <v>213</v>
      </c>
      <c r="E31" s="5" t="s">
        <v>246</v>
      </c>
      <c r="F31" s="5" t="s">
        <v>236</v>
      </c>
      <c r="G31" s="5" t="s">
        <v>263</v>
      </c>
      <c r="H31" t="s">
        <v>850</v>
      </c>
      <c r="I31" s="5" t="s">
        <v>847</v>
      </c>
      <c r="J31" s="66" t="s">
        <v>884</v>
      </c>
      <c r="K31" s="5">
        <v>3</v>
      </c>
      <c r="L31" s="25" t="s">
        <v>930</v>
      </c>
      <c r="M31" s="6" t="s">
        <v>934</v>
      </c>
      <c r="N31" s="6" t="s">
        <v>429</v>
      </c>
      <c r="O31" s="5" t="s">
        <v>192</v>
      </c>
      <c r="P31" s="5" t="s">
        <v>49</v>
      </c>
      <c r="Q31" s="5">
        <v>1</v>
      </c>
      <c r="T31" s="7">
        <f>IF(ISBLANK(O31),"",LEN(Table5[[#This Row],[carbon_stars]]))</f>
        <v>2</v>
      </c>
      <c r="U31" s="7">
        <f t="shared" si="0"/>
        <v>101</v>
      </c>
      <c r="V31" s="7">
        <f t="shared" si="1"/>
        <v>6</v>
      </c>
      <c r="W31" s="15" t="s">
        <v>310</v>
      </c>
      <c r="X31" s="5"/>
      <c r="Y31" s="5"/>
      <c r="Z31" s="5"/>
      <c r="AA31" s="5"/>
      <c r="AB31" s="5"/>
      <c r="AC31" s="5"/>
      <c r="AI31" s="5"/>
      <c r="AJ31" s="5"/>
      <c r="AK31" s="5"/>
      <c r="AQ31" s="5"/>
    </row>
    <row r="32" spans="1:43" ht="120" customHeight="1" x14ac:dyDescent="0.35">
      <c r="A32" s="36">
        <v>32</v>
      </c>
      <c r="B32" s="51">
        <v>32</v>
      </c>
      <c r="C32" s="6" t="s">
        <v>89</v>
      </c>
      <c r="D32" s="6" t="s">
        <v>213</v>
      </c>
      <c r="E32" s="5" t="s">
        <v>246</v>
      </c>
      <c r="F32" s="5" t="s">
        <v>236</v>
      </c>
      <c r="G32" s="5" t="s">
        <v>264</v>
      </c>
      <c r="H32" t="s">
        <v>850</v>
      </c>
      <c r="I32" s="5" t="s">
        <v>847</v>
      </c>
      <c r="J32" s="65" t="s">
        <v>885</v>
      </c>
      <c r="K32" s="5">
        <v>3</v>
      </c>
      <c r="L32" s="6" t="s">
        <v>931</v>
      </c>
      <c r="M32" s="6" t="s">
        <v>115</v>
      </c>
      <c r="N32" s="6" t="s">
        <v>138</v>
      </c>
      <c r="O32" s="5" t="s">
        <v>192</v>
      </c>
      <c r="P32" s="5" t="s">
        <v>48</v>
      </c>
      <c r="Q32" s="5">
        <v>1</v>
      </c>
      <c r="T32" s="7">
        <f>IF(ISBLANK(O32),"",LEN(Table5[[#This Row],[carbon_stars]]))</f>
        <v>2</v>
      </c>
      <c r="U32" s="7">
        <f t="shared" si="0"/>
        <v>97</v>
      </c>
      <c r="V32" s="7">
        <f t="shared" si="1"/>
        <v>5</v>
      </c>
      <c r="X32" s="5"/>
      <c r="Y32" s="5"/>
      <c r="Z32" s="5"/>
      <c r="AA32" s="5"/>
      <c r="AB32" s="5"/>
      <c r="AC32" s="5"/>
      <c r="AI32" s="5"/>
      <c r="AJ32" s="5"/>
      <c r="AK32" s="5"/>
      <c r="AQ32" s="5"/>
    </row>
    <row r="33" spans="1:43" ht="120" customHeight="1" x14ac:dyDescent="0.35">
      <c r="A33" s="35">
        <v>33</v>
      </c>
      <c r="B33" s="50">
        <v>33</v>
      </c>
      <c r="C33" s="6" t="s">
        <v>88</v>
      </c>
      <c r="D33" s="6" t="s">
        <v>213</v>
      </c>
      <c r="E33" s="5" t="s">
        <v>246</v>
      </c>
      <c r="F33" s="5" t="s">
        <v>236</v>
      </c>
      <c r="G33" s="5" t="s">
        <v>265</v>
      </c>
      <c r="H33" t="s">
        <v>850</v>
      </c>
      <c r="I33" s="5" t="s">
        <v>847</v>
      </c>
      <c r="J33" s="66" t="s">
        <v>886</v>
      </c>
      <c r="K33" s="5">
        <v>3</v>
      </c>
      <c r="L33" s="6" t="s">
        <v>932</v>
      </c>
      <c r="M33" s="6" t="s">
        <v>933</v>
      </c>
      <c r="N33" s="6" t="s">
        <v>139</v>
      </c>
      <c r="O33" s="5" t="s">
        <v>192</v>
      </c>
      <c r="P33" s="5" t="s">
        <v>49</v>
      </c>
      <c r="T33" s="7">
        <f>IF(ISBLANK(O33),"",LEN(Table5[[#This Row],[carbon_stars]]))</f>
        <v>2</v>
      </c>
      <c r="U33" s="7">
        <f t="shared" ref="U33:U53" si="2">LEN(L33)-LEN(SUBSTITUTE(L33," ",""))+1</f>
        <v>97</v>
      </c>
      <c r="V33" s="7">
        <f t="shared" ref="V33:V53" si="3">LEN(M33)-LEN(SUBSTITUTE(M33," ",""))+1</f>
        <v>14</v>
      </c>
      <c r="X33" s="5"/>
      <c r="Y33" s="5"/>
      <c r="Z33" s="5"/>
      <c r="AA33" s="5"/>
      <c r="AB33" s="5"/>
      <c r="AC33" s="5"/>
      <c r="AI33" s="5"/>
      <c r="AJ33" s="5"/>
      <c r="AK33" s="5"/>
      <c r="AQ33" s="5"/>
    </row>
    <row r="34" spans="1:43" ht="120" customHeight="1" x14ac:dyDescent="0.35">
      <c r="A34" s="36">
        <v>34</v>
      </c>
      <c r="B34" s="51">
        <v>34</v>
      </c>
      <c r="C34" s="6" t="s">
        <v>82</v>
      </c>
      <c r="D34" s="6" t="s">
        <v>213</v>
      </c>
      <c r="E34" s="5" t="s">
        <v>246</v>
      </c>
      <c r="F34" s="5" t="s">
        <v>236</v>
      </c>
      <c r="G34" s="5" t="s">
        <v>266</v>
      </c>
      <c r="H34" t="s">
        <v>850</v>
      </c>
      <c r="I34" s="5" t="s">
        <v>847</v>
      </c>
      <c r="J34" s="65" t="s">
        <v>887</v>
      </c>
      <c r="K34" s="5">
        <v>3</v>
      </c>
      <c r="L34" s="6" t="s">
        <v>935</v>
      </c>
      <c r="M34" s="6" t="s">
        <v>116</v>
      </c>
      <c r="N34" s="6" t="s">
        <v>428</v>
      </c>
      <c r="O34" s="5" t="s">
        <v>191</v>
      </c>
      <c r="P34" s="5" t="s">
        <v>47</v>
      </c>
      <c r="T34" s="7">
        <f>IF(ISBLANK(O34),"",LEN(Table5[[#This Row],[carbon_stars]]))</f>
        <v>3</v>
      </c>
      <c r="U34" s="7">
        <f t="shared" si="2"/>
        <v>98</v>
      </c>
      <c r="V34" s="7">
        <f t="shared" si="3"/>
        <v>5</v>
      </c>
      <c r="X34" s="5"/>
      <c r="Y34" s="5"/>
      <c r="Z34" s="5"/>
      <c r="AA34" s="5"/>
      <c r="AB34" s="5"/>
      <c r="AC34" s="5"/>
      <c r="AI34" s="5"/>
      <c r="AJ34" s="5"/>
      <c r="AK34" s="5"/>
      <c r="AQ34" s="5"/>
    </row>
    <row r="35" spans="1:43" ht="120" customHeight="1" x14ac:dyDescent="0.35">
      <c r="A35" s="35">
        <v>35</v>
      </c>
      <c r="B35" s="50">
        <v>35</v>
      </c>
      <c r="C35" s="6" t="s">
        <v>18</v>
      </c>
      <c r="D35" s="6" t="s">
        <v>213</v>
      </c>
      <c r="E35" s="5" t="s">
        <v>247</v>
      </c>
      <c r="F35" s="5" t="s">
        <v>236</v>
      </c>
      <c r="G35" s="5" t="s">
        <v>267</v>
      </c>
      <c r="H35" t="s">
        <v>850</v>
      </c>
      <c r="I35" s="5" t="s">
        <v>847</v>
      </c>
      <c r="J35" s="66" t="s">
        <v>888</v>
      </c>
      <c r="K35" s="5">
        <v>3</v>
      </c>
      <c r="L35" s="6" t="s">
        <v>767</v>
      </c>
      <c r="M35" s="6" t="s">
        <v>117</v>
      </c>
      <c r="N35" s="6" t="s">
        <v>140</v>
      </c>
      <c r="O35" s="5" t="s">
        <v>194</v>
      </c>
      <c r="P35" s="5" t="s">
        <v>47</v>
      </c>
      <c r="Q35" s="5">
        <v>1</v>
      </c>
      <c r="T35" s="7">
        <f>IF(ISBLANK(O35),"",LEN(Table5[[#This Row],[carbon_stars]]))</f>
        <v>1</v>
      </c>
      <c r="U35" s="7">
        <f t="shared" si="2"/>
        <v>95</v>
      </c>
      <c r="V35" s="7">
        <f t="shared" si="3"/>
        <v>10</v>
      </c>
      <c r="X35" s="5"/>
      <c r="Y35" s="5"/>
      <c r="Z35" s="5"/>
      <c r="AA35" s="5"/>
      <c r="AB35" s="5"/>
      <c r="AC35" s="5"/>
      <c r="AI35" s="5"/>
      <c r="AJ35" s="5"/>
      <c r="AK35" s="5"/>
      <c r="AQ35" s="5"/>
    </row>
    <row r="36" spans="1:43" ht="120" customHeight="1" x14ac:dyDescent="0.35">
      <c r="A36" s="36">
        <v>36</v>
      </c>
      <c r="B36" s="51">
        <v>36</v>
      </c>
      <c r="C36" s="6" t="s">
        <v>26</v>
      </c>
      <c r="D36" s="6" t="s">
        <v>213</v>
      </c>
      <c r="E36" s="5" t="s">
        <v>247</v>
      </c>
      <c r="F36" s="5" t="s">
        <v>236</v>
      </c>
      <c r="G36" s="5" t="s">
        <v>268</v>
      </c>
      <c r="H36" t="s">
        <v>850</v>
      </c>
      <c r="I36" s="5" t="s">
        <v>847</v>
      </c>
      <c r="J36" s="65" t="s">
        <v>889</v>
      </c>
      <c r="K36" s="5">
        <v>3</v>
      </c>
      <c r="L36" s="6" t="s">
        <v>768</v>
      </c>
      <c r="M36" s="6" t="s">
        <v>118</v>
      </c>
      <c r="N36" s="6" t="s">
        <v>141</v>
      </c>
      <c r="O36" s="5" t="s">
        <v>193</v>
      </c>
      <c r="P36" s="5" t="s">
        <v>49</v>
      </c>
      <c r="T36" s="7">
        <f>IF(ISBLANK(O36),"",LEN(Table5[[#This Row],[carbon_stars]]))</f>
        <v>4</v>
      </c>
      <c r="U36" s="7">
        <f t="shared" si="2"/>
        <v>100</v>
      </c>
      <c r="V36" s="7">
        <f t="shared" si="3"/>
        <v>12</v>
      </c>
      <c r="X36" s="5"/>
      <c r="Y36" s="5"/>
      <c r="Z36" s="5"/>
      <c r="AA36" s="5"/>
      <c r="AB36" s="5"/>
      <c r="AC36" s="5"/>
      <c r="AI36" s="5"/>
      <c r="AJ36" s="5"/>
      <c r="AK36" s="5"/>
      <c r="AQ36" s="5"/>
    </row>
    <row r="37" spans="1:43" ht="120" customHeight="1" x14ac:dyDescent="0.35">
      <c r="A37" s="35">
        <v>37</v>
      </c>
      <c r="B37" s="50">
        <v>37</v>
      </c>
      <c r="C37" s="6" t="s">
        <v>27</v>
      </c>
      <c r="D37" s="6" t="s">
        <v>213</v>
      </c>
      <c r="E37" s="5" t="s">
        <v>247</v>
      </c>
      <c r="F37" s="5" t="s">
        <v>236</v>
      </c>
      <c r="G37" s="5" t="s">
        <v>269</v>
      </c>
      <c r="H37" t="s">
        <v>850</v>
      </c>
      <c r="I37" s="5" t="s">
        <v>847</v>
      </c>
      <c r="J37" s="66" t="s">
        <v>890</v>
      </c>
      <c r="K37" s="5">
        <v>3</v>
      </c>
      <c r="L37" s="6" t="s">
        <v>769</v>
      </c>
      <c r="M37" s="6" t="s">
        <v>142</v>
      </c>
      <c r="N37" s="18" t="s">
        <v>143</v>
      </c>
      <c r="O37" s="5" t="s">
        <v>193</v>
      </c>
      <c r="P37" s="5" t="s">
        <v>49</v>
      </c>
      <c r="T37" s="7">
        <f>IF(ISBLANK(O37),"",LEN(Table5[[#This Row],[carbon_stars]]))</f>
        <v>4</v>
      </c>
      <c r="U37" s="7">
        <f t="shared" si="2"/>
        <v>93</v>
      </c>
      <c r="V37" s="7">
        <f t="shared" si="3"/>
        <v>19</v>
      </c>
      <c r="X37" s="5"/>
      <c r="Y37" s="5"/>
      <c r="Z37" s="5"/>
      <c r="AA37" s="5"/>
      <c r="AB37" s="5"/>
      <c r="AC37" s="5"/>
      <c r="AI37" s="5"/>
      <c r="AJ37" s="5"/>
      <c r="AK37" s="5"/>
      <c r="AQ37" s="5"/>
    </row>
    <row r="38" spans="1:43" ht="120" customHeight="1" x14ac:dyDescent="0.35">
      <c r="A38" s="36">
        <v>38</v>
      </c>
      <c r="B38" s="51">
        <v>38</v>
      </c>
      <c r="C38" s="6" t="s">
        <v>28</v>
      </c>
      <c r="D38" s="6" t="s">
        <v>213</v>
      </c>
      <c r="E38" s="5" t="s">
        <v>247</v>
      </c>
      <c r="F38" s="5" t="s">
        <v>236</v>
      </c>
      <c r="G38" s="5" t="s">
        <v>270</v>
      </c>
      <c r="H38" t="s">
        <v>850</v>
      </c>
      <c r="I38" s="5" t="s">
        <v>847</v>
      </c>
      <c r="J38" s="65" t="s">
        <v>891</v>
      </c>
      <c r="K38" s="5">
        <v>3</v>
      </c>
      <c r="L38" s="6" t="s">
        <v>765</v>
      </c>
      <c r="M38" s="27" t="s">
        <v>313</v>
      </c>
      <c r="N38" s="6" t="s">
        <v>144</v>
      </c>
      <c r="O38" s="5" t="s">
        <v>193</v>
      </c>
      <c r="P38" s="5" t="s">
        <v>46</v>
      </c>
      <c r="T38" s="7">
        <f>IF(ISBLANK(O38),"",LEN(Table5[[#This Row],[carbon_stars]]))</f>
        <v>4</v>
      </c>
      <c r="U38" s="7">
        <f t="shared" si="2"/>
        <v>94</v>
      </c>
      <c r="V38" s="7">
        <f t="shared" si="3"/>
        <v>10</v>
      </c>
      <c r="X38" s="5"/>
      <c r="Y38" s="5"/>
      <c r="Z38" s="5"/>
      <c r="AA38" s="5"/>
      <c r="AB38" s="5"/>
      <c r="AC38" s="5"/>
      <c r="AI38" s="5"/>
      <c r="AJ38" s="5"/>
      <c r="AK38" s="5"/>
      <c r="AQ38" s="5"/>
    </row>
    <row r="39" spans="1:43" ht="120" customHeight="1" x14ac:dyDescent="0.35">
      <c r="A39" s="35">
        <v>39</v>
      </c>
      <c r="B39" s="50">
        <v>39</v>
      </c>
      <c r="C39" s="6" t="s">
        <v>77</v>
      </c>
      <c r="D39" s="6" t="s">
        <v>213</v>
      </c>
      <c r="E39" s="5" t="s">
        <v>247</v>
      </c>
      <c r="F39" s="5" t="s">
        <v>236</v>
      </c>
      <c r="G39" s="5" t="s">
        <v>271</v>
      </c>
      <c r="H39" t="s">
        <v>850</v>
      </c>
      <c r="I39" s="5" t="s">
        <v>847</v>
      </c>
      <c r="J39" s="66" t="s">
        <v>892</v>
      </c>
      <c r="K39" s="5">
        <v>3</v>
      </c>
      <c r="L39" s="6" t="s">
        <v>936</v>
      </c>
      <c r="M39" s="6" t="s">
        <v>314</v>
      </c>
      <c r="N39" s="6" t="s">
        <v>146</v>
      </c>
      <c r="O39" s="5" t="s">
        <v>194</v>
      </c>
      <c r="P39" s="5" t="s">
        <v>48</v>
      </c>
      <c r="Q39" s="5">
        <v>1</v>
      </c>
      <c r="T39" s="7">
        <f>IF(ISBLANK(O39),"",LEN(Table5[[#This Row],[carbon_stars]]))</f>
        <v>1</v>
      </c>
      <c r="U39" s="7">
        <f t="shared" si="2"/>
        <v>89</v>
      </c>
      <c r="V39" s="7">
        <f t="shared" si="3"/>
        <v>11</v>
      </c>
      <c r="X39" s="5"/>
      <c r="Y39" s="5"/>
      <c r="Z39" s="5"/>
      <c r="AA39" s="5"/>
      <c r="AB39" s="5"/>
      <c r="AC39" s="5"/>
      <c r="AI39" s="5"/>
      <c r="AJ39" s="5"/>
      <c r="AK39" s="5"/>
      <c r="AQ39" s="5"/>
    </row>
    <row r="40" spans="1:43" ht="120" customHeight="1" x14ac:dyDescent="0.35">
      <c r="A40" s="40">
        <v>40</v>
      </c>
      <c r="B40" s="55">
        <v>40</v>
      </c>
      <c r="C40" s="17" t="s">
        <v>195</v>
      </c>
      <c r="D40" s="6" t="s">
        <v>213</v>
      </c>
      <c r="E40" s="5" t="s">
        <v>247</v>
      </c>
      <c r="F40" s="5" t="s">
        <v>236</v>
      </c>
      <c r="G40" s="5" t="s">
        <v>272</v>
      </c>
      <c r="H40" t="s">
        <v>850</v>
      </c>
      <c r="I40" s="5" t="s">
        <v>847</v>
      </c>
      <c r="J40" s="65" t="s">
        <v>893</v>
      </c>
      <c r="K40" s="5">
        <v>3</v>
      </c>
      <c r="L40" s="6" t="s">
        <v>179</v>
      </c>
      <c r="M40" s="6" t="s">
        <v>315</v>
      </c>
      <c r="N40" s="6" t="s">
        <v>145</v>
      </c>
      <c r="O40" s="5" t="s">
        <v>192</v>
      </c>
      <c r="P40" s="5" t="s">
        <v>49</v>
      </c>
      <c r="Q40" s="5">
        <v>1</v>
      </c>
      <c r="T40" s="7">
        <f>IF(ISBLANK(O40),"",LEN(Table5[[#This Row],[carbon_stars]]))</f>
        <v>2</v>
      </c>
      <c r="U40" s="7">
        <f t="shared" si="2"/>
        <v>82</v>
      </c>
      <c r="V40" s="7">
        <f t="shared" si="3"/>
        <v>16</v>
      </c>
      <c r="X40" s="5"/>
      <c r="Y40" s="5"/>
      <c r="Z40" s="5"/>
      <c r="AA40" s="5"/>
      <c r="AB40" s="5"/>
      <c r="AC40" s="5"/>
      <c r="AI40" s="5"/>
      <c r="AJ40" s="5"/>
      <c r="AK40" s="5"/>
      <c r="AQ40" s="5"/>
    </row>
    <row r="41" spans="1:43" ht="120" customHeight="1" x14ac:dyDescent="0.35">
      <c r="A41" s="35">
        <v>41</v>
      </c>
      <c r="B41" s="50">
        <v>41</v>
      </c>
      <c r="C41" s="6" t="s">
        <v>51</v>
      </c>
      <c r="D41" s="6" t="s">
        <v>213</v>
      </c>
      <c r="E41" s="5" t="s">
        <v>248</v>
      </c>
      <c r="F41" s="5" t="s">
        <v>236</v>
      </c>
      <c r="G41" s="5" t="s">
        <v>273</v>
      </c>
      <c r="H41" t="s">
        <v>850</v>
      </c>
      <c r="I41" s="5" t="s">
        <v>847</v>
      </c>
      <c r="J41" s="66" t="s">
        <v>894</v>
      </c>
      <c r="K41" s="5">
        <v>3</v>
      </c>
      <c r="L41" s="6" t="s">
        <v>180</v>
      </c>
      <c r="M41" s="6" t="s">
        <v>937</v>
      </c>
      <c r="N41" s="6" t="s">
        <v>148</v>
      </c>
      <c r="O41" s="5" t="s">
        <v>193</v>
      </c>
      <c r="P41" s="5" t="s">
        <v>50</v>
      </c>
      <c r="T41" s="7">
        <f>IF(ISBLANK(O41),"",LEN(Table5[[#This Row],[carbon_stars]]))</f>
        <v>4</v>
      </c>
      <c r="U41" s="7">
        <f t="shared" si="2"/>
        <v>99</v>
      </c>
      <c r="V41" s="7">
        <f t="shared" si="3"/>
        <v>23</v>
      </c>
      <c r="X41" s="5"/>
      <c r="Y41" s="5"/>
      <c r="Z41" s="5"/>
      <c r="AA41" s="5"/>
      <c r="AB41" s="5"/>
      <c r="AC41" s="5"/>
      <c r="AI41" s="5"/>
      <c r="AJ41" s="5"/>
      <c r="AK41" s="5"/>
      <c r="AQ41" s="5"/>
    </row>
    <row r="42" spans="1:43" ht="120" customHeight="1" x14ac:dyDescent="0.35">
      <c r="A42" s="36">
        <v>42</v>
      </c>
      <c r="B42" s="51">
        <v>42</v>
      </c>
      <c r="C42" s="6" t="s">
        <v>32</v>
      </c>
      <c r="D42" s="6" t="s">
        <v>213</v>
      </c>
      <c r="E42" s="5" t="s">
        <v>248</v>
      </c>
      <c r="F42" s="5" t="s">
        <v>236</v>
      </c>
      <c r="G42" s="5" t="s">
        <v>274</v>
      </c>
      <c r="H42" t="s">
        <v>850</v>
      </c>
      <c r="I42" s="5" t="s">
        <v>847</v>
      </c>
      <c r="J42" s="65" t="s">
        <v>895</v>
      </c>
      <c r="K42" s="5">
        <v>3</v>
      </c>
      <c r="L42" s="6" t="s">
        <v>181</v>
      </c>
      <c r="M42" s="6" t="s">
        <v>149</v>
      </c>
      <c r="N42" s="6" t="s">
        <v>150</v>
      </c>
      <c r="O42" s="5" t="s">
        <v>193</v>
      </c>
      <c r="P42" s="5" t="s">
        <v>50</v>
      </c>
      <c r="T42" s="7">
        <f>IF(ISBLANK(O42),"",LEN(Table5[[#This Row],[carbon_stars]]))</f>
        <v>4</v>
      </c>
      <c r="U42" s="7">
        <f t="shared" si="2"/>
        <v>92</v>
      </c>
      <c r="V42" s="7">
        <f t="shared" si="3"/>
        <v>26</v>
      </c>
      <c r="X42" s="5"/>
      <c r="Y42" s="5"/>
      <c r="Z42" s="5"/>
      <c r="AA42" s="5"/>
      <c r="AB42" s="5"/>
      <c r="AC42" s="5"/>
      <c r="AI42" s="5"/>
      <c r="AJ42" s="5"/>
      <c r="AK42" s="5"/>
      <c r="AQ42" s="5"/>
    </row>
    <row r="43" spans="1:43" ht="120" customHeight="1" x14ac:dyDescent="0.35">
      <c r="A43" s="35">
        <v>43</v>
      </c>
      <c r="B43" s="50">
        <v>43</v>
      </c>
      <c r="C43" s="6" t="s">
        <v>33</v>
      </c>
      <c r="D43" s="6" t="s">
        <v>213</v>
      </c>
      <c r="E43" s="5" t="s">
        <v>248</v>
      </c>
      <c r="F43" s="5" t="s">
        <v>236</v>
      </c>
      <c r="G43" s="5" t="s">
        <v>275</v>
      </c>
      <c r="H43" t="s">
        <v>850</v>
      </c>
      <c r="I43" s="5" t="s">
        <v>847</v>
      </c>
      <c r="J43" s="66" t="s">
        <v>896</v>
      </c>
      <c r="K43" s="5">
        <v>3</v>
      </c>
      <c r="L43" s="6" t="s">
        <v>938</v>
      </c>
      <c r="M43" s="6" t="s">
        <v>316</v>
      </c>
      <c r="N43" s="6" t="s">
        <v>147</v>
      </c>
      <c r="O43" s="5" t="s">
        <v>192</v>
      </c>
      <c r="P43" s="5" t="s">
        <v>48</v>
      </c>
      <c r="T43" s="7">
        <f>IF(ISBLANK(O43),"",LEN(Table5[[#This Row],[carbon_stars]]))</f>
        <v>2</v>
      </c>
      <c r="U43" s="7">
        <f t="shared" si="2"/>
        <v>101</v>
      </c>
      <c r="V43" s="7">
        <f t="shared" si="3"/>
        <v>17</v>
      </c>
      <c r="X43" s="5"/>
      <c r="Y43" s="5"/>
      <c r="Z43" s="5"/>
      <c r="AA43" s="5"/>
      <c r="AB43" s="5"/>
      <c r="AC43" s="5"/>
      <c r="AI43" s="5"/>
      <c r="AJ43" s="5"/>
      <c r="AK43" s="5"/>
      <c r="AQ43" s="5"/>
    </row>
    <row r="44" spans="1:43" ht="120" customHeight="1" x14ac:dyDescent="0.35">
      <c r="A44" s="36">
        <v>44</v>
      </c>
      <c r="B44" s="51">
        <v>44</v>
      </c>
      <c r="C44" s="6" t="s">
        <v>20</v>
      </c>
      <c r="D44" s="6" t="s">
        <v>214</v>
      </c>
      <c r="E44" s="5" t="s">
        <v>249</v>
      </c>
      <c r="F44" s="5" t="s">
        <v>237</v>
      </c>
      <c r="G44" s="5" t="s">
        <v>301</v>
      </c>
      <c r="H44" t="s">
        <v>851</v>
      </c>
      <c r="I44" s="5" t="s">
        <v>848</v>
      </c>
      <c r="J44" s="65" t="s">
        <v>897</v>
      </c>
      <c r="K44" s="5">
        <v>4</v>
      </c>
      <c r="L44" s="6" t="s">
        <v>775</v>
      </c>
      <c r="M44" s="6" t="s">
        <v>939</v>
      </c>
      <c r="N44" s="6" t="s">
        <v>170</v>
      </c>
      <c r="O44" s="5" t="s">
        <v>190</v>
      </c>
      <c r="P44" s="5" t="s">
        <v>46</v>
      </c>
      <c r="T44" s="7">
        <f>IF(ISBLANK(O44),"",LEN(Table5[[#This Row],[carbon_stars]]))</f>
        <v>5</v>
      </c>
      <c r="U44" s="7">
        <f t="shared" si="2"/>
        <v>73</v>
      </c>
      <c r="V44" s="7">
        <f t="shared" si="3"/>
        <v>14</v>
      </c>
      <c r="X44" s="5"/>
      <c r="Y44" s="5"/>
      <c r="Z44" s="5"/>
      <c r="AA44" s="5"/>
      <c r="AB44" s="5"/>
      <c r="AC44" s="5"/>
      <c r="AI44" s="5"/>
      <c r="AJ44" s="5"/>
      <c r="AK44" s="5"/>
      <c r="AQ44" s="5"/>
    </row>
    <row r="45" spans="1:43" ht="120" customHeight="1" x14ac:dyDescent="0.35">
      <c r="A45" s="35">
        <v>45</v>
      </c>
      <c r="B45" s="50">
        <v>45</v>
      </c>
      <c r="C45" s="6" t="s">
        <v>786</v>
      </c>
      <c r="D45" s="6" t="s">
        <v>214</v>
      </c>
      <c r="E45" s="5" t="s">
        <v>249</v>
      </c>
      <c r="F45" s="5" t="s">
        <v>237</v>
      </c>
      <c r="G45" s="5" t="s">
        <v>302</v>
      </c>
      <c r="H45" t="s">
        <v>851</v>
      </c>
      <c r="I45" s="5" t="s">
        <v>848</v>
      </c>
      <c r="J45" s="66" t="s">
        <v>898</v>
      </c>
      <c r="K45" s="5">
        <v>4</v>
      </c>
      <c r="L45" s="6" t="s">
        <v>787</v>
      </c>
      <c r="M45" s="6" t="s">
        <v>940</v>
      </c>
      <c r="N45" s="6" t="s">
        <v>941</v>
      </c>
      <c r="O45" s="5" t="s">
        <v>190</v>
      </c>
      <c r="P45" s="5" t="s">
        <v>46</v>
      </c>
      <c r="T45" s="7">
        <f>IF(ISBLANK(O45),"",LEN(Table5[[#This Row],[carbon_stars]]))</f>
        <v>5</v>
      </c>
      <c r="U45" s="7">
        <f t="shared" si="2"/>
        <v>104</v>
      </c>
      <c r="V45" s="7">
        <f t="shared" si="3"/>
        <v>21</v>
      </c>
      <c r="X45" s="5"/>
      <c r="Y45" s="5"/>
      <c r="Z45" s="5"/>
      <c r="AA45" s="5"/>
      <c r="AB45" s="5"/>
      <c r="AC45" s="5"/>
      <c r="AI45" s="5"/>
      <c r="AJ45" s="5"/>
      <c r="AK45" s="5"/>
      <c r="AQ45" s="5"/>
    </row>
    <row r="46" spans="1:43" ht="120" customHeight="1" x14ac:dyDescent="0.35">
      <c r="A46" s="36">
        <v>46</v>
      </c>
      <c r="B46" s="51">
        <v>46</v>
      </c>
      <c r="C46" s="6" t="s">
        <v>19</v>
      </c>
      <c r="D46" s="6" t="s">
        <v>214</v>
      </c>
      <c r="E46" s="5" t="s">
        <v>249</v>
      </c>
      <c r="F46" s="5" t="s">
        <v>237</v>
      </c>
      <c r="G46" s="5" t="s">
        <v>303</v>
      </c>
      <c r="H46" t="s">
        <v>851</v>
      </c>
      <c r="I46" s="5" t="s">
        <v>848</v>
      </c>
      <c r="J46" s="65" t="s">
        <v>899</v>
      </c>
      <c r="K46" s="5">
        <v>4</v>
      </c>
      <c r="L46" s="6" t="s">
        <v>942</v>
      </c>
      <c r="M46" s="6" t="s">
        <v>943</v>
      </c>
      <c r="N46" s="6" t="s">
        <v>427</v>
      </c>
      <c r="O46" s="5" t="s">
        <v>190</v>
      </c>
      <c r="P46" s="5" t="s">
        <v>50</v>
      </c>
      <c r="T46" s="7">
        <f>IF(ISBLANK(O46),"",LEN(Table5[[#This Row],[carbon_stars]]))</f>
        <v>5</v>
      </c>
      <c r="U46" s="7">
        <f t="shared" si="2"/>
        <v>101</v>
      </c>
      <c r="V46" s="7">
        <f t="shared" si="3"/>
        <v>26</v>
      </c>
      <c r="X46" s="5"/>
      <c r="Y46" s="5"/>
      <c r="Z46" s="5"/>
      <c r="AA46" s="5"/>
      <c r="AB46" s="5"/>
      <c r="AC46" s="5"/>
      <c r="AI46" s="5"/>
      <c r="AJ46" s="5"/>
      <c r="AK46" s="5"/>
      <c r="AQ46" s="5"/>
    </row>
    <row r="47" spans="1:43" ht="120" customHeight="1" x14ac:dyDescent="0.35">
      <c r="A47" s="35">
        <v>47</v>
      </c>
      <c r="B47" s="50">
        <v>47</v>
      </c>
      <c r="C47" s="6" t="s">
        <v>798</v>
      </c>
      <c r="D47" s="6" t="s">
        <v>214</v>
      </c>
      <c r="E47" s="5" t="s">
        <v>249</v>
      </c>
      <c r="F47" s="5" t="s">
        <v>237</v>
      </c>
      <c r="G47" s="5" t="s">
        <v>304</v>
      </c>
      <c r="H47" t="s">
        <v>851</v>
      </c>
      <c r="I47" s="5" t="s">
        <v>848</v>
      </c>
      <c r="J47" s="66" t="s">
        <v>900</v>
      </c>
      <c r="K47" s="5">
        <v>4</v>
      </c>
      <c r="L47" s="6" t="s">
        <v>944</v>
      </c>
      <c r="M47" s="6" t="s">
        <v>131</v>
      </c>
      <c r="N47" s="6" t="s">
        <v>428</v>
      </c>
      <c r="O47" s="5" t="s">
        <v>193</v>
      </c>
      <c r="P47" s="5" t="s">
        <v>50</v>
      </c>
      <c r="T47" s="7">
        <f>IF(ISBLANK(O47),"",LEN(Table5[[#This Row],[carbon_stars]]))</f>
        <v>4</v>
      </c>
      <c r="U47" s="7">
        <f t="shared" si="2"/>
        <v>91</v>
      </c>
      <c r="V47" s="7">
        <f t="shared" si="3"/>
        <v>7</v>
      </c>
      <c r="X47" s="5"/>
      <c r="Y47" s="5"/>
      <c r="Z47" s="5"/>
      <c r="AA47" s="7"/>
      <c r="AB47" s="5"/>
      <c r="AC47" s="5"/>
      <c r="AI47" s="5"/>
      <c r="AJ47" s="5"/>
      <c r="AK47" s="5"/>
      <c r="AQ47" s="5"/>
    </row>
    <row r="48" spans="1:43" ht="120" customHeight="1" x14ac:dyDescent="0.35">
      <c r="A48" s="36">
        <v>48</v>
      </c>
      <c r="B48" s="51">
        <v>48</v>
      </c>
      <c r="C48" s="6" t="s">
        <v>108</v>
      </c>
      <c r="D48" s="6" t="s">
        <v>214</v>
      </c>
      <c r="E48" s="5" t="s">
        <v>250</v>
      </c>
      <c r="F48" s="5" t="s">
        <v>237</v>
      </c>
      <c r="G48" s="5" t="s">
        <v>305</v>
      </c>
      <c r="H48" t="s">
        <v>851</v>
      </c>
      <c r="I48" s="5" t="s">
        <v>848</v>
      </c>
      <c r="J48" s="65" t="s">
        <v>901</v>
      </c>
      <c r="K48" s="5">
        <v>4</v>
      </c>
      <c r="L48" s="6" t="s">
        <v>821</v>
      </c>
      <c r="M48" s="6" t="s">
        <v>132</v>
      </c>
      <c r="N48" s="5" t="s">
        <v>171</v>
      </c>
      <c r="O48" s="5" t="s">
        <v>194</v>
      </c>
      <c r="P48" s="5" t="s">
        <v>47</v>
      </c>
      <c r="T48" s="7">
        <f>IF(ISBLANK(O48),"",LEN(Table5[[#This Row],[carbon_stars]]))</f>
        <v>1</v>
      </c>
      <c r="U48" s="7">
        <f t="shared" si="2"/>
        <v>103</v>
      </c>
      <c r="V48" s="7">
        <f t="shared" si="3"/>
        <v>3</v>
      </c>
      <c r="X48" s="5"/>
      <c r="Y48" s="5"/>
      <c r="Z48" s="5"/>
      <c r="AA48" s="5"/>
      <c r="AB48" s="5"/>
      <c r="AC48" s="5"/>
      <c r="AI48" s="5"/>
      <c r="AJ48" s="5"/>
      <c r="AK48" s="5"/>
      <c r="AQ48" s="5"/>
    </row>
    <row r="49" spans="1:44" ht="120" customHeight="1" x14ac:dyDescent="0.35">
      <c r="A49" s="35">
        <v>49</v>
      </c>
      <c r="B49" s="50">
        <v>49</v>
      </c>
      <c r="C49" s="6" t="s">
        <v>84</v>
      </c>
      <c r="D49" s="6" t="s">
        <v>214</v>
      </c>
      <c r="E49" s="5" t="s">
        <v>251</v>
      </c>
      <c r="F49" s="5" t="s">
        <v>238</v>
      </c>
      <c r="G49" s="5" t="s">
        <v>306</v>
      </c>
      <c r="H49" t="s">
        <v>851</v>
      </c>
      <c r="I49" s="5" t="s">
        <v>848</v>
      </c>
      <c r="J49" s="66" t="s">
        <v>902</v>
      </c>
      <c r="K49" s="5">
        <v>5</v>
      </c>
      <c r="L49" s="6" t="s">
        <v>949</v>
      </c>
      <c r="M49" s="6" t="s">
        <v>325</v>
      </c>
      <c r="N49" s="6" t="s">
        <v>172</v>
      </c>
      <c r="O49" s="5" t="s">
        <v>193</v>
      </c>
      <c r="P49" s="5" t="s">
        <v>46</v>
      </c>
      <c r="T49" s="7">
        <f>IF(ISBLANK(O49),"",LEN(Table5[[#This Row],[carbon_stars]]))</f>
        <v>4</v>
      </c>
      <c r="U49" s="7">
        <f t="shared" si="2"/>
        <v>104</v>
      </c>
      <c r="V49" s="7">
        <f t="shared" si="3"/>
        <v>19</v>
      </c>
      <c r="X49" s="5"/>
      <c r="Y49" s="5"/>
      <c r="Z49" s="5"/>
      <c r="AA49" s="5"/>
      <c r="AB49" s="5"/>
      <c r="AC49" s="5"/>
      <c r="AI49" s="5"/>
      <c r="AJ49" s="5"/>
      <c r="AK49" s="5"/>
      <c r="AQ49" s="5"/>
    </row>
    <row r="50" spans="1:44" ht="120" customHeight="1" x14ac:dyDescent="0.35">
      <c r="A50" s="38">
        <v>50</v>
      </c>
      <c r="B50" s="53">
        <v>50</v>
      </c>
      <c r="C50" s="11" t="s">
        <v>86</v>
      </c>
      <c r="D50" s="6" t="s">
        <v>219</v>
      </c>
      <c r="E50" s="5" t="s">
        <v>634</v>
      </c>
      <c r="F50" s="5" t="s">
        <v>236</v>
      </c>
      <c r="G50" s="5" t="s">
        <v>307</v>
      </c>
      <c r="H50" t="s">
        <v>852</v>
      </c>
      <c r="I50" s="5" t="s">
        <v>849</v>
      </c>
      <c r="J50" s="65" t="s">
        <v>903</v>
      </c>
      <c r="K50" s="5">
        <v>3</v>
      </c>
      <c r="L50" s="6" t="s">
        <v>778</v>
      </c>
      <c r="M50" s="6" t="s">
        <v>907</v>
      </c>
      <c r="N50" s="6" t="s">
        <v>908</v>
      </c>
      <c r="R50" s="5">
        <v>1</v>
      </c>
      <c r="S50" s="5" t="s">
        <v>841</v>
      </c>
      <c r="T50" s="7" t="str">
        <f>IF(ISBLANK(O50),"",LEN(Table5[[#This Row],[carbon_stars]]))</f>
        <v/>
      </c>
      <c r="U50" s="7">
        <f t="shared" si="2"/>
        <v>103</v>
      </c>
      <c r="V50" s="7">
        <f t="shared" si="3"/>
        <v>18</v>
      </c>
      <c r="W50" s="15" t="s">
        <v>326</v>
      </c>
      <c r="X50" s="5"/>
      <c r="Y50" s="5"/>
      <c r="Z50" s="5"/>
      <c r="AA50" s="5"/>
      <c r="AB50" s="5"/>
      <c r="AC50" s="5"/>
      <c r="AI50" s="5"/>
      <c r="AJ50" s="5"/>
      <c r="AK50" s="5"/>
      <c r="AQ50" s="5"/>
    </row>
    <row r="51" spans="1:44" ht="120" customHeight="1" x14ac:dyDescent="0.35">
      <c r="A51" s="35">
        <v>51</v>
      </c>
      <c r="B51" s="50">
        <v>51</v>
      </c>
      <c r="C51" s="6" t="s">
        <v>87</v>
      </c>
      <c r="D51" s="6" t="s">
        <v>219</v>
      </c>
      <c r="E51" s="5" t="s">
        <v>252</v>
      </c>
      <c r="F51" s="5" t="s">
        <v>237</v>
      </c>
      <c r="G51" s="5" t="s">
        <v>308</v>
      </c>
      <c r="H51" t="s">
        <v>852</v>
      </c>
      <c r="I51" s="5" t="s">
        <v>849</v>
      </c>
      <c r="J51" s="66" t="s">
        <v>904</v>
      </c>
      <c r="K51" s="5">
        <v>4</v>
      </c>
      <c r="L51" s="6" t="s">
        <v>945</v>
      </c>
      <c r="M51" s="6" t="s">
        <v>327</v>
      </c>
      <c r="N51" s="6" t="s">
        <v>173</v>
      </c>
      <c r="T51" s="7" t="str">
        <f>IF(ISBLANK(O51),"",LEN(Table5[[#This Row],[carbon_stars]]))</f>
        <v/>
      </c>
      <c r="U51" s="7">
        <f t="shared" si="2"/>
        <v>99</v>
      </c>
      <c r="V51" s="7">
        <f t="shared" si="3"/>
        <v>15</v>
      </c>
      <c r="W51" s="15" t="s">
        <v>328</v>
      </c>
      <c r="X51" s="5"/>
      <c r="Y51" s="5"/>
      <c r="Z51" s="5"/>
      <c r="AA51" s="5"/>
      <c r="AB51" s="5"/>
      <c r="AC51" s="5"/>
      <c r="AI51" s="5"/>
      <c r="AJ51" s="5"/>
      <c r="AK51" s="5"/>
      <c r="AQ51" s="5"/>
    </row>
    <row r="52" spans="1:44" ht="120" customHeight="1" x14ac:dyDescent="0.35">
      <c r="A52" s="48">
        <v>52</v>
      </c>
      <c r="B52" s="56">
        <v>100</v>
      </c>
      <c r="C52" s="6" t="s">
        <v>43</v>
      </c>
      <c r="D52" s="6" t="s">
        <v>109</v>
      </c>
      <c r="E52" s="5" t="s">
        <v>109</v>
      </c>
      <c r="F52" s="5" t="s">
        <v>109</v>
      </c>
      <c r="G52" s="5" t="s">
        <v>257</v>
      </c>
      <c r="H52" t="s">
        <v>853</v>
      </c>
      <c r="I52" s="5" t="s">
        <v>950</v>
      </c>
      <c r="J52" s="65" t="s">
        <v>853</v>
      </c>
      <c r="K52" s="5"/>
      <c r="L52" s="6" t="s">
        <v>177</v>
      </c>
      <c r="M52" s="27" t="s">
        <v>312</v>
      </c>
      <c r="N52" s="6" t="s">
        <v>133</v>
      </c>
      <c r="T52" s="7" t="str">
        <f>IF(ISBLANK(O52),"",LEN(Table5[[#This Row],[carbon_stars]]))</f>
        <v/>
      </c>
      <c r="U52" s="7">
        <f t="shared" si="2"/>
        <v>55</v>
      </c>
      <c r="V52" s="7">
        <f t="shared" si="3"/>
        <v>12</v>
      </c>
      <c r="X52" s="5"/>
      <c r="Y52" s="5"/>
      <c r="Z52" s="5"/>
      <c r="AA52" s="5"/>
      <c r="AB52" s="5"/>
      <c r="AC52" s="5"/>
      <c r="AI52" s="5"/>
      <c r="AJ52" s="5"/>
      <c r="AK52" s="5"/>
      <c r="AQ52" s="5"/>
    </row>
    <row r="53" spans="1:44" ht="120" customHeight="1" x14ac:dyDescent="0.35">
      <c r="A53" s="58">
        <v>53</v>
      </c>
      <c r="B53" s="59">
        <v>53</v>
      </c>
      <c r="C53" s="6" t="s">
        <v>432</v>
      </c>
      <c r="D53" s="26" t="s">
        <v>213</v>
      </c>
      <c r="E53" s="57" t="s">
        <v>771</v>
      </c>
      <c r="F53" s="6" t="s">
        <v>235</v>
      </c>
      <c r="G53" s="6" t="s">
        <v>433</v>
      </c>
      <c r="H53" t="s">
        <v>850</v>
      </c>
      <c r="I53" s="6" t="s">
        <v>847</v>
      </c>
      <c r="J53" s="67" t="s">
        <v>905</v>
      </c>
      <c r="K53" s="5">
        <v>2</v>
      </c>
      <c r="L53" s="6" t="s">
        <v>799</v>
      </c>
      <c r="M53" s="26" t="s">
        <v>434</v>
      </c>
      <c r="N53" s="6" t="s">
        <v>435</v>
      </c>
      <c r="O53" s="5" t="s">
        <v>192</v>
      </c>
      <c r="P53" s="5" t="s">
        <v>47</v>
      </c>
      <c r="T53" s="7">
        <f>IF(ISBLANK(O53),"",LEN(Table5[[#This Row],[carbon_stars]]))</f>
        <v>2</v>
      </c>
      <c r="U53" s="7">
        <f t="shared" si="2"/>
        <v>98</v>
      </c>
      <c r="V53" s="7">
        <f t="shared" si="3"/>
        <v>12</v>
      </c>
      <c r="X53" s="5"/>
      <c r="Y53" s="5"/>
      <c r="Z53" s="5"/>
      <c r="AA53" s="5"/>
      <c r="AB53" s="5"/>
      <c r="AC53" s="5"/>
      <c r="AI53" s="5"/>
      <c r="AJ53" s="5"/>
      <c r="AK53" s="5"/>
      <c r="AQ53" s="5"/>
    </row>
    <row r="54" spans="1:44" ht="120" customHeight="1" x14ac:dyDescent="0.35">
      <c r="A54" s="41">
        <v>54</v>
      </c>
      <c r="B54" s="41">
        <v>54</v>
      </c>
      <c r="C54" s="6" t="s">
        <v>785</v>
      </c>
      <c r="D54" s="62" t="s">
        <v>213</v>
      </c>
      <c r="E54" s="57" t="s">
        <v>771</v>
      </c>
      <c r="F54" s="6" t="s">
        <v>779</v>
      </c>
      <c r="G54" s="6" t="s">
        <v>277</v>
      </c>
      <c r="H54" s="6" t="s">
        <v>850</v>
      </c>
      <c r="I54" s="6" t="s">
        <v>847</v>
      </c>
      <c r="J54" s="68" t="s">
        <v>854</v>
      </c>
      <c r="K54" s="7">
        <v>1</v>
      </c>
      <c r="L54" s="6" t="s">
        <v>770</v>
      </c>
      <c r="M54" s="6" t="s">
        <v>430</v>
      </c>
      <c r="N54" s="6" t="s">
        <v>431</v>
      </c>
      <c r="R54" s="5">
        <v>1</v>
      </c>
      <c r="S54" s="5" t="s">
        <v>841</v>
      </c>
      <c r="T54" s="7" t="str">
        <f>IF(ISBLANK(O54),"",LEN(Table5[[#This Row],[carbon_stars]]))</f>
        <v/>
      </c>
      <c r="U54" s="7">
        <f>LEN(L54)-LEN(SUBSTITUTE(L54," ",""))+1</f>
        <v>103</v>
      </c>
      <c r="V54" s="7">
        <f>LEN(M54)-LEN(SUBSTITUTE(M54," ",""))+1</f>
        <v>13</v>
      </c>
      <c r="X54" s="5"/>
      <c r="AA54" s="7"/>
      <c r="AD54" s="15"/>
      <c r="AI54" s="5"/>
      <c r="AJ54" s="12"/>
      <c r="AL54" s="15"/>
      <c r="AQ54" s="5"/>
      <c r="AR54" s="7"/>
    </row>
  </sheetData>
  <sortState xmlns:xlrd2="http://schemas.microsoft.com/office/spreadsheetml/2017/richdata2" ref="A2:A53">
    <sortCondition ref="A2:A53"/>
  </sortState>
  <phoneticPr fontId="6" type="noConversion"/>
  <conditionalFormatting sqref="U1:U1048576">
    <cfRule type="cellIs" dxfId="3" priority="1" operator="greaterThan">
      <formula>105</formula>
    </cfRule>
  </conditionalFormatting>
  <conditionalFormatting sqref="V1:V1048576">
    <cfRule type="cellIs" dxfId="2" priority="3" operator="greaterThan">
      <formula>27</formula>
    </cfRule>
  </conditionalFormatting>
  <dataValidations count="1">
    <dataValidation type="textLength" operator="lessThan" allowBlank="1" showInputMessage="1" showErrorMessage="1" sqref="U2:U54" xr:uid="{A9F5A19D-1D03-474D-AE6A-7D89EB9BA3B3}">
      <formula1>104</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2672B25B-8A45-8D40-9986-924AA08A65DB}">
          <x14:formula1>
            <xm:f>petals!$C$2:$C$11</xm:f>
          </x14:formula1>
          <xm:sqref>D2:D51 D53:D1048576</xm:sqref>
        </x14:dataValidation>
        <x14:dataValidation type="list" allowBlank="1" showInputMessage="1" showErrorMessage="1" xr:uid="{0C3912AC-A493-4E82-A5C7-027568411AD7}">
          <x14:formula1>
            <xm:f>tasks!$C$2:$C$56</xm:f>
          </x14:formula1>
          <xm:sqref>E2:E51 E53:E1048576</xm:sqref>
        </x14:dataValidation>
        <x14:dataValidation type="list" allowBlank="1" showInputMessage="1" showErrorMessage="1" xr:uid="{4280F0C1-1BF7-6844-BA9F-7715CABCD391}">
          <x14:formula1>
            <xm:f>Carbon_costs_validations!$A$2:$A$6</xm:f>
          </x14:formula1>
          <xm:sqref>O2:O1048576</xm:sqref>
        </x14:dataValidation>
        <x14:dataValidation type="list" allowBlank="1" showInputMessage="1" showErrorMessage="1" xr:uid="{E4A77320-74D4-A24E-AD8D-D131267BF587}">
          <x14:formula1>
            <xm:f>Carbon_costs_validations!$C$2:$C$6</xm:f>
          </x14:formula1>
          <xm:sqref>P2:P1048576</xm:sqref>
        </x14:dataValidation>
        <x14:dataValidation type="list" allowBlank="1" showInputMessage="1" showErrorMessage="1" xr:uid="{113BC0AC-FB4A-4BE8-8AC2-C031D8B2D5C9}">
          <x14:formula1>
            <xm:f>steps!$C$2:$C$6</xm:f>
          </x14:formula1>
          <xm:sqref>G55:J1048576 F2:F51 F53:F1048576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3"/>
  <sheetViews>
    <sheetView workbookViewId="0">
      <selection activeCell="C16" sqref="C16"/>
    </sheetView>
  </sheetViews>
  <sheetFormatPr defaultColWidth="8.81640625" defaultRowHeight="14.5" x14ac:dyDescent="0.35"/>
  <cols>
    <col min="1" max="2" width="15.453125" customWidth="1"/>
    <col min="3" max="3" width="57.453125" customWidth="1"/>
    <col min="4" max="4" width="17.1796875" customWidth="1"/>
    <col min="5" max="5" width="13.81640625" customWidth="1"/>
  </cols>
  <sheetData>
    <row r="1" spans="1:5" x14ac:dyDescent="0.35">
      <c r="A1" t="s">
        <v>103</v>
      </c>
      <c r="B1" t="s">
        <v>203</v>
      </c>
      <c r="C1" t="s">
        <v>204</v>
      </c>
      <c r="D1" t="s">
        <v>256</v>
      </c>
      <c r="E1" t="s">
        <v>335</v>
      </c>
    </row>
    <row r="2" spans="1:5" x14ac:dyDescent="0.35">
      <c r="A2" t="s">
        <v>342</v>
      </c>
      <c r="B2">
        <v>1</v>
      </c>
      <c r="C2" t="s">
        <v>344</v>
      </c>
      <c r="D2" t="s">
        <v>341</v>
      </c>
      <c r="E2" t="s">
        <v>342</v>
      </c>
    </row>
    <row r="3" spans="1:5" x14ac:dyDescent="0.35">
      <c r="A3" t="s">
        <v>346</v>
      </c>
      <c r="B3">
        <v>2</v>
      </c>
      <c r="C3" t="s">
        <v>345</v>
      </c>
      <c r="D3" t="s">
        <v>364</v>
      </c>
      <c r="E3" t="s">
        <v>343</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188"/>
  <sheetViews>
    <sheetView topLeftCell="A4" workbookViewId="0">
      <selection activeCell="B17" sqref="B17"/>
    </sheetView>
  </sheetViews>
  <sheetFormatPr defaultColWidth="8.81640625" defaultRowHeight="14.5" x14ac:dyDescent="0.35"/>
  <cols>
    <col min="1" max="1" width="71.7265625" customWidth="1"/>
    <col min="2" max="2" width="38.6328125" customWidth="1"/>
    <col min="3" max="3" width="45.1796875" customWidth="1"/>
    <col min="4" max="4" width="20.6328125" customWidth="1"/>
    <col min="5" max="5" width="31" customWidth="1"/>
    <col min="6" max="6" width="33.1796875" customWidth="1"/>
  </cols>
  <sheetData>
    <row r="1" spans="1:6" x14ac:dyDescent="0.35">
      <c r="A1" t="s">
        <v>347</v>
      </c>
      <c r="B1" t="s">
        <v>204</v>
      </c>
      <c r="C1" t="s">
        <v>377</v>
      </c>
      <c r="D1" t="s">
        <v>352</v>
      </c>
      <c r="E1" t="s">
        <v>353</v>
      </c>
      <c r="F1" t="s">
        <v>372</v>
      </c>
    </row>
    <row r="2" spans="1:6" x14ac:dyDescent="0.35">
      <c r="A2" s="19" t="s">
        <v>967</v>
      </c>
      <c r="B2" t="s">
        <v>959</v>
      </c>
      <c r="C2" t="s">
        <v>505</v>
      </c>
      <c r="D2" t="s">
        <v>213</v>
      </c>
      <c r="E2" t="s">
        <v>242</v>
      </c>
    </row>
    <row r="3" spans="1:6" x14ac:dyDescent="0.35">
      <c r="A3" s="19" t="s">
        <v>496</v>
      </c>
      <c r="B3" t="s">
        <v>760</v>
      </c>
      <c r="C3" t="s">
        <v>497</v>
      </c>
      <c r="D3" t="s">
        <v>213</v>
      </c>
      <c r="E3" t="s">
        <v>771</v>
      </c>
    </row>
    <row r="4" spans="1:6" x14ac:dyDescent="0.35">
      <c r="A4" s="19" t="s">
        <v>500</v>
      </c>
      <c r="B4" t="s">
        <v>498</v>
      </c>
      <c r="C4" t="s">
        <v>499</v>
      </c>
      <c r="D4" t="s">
        <v>213</v>
      </c>
      <c r="E4" t="s">
        <v>242</v>
      </c>
    </row>
    <row r="5" spans="1:6" x14ac:dyDescent="0.35">
      <c r="A5" s="19" t="s">
        <v>491</v>
      </c>
      <c r="B5" t="s">
        <v>492</v>
      </c>
      <c r="C5" t="s">
        <v>492</v>
      </c>
      <c r="E5" t="s">
        <v>240</v>
      </c>
    </row>
    <row r="6" spans="1:6" x14ac:dyDescent="0.35">
      <c r="A6" s="19" t="s">
        <v>502</v>
      </c>
      <c r="B6" t="s">
        <v>754</v>
      </c>
      <c r="C6" t="s">
        <v>503</v>
      </c>
      <c r="D6" t="s">
        <v>213</v>
      </c>
      <c r="E6" t="s">
        <v>771</v>
      </c>
    </row>
    <row r="7" spans="1:6" x14ac:dyDescent="0.35">
      <c r="A7" s="19" t="s">
        <v>962</v>
      </c>
      <c r="B7" t="s">
        <v>504</v>
      </c>
      <c r="C7" t="s">
        <v>505</v>
      </c>
      <c r="E7" t="s">
        <v>239</v>
      </c>
    </row>
    <row r="8" spans="1:6" x14ac:dyDescent="0.35">
      <c r="A8" s="19" t="s">
        <v>506</v>
      </c>
      <c r="B8" t="s">
        <v>507</v>
      </c>
      <c r="C8" t="s">
        <v>508</v>
      </c>
      <c r="D8" t="s">
        <v>213</v>
      </c>
    </row>
    <row r="9" spans="1:6" x14ac:dyDescent="0.35">
      <c r="A9" s="19" t="s">
        <v>511</v>
      </c>
      <c r="B9" t="s">
        <v>509</v>
      </c>
      <c r="C9" t="s">
        <v>510</v>
      </c>
      <c r="D9" t="s">
        <v>213</v>
      </c>
    </row>
    <row r="10" spans="1:6" x14ac:dyDescent="0.35">
      <c r="A10" s="19" t="s">
        <v>514</v>
      </c>
      <c r="B10" t="s">
        <v>512</v>
      </c>
      <c r="C10" t="s">
        <v>513</v>
      </c>
      <c r="D10" t="s">
        <v>213</v>
      </c>
      <c r="E10" t="s">
        <v>771</v>
      </c>
    </row>
    <row r="11" spans="1:6" x14ac:dyDescent="0.35">
      <c r="A11" s="19" t="s">
        <v>517</v>
      </c>
      <c r="B11" t="s">
        <v>515</v>
      </c>
      <c r="C11" t="s">
        <v>516</v>
      </c>
      <c r="D11" t="s">
        <v>213</v>
      </c>
      <c r="E11" t="s">
        <v>242</v>
      </c>
    </row>
    <row r="12" spans="1:6" x14ac:dyDescent="0.35">
      <c r="A12" s="19" t="s">
        <v>375</v>
      </c>
      <c r="B12" s="31" t="s">
        <v>378</v>
      </c>
      <c r="C12" s="31" t="s">
        <v>401</v>
      </c>
      <c r="D12" s="31" t="s">
        <v>213</v>
      </c>
      <c r="E12" s="31" t="s">
        <v>771</v>
      </c>
      <c r="F12" t="s">
        <v>102</v>
      </c>
    </row>
    <row r="13" spans="1:6" x14ac:dyDescent="0.35">
      <c r="A13" s="19" t="s">
        <v>957</v>
      </c>
      <c r="B13" t="s">
        <v>958</v>
      </c>
      <c r="C13" t="s">
        <v>956</v>
      </c>
      <c r="E13" t="s">
        <v>239</v>
      </c>
      <c r="F13" s="71" t="s">
        <v>102</v>
      </c>
    </row>
    <row r="14" spans="1:6" x14ac:dyDescent="0.35">
      <c r="A14" s="19" t="s">
        <v>997</v>
      </c>
      <c r="B14" t="s">
        <v>1014</v>
      </c>
      <c r="C14" t="s">
        <v>998</v>
      </c>
      <c r="F14" s="71" t="s">
        <v>102</v>
      </c>
    </row>
    <row r="15" spans="1:6" x14ac:dyDescent="0.35">
      <c r="A15" t="s">
        <v>999</v>
      </c>
      <c r="B15" t="s">
        <v>1000</v>
      </c>
      <c r="C15" t="s">
        <v>1001</v>
      </c>
      <c r="F15" s="71" t="s">
        <v>102</v>
      </c>
    </row>
    <row r="16" spans="1:6" x14ac:dyDescent="0.35">
      <c r="A16" s="19" t="s">
        <v>1002</v>
      </c>
      <c r="B16" t="s">
        <v>1171</v>
      </c>
      <c r="C16" t="s">
        <v>499</v>
      </c>
      <c r="F16" s="71" t="s">
        <v>102</v>
      </c>
    </row>
    <row r="17" spans="1:6" x14ac:dyDescent="0.35">
      <c r="A17" s="19" t="s">
        <v>1003</v>
      </c>
      <c r="B17" t="s">
        <v>1168</v>
      </c>
      <c r="C17" s="31" t="s">
        <v>1004</v>
      </c>
      <c r="D17" s="31"/>
      <c r="E17" s="31"/>
      <c r="F17" s="31" t="s">
        <v>788</v>
      </c>
    </row>
    <row r="18" spans="1:6" x14ac:dyDescent="0.35">
      <c r="A18" s="19" t="s">
        <v>1005</v>
      </c>
      <c r="B18" s="31" t="s">
        <v>1006</v>
      </c>
      <c r="C18" s="31" t="s">
        <v>1007</v>
      </c>
      <c r="D18" s="31"/>
      <c r="E18" s="31"/>
      <c r="F18" s="31" t="s">
        <v>788</v>
      </c>
    </row>
    <row r="19" spans="1:6" x14ac:dyDescent="0.35">
      <c r="A19" s="19" t="s">
        <v>1008</v>
      </c>
      <c r="B19" s="31" t="s">
        <v>1009</v>
      </c>
      <c r="C19" s="31" t="s">
        <v>1010</v>
      </c>
      <c r="D19" s="31"/>
      <c r="E19" s="31"/>
      <c r="F19" s="31" t="s">
        <v>788</v>
      </c>
    </row>
    <row r="20" spans="1:6" x14ac:dyDescent="0.35">
      <c r="A20" t="s">
        <v>1128</v>
      </c>
      <c r="B20" t="s">
        <v>1129</v>
      </c>
      <c r="C20" s="31" t="s">
        <v>1132</v>
      </c>
      <c r="D20" s="31"/>
      <c r="E20" s="31"/>
      <c r="F20" s="31" t="s">
        <v>12</v>
      </c>
    </row>
    <row r="21" spans="1:6" x14ac:dyDescent="0.35">
      <c r="A21" t="s">
        <v>1130</v>
      </c>
      <c r="B21" t="s">
        <v>1131</v>
      </c>
      <c r="C21" s="31" t="s">
        <v>974</v>
      </c>
      <c r="D21" s="31"/>
      <c r="E21" s="31"/>
      <c r="F21" s="31" t="s">
        <v>12</v>
      </c>
    </row>
    <row r="22" spans="1:6" x14ac:dyDescent="0.35">
      <c r="A22" s="19" t="s">
        <v>1043</v>
      </c>
      <c r="B22" t="s">
        <v>1134</v>
      </c>
      <c r="C22" s="31" t="s">
        <v>1133</v>
      </c>
      <c r="D22" s="31"/>
      <c r="E22" s="31"/>
      <c r="F22" s="31" t="s">
        <v>12</v>
      </c>
    </row>
    <row r="23" spans="1:6" x14ac:dyDescent="0.35">
      <c r="A23" t="s">
        <v>1013</v>
      </c>
      <c r="B23" t="s">
        <v>1012</v>
      </c>
      <c r="C23" s="31" t="s">
        <v>1011</v>
      </c>
      <c r="D23" s="31"/>
      <c r="E23" s="31"/>
      <c r="F23" s="31" t="s">
        <v>14</v>
      </c>
    </row>
    <row r="24" spans="1:6" x14ac:dyDescent="0.35">
      <c r="A24" t="s">
        <v>1135</v>
      </c>
      <c r="B24" t="s">
        <v>1136</v>
      </c>
      <c r="C24" s="31" t="s">
        <v>1139</v>
      </c>
      <c r="D24" s="31"/>
      <c r="E24" s="31"/>
      <c r="F24" s="31" t="s">
        <v>14</v>
      </c>
    </row>
    <row r="25" spans="1:6" x14ac:dyDescent="0.35">
      <c r="A25" s="19" t="s">
        <v>1137</v>
      </c>
      <c r="B25" t="s">
        <v>1138</v>
      </c>
      <c r="C25" s="31" t="s">
        <v>1140</v>
      </c>
      <c r="D25" s="31"/>
      <c r="E25" s="31"/>
      <c r="F25" s="31" t="s">
        <v>14</v>
      </c>
    </row>
    <row r="26" spans="1:6" x14ac:dyDescent="0.35">
      <c r="A26" t="s">
        <v>1141</v>
      </c>
      <c r="B26" t="s">
        <v>1142</v>
      </c>
      <c r="C26" s="31" t="s">
        <v>488</v>
      </c>
      <c r="D26" s="31"/>
      <c r="E26" s="31"/>
      <c r="F26" s="31" t="s">
        <v>15</v>
      </c>
    </row>
    <row r="27" spans="1:6" x14ac:dyDescent="0.35">
      <c r="A27" s="19" t="s">
        <v>1112</v>
      </c>
      <c r="B27" t="s">
        <v>1113</v>
      </c>
      <c r="C27" s="31" t="s">
        <v>1114</v>
      </c>
      <c r="D27" s="31"/>
      <c r="E27" s="31"/>
      <c r="F27" s="31" t="s">
        <v>42</v>
      </c>
    </row>
    <row r="28" spans="1:6" x14ac:dyDescent="0.35">
      <c r="A28" t="s">
        <v>1084</v>
      </c>
      <c r="B28" t="s">
        <v>1093</v>
      </c>
      <c r="C28" s="31" t="s">
        <v>1094</v>
      </c>
      <c r="D28" s="31"/>
      <c r="E28" s="31"/>
      <c r="F28" s="31" t="s">
        <v>495</v>
      </c>
    </row>
    <row r="29" spans="1:6" x14ac:dyDescent="0.35">
      <c r="A29" t="s">
        <v>1085</v>
      </c>
      <c r="B29" t="s">
        <v>1086</v>
      </c>
      <c r="C29" s="31" t="s">
        <v>1094</v>
      </c>
      <c r="D29" s="31"/>
      <c r="E29" s="31"/>
      <c r="F29" s="31" t="s">
        <v>495</v>
      </c>
    </row>
    <row r="30" spans="1:6" x14ac:dyDescent="0.35">
      <c r="A30" t="s">
        <v>1087</v>
      </c>
      <c r="B30" t="s">
        <v>1088</v>
      </c>
      <c r="C30" s="31" t="s">
        <v>1095</v>
      </c>
      <c r="D30" s="31"/>
      <c r="E30" s="31"/>
      <c r="F30" s="31" t="s">
        <v>495</v>
      </c>
    </row>
    <row r="31" spans="1:6" x14ac:dyDescent="0.35">
      <c r="A31" t="s">
        <v>1089</v>
      </c>
      <c r="B31" t="s">
        <v>1090</v>
      </c>
      <c r="C31" s="31" t="s">
        <v>1094</v>
      </c>
      <c r="D31" s="31"/>
      <c r="E31" s="31"/>
      <c r="F31" s="31" t="s">
        <v>495</v>
      </c>
    </row>
    <row r="32" spans="1:6" x14ac:dyDescent="0.35">
      <c r="A32" t="s">
        <v>1091</v>
      </c>
      <c r="B32" t="s">
        <v>1092</v>
      </c>
      <c r="C32" s="31" t="s">
        <v>1095</v>
      </c>
      <c r="D32" s="31"/>
      <c r="E32" s="31"/>
      <c r="F32" s="31" t="s">
        <v>495</v>
      </c>
    </row>
    <row r="33" spans="1:6" x14ac:dyDescent="0.35">
      <c r="A33" t="s">
        <v>1115</v>
      </c>
      <c r="B33" t="s">
        <v>1117</v>
      </c>
      <c r="C33" s="31" t="s">
        <v>1116</v>
      </c>
      <c r="D33" s="31"/>
      <c r="E33" s="31"/>
      <c r="F33" s="31" t="s">
        <v>10</v>
      </c>
    </row>
    <row r="34" spans="1:6" x14ac:dyDescent="0.35">
      <c r="A34" t="s">
        <v>1096</v>
      </c>
      <c r="B34" t="s">
        <v>1127</v>
      </c>
      <c r="C34" s="31" t="s">
        <v>1102</v>
      </c>
      <c r="D34" s="31"/>
      <c r="E34" s="31"/>
      <c r="F34" s="31" t="s">
        <v>79</v>
      </c>
    </row>
    <row r="35" spans="1:6" x14ac:dyDescent="0.35">
      <c r="A35" t="s">
        <v>1097</v>
      </c>
      <c r="B35" t="s">
        <v>1098</v>
      </c>
      <c r="C35" s="31" t="s">
        <v>1103</v>
      </c>
      <c r="D35" s="31"/>
      <c r="E35" s="31"/>
      <c r="F35" s="31" t="s">
        <v>79</v>
      </c>
    </row>
    <row r="36" spans="1:6" x14ac:dyDescent="0.35">
      <c r="A36" s="19" t="s">
        <v>1099</v>
      </c>
      <c r="B36" t="s">
        <v>1125</v>
      </c>
      <c r="C36" s="31" t="s">
        <v>1104</v>
      </c>
      <c r="D36" s="31"/>
      <c r="E36" s="31"/>
      <c r="F36" s="31" t="s">
        <v>79</v>
      </c>
    </row>
    <row r="37" spans="1:6" x14ac:dyDescent="0.35">
      <c r="A37" s="19" t="s">
        <v>1100</v>
      </c>
      <c r="B37" t="s">
        <v>1126</v>
      </c>
      <c r="C37" s="31" t="s">
        <v>1104</v>
      </c>
      <c r="D37" s="31"/>
      <c r="E37" s="31"/>
      <c r="F37" s="31" t="s">
        <v>79</v>
      </c>
    </row>
    <row r="38" spans="1:6" x14ac:dyDescent="0.35">
      <c r="A38" t="s">
        <v>1101</v>
      </c>
      <c r="B38" t="s">
        <v>1124</v>
      </c>
      <c r="C38" s="31" t="s">
        <v>1094</v>
      </c>
      <c r="D38" s="31"/>
      <c r="E38" s="31"/>
      <c r="F38" s="31" t="s">
        <v>79</v>
      </c>
    </row>
    <row r="39" spans="1:6" x14ac:dyDescent="0.35">
      <c r="A39" s="19" t="s">
        <v>1143</v>
      </c>
      <c r="B39" t="s">
        <v>1144</v>
      </c>
      <c r="C39" s="31" t="s">
        <v>1116</v>
      </c>
      <c r="D39" s="31"/>
      <c r="E39" s="31"/>
      <c r="F39" s="31" t="s">
        <v>16</v>
      </c>
    </row>
    <row r="40" spans="1:6" x14ac:dyDescent="0.35">
      <c r="A40" s="19" t="s">
        <v>1013</v>
      </c>
      <c r="B40" t="s">
        <v>1012</v>
      </c>
      <c r="C40" t="s">
        <v>1011</v>
      </c>
      <c r="F40" t="s">
        <v>198</v>
      </c>
    </row>
    <row r="41" spans="1:6" x14ac:dyDescent="0.35">
      <c r="A41" t="s">
        <v>1118</v>
      </c>
      <c r="B41" t="s">
        <v>1119</v>
      </c>
      <c r="C41" s="31" t="s">
        <v>1123</v>
      </c>
      <c r="D41" s="31"/>
      <c r="E41" s="31"/>
      <c r="F41" s="31" t="s">
        <v>11</v>
      </c>
    </row>
    <row r="42" spans="1:6" x14ac:dyDescent="0.35">
      <c r="A42" t="s">
        <v>1120</v>
      </c>
      <c r="B42" t="s">
        <v>1121</v>
      </c>
      <c r="C42" s="31" t="s">
        <v>1122</v>
      </c>
      <c r="D42" s="31"/>
      <c r="E42" s="31"/>
      <c r="F42" s="31" t="s">
        <v>11</v>
      </c>
    </row>
    <row r="43" spans="1:6" x14ac:dyDescent="0.35">
      <c r="A43" s="19" t="s">
        <v>1099</v>
      </c>
      <c r="B43" t="s">
        <v>1125</v>
      </c>
      <c r="C43" s="31" t="s">
        <v>1104</v>
      </c>
      <c r="D43" s="31"/>
      <c r="E43" s="31"/>
      <c r="F43" s="31" t="s">
        <v>11</v>
      </c>
    </row>
    <row r="44" spans="1:6" x14ac:dyDescent="0.35">
      <c r="A44" s="19" t="s">
        <v>1100</v>
      </c>
      <c r="B44" t="s">
        <v>1126</v>
      </c>
      <c r="C44" s="31" t="s">
        <v>1104</v>
      </c>
      <c r="D44" s="31"/>
      <c r="E44" s="31"/>
      <c r="F44" s="31" t="s">
        <v>11</v>
      </c>
    </row>
    <row r="45" spans="1:6" x14ac:dyDescent="0.35">
      <c r="A45" t="s">
        <v>988</v>
      </c>
      <c r="B45" t="s">
        <v>987</v>
      </c>
      <c r="C45" t="s">
        <v>989</v>
      </c>
      <c r="F45" t="s">
        <v>792</v>
      </c>
    </row>
    <row r="46" spans="1:6" x14ac:dyDescent="0.35">
      <c r="A46" t="s">
        <v>1020</v>
      </c>
      <c r="B46" t="s">
        <v>1021</v>
      </c>
      <c r="C46" t="s">
        <v>1028</v>
      </c>
      <c r="F46" t="s">
        <v>44</v>
      </c>
    </row>
    <row r="47" spans="1:6" x14ac:dyDescent="0.35">
      <c r="A47" t="s">
        <v>1022</v>
      </c>
      <c r="B47" t="s">
        <v>1023</v>
      </c>
      <c r="C47" t="s">
        <v>1029</v>
      </c>
      <c r="F47" t="s">
        <v>44</v>
      </c>
    </row>
    <row r="48" spans="1:6" x14ac:dyDescent="0.35">
      <c r="A48" t="s">
        <v>1024</v>
      </c>
      <c r="B48" t="s">
        <v>1025</v>
      </c>
      <c r="C48" t="s">
        <v>1030</v>
      </c>
      <c r="F48" t="s">
        <v>44</v>
      </c>
    </row>
    <row r="49" spans="1:6" x14ac:dyDescent="0.35">
      <c r="A49" t="s">
        <v>1026</v>
      </c>
      <c r="B49" t="s">
        <v>1027</v>
      </c>
      <c r="C49" t="s">
        <v>1031</v>
      </c>
      <c r="F49" t="s">
        <v>44</v>
      </c>
    </row>
    <row r="50" spans="1:6" x14ac:dyDescent="0.35">
      <c r="A50" s="19" t="s">
        <v>1055</v>
      </c>
      <c r="B50" t="s">
        <v>1056</v>
      </c>
      <c r="C50" t="s">
        <v>1057</v>
      </c>
      <c r="F50" t="s">
        <v>23</v>
      </c>
    </row>
    <row r="51" spans="1:6" x14ac:dyDescent="0.35">
      <c r="A51" t="s">
        <v>1040</v>
      </c>
      <c r="B51" t="s">
        <v>1048</v>
      </c>
      <c r="C51" t="s">
        <v>1036</v>
      </c>
      <c r="F51" t="s">
        <v>22</v>
      </c>
    </row>
    <row r="52" spans="1:6" x14ac:dyDescent="0.35">
      <c r="A52" t="s">
        <v>1041</v>
      </c>
      <c r="B52" t="s">
        <v>1049</v>
      </c>
      <c r="C52" t="s">
        <v>499</v>
      </c>
      <c r="F52" t="s">
        <v>22</v>
      </c>
    </row>
    <row r="53" spans="1:6" x14ac:dyDescent="0.35">
      <c r="A53" t="s">
        <v>1042</v>
      </c>
      <c r="B53" t="s">
        <v>1050</v>
      </c>
      <c r="C53" t="s">
        <v>1036</v>
      </c>
      <c r="F53" t="s">
        <v>22</v>
      </c>
    </row>
    <row r="54" spans="1:6" x14ac:dyDescent="0.35">
      <c r="A54" s="19" t="s">
        <v>1043</v>
      </c>
      <c r="B54" t="s">
        <v>1044</v>
      </c>
      <c r="C54" t="s">
        <v>1051</v>
      </c>
      <c r="F54" t="s">
        <v>22</v>
      </c>
    </row>
    <row r="55" spans="1:6" x14ac:dyDescent="0.35">
      <c r="A55" s="19" t="s">
        <v>1045</v>
      </c>
      <c r="B55" t="s">
        <v>1046</v>
      </c>
      <c r="C55" t="s">
        <v>1052</v>
      </c>
      <c r="F55" t="s">
        <v>22</v>
      </c>
    </row>
    <row r="56" spans="1:6" x14ac:dyDescent="0.35">
      <c r="A56" t="s">
        <v>1047</v>
      </c>
      <c r="B56" t="s">
        <v>1054</v>
      </c>
      <c r="C56" t="s">
        <v>1053</v>
      </c>
      <c r="F56" t="s">
        <v>22</v>
      </c>
    </row>
    <row r="57" spans="1:6" x14ac:dyDescent="0.35">
      <c r="A57" t="s">
        <v>1075</v>
      </c>
      <c r="B57" t="s">
        <v>1076</v>
      </c>
      <c r="C57" t="s">
        <v>1078</v>
      </c>
      <c r="F57" t="s">
        <v>89</v>
      </c>
    </row>
    <row r="58" spans="1:6" x14ac:dyDescent="0.35">
      <c r="A58" t="s">
        <v>1077</v>
      </c>
      <c r="B58" t="s">
        <v>1080</v>
      </c>
      <c r="C58" t="s">
        <v>1079</v>
      </c>
      <c r="F58" t="s">
        <v>89</v>
      </c>
    </row>
    <row r="59" spans="1:6" x14ac:dyDescent="0.35">
      <c r="A59" t="s">
        <v>1145</v>
      </c>
      <c r="B59" t="s">
        <v>1146</v>
      </c>
      <c r="C59" t="s">
        <v>499</v>
      </c>
      <c r="F59" t="s">
        <v>88</v>
      </c>
    </row>
    <row r="60" spans="1:6" x14ac:dyDescent="0.35">
      <c r="A60" s="19" t="s">
        <v>489</v>
      </c>
      <c r="B60" t="s">
        <v>490</v>
      </c>
      <c r="F60" t="s">
        <v>88</v>
      </c>
    </row>
    <row r="61" spans="1:6" x14ac:dyDescent="0.35">
      <c r="A61" t="s">
        <v>1147</v>
      </c>
      <c r="B61" t="s">
        <v>1148</v>
      </c>
      <c r="C61" t="s">
        <v>1151</v>
      </c>
      <c r="F61" t="s">
        <v>88</v>
      </c>
    </row>
    <row r="62" spans="1:6" x14ac:dyDescent="0.35">
      <c r="A62" t="s">
        <v>1149</v>
      </c>
      <c r="B62" t="s">
        <v>1150</v>
      </c>
      <c r="C62" t="s">
        <v>1152</v>
      </c>
      <c r="F62" t="s">
        <v>88</v>
      </c>
    </row>
    <row r="63" spans="1:6" x14ac:dyDescent="0.35">
      <c r="A63" t="s">
        <v>1015</v>
      </c>
      <c r="B63" t="s">
        <v>1017</v>
      </c>
      <c r="C63" t="s">
        <v>488</v>
      </c>
      <c r="F63" t="s">
        <v>82</v>
      </c>
    </row>
    <row r="64" spans="1:6" x14ac:dyDescent="0.35">
      <c r="A64" t="s">
        <v>1016</v>
      </c>
      <c r="B64" t="s">
        <v>1018</v>
      </c>
      <c r="C64" t="s">
        <v>1019</v>
      </c>
      <c r="F64" t="s">
        <v>82</v>
      </c>
    </row>
    <row r="65" spans="1:6" x14ac:dyDescent="0.35">
      <c r="A65" t="s">
        <v>1081</v>
      </c>
      <c r="B65" t="s">
        <v>1083</v>
      </c>
      <c r="C65" t="s">
        <v>1082</v>
      </c>
      <c r="F65" t="s">
        <v>82</v>
      </c>
    </row>
    <row r="66" spans="1:6" x14ac:dyDescent="0.35">
      <c r="A66" s="19" t="s">
        <v>486</v>
      </c>
      <c r="B66" t="s">
        <v>487</v>
      </c>
      <c r="C66" t="s">
        <v>488</v>
      </c>
      <c r="F66" t="s">
        <v>82</v>
      </c>
    </row>
    <row r="67" spans="1:6" x14ac:dyDescent="0.35">
      <c r="A67" s="19" t="s">
        <v>1105</v>
      </c>
      <c r="B67" t="s">
        <v>1106</v>
      </c>
      <c r="C67" t="s">
        <v>1110</v>
      </c>
      <c r="F67" t="s">
        <v>18</v>
      </c>
    </row>
    <row r="68" spans="1:6" x14ac:dyDescent="0.35">
      <c r="A68" s="19" t="s">
        <v>1108</v>
      </c>
      <c r="B68" t="s">
        <v>1107</v>
      </c>
      <c r="C68" t="s">
        <v>1109</v>
      </c>
      <c r="F68" t="s">
        <v>18</v>
      </c>
    </row>
    <row r="69" spans="1:6" x14ac:dyDescent="0.35">
      <c r="A69" s="19" t="s">
        <v>502</v>
      </c>
      <c r="B69" t="s">
        <v>501</v>
      </c>
      <c r="C69" t="s">
        <v>499</v>
      </c>
      <c r="E69" t="s">
        <v>247</v>
      </c>
      <c r="F69" t="s">
        <v>27</v>
      </c>
    </row>
    <row r="70" spans="1:6" x14ac:dyDescent="0.35">
      <c r="A70" t="s">
        <v>1063</v>
      </c>
      <c r="B70" t="s">
        <v>1073</v>
      </c>
      <c r="C70" t="s">
        <v>1072</v>
      </c>
      <c r="F70" t="s">
        <v>27</v>
      </c>
    </row>
    <row r="71" spans="1:6" x14ac:dyDescent="0.35">
      <c r="A71" t="s">
        <v>1064</v>
      </c>
      <c r="B71" t="s">
        <v>1065</v>
      </c>
      <c r="C71" t="s">
        <v>1036</v>
      </c>
      <c r="F71" t="s">
        <v>27</v>
      </c>
    </row>
    <row r="72" spans="1:6" x14ac:dyDescent="0.35">
      <c r="A72" t="s">
        <v>1066</v>
      </c>
      <c r="B72" t="s">
        <v>1067</v>
      </c>
      <c r="C72" t="s">
        <v>1074</v>
      </c>
      <c r="F72" t="s">
        <v>27</v>
      </c>
    </row>
    <row r="73" spans="1:6" x14ac:dyDescent="0.35">
      <c r="A73" t="s">
        <v>1068</v>
      </c>
      <c r="B73" t="s">
        <v>1169</v>
      </c>
      <c r="C73" t="s">
        <v>1004</v>
      </c>
      <c r="F73" t="s">
        <v>28</v>
      </c>
    </row>
    <row r="74" spans="1:6" x14ac:dyDescent="0.35">
      <c r="A74" t="s">
        <v>1061</v>
      </c>
      <c r="B74" t="s">
        <v>1069</v>
      </c>
      <c r="C74" t="s">
        <v>499</v>
      </c>
      <c r="F74" t="s">
        <v>28</v>
      </c>
    </row>
    <row r="75" spans="1:6" x14ac:dyDescent="0.35">
      <c r="A75" t="s">
        <v>1070</v>
      </c>
      <c r="B75" t="s">
        <v>1071</v>
      </c>
      <c r="C75" t="s">
        <v>1052</v>
      </c>
      <c r="F75" t="s">
        <v>28</v>
      </c>
    </row>
    <row r="76" spans="1:6" x14ac:dyDescent="0.35">
      <c r="A76" t="s">
        <v>1060</v>
      </c>
      <c r="B76" t="s">
        <v>1062</v>
      </c>
      <c r="C76" t="s">
        <v>499</v>
      </c>
      <c r="F76" t="s">
        <v>26</v>
      </c>
    </row>
    <row r="77" spans="1:6" x14ac:dyDescent="0.35">
      <c r="A77" t="s">
        <v>1061</v>
      </c>
      <c r="B77" t="s">
        <v>1170</v>
      </c>
      <c r="C77" t="s">
        <v>499</v>
      </c>
      <c r="F77" t="s">
        <v>26</v>
      </c>
    </row>
    <row r="78" spans="1:6" x14ac:dyDescent="0.35">
      <c r="A78" t="s">
        <v>1153</v>
      </c>
      <c r="B78" t="s">
        <v>1154</v>
      </c>
      <c r="C78" t="s">
        <v>542</v>
      </c>
      <c r="F78" t="s">
        <v>51</v>
      </c>
    </row>
    <row r="79" spans="1:6" x14ac:dyDescent="0.35">
      <c r="A79" t="s">
        <v>1155</v>
      </c>
      <c r="B79" t="s">
        <v>1156</v>
      </c>
      <c r="C79" t="s">
        <v>1167</v>
      </c>
      <c r="F79" t="s">
        <v>32</v>
      </c>
    </row>
    <row r="80" spans="1:6" x14ac:dyDescent="0.35">
      <c r="A80" t="s">
        <v>1153</v>
      </c>
      <c r="B80" t="s">
        <v>1154</v>
      </c>
      <c r="F80" t="s">
        <v>32</v>
      </c>
    </row>
    <row r="81" spans="1:6" x14ac:dyDescent="0.35">
      <c r="A81" t="s">
        <v>1157</v>
      </c>
      <c r="B81" t="s">
        <v>1158</v>
      </c>
      <c r="C81" t="s">
        <v>1001</v>
      </c>
      <c r="F81" t="s">
        <v>32</v>
      </c>
    </row>
    <row r="82" spans="1:6" x14ac:dyDescent="0.35">
      <c r="A82" t="s">
        <v>1159</v>
      </c>
      <c r="B82" t="s">
        <v>1161</v>
      </c>
      <c r="C82" t="s">
        <v>1114</v>
      </c>
      <c r="F82" t="s">
        <v>33</v>
      </c>
    </row>
    <row r="83" spans="1:6" x14ac:dyDescent="0.35">
      <c r="A83" t="s">
        <v>1160</v>
      </c>
      <c r="B83" t="s">
        <v>1163</v>
      </c>
      <c r="C83" t="s">
        <v>499</v>
      </c>
      <c r="F83" t="s">
        <v>33</v>
      </c>
    </row>
    <row r="84" spans="1:6" x14ac:dyDescent="0.35">
      <c r="A84" t="s">
        <v>1159</v>
      </c>
      <c r="B84" t="s">
        <v>1164</v>
      </c>
      <c r="C84" t="s">
        <v>1114</v>
      </c>
      <c r="F84" t="s">
        <v>33</v>
      </c>
    </row>
    <row r="85" spans="1:6" x14ac:dyDescent="0.35">
      <c r="A85" s="19" t="s">
        <v>1162</v>
      </c>
      <c r="B85" t="s">
        <v>1166</v>
      </c>
      <c r="C85" t="s">
        <v>1165</v>
      </c>
      <c r="F85" t="s">
        <v>33</v>
      </c>
    </row>
    <row r="86" spans="1:6" x14ac:dyDescent="0.35">
      <c r="A86" s="19" t="s">
        <v>961</v>
      </c>
      <c r="B86" t="s">
        <v>960</v>
      </c>
      <c r="C86" t="s">
        <v>518</v>
      </c>
      <c r="D86" t="s">
        <v>214</v>
      </c>
      <c r="E86" t="s">
        <v>250</v>
      </c>
      <c r="F86" t="s">
        <v>108</v>
      </c>
    </row>
    <row r="87" spans="1:6" x14ac:dyDescent="0.35">
      <c r="A87" s="19" t="s">
        <v>521</v>
      </c>
      <c r="B87" t="s">
        <v>519</v>
      </c>
      <c r="C87" t="s">
        <v>520</v>
      </c>
      <c r="D87" t="s">
        <v>214</v>
      </c>
      <c r="E87" t="s">
        <v>771</v>
      </c>
    </row>
    <row r="88" spans="1:6" x14ac:dyDescent="0.35">
      <c r="A88" s="19" t="s">
        <v>539</v>
      </c>
      <c r="B88" t="s">
        <v>538</v>
      </c>
      <c r="D88" t="s">
        <v>214</v>
      </c>
    </row>
    <row r="89" spans="1:6" x14ac:dyDescent="0.35">
      <c r="A89" s="19" t="s">
        <v>528</v>
      </c>
      <c r="B89" t="s">
        <v>526</v>
      </c>
      <c r="C89" t="s">
        <v>527</v>
      </c>
      <c r="D89" t="s">
        <v>214</v>
      </c>
      <c r="E89" t="s">
        <v>771</v>
      </c>
    </row>
    <row r="90" spans="1:6" x14ac:dyDescent="0.35">
      <c r="A90" s="19" t="s">
        <v>529</v>
      </c>
      <c r="B90" t="s">
        <v>756</v>
      </c>
      <c r="C90" t="s">
        <v>527</v>
      </c>
      <c r="D90" t="s">
        <v>214</v>
      </c>
      <c r="E90" t="s">
        <v>249</v>
      </c>
    </row>
    <row r="91" spans="1:6" x14ac:dyDescent="0.35">
      <c r="A91" s="19" t="s">
        <v>535</v>
      </c>
      <c r="B91" t="s">
        <v>533</v>
      </c>
      <c r="C91" t="s">
        <v>534</v>
      </c>
      <c r="D91" t="s">
        <v>214</v>
      </c>
      <c r="E91" t="s">
        <v>249</v>
      </c>
    </row>
    <row r="92" spans="1:6" x14ac:dyDescent="0.35">
      <c r="A92" t="s">
        <v>972</v>
      </c>
      <c r="B92" t="s">
        <v>973</v>
      </c>
      <c r="C92" t="s">
        <v>974</v>
      </c>
      <c r="F92" t="s">
        <v>20</v>
      </c>
    </row>
    <row r="93" spans="1:6" x14ac:dyDescent="0.35">
      <c r="A93" s="19" t="s">
        <v>975</v>
      </c>
      <c r="B93" t="s">
        <v>980</v>
      </c>
      <c r="C93" t="s">
        <v>976</v>
      </c>
      <c r="F93" t="s">
        <v>20</v>
      </c>
    </row>
    <row r="94" spans="1:6" x14ac:dyDescent="0.35">
      <c r="A94" t="s">
        <v>978</v>
      </c>
      <c r="B94" t="s">
        <v>979</v>
      </c>
      <c r="C94" t="s">
        <v>977</v>
      </c>
      <c r="F94" t="s">
        <v>20</v>
      </c>
    </row>
    <row r="95" spans="1:6" x14ac:dyDescent="0.35">
      <c r="A95" s="19" t="s">
        <v>990</v>
      </c>
      <c r="B95" t="s">
        <v>991</v>
      </c>
      <c r="C95" t="s">
        <v>986</v>
      </c>
      <c r="F95" t="s">
        <v>786</v>
      </c>
    </row>
    <row r="96" spans="1:6" x14ac:dyDescent="0.35">
      <c r="A96" s="19" t="s">
        <v>992</v>
      </c>
      <c r="B96" t="s">
        <v>993</v>
      </c>
      <c r="C96" t="s">
        <v>986</v>
      </c>
      <c r="F96" t="s">
        <v>786</v>
      </c>
    </row>
    <row r="97" spans="1:6" x14ac:dyDescent="0.35">
      <c r="A97" s="19" t="s">
        <v>995</v>
      </c>
      <c r="B97" t="s">
        <v>994</v>
      </c>
      <c r="C97" t="s">
        <v>996</v>
      </c>
      <c r="F97" t="s">
        <v>786</v>
      </c>
    </row>
    <row r="98" spans="1:6" x14ac:dyDescent="0.35">
      <c r="A98" t="s">
        <v>376</v>
      </c>
      <c r="B98" t="s">
        <v>380</v>
      </c>
      <c r="C98" t="s">
        <v>379</v>
      </c>
      <c r="D98" t="s">
        <v>214</v>
      </c>
      <c r="E98" t="s">
        <v>249</v>
      </c>
      <c r="F98" t="s">
        <v>19</v>
      </c>
    </row>
    <row r="99" spans="1:6" x14ac:dyDescent="0.35">
      <c r="A99" t="s">
        <v>382</v>
      </c>
      <c r="B99" t="s">
        <v>381</v>
      </c>
      <c r="C99" t="s">
        <v>383</v>
      </c>
      <c r="D99" t="s">
        <v>214</v>
      </c>
      <c r="E99" t="s">
        <v>771</v>
      </c>
      <c r="F99" t="s">
        <v>19</v>
      </c>
    </row>
    <row r="100" spans="1:6" x14ac:dyDescent="0.35">
      <c r="A100" t="s">
        <v>386</v>
      </c>
      <c r="B100" t="s">
        <v>385</v>
      </c>
      <c r="C100" t="s">
        <v>387</v>
      </c>
      <c r="F100" t="s">
        <v>19</v>
      </c>
    </row>
    <row r="101" spans="1:6" x14ac:dyDescent="0.35">
      <c r="A101" s="19" t="s">
        <v>388</v>
      </c>
      <c r="B101" t="s">
        <v>389</v>
      </c>
      <c r="C101" t="s">
        <v>400</v>
      </c>
      <c r="F101" t="s">
        <v>19</v>
      </c>
    </row>
    <row r="102" spans="1:6" x14ac:dyDescent="0.35">
      <c r="A102" s="19" t="s">
        <v>396</v>
      </c>
      <c r="B102" t="s">
        <v>390</v>
      </c>
      <c r="C102" t="s">
        <v>387</v>
      </c>
      <c r="E102" t="s">
        <v>249</v>
      </c>
      <c r="F102" t="s">
        <v>19</v>
      </c>
    </row>
    <row r="103" spans="1:6" x14ac:dyDescent="0.35">
      <c r="A103" s="19" t="s">
        <v>393</v>
      </c>
      <c r="B103" t="s">
        <v>391</v>
      </c>
      <c r="C103" t="s">
        <v>395</v>
      </c>
      <c r="E103" t="s">
        <v>249</v>
      </c>
      <c r="F103" t="s">
        <v>19</v>
      </c>
    </row>
    <row r="104" spans="1:6" x14ac:dyDescent="0.35">
      <c r="A104" t="s">
        <v>394</v>
      </c>
      <c r="B104" t="s">
        <v>392</v>
      </c>
      <c r="C104" t="s">
        <v>395</v>
      </c>
      <c r="E104" t="s">
        <v>249</v>
      </c>
      <c r="F104" t="s">
        <v>19</v>
      </c>
    </row>
    <row r="105" spans="1:6" x14ac:dyDescent="0.35">
      <c r="A105" s="19" t="s">
        <v>397</v>
      </c>
      <c r="B105" t="s">
        <v>398</v>
      </c>
      <c r="C105" t="s">
        <v>399</v>
      </c>
      <c r="F105" t="s">
        <v>19</v>
      </c>
    </row>
    <row r="106" spans="1:6" x14ac:dyDescent="0.35">
      <c r="A106" s="19" t="s">
        <v>968</v>
      </c>
      <c r="B106" t="s">
        <v>970</v>
      </c>
      <c r="C106" t="s">
        <v>399</v>
      </c>
      <c r="F106" t="s">
        <v>19</v>
      </c>
    </row>
    <row r="107" spans="1:6" x14ac:dyDescent="0.35">
      <c r="A107" t="s">
        <v>969</v>
      </c>
      <c r="B107" t="s">
        <v>971</v>
      </c>
      <c r="C107" t="s">
        <v>399</v>
      </c>
      <c r="F107" t="s">
        <v>19</v>
      </c>
    </row>
    <row r="108" spans="1:6" x14ac:dyDescent="0.35">
      <c r="A108" s="19" t="s">
        <v>525</v>
      </c>
      <c r="B108" t="s">
        <v>524</v>
      </c>
      <c r="C108" t="s">
        <v>520</v>
      </c>
      <c r="D108" t="s">
        <v>214</v>
      </c>
      <c r="E108" t="s">
        <v>249</v>
      </c>
      <c r="F108" t="s">
        <v>19</v>
      </c>
    </row>
    <row r="109" spans="1:6" x14ac:dyDescent="0.35">
      <c r="A109" s="19" t="s">
        <v>537</v>
      </c>
      <c r="B109" t="s">
        <v>1111</v>
      </c>
      <c r="C109" t="s">
        <v>536</v>
      </c>
      <c r="D109" t="s">
        <v>214</v>
      </c>
      <c r="E109" t="s">
        <v>249</v>
      </c>
      <c r="F109" t="s">
        <v>19</v>
      </c>
    </row>
    <row r="110" spans="1:6" x14ac:dyDescent="0.35">
      <c r="A110" s="19" t="s">
        <v>532</v>
      </c>
      <c r="B110" t="s">
        <v>530</v>
      </c>
      <c r="C110" t="s">
        <v>531</v>
      </c>
      <c r="D110" t="s">
        <v>214</v>
      </c>
      <c r="E110" t="s">
        <v>249</v>
      </c>
      <c r="F110" t="s">
        <v>19</v>
      </c>
    </row>
    <row r="111" spans="1:6" x14ac:dyDescent="0.35">
      <c r="A111" t="s">
        <v>983</v>
      </c>
      <c r="B111" t="s">
        <v>981</v>
      </c>
      <c r="C111" t="s">
        <v>982</v>
      </c>
      <c r="F111" t="s">
        <v>798</v>
      </c>
    </row>
    <row r="112" spans="1:6" x14ac:dyDescent="0.35">
      <c r="A112" t="s">
        <v>985</v>
      </c>
      <c r="B112" t="s">
        <v>984</v>
      </c>
      <c r="F112" t="s">
        <v>798</v>
      </c>
    </row>
    <row r="113" spans="1:6" x14ac:dyDescent="0.35">
      <c r="A113" s="19" t="s">
        <v>521</v>
      </c>
      <c r="B113" t="s">
        <v>755</v>
      </c>
      <c r="C113" t="s">
        <v>499</v>
      </c>
      <c r="D113" t="s">
        <v>214</v>
      </c>
      <c r="E113" t="s">
        <v>251</v>
      </c>
    </row>
    <row r="114" spans="1:6" x14ac:dyDescent="0.35">
      <c r="A114" s="19" t="s">
        <v>523</v>
      </c>
      <c r="B114" t="s">
        <v>522</v>
      </c>
      <c r="C114" t="s">
        <v>499</v>
      </c>
      <c r="D114" t="s">
        <v>214</v>
      </c>
      <c r="E114" t="s">
        <v>771</v>
      </c>
      <c r="F114" t="s">
        <v>84</v>
      </c>
    </row>
    <row r="115" spans="1:6" x14ac:dyDescent="0.35">
      <c r="A115" t="s">
        <v>1037</v>
      </c>
      <c r="B115" t="s">
        <v>1038</v>
      </c>
      <c r="C115" t="s">
        <v>1039</v>
      </c>
      <c r="F115" t="s">
        <v>84</v>
      </c>
    </row>
    <row r="116" spans="1:6" x14ac:dyDescent="0.35">
      <c r="A116" t="s">
        <v>1032</v>
      </c>
      <c r="B116" t="s">
        <v>1035</v>
      </c>
      <c r="C116" t="s">
        <v>399</v>
      </c>
      <c r="F116" t="s">
        <v>84</v>
      </c>
    </row>
    <row r="117" spans="1:6" x14ac:dyDescent="0.35">
      <c r="A117" s="19" t="s">
        <v>1033</v>
      </c>
      <c r="B117" t="s">
        <v>1034</v>
      </c>
      <c r="C117" t="s">
        <v>1036</v>
      </c>
      <c r="F117" t="s">
        <v>84</v>
      </c>
    </row>
    <row r="118" spans="1:6" x14ac:dyDescent="0.35">
      <c r="A118" s="19" t="s">
        <v>964</v>
      </c>
      <c r="B118" t="s">
        <v>541</v>
      </c>
      <c r="C118" t="s">
        <v>542</v>
      </c>
      <c r="D118" t="s">
        <v>224</v>
      </c>
    </row>
    <row r="119" spans="1:6" x14ac:dyDescent="0.35">
      <c r="A119" s="19" t="s">
        <v>555</v>
      </c>
      <c r="B119" t="s">
        <v>556</v>
      </c>
      <c r="C119" t="s">
        <v>721</v>
      </c>
      <c r="D119" t="s">
        <v>224</v>
      </c>
    </row>
    <row r="120" spans="1:6" x14ac:dyDescent="0.35">
      <c r="A120" s="19" t="s">
        <v>557</v>
      </c>
      <c r="B120" t="s">
        <v>558</v>
      </c>
      <c r="C120" t="s">
        <v>559</v>
      </c>
      <c r="D120" t="s">
        <v>224</v>
      </c>
    </row>
    <row r="121" spans="1:6" x14ac:dyDescent="0.35">
      <c r="A121" s="19" t="s">
        <v>560</v>
      </c>
      <c r="B121" t="s">
        <v>561</v>
      </c>
      <c r="C121" t="s">
        <v>561</v>
      </c>
      <c r="D121" t="s">
        <v>225</v>
      </c>
    </row>
    <row r="122" spans="1:6" x14ac:dyDescent="0.35">
      <c r="A122" s="19" t="s">
        <v>562</v>
      </c>
      <c r="B122" t="s">
        <v>563</v>
      </c>
      <c r="C122" t="s">
        <v>563</v>
      </c>
      <c r="D122" t="s">
        <v>225</v>
      </c>
    </row>
    <row r="123" spans="1:6" x14ac:dyDescent="0.35">
      <c r="A123" s="19" t="s">
        <v>564</v>
      </c>
      <c r="B123" t="s">
        <v>565</v>
      </c>
      <c r="C123" t="s">
        <v>565</v>
      </c>
      <c r="D123" t="s">
        <v>225</v>
      </c>
    </row>
    <row r="124" spans="1:6" x14ac:dyDescent="0.35">
      <c r="A124" s="19" t="s">
        <v>591</v>
      </c>
      <c r="B124" t="s">
        <v>592</v>
      </c>
      <c r="C124" t="s">
        <v>593</v>
      </c>
      <c r="D124" t="s">
        <v>217</v>
      </c>
    </row>
    <row r="125" spans="1:6" x14ac:dyDescent="0.35">
      <c r="A125" s="19" t="s">
        <v>594</v>
      </c>
      <c r="B125" t="s">
        <v>595</v>
      </c>
      <c r="C125" t="s">
        <v>593</v>
      </c>
      <c r="D125" t="s">
        <v>217</v>
      </c>
    </row>
    <row r="126" spans="1:6" x14ac:dyDescent="0.35">
      <c r="A126" s="19" t="s">
        <v>598</v>
      </c>
      <c r="B126" t="s">
        <v>596</v>
      </c>
      <c r="C126" t="s">
        <v>597</v>
      </c>
      <c r="D126" t="s">
        <v>217</v>
      </c>
      <c r="E126" t="s">
        <v>723</v>
      </c>
    </row>
    <row r="127" spans="1:6" x14ac:dyDescent="0.35">
      <c r="A127" s="19" t="s">
        <v>601</v>
      </c>
      <c r="B127" t="s">
        <v>599</v>
      </c>
      <c r="C127" t="s">
        <v>600</v>
      </c>
      <c r="D127" t="s">
        <v>217</v>
      </c>
    </row>
    <row r="128" spans="1:6" x14ac:dyDescent="0.35">
      <c r="A128" s="19" t="s">
        <v>614</v>
      </c>
      <c r="B128" t="s">
        <v>615</v>
      </c>
      <c r="C128" t="s">
        <v>615</v>
      </c>
      <c r="D128" t="s">
        <v>218</v>
      </c>
      <c r="E128" t="s">
        <v>716</v>
      </c>
    </row>
    <row r="129" spans="1:6" x14ac:dyDescent="0.35">
      <c r="A129" s="19" t="s">
        <v>745</v>
      </c>
      <c r="B129" t="s">
        <v>616</v>
      </c>
      <c r="C129" t="s">
        <v>616</v>
      </c>
      <c r="D129" t="s">
        <v>218</v>
      </c>
    </row>
    <row r="130" spans="1:6" x14ac:dyDescent="0.35">
      <c r="A130" s="19" t="s">
        <v>617</v>
      </c>
      <c r="B130" t="s">
        <v>727</v>
      </c>
      <c r="C130" t="s">
        <v>618</v>
      </c>
      <c r="D130" t="s">
        <v>218</v>
      </c>
      <c r="E130" t="s">
        <v>716</v>
      </c>
    </row>
    <row r="131" spans="1:6" x14ac:dyDescent="0.35">
      <c r="A131" s="19" t="s">
        <v>619</v>
      </c>
      <c r="B131" t="s">
        <v>620</v>
      </c>
      <c r="C131" t="s">
        <v>620</v>
      </c>
      <c r="D131" t="s">
        <v>218</v>
      </c>
      <c r="E131" t="s">
        <v>726</v>
      </c>
    </row>
    <row r="132" spans="1:6" x14ac:dyDescent="0.35">
      <c r="A132" s="19" t="s">
        <v>624</v>
      </c>
      <c r="B132" t="s">
        <v>626</v>
      </c>
      <c r="C132" t="s">
        <v>627</v>
      </c>
      <c r="D132" t="s">
        <v>219</v>
      </c>
      <c r="E132" t="s">
        <v>636</v>
      </c>
    </row>
    <row r="133" spans="1:6" x14ac:dyDescent="0.35">
      <c r="A133" s="19" t="s">
        <v>640</v>
      </c>
      <c r="B133" t="s">
        <v>766</v>
      </c>
      <c r="C133" t="s">
        <v>641</v>
      </c>
      <c r="E133" t="s">
        <v>252</v>
      </c>
    </row>
    <row r="134" spans="1:6" x14ac:dyDescent="0.35">
      <c r="A134" s="19" t="s">
        <v>657</v>
      </c>
      <c r="B134" t="s">
        <v>658</v>
      </c>
      <c r="C134" t="s">
        <v>658</v>
      </c>
      <c r="D134" t="s">
        <v>220</v>
      </c>
      <c r="E134" t="s">
        <v>613</v>
      </c>
    </row>
    <row r="135" spans="1:6" x14ac:dyDescent="0.35">
      <c r="A135" s="19" t="s">
        <v>659</v>
      </c>
      <c r="B135" t="s">
        <v>660</v>
      </c>
      <c r="C135" t="s">
        <v>660</v>
      </c>
      <c r="E135" t="s">
        <v>644</v>
      </c>
    </row>
    <row r="136" spans="1:6" x14ac:dyDescent="0.35">
      <c r="A136" s="19" t="s">
        <v>661</v>
      </c>
      <c r="B136" t="s">
        <v>662</v>
      </c>
      <c r="C136" t="s">
        <v>660</v>
      </c>
      <c r="D136" t="s">
        <v>217</v>
      </c>
      <c r="E136" t="s">
        <v>726</v>
      </c>
    </row>
    <row r="137" spans="1:6" x14ac:dyDescent="0.35">
      <c r="A137" s="19" t="s">
        <v>663</v>
      </c>
      <c r="B137" t="s">
        <v>664</v>
      </c>
      <c r="C137" t="s">
        <v>618</v>
      </c>
      <c r="D137" t="s">
        <v>219</v>
      </c>
      <c r="E137" t="s">
        <v>639</v>
      </c>
      <c r="F137" t="s">
        <v>86</v>
      </c>
    </row>
    <row r="138" spans="1:6" x14ac:dyDescent="0.35">
      <c r="A138" s="19" t="s">
        <v>665</v>
      </c>
      <c r="B138" t="s">
        <v>666</v>
      </c>
      <c r="C138" t="s">
        <v>666</v>
      </c>
      <c r="D138" t="s">
        <v>219</v>
      </c>
      <c r="E138" t="s">
        <v>252</v>
      </c>
    </row>
    <row r="139" spans="1:6" x14ac:dyDescent="0.35">
      <c r="A139" s="19" t="s">
        <v>667</v>
      </c>
      <c r="B139" t="s">
        <v>668</v>
      </c>
      <c r="C139" t="s">
        <v>669</v>
      </c>
      <c r="D139" t="s">
        <v>219</v>
      </c>
      <c r="E139" t="s">
        <v>252</v>
      </c>
    </row>
    <row r="140" spans="1:6" x14ac:dyDescent="0.35">
      <c r="A140" s="19" t="s">
        <v>670</v>
      </c>
      <c r="B140" t="s">
        <v>672</v>
      </c>
      <c r="C140" t="s">
        <v>671</v>
      </c>
      <c r="D140" t="s">
        <v>219</v>
      </c>
      <c r="E140" t="s">
        <v>632</v>
      </c>
      <c r="F140" t="s">
        <v>86</v>
      </c>
    </row>
    <row r="141" spans="1:6" x14ac:dyDescent="0.35">
      <c r="A141" s="19" t="s">
        <v>384</v>
      </c>
      <c r="B141" t="s">
        <v>673</v>
      </c>
      <c r="C141" t="s">
        <v>399</v>
      </c>
      <c r="D141" t="s">
        <v>219</v>
      </c>
      <c r="E141" t="s">
        <v>631</v>
      </c>
      <c r="F141" t="s">
        <v>86</v>
      </c>
    </row>
    <row r="142" spans="1:6" x14ac:dyDescent="0.35">
      <c r="A142" s="19" t="s">
        <v>954</v>
      </c>
      <c r="B142" t="s">
        <v>955</v>
      </c>
      <c r="C142" t="s">
        <v>956</v>
      </c>
      <c r="D142" t="s">
        <v>213</v>
      </c>
      <c r="E142" t="s">
        <v>634</v>
      </c>
      <c r="F142" s="70" t="s">
        <v>86</v>
      </c>
    </row>
    <row r="143" spans="1:6" x14ac:dyDescent="0.35">
      <c r="A143" s="19" t="s">
        <v>475</v>
      </c>
      <c r="B143" t="s">
        <v>476</v>
      </c>
      <c r="C143" t="s">
        <v>476</v>
      </c>
      <c r="D143" t="s">
        <v>215</v>
      </c>
    </row>
    <row r="144" spans="1:6" x14ac:dyDescent="0.35">
      <c r="A144" s="19" t="s">
        <v>477</v>
      </c>
      <c r="B144" t="s">
        <v>478</v>
      </c>
      <c r="C144" t="s">
        <v>478</v>
      </c>
      <c r="D144" t="s">
        <v>215</v>
      </c>
    </row>
    <row r="145" spans="1:5" x14ac:dyDescent="0.35">
      <c r="A145" s="19" t="s">
        <v>963</v>
      </c>
      <c r="B145" t="s">
        <v>479</v>
      </c>
      <c r="C145" t="s">
        <v>479</v>
      </c>
      <c r="D145" t="s">
        <v>215</v>
      </c>
    </row>
    <row r="146" spans="1:5" x14ac:dyDescent="0.35">
      <c r="A146" s="19" t="s">
        <v>480</v>
      </c>
      <c r="B146" t="s">
        <v>481</v>
      </c>
      <c r="C146" t="s">
        <v>481</v>
      </c>
      <c r="E146" t="s">
        <v>464</v>
      </c>
    </row>
    <row r="147" spans="1:5" x14ac:dyDescent="0.35">
      <c r="A147" s="19" t="s">
        <v>482</v>
      </c>
      <c r="B147" t="s">
        <v>474</v>
      </c>
      <c r="C147" t="s">
        <v>474</v>
      </c>
      <c r="E147" t="s">
        <v>474</v>
      </c>
    </row>
    <row r="148" spans="1:5" x14ac:dyDescent="0.35">
      <c r="A148" s="19" t="s">
        <v>483</v>
      </c>
      <c r="B148" t="s">
        <v>484</v>
      </c>
      <c r="C148" t="s">
        <v>484</v>
      </c>
      <c r="D148" t="s">
        <v>215</v>
      </c>
    </row>
    <row r="149" spans="1:5" x14ac:dyDescent="0.35">
      <c r="A149" s="19" t="s">
        <v>485</v>
      </c>
      <c r="B149" t="s">
        <v>540</v>
      </c>
      <c r="C149" t="s">
        <v>540</v>
      </c>
      <c r="D149" t="s">
        <v>220</v>
      </c>
      <c r="E149" t="s">
        <v>763</v>
      </c>
    </row>
    <row r="150" spans="1:5" x14ac:dyDescent="0.35">
      <c r="A150" s="19" t="s">
        <v>674</v>
      </c>
      <c r="B150" t="s">
        <v>675</v>
      </c>
      <c r="C150" t="s">
        <v>675</v>
      </c>
      <c r="D150" t="s">
        <v>220</v>
      </c>
    </row>
    <row r="151" spans="1:5" x14ac:dyDescent="0.35">
      <c r="A151" s="19" t="s">
        <v>965</v>
      </c>
      <c r="B151" t="s">
        <v>678</v>
      </c>
      <c r="C151" t="s">
        <v>678</v>
      </c>
      <c r="D151" t="s">
        <v>220</v>
      </c>
    </row>
    <row r="152" spans="1:5" x14ac:dyDescent="0.35">
      <c r="A152" s="19" t="s">
        <v>676</v>
      </c>
      <c r="B152" t="s">
        <v>677</v>
      </c>
      <c r="C152" t="s">
        <v>677</v>
      </c>
      <c r="D152" t="s">
        <v>220</v>
      </c>
      <c r="E152" t="s">
        <v>719</v>
      </c>
    </row>
    <row r="153" spans="1:5" x14ac:dyDescent="0.35">
      <c r="A153" s="19" t="s">
        <v>679</v>
      </c>
      <c r="B153" t="s">
        <v>680</v>
      </c>
      <c r="C153" t="s">
        <v>680</v>
      </c>
      <c r="D153" t="s">
        <v>220</v>
      </c>
    </row>
    <row r="154" spans="1:5" x14ac:dyDescent="0.35">
      <c r="A154" s="19" t="s">
        <v>681</v>
      </c>
      <c r="B154" t="s">
        <v>682</v>
      </c>
      <c r="C154" t="s">
        <v>683</v>
      </c>
      <c r="D154" t="s">
        <v>217</v>
      </c>
    </row>
    <row r="155" spans="1:5" x14ac:dyDescent="0.35">
      <c r="A155" s="19" t="s">
        <v>684</v>
      </c>
      <c r="B155" t="s">
        <v>685</v>
      </c>
      <c r="C155" t="s">
        <v>685</v>
      </c>
      <c r="D155" t="s">
        <v>220</v>
      </c>
    </row>
    <row r="156" spans="1:5" x14ac:dyDescent="0.35">
      <c r="A156" s="19" t="s">
        <v>686</v>
      </c>
      <c r="B156" t="s">
        <v>687</v>
      </c>
      <c r="C156" t="s">
        <v>687</v>
      </c>
      <c r="D156" t="s">
        <v>220</v>
      </c>
      <c r="E156" t="s">
        <v>644</v>
      </c>
    </row>
    <row r="157" spans="1:5" x14ac:dyDescent="0.35">
      <c r="A157" s="19" t="s">
        <v>688</v>
      </c>
      <c r="B157" t="s">
        <v>689</v>
      </c>
      <c r="C157" t="s">
        <v>689</v>
      </c>
      <c r="E157" t="s">
        <v>644</v>
      </c>
    </row>
    <row r="158" spans="1:5" x14ac:dyDescent="0.35">
      <c r="A158" s="19" t="s">
        <v>690</v>
      </c>
      <c r="B158" t="s">
        <v>691</v>
      </c>
      <c r="C158" s="19" t="s">
        <v>691</v>
      </c>
      <c r="E158" t="s">
        <v>644</v>
      </c>
    </row>
    <row r="159" spans="1:5" x14ac:dyDescent="0.35">
      <c r="A159" s="19" t="s">
        <v>692</v>
      </c>
      <c r="B159" t="s">
        <v>476</v>
      </c>
      <c r="C159" t="s">
        <v>476</v>
      </c>
      <c r="D159" t="s">
        <v>213</v>
      </c>
    </row>
    <row r="160" spans="1:5" x14ac:dyDescent="0.35">
      <c r="A160" s="19" t="s">
        <v>694</v>
      </c>
      <c r="B160" t="s">
        <v>693</v>
      </c>
      <c r="C160" t="s">
        <v>693</v>
      </c>
      <c r="D160" t="s">
        <v>220</v>
      </c>
    </row>
    <row r="161" spans="1:5" x14ac:dyDescent="0.35">
      <c r="A161" s="19" t="s">
        <v>601</v>
      </c>
      <c r="B161" t="s">
        <v>695</v>
      </c>
      <c r="C161" t="s">
        <v>695</v>
      </c>
      <c r="E161" t="s">
        <v>644</v>
      </c>
    </row>
    <row r="162" spans="1:5" x14ac:dyDescent="0.35">
      <c r="A162" s="19" t="s">
        <v>696</v>
      </c>
      <c r="B162" t="s">
        <v>697</v>
      </c>
      <c r="C162" t="s">
        <v>697</v>
      </c>
      <c r="E162" t="s">
        <v>644</v>
      </c>
    </row>
    <row r="163" spans="1:5" x14ac:dyDescent="0.35">
      <c r="A163" s="19" t="s">
        <v>700</v>
      </c>
      <c r="B163" t="s">
        <v>698</v>
      </c>
      <c r="C163" s="19" t="s">
        <v>699</v>
      </c>
      <c r="D163" t="s">
        <v>220</v>
      </c>
      <c r="E163" t="s">
        <v>252</v>
      </c>
    </row>
    <row r="164" spans="1:5" x14ac:dyDescent="0.35">
      <c r="A164" s="19" t="s">
        <v>702</v>
      </c>
      <c r="B164" s="19" t="s">
        <v>701</v>
      </c>
      <c r="C164" s="19" t="s">
        <v>701</v>
      </c>
      <c r="D164" t="s">
        <v>220</v>
      </c>
      <c r="E164" t="s">
        <v>644</v>
      </c>
    </row>
    <row r="165" spans="1:5" x14ac:dyDescent="0.35">
      <c r="A165" s="19" t="s">
        <v>703</v>
      </c>
      <c r="B165" t="s">
        <v>704</v>
      </c>
      <c r="C165" s="19" t="s">
        <v>705</v>
      </c>
      <c r="D165" t="s">
        <v>220</v>
      </c>
    </row>
    <row r="166" spans="1:5" x14ac:dyDescent="0.35">
      <c r="A166" s="19" t="s">
        <v>966</v>
      </c>
      <c r="B166" t="s">
        <v>706</v>
      </c>
      <c r="C166" t="s">
        <v>706</v>
      </c>
      <c r="D166" t="s">
        <v>220</v>
      </c>
    </row>
    <row r="167" spans="1:5" x14ac:dyDescent="0.35">
      <c r="A167" s="19" t="s">
        <v>707</v>
      </c>
      <c r="B167" t="s">
        <v>708</v>
      </c>
      <c r="C167" t="s">
        <v>542</v>
      </c>
      <c r="D167" t="s">
        <v>213</v>
      </c>
    </row>
    <row r="168" spans="1:5" x14ac:dyDescent="0.35">
      <c r="A168" s="19" t="s">
        <v>728</v>
      </c>
      <c r="B168" t="s">
        <v>729</v>
      </c>
      <c r="C168" t="s">
        <v>697</v>
      </c>
      <c r="D168" t="s">
        <v>218</v>
      </c>
      <c r="E168" t="s">
        <v>726</v>
      </c>
    </row>
    <row r="169" spans="1:5" x14ac:dyDescent="0.35">
      <c r="A169" s="19" t="s">
        <v>730</v>
      </c>
      <c r="B169" t="s">
        <v>731</v>
      </c>
      <c r="C169" t="s">
        <v>695</v>
      </c>
      <c r="D169" t="s">
        <v>218</v>
      </c>
    </row>
    <row r="170" spans="1:5" x14ac:dyDescent="0.35">
      <c r="A170" s="19" t="s">
        <v>732</v>
      </c>
      <c r="B170" t="s">
        <v>834</v>
      </c>
      <c r="C170" t="s">
        <v>835</v>
      </c>
      <c r="D170" t="s">
        <v>218</v>
      </c>
      <c r="E170" t="s">
        <v>716</v>
      </c>
    </row>
    <row r="171" spans="1:5" x14ac:dyDescent="0.35">
      <c r="A171" s="19" t="s">
        <v>733</v>
      </c>
      <c r="B171" t="s">
        <v>734</v>
      </c>
      <c r="C171" t="s">
        <v>734</v>
      </c>
      <c r="D171" t="s">
        <v>218</v>
      </c>
      <c r="E171" t="s">
        <v>726</v>
      </c>
    </row>
    <row r="172" spans="1:5" x14ac:dyDescent="0.35">
      <c r="A172" s="19" t="s">
        <v>737</v>
      </c>
      <c r="B172" t="s">
        <v>735</v>
      </c>
      <c r="C172" t="s">
        <v>736</v>
      </c>
      <c r="D172" t="s">
        <v>218</v>
      </c>
      <c r="E172" t="s">
        <v>726</v>
      </c>
    </row>
    <row r="173" spans="1:5" x14ac:dyDescent="0.35">
      <c r="A173" s="19" t="s">
        <v>738</v>
      </c>
      <c r="B173" t="s">
        <v>740</v>
      </c>
      <c r="C173" t="s">
        <v>739</v>
      </c>
      <c r="D173" t="s">
        <v>218</v>
      </c>
      <c r="E173" t="s">
        <v>726</v>
      </c>
    </row>
    <row r="174" spans="1:5" x14ac:dyDescent="0.35">
      <c r="A174" s="19" t="s">
        <v>741</v>
      </c>
      <c r="B174" t="s">
        <v>742</v>
      </c>
      <c r="C174" t="s">
        <v>742</v>
      </c>
      <c r="D174" t="s">
        <v>218</v>
      </c>
    </row>
    <row r="175" spans="1:5" x14ac:dyDescent="0.35">
      <c r="A175" s="19" t="s">
        <v>744</v>
      </c>
      <c r="B175" t="s">
        <v>743</v>
      </c>
      <c r="C175" t="s">
        <v>743</v>
      </c>
      <c r="D175" t="s">
        <v>218</v>
      </c>
    </row>
    <row r="176" spans="1:5" x14ac:dyDescent="0.35">
      <c r="A176" s="19" t="s">
        <v>746</v>
      </c>
      <c r="B176" t="s">
        <v>757</v>
      </c>
      <c r="C176" t="s">
        <v>697</v>
      </c>
      <c r="D176" t="s">
        <v>218</v>
      </c>
      <c r="E176" t="s">
        <v>726</v>
      </c>
    </row>
    <row r="177" spans="1:6" x14ac:dyDescent="0.35">
      <c r="A177" s="19" t="s">
        <v>747</v>
      </c>
      <c r="B177" t="s">
        <v>758</v>
      </c>
      <c r="C177" t="s">
        <v>748</v>
      </c>
      <c r="D177" t="s">
        <v>218</v>
      </c>
      <c r="E177" t="s">
        <v>726</v>
      </c>
    </row>
    <row r="178" spans="1:6" x14ac:dyDescent="0.35">
      <c r="A178" s="19" t="s">
        <v>750</v>
      </c>
      <c r="B178" t="s">
        <v>759</v>
      </c>
      <c r="C178" t="s">
        <v>749</v>
      </c>
      <c r="D178" t="s">
        <v>218</v>
      </c>
      <c r="E178" t="s">
        <v>726</v>
      </c>
    </row>
    <row r="179" spans="1:6" x14ac:dyDescent="0.35">
      <c r="A179" s="19" t="s">
        <v>793</v>
      </c>
      <c r="B179" t="s">
        <v>794</v>
      </c>
      <c r="C179" t="s">
        <v>795</v>
      </c>
      <c r="D179" t="s">
        <v>220</v>
      </c>
      <c r="E179" t="s">
        <v>720</v>
      </c>
      <c r="F179" s="70"/>
    </row>
    <row r="180" spans="1:6" x14ac:dyDescent="0.35">
      <c r="A180" s="19" t="s">
        <v>796</v>
      </c>
      <c r="B180" t="s">
        <v>797</v>
      </c>
      <c r="C180" t="s">
        <v>839</v>
      </c>
      <c r="E180" t="s">
        <v>723</v>
      </c>
      <c r="F180" s="70"/>
    </row>
    <row r="181" spans="1:6" x14ac:dyDescent="0.35">
      <c r="A181" s="19" t="s">
        <v>796</v>
      </c>
      <c r="B181" t="s">
        <v>797</v>
      </c>
      <c r="C181" t="s">
        <v>839</v>
      </c>
      <c r="E181" t="s">
        <v>588</v>
      </c>
      <c r="F181" s="70"/>
    </row>
    <row r="182" spans="1:6" x14ac:dyDescent="0.35">
      <c r="A182" s="19" t="s">
        <v>802</v>
      </c>
      <c r="B182" t="s">
        <v>474</v>
      </c>
      <c r="C182" t="s">
        <v>474</v>
      </c>
      <c r="E182" t="s">
        <v>710</v>
      </c>
      <c r="F182" s="70"/>
    </row>
    <row r="183" spans="1:6" x14ac:dyDescent="0.35">
      <c r="A183" s="19" t="s">
        <v>803</v>
      </c>
      <c r="B183" t="s">
        <v>811</v>
      </c>
      <c r="C183" t="s">
        <v>811</v>
      </c>
      <c r="E183" t="s">
        <v>715</v>
      </c>
      <c r="F183" s="70"/>
    </row>
    <row r="184" spans="1:6" x14ac:dyDescent="0.35">
      <c r="A184" s="19" t="s">
        <v>810</v>
      </c>
      <c r="B184" t="s">
        <v>812</v>
      </c>
      <c r="C184" t="s">
        <v>812</v>
      </c>
      <c r="D184" t="s">
        <v>213</v>
      </c>
      <c r="F184" s="70"/>
    </row>
    <row r="185" spans="1:6" x14ac:dyDescent="0.35">
      <c r="A185" s="19" t="s">
        <v>810</v>
      </c>
      <c r="B185" t="s">
        <v>812</v>
      </c>
      <c r="C185" t="s">
        <v>812</v>
      </c>
      <c r="D185" t="s">
        <v>214</v>
      </c>
      <c r="F185" s="70"/>
    </row>
    <row r="186" spans="1:6" x14ac:dyDescent="0.35">
      <c r="A186" s="19" t="s">
        <v>813</v>
      </c>
      <c r="B186" t="s">
        <v>814</v>
      </c>
      <c r="C186" t="s">
        <v>618</v>
      </c>
      <c r="E186" t="s">
        <v>582</v>
      </c>
      <c r="F186" s="70"/>
    </row>
    <row r="187" spans="1:6" x14ac:dyDescent="0.35">
      <c r="A187" s="19" t="s">
        <v>815</v>
      </c>
      <c r="B187" t="s">
        <v>816</v>
      </c>
      <c r="C187" t="s">
        <v>618</v>
      </c>
      <c r="E187" t="s">
        <v>584</v>
      </c>
      <c r="F187" s="70"/>
    </row>
    <row r="188" spans="1:6" x14ac:dyDescent="0.35">
      <c r="A188" s="19" t="s">
        <v>817</v>
      </c>
      <c r="B188" t="s">
        <v>818</v>
      </c>
      <c r="C188" t="s">
        <v>618</v>
      </c>
      <c r="D188" t="s">
        <v>217</v>
      </c>
      <c r="F188" s="70"/>
    </row>
  </sheetData>
  <phoneticPr fontId="6" type="noConversion"/>
  <hyperlinks>
    <hyperlink ref="A12" r:id="rId1" xr:uid="{E238EA74-5C6C-4A92-AA17-3F5382AE3932}"/>
    <hyperlink ref="A101" r:id="rId2" xr:uid="{42F9402A-8927-4846-B231-1E7AFA611283}"/>
    <hyperlink ref="A102" r:id="rId3" xr:uid="{EC3F0E8E-2F89-4F1D-9C39-518FFA52543F}"/>
    <hyperlink ref="A103" r:id="rId4" xr:uid="{068FADA7-C1FB-49E3-9092-7DEFA1F4AAA3}"/>
    <hyperlink ref="A105" r:id="rId5" xr:uid="{BEB873FB-0992-458F-A00A-800BAE6A8998}"/>
    <hyperlink ref="A143" r:id="rId6" xr:uid="{8A244995-4C8C-4343-925A-7649166684F4}"/>
    <hyperlink ref="A144" r:id="rId7" xr:uid="{E2E64D8D-AF14-234B-8AEF-3F2C65AAEE92}"/>
    <hyperlink ref="A145" r:id="rId8" xr:uid="{C15F837A-46FF-5347-9FC1-08AFA89DA5A6}"/>
    <hyperlink ref="A146" r:id="rId9" xr:uid="{6682E4E1-7037-3C45-A5C9-73D3D8661F7F}"/>
    <hyperlink ref="A147" r:id="rId10" xr:uid="{05762DB1-BC43-0A44-941B-49A6294C7A3F}"/>
    <hyperlink ref="A148" r:id="rId11" xr:uid="{E7477C5D-5267-F049-82F7-EFCDCB698259}"/>
    <hyperlink ref="A149" r:id="rId12" xr:uid="{DAA857E1-7A71-A543-BCCA-70B3694E30D8}"/>
    <hyperlink ref="A66" r:id="rId13" xr:uid="{DD0A2B4E-8AB9-5B4C-B606-639C8D92126A}"/>
    <hyperlink ref="A60" r:id="rId14" xr:uid="{9CDD3890-83B8-E942-83D7-4D6C4BACD8BF}"/>
    <hyperlink ref="A5" r:id="rId15" xr:uid="{75C43643-7984-9646-99D6-5CDA70064F45}"/>
    <hyperlink ref="A2" r:id="rId16" xr:uid="{6B9788AA-022C-894B-B907-884DCAB04BBF}"/>
    <hyperlink ref="A3" r:id="rId17" xr:uid="{5CB1C3C2-ACF8-9C48-A51C-3A8730B6FF1B}"/>
    <hyperlink ref="A4" r:id="rId18" xr:uid="{40C00DE8-71CD-5140-9020-D2057E5100B4}"/>
    <hyperlink ref="A69" r:id="rId19" location="insulate-your-property_tab" xr:uid="{2DED28CF-5B7F-1B49-AB31-410A802E6B61}"/>
    <hyperlink ref="A6" r:id="rId20" location="insulate-your-property_tab" xr:uid="{B20DDECC-81FB-F041-82E5-A31D68130A98}"/>
    <hyperlink ref="A7" r:id="rId21" xr:uid="{7F6F3C3E-CC93-F54C-8985-3CEAFA55D90E}"/>
    <hyperlink ref="A8" r:id="rId22" xr:uid="{C138B329-F779-9242-8601-F0EEBB1A032E}"/>
    <hyperlink ref="A9" r:id="rId23" xr:uid="{3DA0028B-B63D-F44A-8020-E12F483AA2BF}"/>
    <hyperlink ref="A10" r:id="rId24" xr:uid="{DC5658FA-7B05-BF46-A906-7935D18423DE}"/>
    <hyperlink ref="A11" r:id="rId25" xr:uid="{B29CA02F-AEBF-2146-BCE4-4A7D52E68576}"/>
    <hyperlink ref="A86" r:id="rId26" xr:uid="{5AB921A1-04CF-154C-99F0-DC26D97693FB}"/>
    <hyperlink ref="A87" r:id="rId27" xr:uid="{A80F01BF-C410-BB44-AA0B-CDD3E6657319}"/>
    <hyperlink ref="A113" r:id="rId28" xr:uid="{89017215-3134-8C45-879A-9C6A0B6B23E8}"/>
    <hyperlink ref="A114" r:id="rId29" location="development-management_tab" xr:uid="{1270862E-ACD5-164A-B05F-6D8557FCA20E}"/>
    <hyperlink ref="A108" r:id="rId30" xr:uid="{014FC364-845F-9241-A818-812E93C6E4B2}"/>
    <hyperlink ref="A89" r:id="rId31" xr:uid="{FAFBCA4E-6B46-0940-9FDE-735369398D37}"/>
    <hyperlink ref="A90" r:id="rId32" xr:uid="{2DBA4304-3DFA-6248-8428-B0A18F949588}"/>
    <hyperlink ref="A110" r:id="rId33" xr:uid="{F97F344B-48D6-634E-8340-9486730688FC}"/>
    <hyperlink ref="A91" r:id="rId34" xr:uid="{D3EFE0B1-5081-164B-9A98-D6F6C61D1300}"/>
    <hyperlink ref="A109" r:id="rId35" xr:uid="{34C15DC7-241C-7D42-959E-6E4E1ED8E23D}"/>
    <hyperlink ref="A88" r:id="rId36" xr:uid="{7EEFC96F-BEBE-3D4A-8C5F-FE124ED8284A}"/>
    <hyperlink ref="A118" r:id="rId37" xr:uid="{FD129EC4-8F98-6A4D-9492-398FC8A9691E}"/>
    <hyperlink ref="A119" r:id="rId38" xr:uid="{7BC3D120-9F66-1545-9091-674BA17C4314}"/>
    <hyperlink ref="A120" r:id="rId39" xr:uid="{7A4A6830-6479-5D4F-8484-CEFAFC499E68}"/>
    <hyperlink ref="A121" r:id="rId40" xr:uid="{EF847925-6733-7B47-8211-581C75E87EDE}"/>
    <hyperlink ref="A122" r:id="rId41" xr:uid="{1290ACAA-D560-B04F-B0A5-FCE76688B3C9}"/>
    <hyperlink ref="A123" r:id="rId42" xr:uid="{87BB796F-182E-B844-8187-1B3C4F02868A}"/>
    <hyperlink ref="A124" r:id="rId43" xr:uid="{982D8145-8BD6-8346-8546-9E46C52E4528}"/>
    <hyperlink ref="A125" r:id="rId44" xr:uid="{AC809BD1-10CF-AC41-BE3A-450256F34ED8}"/>
    <hyperlink ref="A126" r:id="rId45" xr:uid="{723B65B7-620E-274B-BBFF-7FA089A8D4FB}"/>
    <hyperlink ref="A127" r:id="rId46" xr:uid="{2B64303D-DE15-1F48-9BD3-C44CD0988144}"/>
    <hyperlink ref="A128" r:id="rId47" xr:uid="{9B7B7019-A907-1648-90E9-E7D0553AC675}"/>
    <hyperlink ref="A129" r:id="rId48" xr:uid="{4CC58456-4369-2B41-BFED-8C33D417898B}"/>
    <hyperlink ref="A130" r:id="rId49" xr:uid="{9EE32CC9-D42D-8D4C-AA4F-7D63FD24918B}"/>
    <hyperlink ref="A131" r:id="rId50" xr:uid="{3688477C-44A9-0A47-9F0A-06E330E83226}"/>
    <hyperlink ref="A132" r:id="rId51" xr:uid="{A9351545-9D84-2440-A326-8C840D0A0F3D}"/>
    <hyperlink ref="A133" r:id="rId52" xr:uid="{CAF0E50D-4427-6144-A272-586E9268946B}"/>
    <hyperlink ref="A134" r:id="rId53" xr:uid="{4B235DD6-B65F-0C4F-B0E8-F356EDE55DD9}"/>
    <hyperlink ref="A135" r:id="rId54" xr:uid="{A5AF70FD-9505-6A45-B16B-BCA46F51F131}"/>
    <hyperlink ref="A136" r:id="rId55" xr:uid="{5AEAC141-2A11-7B49-BF8B-3912054C4415}"/>
    <hyperlink ref="A137" r:id="rId56" xr:uid="{068CEF55-BFCB-4A45-AAD3-03D3D9E1A3FC}"/>
    <hyperlink ref="A138" r:id="rId57" xr:uid="{5A04B0B4-4D11-114B-8E7F-591A52D25C8F}"/>
    <hyperlink ref="A139" r:id="rId58" xr:uid="{514B7AC1-A03C-644A-8E4F-3BC8AE48E1D1}"/>
    <hyperlink ref="A140" r:id="rId59" xr:uid="{5DB0EB5C-51BA-6240-AA91-03EB08E6A4B5}"/>
    <hyperlink ref="A141" r:id="rId60" xr:uid="{9867BFFE-3A03-E943-B165-8B725A8ACA72}"/>
    <hyperlink ref="A150" r:id="rId61" xr:uid="{66E9F990-8EF0-5143-9E44-DEA7C1BFA24E}"/>
    <hyperlink ref="A151" r:id="rId62" xr:uid="{D44771F0-BFAD-9645-83E7-F8E5910B8F5E}"/>
    <hyperlink ref="A152" r:id="rId63" xr:uid="{5D92E349-4A12-F644-B66B-8FA6DED9852C}"/>
    <hyperlink ref="A153" r:id="rId64" xr:uid="{684D96D7-DD9F-2542-95C3-6A0ED8E6C8EE}"/>
    <hyperlink ref="A154" r:id="rId65" xr:uid="{4DFA8900-DDE2-1045-A47C-72C00C330CFF}"/>
    <hyperlink ref="A155" r:id="rId66" xr:uid="{D09604D2-8769-E246-9AF9-29623C74BB40}"/>
    <hyperlink ref="A156" r:id="rId67" xr:uid="{D9AA5614-9948-5F47-9462-E73FE0D9980A}"/>
    <hyperlink ref="A157" r:id="rId68" xr:uid="{78A57493-4A5E-0643-80C7-8357424A3ABF}"/>
    <hyperlink ref="A158" r:id="rId69" xr:uid="{7A42ADA1-C7AC-2B49-950E-663297A26390}"/>
    <hyperlink ref="C158" r:id="rId70" display="https://www.ecen.org/" xr:uid="{E1314653-932D-954D-8BB6-381AF1D5C41D}"/>
    <hyperlink ref="A159" r:id="rId71" xr:uid="{E09A70A9-77DC-1E46-B6D7-E203426D0EC6}"/>
    <hyperlink ref="A160" r:id="rId72" xr:uid="{01BAD939-17FE-4D41-A410-3E4C7175DD82}"/>
    <hyperlink ref="A161" r:id="rId73" xr:uid="{E914C5C8-12C8-944B-95DB-8BF0C9619566}"/>
    <hyperlink ref="A162" r:id="rId74" xr:uid="{43D7DDC0-F94E-EF49-97BC-1932174FC5F0}"/>
    <hyperlink ref="C163" r:id="rId75" display="https://operationnoah.org/" xr:uid="{6568F0C4-B72D-9547-AEE3-8EB5C0542B64}"/>
    <hyperlink ref="A163" r:id="rId76" xr:uid="{5CF8FBD1-3F13-0D48-A67D-900BCD61734A}"/>
    <hyperlink ref="B164" r:id="rId77" display="https://acen.anglicancommunion.org/" xr:uid="{98D58018-25F5-2241-B15F-5B125A5E85C8}"/>
    <hyperlink ref="C164" r:id="rId78" display="https://acen.anglicancommunion.org/" xr:uid="{7F8CAE06-514B-C640-A4E5-3D552552A4FC}"/>
    <hyperlink ref="A164" r:id="rId79" xr:uid="{74F9F7E9-4E33-3A42-8388-A0990416AFA6}"/>
    <hyperlink ref="A165" r:id="rId80" xr:uid="{1F1CEF5D-B1A4-9540-B810-975D2B065956}"/>
    <hyperlink ref="C165" r:id="rId81" display="https://www.eas.org.uk/" xr:uid="{767009C4-4696-7F47-964A-5298E84EDEE2}"/>
    <hyperlink ref="A166" r:id="rId82" xr:uid="{2FBFDDEA-9ABB-9740-8AEA-38B044A8EE0B}"/>
    <hyperlink ref="A167" r:id="rId83" xr:uid="{2C89E4FE-6D5F-BC48-888B-DC4AFD27C5B3}"/>
    <hyperlink ref="A168" r:id="rId84" xr:uid="{73B97808-978D-F141-AE33-1CF2B9266440}"/>
    <hyperlink ref="A169" r:id="rId85" xr:uid="{35B579DC-76EE-0546-9CA1-7FBBE5DC433D}"/>
    <hyperlink ref="A170" r:id="rId86" xr:uid="{9828D8E4-FE9C-1B45-A596-B10594F0F7DD}"/>
    <hyperlink ref="A171" r:id="rId87" xr:uid="{9CEA87D4-5CAB-3545-83A2-B372B3362EC9}"/>
    <hyperlink ref="A172" r:id="rId88" xr:uid="{8D8BE845-F871-0945-80B7-CD8889CCA198}"/>
    <hyperlink ref="A173" r:id="rId89" xr:uid="{C2597C0F-14E4-1B44-9E69-FF6561AEF520}"/>
    <hyperlink ref="A174" r:id="rId90" xr:uid="{7562C700-61A5-1645-BF07-90F3F48A9A79}"/>
    <hyperlink ref="A175" r:id="rId91" xr:uid="{43F3FA5A-9B93-BA42-A00B-090C0E27653A}"/>
    <hyperlink ref="A176" r:id="rId92" xr:uid="{C283FF24-051C-B44E-8CF5-ABB394436E24}"/>
    <hyperlink ref="A177" r:id="rId93" xr:uid="{8136B753-FFD7-9440-A4E5-3849F415D6C7}"/>
    <hyperlink ref="A178" r:id="rId94" xr:uid="{0383C1C4-1A22-3A42-9345-B6D154E0ADD0}"/>
    <hyperlink ref="A179" r:id="rId95" xr:uid="{75B7E873-EAE5-4CEF-9992-E02E27BB8778}"/>
    <hyperlink ref="A180" r:id="rId96" xr:uid="{D32CF535-658B-A740-905C-179037D232A7}"/>
    <hyperlink ref="A181" r:id="rId97" xr:uid="{13B493CF-E45A-2E4A-8163-5110D922D63C}"/>
    <hyperlink ref="A182" r:id="rId98" xr:uid="{9E5D5A51-02F6-CB43-BC06-7A6EA688B708}"/>
    <hyperlink ref="A183" r:id="rId99" xr:uid="{57D14B45-E7F4-404A-9438-6073BE82AF4A}"/>
    <hyperlink ref="A184" r:id="rId100" xr:uid="{7EC7984E-B408-E542-AE66-21563F4A5285}"/>
    <hyperlink ref="A185" r:id="rId101" xr:uid="{C51F35F9-8CF1-B943-B148-50B5418898DD}"/>
    <hyperlink ref="A186" r:id="rId102" xr:uid="{2B02890E-3B5C-754F-AF62-3F05AB4C1392}"/>
    <hyperlink ref="A187" r:id="rId103" xr:uid="{AFE222D5-685B-684B-BD6B-BDA0AAA40FF6}"/>
    <hyperlink ref="A188" r:id="rId104" xr:uid="{24244395-6828-704F-879C-5B9FC358C709}"/>
    <hyperlink ref="A13" r:id="rId105" xr:uid="{093DAA46-F404-9545-83F4-7D8C352ACC8C}"/>
    <hyperlink ref="A106" r:id="rId106" xr:uid="{D2314A56-0010-4C22-B489-320D217905A3}"/>
    <hyperlink ref="A93" r:id="rId107" xr:uid="{58F432D6-ED6C-457B-814E-8A134DE4C9F2}"/>
    <hyperlink ref="A142" r:id="rId108" xr:uid="{0CB2A34D-775D-914C-950D-EFBD3F61735D}"/>
    <hyperlink ref="A95" r:id="rId109" xr:uid="{2F3EAF4D-5644-470C-A6B9-FAB9F6C691A8}"/>
    <hyperlink ref="A96" r:id="rId110" xr:uid="{43F1F27F-7351-413D-839E-BBED8ECE45FA}"/>
    <hyperlink ref="A16" r:id="rId111" xr:uid="{45153288-40E9-4D71-8CCF-01A83E2BF68E}"/>
    <hyperlink ref="A19" r:id="rId112" xr:uid="{E1ED74E9-BEBB-4AE0-A22B-714832F9C2D3}"/>
    <hyperlink ref="A117" r:id="rId113" xr:uid="{6B4FFDFA-F59A-45E4-8197-35C74C015BBD}"/>
    <hyperlink ref="A54" r:id="rId114" xr:uid="{C00206EA-F9EE-4C72-B9B0-121811CB016C}"/>
    <hyperlink ref="A55" r:id="rId115" xr:uid="{8FB06D13-F06E-4438-98C7-8A8BD6EC9D12}"/>
    <hyperlink ref="A50" r:id="rId116" xr:uid="{8239C93C-6E64-4E60-881B-5FD76E907D9E}"/>
    <hyperlink ref="A67" r:id="rId117" xr:uid="{066A0117-88DA-47BD-8744-3DE08C78629C}"/>
    <hyperlink ref="A68" r:id="rId118" xr:uid="{83E24601-B294-4BCF-B618-10752A70D3F9}"/>
    <hyperlink ref="A27" r:id="rId119" xr:uid="{6D4BC4D3-193E-4D23-9279-5C38DD072C20}"/>
    <hyperlink ref="A36" r:id="rId120" xr:uid="{A41596BC-60FC-43CD-A562-EB58358F79F5}"/>
    <hyperlink ref="A37" r:id="rId121" xr:uid="{D7DC8F3B-257F-49FC-9FA6-E0759963CD12}"/>
    <hyperlink ref="A43" r:id="rId122" xr:uid="{E7A371AD-F2CF-4304-A6C2-C95CDCC619D0}"/>
    <hyperlink ref="A44" r:id="rId123" xr:uid="{74BC3882-39E1-4F9F-8D1C-E0E577241D20}"/>
    <hyperlink ref="A22" r:id="rId124" xr:uid="{CF7DFF9A-38EF-4FC9-8296-AED16EB7E40D}"/>
    <hyperlink ref="A25" r:id="rId125" xr:uid="{B05EA261-B23E-42A4-A8C6-2CB6B68DE359}"/>
    <hyperlink ref="A39" r:id="rId126" xr:uid="{0E81913D-B00F-4786-ACEE-64BD7679CF0B}"/>
    <hyperlink ref="A85" r:id="rId127" xr:uid="{03E53B72-DFBC-450A-8EA7-2E8D28F519F7}"/>
  </hyperlinks>
  <pageMargins left="0.7" right="0.7" top="0.75" bottom="0.75" header="0.3" footer="0.3"/>
  <pageSetup paperSize="9" orientation="portrait" r:id="rId128"/>
  <legacyDrawing r:id="rId129"/>
  <tableParts count="1">
    <tablePart r:id="rId130"/>
  </tableParts>
  <extLst>
    <ext xmlns:x14="http://schemas.microsoft.com/office/spreadsheetml/2009/9/main" uri="{CCE6A557-97BC-4b89-ADB6-D9C93CAAB3DF}">
      <x14:dataValidations xmlns:xm="http://schemas.microsoft.com/office/excel/2006/main" count="4">
        <x14:dataValidation type="list" allowBlank="1" showInputMessage="1" showErrorMessage="1" xr:uid="{D32A207D-DE5C-47C4-9C73-7DD894F49642}">
          <x14:formula1>
            <xm:f>cards!$C$1:$C$53</xm:f>
          </x14:formula1>
          <xm:sqref>F88:F97 F106:F113 F45:F62 F40</xm:sqref>
        </x14:dataValidation>
        <x14:dataValidation type="list" errorStyle="warning" allowBlank="1" showInputMessage="1" showErrorMessage="1" xr:uid="{5ACF2258-1137-488B-A12B-027303D86A19}">
          <x14:formula1>
            <xm:f>cards!$C$1:$C$53</xm:f>
          </x14:formula1>
          <xm:sqref>F2:F188</xm:sqref>
        </x14:dataValidation>
        <x14:dataValidation type="list" allowBlank="1" showInputMessage="1" showErrorMessage="1" xr:uid="{049D5E1E-9B2C-8E45-92AB-C24ED7956236}">
          <x14:formula1>
            <xm:f>petals!$C$2:$C$11</xm:f>
          </x14:formula1>
          <xm:sqref>D1:D1048576</xm:sqref>
        </x14:dataValidation>
        <x14:dataValidation type="list" allowBlank="1" showInputMessage="1" showErrorMessage="1" xr:uid="{B7B8B358-EBF0-4A42-A3BE-25D04DCCCC34}">
          <x14:formula1>
            <xm:f>tasks!$C$2:$C$2044</xm:f>
          </x14:formula1>
          <xm:sqref>E1:E1048576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422</v>
      </c>
      <c r="C1" t="s">
        <v>423</v>
      </c>
    </row>
    <row r="2" spans="1:3" x14ac:dyDescent="0.35">
      <c r="A2" t="s">
        <v>194</v>
      </c>
      <c r="C2" t="s">
        <v>47</v>
      </c>
    </row>
    <row r="3" spans="1:3" x14ac:dyDescent="0.35">
      <c r="A3" t="s">
        <v>192</v>
      </c>
      <c r="C3" t="s">
        <v>48</v>
      </c>
    </row>
    <row r="4" spans="1:3" x14ac:dyDescent="0.35">
      <c r="A4" t="s">
        <v>191</v>
      </c>
      <c r="C4" t="s">
        <v>49</v>
      </c>
    </row>
    <row r="5" spans="1:3" x14ac:dyDescent="0.35">
      <c r="A5" t="s">
        <v>193</v>
      </c>
      <c r="C5" t="s">
        <v>46</v>
      </c>
    </row>
    <row r="6" spans="1:3" x14ac:dyDescent="0.35">
      <c r="A6" t="s">
        <v>190</v>
      </c>
      <c r="C6" t="s">
        <v>50</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R19"/>
  <sheetViews>
    <sheetView topLeftCell="H7" zoomScale="95" zoomScaleNormal="95" workbookViewId="0">
      <selection activeCell="M10" sqref="M10"/>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75</v>
      </c>
      <c r="B1" s="2" t="s">
        <v>70</v>
      </c>
      <c r="C1" s="2" t="s">
        <v>58</v>
      </c>
      <c r="D1" s="2" t="s">
        <v>59</v>
      </c>
      <c r="E1" s="3" t="s">
        <v>60</v>
      </c>
      <c r="F1" s="3" t="s">
        <v>61</v>
      </c>
      <c r="G1" s="2" t="s">
        <v>8</v>
      </c>
      <c r="H1" s="2" t="s">
        <v>9</v>
      </c>
      <c r="I1" s="16" t="s">
        <v>73</v>
      </c>
      <c r="J1" s="16" t="s">
        <v>57</v>
      </c>
      <c r="K1" s="16" t="s">
        <v>69</v>
      </c>
      <c r="L1" s="4" t="s">
        <v>56</v>
      </c>
      <c r="M1" s="2" t="s">
        <v>1059</v>
      </c>
    </row>
    <row r="2" spans="1:17" ht="120" customHeight="1" x14ac:dyDescent="0.35">
      <c r="A2" s="5" t="s">
        <v>76</v>
      </c>
      <c r="B2" s="6"/>
      <c r="C2" s="5" t="s">
        <v>62</v>
      </c>
      <c r="D2" s="5" t="s">
        <v>67</v>
      </c>
      <c r="E2" s="6"/>
      <c r="F2" s="6"/>
      <c r="G2" s="5">
        <v>2</v>
      </c>
      <c r="H2" s="5" t="s">
        <v>48</v>
      </c>
      <c r="I2" s="12" t="s">
        <v>97</v>
      </c>
      <c r="J2" s="12" t="s">
        <v>2</v>
      </c>
      <c r="K2" s="12" t="s">
        <v>29</v>
      </c>
      <c r="L2" s="7">
        <f t="shared" ref="L2:L13" si="0">IF(H2="£",1,(IF(H2="££",2,IF(H2="£££",3,IF(H2="££££",4,IF(H2="£££££",5,IF(H2="?","?")))))))</f>
        <v>2</v>
      </c>
      <c r="M2" s="12"/>
      <c r="Q2" s="5"/>
    </row>
    <row r="3" spans="1:17" ht="120" customHeight="1" x14ac:dyDescent="0.35">
      <c r="A3" s="5"/>
      <c r="B3" s="9"/>
      <c r="C3" s="5" t="s">
        <v>62</v>
      </c>
      <c r="D3" s="5" t="s">
        <v>67</v>
      </c>
      <c r="E3" s="6"/>
      <c r="F3" s="6"/>
      <c r="G3" s="5" t="s">
        <v>39</v>
      </c>
      <c r="H3" s="5" t="s">
        <v>39</v>
      </c>
      <c r="I3" s="12" t="s">
        <v>97</v>
      </c>
      <c r="J3" s="12" t="s">
        <v>2</v>
      </c>
      <c r="K3" s="14" t="s">
        <v>53</v>
      </c>
      <c r="L3" s="7" t="str">
        <f t="shared" si="0"/>
        <v>?</v>
      </c>
      <c r="M3" s="12"/>
      <c r="Q3" s="5"/>
    </row>
    <row r="4" spans="1:17" ht="120" customHeight="1" x14ac:dyDescent="0.35">
      <c r="A4" s="5"/>
      <c r="B4" s="6"/>
      <c r="C4" s="5" t="s">
        <v>68</v>
      </c>
      <c r="D4" s="5" t="s">
        <v>67</v>
      </c>
      <c r="E4" s="6"/>
      <c r="F4" s="6"/>
      <c r="G4" s="5">
        <v>3</v>
      </c>
      <c r="H4" s="5" t="s">
        <v>48</v>
      </c>
      <c r="I4" s="12" t="s">
        <v>97</v>
      </c>
      <c r="J4" s="12" t="s">
        <v>7</v>
      </c>
      <c r="K4" s="12" t="s">
        <v>31</v>
      </c>
      <c r="L4" s="7">
        <f t="shared" si="0"/>
        <v>2</v>
      </c>
      <c r="M4" s="12"/>
      <c r="Q4" s="5"/>
    </row>
    <row r="5" spans="1:17" ht="120" customHeight="1" x14ac:dyDescent="0.35">
      <c r="A5" s="5"/>
      <c r="B5" s="6"/>
      <c r="C5" s="5" t="s">
        <v>68</v>
      </c>
      <c r="D5" s="5" t="s">
        <v>67</v>
      </c>
      <c r="E5" s="6"/>
      <c r="F5" s="6"/>
      <c r="G5" s="5">
        <v>2</v>
      </c>
      <c r="H5" s="5" t="s">
        <v>49</v>
      </c>
      <c r="I5" s="12" t="s">
        <v>97</v>
      </c>
      <c r="J5" s="12" t="s">
        <v>7</v>
      </c>
      <c r="K5" s="12" t="s">
        <v>45</v>
      </c>
      <c r="L5" s="7">
        <f t="shared" si="0"/>
        <v>3</v>
      </c>
      <c r="M5" s="12"/>
      <c r="Q5" s="5"/>
    </row>
    <row r="6" spans="1:17" ht="120" customHeight="1" x14ac:dyDescent="0.35">
      <c r="A6" s="5"/>
      <c r="B6" s="6"/>
      <c r="C6" s="5" t="s">
        <v>62</v>
      </c>
      <c r="D6" s="5" t="s">
        <v>67</v>
      </c>
      <c r="E6" s="6"/>
      <c r="F6" s="6"/>
      <c r="G6" s="5">
        <v>3</v>
      </c>
      <c r="H6" s="5" t="s">
        <v>49</v>
      </c>
      <c r="I6" s="12" t="s">
        <v>97</v>
      </c>
      <c r="J6" s="12" t="s">
        <v>7</v>
      </c>
      <c r="K6" s="12" t="s">
        <v>34</v>
      </c>
      <c r="L6" s="7">
        <f t="shared" si="0"/>
        <v>3</v>
      </c>
      <c r="M6" s="12"/>
      <c r="Q6" s="5"/>
    </row>
    <row r="7" spans="1:17" ht="120" customHeight="1" x14ac:dyDescent="0.35">
      <c r="A7" s="5"/>
      <c r="B7" s="6"/>
      <c r="C7" s="5" t="s">
        <v>63</v>
      </c>
      <c r="D7" s="5" t="s">
        <v>65</v>
      </c>
      <c r="E7" s="6"/>
      <c r="F7" s="6"/>
      <c r="G7" s="5">
        <v>5</v>
      </c>
      <c r="H7" s="5" t="s">
        <v>46</v>
      </c>
      <c r="I7" s="12" t="s">
        <v>97</v>
      </c>
      <c r="J7" s="12" t="s">
        <v>6</v>
      </c>
      <c r="K7" s="12" t="s">
        <v>52</v>
      </c>
      <c r="L7" s="7">
        <f t="shared" si="0"/>
        <v>4</v>
      </c>
      <c r="M7" s="12"/>
      <c r="Q7" s="5"/>
    </row>
    <row r="8" spans="1:17" ht="120" customHeight="1" x14ac:dyDescent="0.35">
      <c r="A8" s="5"/>
      <c r="B8" s="6"/>
      <c r="C8" s="5" t="s">
        <v>63</v>
      </c>
      <c r="D8" s="5" t="s">
        <v>65</v>
      </c>
      <c r="E8" s="6"/>
      <c r="F8" s="6"/>
      <c r="G8" s="5">
        <v>5</v>
      </c>
      <c r="H8" s="5" t="s">
        <v>39</v>
      </c>
      <c r="I8" s="12" t="s">
        <v>97</v>
      </c>
      <c r="J8" s="12" t="s">
        <v>6</v>
      </c>
      <c r="K8" s="12" t="s">
        <v>36</v>
      </c>
      <c r="L8" s="7" t="str">
        <f t="shared" si="0"/>
        <v>?</v>
      </c>
      <c r="M8" s="12"/>
      <c r="Q8" s="5"/>
    </row>
    <row r="9" spans="1:17" ht="120" customHeight="1" x14ac:dyDescent="0.35">
      <c r="A9" s="5"/>
      <c r="B9" s="6"/>
      <c r="C9" s="5" t="s">
        <v>71</v>
      </c>
      <c r="D9" s="5" t="s">
        <v>66</v>
      </c>
      <c r="E9" s="6"/>
      <c r="F9" s="6"/>
      <c r="G9" s="5">
        <v>2</v>
      </c>
      <c r="H9" s="5" t="s">
        <v>47</v>
      </c>
      <c r="I9" s="12" t="s">
        <v>97</v>
      </c>
      <c r="J9" s="12" t="s">
        <v>4</v>
      </c>
      <c r="K9" s="12" t="s">
        <v>37</v>
      </c>
      <c r="L9" s="7">
        <f t="shared" si="0"/>
        <v>1</v>
      </c>
      <c r="M9" s="12"/>
      <c r="Q9" s="5"/>
    </row>
    <row r="10" spans="1:17" ht="120" customHeight="1" x14ac:dyDescent="0.35">
      <c r="A10" s="5"/>
      <c r="B10" s="6"/>
      <c r="C10" s="5" t="s">
        <v>62</v>
      </c>
      <c r="D10" s="5" t="s">
        <v>67</v>
      </c>
      <c r="E10" s="6"/>
      <c r="F10" s="6"/>
      <c r="G10" s="5">
        <v>1</v>
      </c>
      <c r="H10" s="5" t="s">
        <v>46</v>
      </c>
      <c r="I10" s="12" t="s">
        <v>96</v>
      </c>
      <c r="J10" s="13" t="s">
        <v>2</v>
      </c>
      <c r="K10" s="12" t="s">
        <v>24</v>
      </c>
      <c r="L10" s="7">
        <f t="shared" si="0"/>
        <v>4</v>
      </c>
      <c r="M10" s="12" t="s">
        <v>1058</v>
      </c>
      <c r="Q10" s="5"/>
    </row>
    <row r="11" spans="1:17" ht="120" customHeight="1" x14ac:dyDescent="0.35">
      <c r="A11" s="5"/>
      <c r="B11" s="6"/>
      <c r="C11" s="5" t="s">
        <v>62</v>
      </c>
      <c r="D11" s="5" t="s">
        <v>67</v>
      </c>
      <c r="E11" s="6"/>
      <c r="F11" s="6"/>
      <c r="G11" s="5" t="s">
        <v>39</v>
      </c>
      <c r="H11" s="5" t="s">
        <v>49</v>
      </c>
      <c r="I11" s="12" t="s">
        <v>96</v>
      </c>
      <c r="J11" s="13" t="s">
        <v>2</v>
      </c>
      <c r="K11" s="12" t="s">
        <v>25</v>
      </c>
      <c r="L11" s="7">
        <f t="shared" si="0"/>
        <v>3</v>
      </c>
      <c r="M11" s="12"/>
      <c r="Q11" s="5"/>
    </row>
    <row r="12" spans="1:17" ht="120" customHeight="1" x14ac:dyDescent="0.35">
      <c r="A12" s="5"/>
      <c r="B12" s="6"/>
      <c r="C12" s="5" t="s">
        <v>68</v>
      </c>
      <c r="D12" s="5" t="s">
        <v>67</v>
      </c>
      <c r="E12" s="6"/>
      <c r="F12" s="6"/>
      <c r="G12" s="5">
        <v>1</v>
      </c>
      <c r="H12" s="5" t="s">
        <v>48</v>
      </c>
      <c r="I12" s="12" t="s">
        <v>96</v>
      </c>
      <c r="J12" s="12" t="s">
        <v>3</v>
      </c>
      <c r="K12" s="12" t="s">
        <v>35</v>
      </c>
      <c r="L12" s="7">
        <f t="shared" si="0"/>
        <v>2</v>
      </c>
      <c r="M12" s="12"/>
      <c r="Q12" s="5"/>
    </row>
    <row r="13" spans="1:17" ht="120" customHeight="1" x14ac:dyDescent="0.35">
      <c r="A13" s="5"/>
      <c r="B13" s="6"/>
      <c r="C13" s="5" t="s">
        <v>68</v>
      </c>
      <c r="D13" s="5" t="s">
        <v>67</v>
      </c>
      <c r="E13" s="6"/>
      <c r="F13" s="6"/>
      <c r="G13" s="5">
        <v>2</v>
      </c>
      <c r="H13" s="5" t="s">
        <v>47</v>
      </c>
      <c r="I13" s="12" t="s">
        <v>74</v>
      </c>
      <c r="J13" s="13" t="s">
        <v>1</v>
      </c>
      <c r="K13" s="12" t="s">
        <v>13</v>
      </c>
      <c r="L13" s="7">
        <f t="shared" si="0"/>
        <v>1</v>
      </c>
      <c r="M13" s="12"/>
      <c r="Q13" s="5"/>
    </row>
    <row r="16" spans="1:17" ht="150" customHeight="1" x14ac:dyDescent="0.35">
      <c r="A16" s="5"/>
      <c r="B16" s="6" t="s">
        <v>104</v>
      </c>
      <c r="C16" s="5" t="s">
        <v>68</v>
      </c>
      <c r="D16" s="5" t="s">
        <v>66</v>
      </c>
      <c r="E16" s="5" t="s">
        <v>101</v>
      </c>
      <c r="F16" s="6" t="s">
        <v>90</v>
      </c>
      <c r="G16" s="6" t="s">
        <v>95</v>
      </c>
      <c r="H16" s="5">
        <v>1</v>
      </c>
      <c r="I16" s="5" t="s">
        <v>47</v>
      </c>
      <c r="J16" s="12"/>
      <c r="K16" s="12" t="s">
        <v>5</v>
      </c>
      <c r="L16" s="12" t="s">
        <v>41</v>
      </c>
      <c r="M16" s="7">
        <f>IF(I16="£",1,(IF(I16="££",2,IF(I16="£££",3,IF(I16="££££",4,IF(I16="£££££",5,IF(I16="?","?")))))))</f>
        <v>1</v>
      </c>
      <c r="Q16" s="5"/>
    </row>
    <row r="17" spans="1:18" ht="150" customHeight="1" x14ac:dyDescent="0.35">
      <c r="A17" s="5"/>
      <c r="B17" s="6" t="s">
        <v>83</v>
      </c>
      <c r="C17" s="5" t="s">
        <v>68</v>
      </c>
      <c r="D17" s="5" t="s">
        <v>67</v>
      </c>
      <c r="E17" s="5"/>
      <c r="F17" s="6" t="s">
        <v>91</v>
      </c>
      <c r="G17" s="6" t="s">
        <v>72</v>
      </c>
      <c r="H17" s="5" t="s">
        <v>39</v>
      </c>
      <c r="I17" s="5" t="s">
        <v>50</v>
      </c>
      <c r="J17" s="12"/>
      <c r="K17" s="12" t="s">
        <v>6</v>
      </c>
      <c r="L17" s="12" t="s">
        <v>55</v>
      </c>
      <c r="M17" s="7">
        <f>IF(I17="£",1,(IF(I17="££",2,IF(I17="£££",3,IF(I17="££££",4,IF(I17="£££££",5,IF(I17="?","?")))))))</f>
        <v>5</v>
      </c>
      <c r="Q17" s="5"/>
    </row>
    <row r="18" spans="1:18" ht="120" customHeight="1" x14ac:dyDescent="0.35">
      <c r="A18" s="5" t="s">
        <v>76</v>
      </c>
      <c r="B18" s="6" t="s">
        <v>21</v>
      </c>
      <c r="C18" s="5" t="s">
        <v>64</v>
      </c>
      <c r="E18" s="5" t="s">
        <v>65</v>
      </c>
      <c r="F18" s="5" t="s">
        <v>100</v>
      </c>
      <c r="H18" s="9" t="s">
        <v>93</v>
      </c>
      <c r="I18" s="10" t="s">
        <v>94</v>
      </c>
      <c r="J18" s="5">
        <v>1</v>
      </c>
      <c r="K18" s="8" t="s">
        <v>50</v>
      </c>
      <c r="L18" s="12"/>
      <c r="M18" s="12" t="s">
        <v>0</v>
      </c>
      <c r="N18" s="12" t="s">
        <v>21</v>
      </c>
      <c r="O18" s="7">
        <f>IF(K18="£",1,(IF(K18="££",2,IF(K18="£££",3,IF(K18="££££",4,IF(K18="£££££",5,IF(K18="?","?")))))))</f>
        <v>5</v>
      </c>
      <c r="Q18" s="5"/>
    </row>
    <row r="19" spans="1:18" ht="120" customHeight="1" x14ac:dyDescent="0.35">
      <c r="A19" s="37">
        <v>5</v>
      </c>
      <c r="B19" s="52">
        <v>5</v>
      </c>
      <c r="C19" s="11" t="s">
        <v>774</v>
      </c>
      <c r="D19" s="6" t="s">
        <v>213</v>
      </c>
      <c r="E19" s="5" t="s">
        <v>771</v>
      </c>
      <c r="F19" s="5" t="s">
        <v>779</v>
      </c>
      <c r="G19" s="5" t="s">
        <v>277</v>
      </c>
      <c r="H19" s="6" t="s">
        <v>784</v>
      </c>
      <c r="I19" s="6" t="s">
        <v>430</v>
      </c>
      <c r="J19" s="6" t="s">
        <v>431</v>
      </c>
      <c r="K19" s="5"/>
      <c r="N19" s="5">
        <v>1</v>
      </c>
      <c r="O19" s="7" t="str">
        <f>IF(ISBLANK(K19),"",LEN(Table5[[#This Row],[carbon_stars]]))</f>
        <v/>
      </c>
      <c r="P19" s="7">
        <f>LEN(H19)-LEN(SUBSTITUTE(H19," ",""))+1</f>
        <v>96</v>
      </c>
      <c r="Q19" s="7">
        <f>LEN(I19)-LEN(SUBSTITUTE(I19," ",""))+1</f>
        <v>13</v>
      </c>
      <c r="R19" s="15" t="s">
        <v>317</v>
      </c>
    </row>
  </sheetData>
  <conditionalFormatting sqref="P19">
    <cfRule type="cellIs" dxfId="1" priority="1" operator="greaterThan">
      <formula>105</formula>
    </cfRule>
  </conditionalFormatting>
  <conditionalFormatting sqref="Q19">
    <cfRule type="cellIs" dxfId="0" priority="2" operator="greaterThan">
      <formula>27</formula>
    </cfRule>
  </conditionalFormatting>
  <dataValidations count="3">
    <dataValidation operator="lessThanOrEqual" allowBlank="1" showInputMessage="1" showErrorMessage="1" sqref="F1 M20:N1048576 G16:G17 M14:N15" xr:uid="{939E690B-1D2E-44BD-82E1-6E0262E28B5F}"/>
    <dataValidation type="textLength" operator="lessThanOrEqual" allowBlank="1" showInputMessage="1" showErrorMessage="1" sqref="E1" xr:uid="{75366092-9047-4BB6-9334-24429320E9EE}">
      <formula1>500</formula1>
    </dataValidation>
    <dataValidation type="list" allowBlank="1" showInputMessage="1" showErrorMessage="1" sqref="M20:N1048576 C1:C13 A16:A18 C16:C18 M18:N18 A2:A13 M14:N15"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6F0DA0F6-A73B-4CEF-A6E2-44B24DAF5133}">
          <x14:formula1>
            <xm:f>petals!$C$2:$C$11</xm:f>
          </x14:formula1>
          <xm:sqref>D1:D13 E18 D19 D16:D17</xm:sqref>
        </x14:dataValidation>
        <x14:dataValidation type="list" allowBlank="1" showInputMessage="1" showErrorMessage="1" xr:uid="{0C3912AC-A493-4E82-A5C7-027568411AD7}">
          <x14:formula1>
            <xm:f>tasks!$C$2:$C$56</xm:f>
          </x14:formula1>
          <xm:sqref>E19</xm:sqref>
        </x14:dataValidation>
        <x14:dataValidation type="list" allowBlank="1" showInputMessage="1" showErrorMessage="1" xr:uid="{113BC0AC-FB4A-4BE8-8AC2-C031D8B2D5C9}">
          <x14:formula1>
            <xm:f>steps!$C$2:$C$6</xm:f>
          </x14:formula1>
          <xm:sqref>F19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E3DF84F0-A932-4BC4-8D16-5976DA67FDFB}">
  <ds:schemaRefs>
    <ds:schemaRef ds:uri="http://schemas.microsoft.com/DataMashup"/>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FCB6F13-4F8A-46A9-8AFE-9B971252E3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petals</vt:lpstr>
      <vt:lpstr>steps</vt:lpstr>
      <vt:lpstr>tasks</vt:lpstr>
      <vt:lpstr>cards</vt:lpstr>
      <vt:lpstr>tags</vt:lpstr>
      <vt:lpstr>links</vt:lpstr>
      <vt:lpstr>Carbon_costs_validations</vt:lpstr>
      <vt:lpstr>removed-cards</vt:lpstr>
      <vt:lpstr>correspondence-to-RWs-names</vt:lpstr>
      <vt:lpstr>Feedback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2023-08-29T16:26:05Z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