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2171\Dropbox\ArcticKelp Canada\ArcticKelp Canada Shared\ArcticKelp\metadata\"/>
    </mc:Choice>
  </mc:AlternateContent>
  <xr:revisionPtr revIDLastSave="0" documentId="8_{6180F476-4F2C-40A6-99D8-BF9F1461804E}" xr6:coauthVersionLast="45" xr6:coauthVersionMax="45" xr10:uidLastSave="{00000000-0000-0000-0000-000000000000}"/>
  <bookViews>
    <workbookView xWindow="620" yWindow="810" windowWidth="18580" windowHeight="9990" xr2:uid="{4958167B-6B3B-4E55-A6B1-B1A00EB617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  <c r="E31" i="1"/>
  <c r="D32" i="1"/>
  <c r="D31" i="1"/>
  <c r="E20" i="1" l="1"/>
  <c r="D20" i="1"/>
  <c r="E19" i="1"/>
  <c r="D19" i="1"/>
  <c r="D18" i="1"/>
  <c r="D16" i="1"/>
  <c r="D8" i="1"/>
  <c r="D17" i="1"/>
  <c r="D15" i="1"/>
  <c r="D14" i="1"/>
  <c r="D13" i="1"/>
  <c r="D12" i="1"/>
  <c r="D11" i="1"/>
  <c r="D10" i="1"/>
  <c r="D9" i="1"/>
  <c r="D7" i="1"/>
</calcChain>
</file>

<file path=xl/sharedStrings.xml><?xml version="1.0" encoding="utf-8"?>
<sst xmlns="http://schemas.openxmlformats.org/spreadsheetml/2006/main" count="117" uniqueCount="50">
  <si>
    <t>Campaign</t>
  </si>
  <si>
    <t>Date</t>
  </si>
  <si>
    <t>Site</t>
  </si>
  <si>
    <t>PICKeR</t>
  </si>
  <si>
    <t>Narwhal Cove</t>
  </si>
  <si>
    <t>Trevor's Cove</t>
  </si>
  <si>
    <t>Iceberg Point</t>
  </si>
  <si>
    <t>Black Point</t>
  </si>
  <si>
    <t>Pooh Corner</t>
  </si>
  <si>
    <t>SIMEP</t>
  </si>
  <si>
    <t>Bear Island</t>
  </si>
  <si>
    <t>Station 3</t>
  </si>
  <si>
    <t>Station 6</t>
  </si>
  <si>
    <t>Station 8</t>
  </si>
  <si>
    <t>Station 10</t>
  </si>
  <si>
    <t>Station 12</t>
  </si>
  <si>
    <t>Station 13</t>
  </si>
  <si>
    <t>Station 14</t>
  </si>
  <si>
    <t>Station 17</t>
  </si>
  <si>
    <t>East Bay</t>
  </si>
  <si>
    <t>Station 20</t>
  </si>
  <si>
    <t>Station 21</t>
  </si>
  <si>
    <t>Station 22</t>
  </si>
  <si>
    <t>Station 25</t>
  </si>
  <si>
    <t>Arctic Amazing Race</t>
  </si>
  <si>
    <t>Qik</t>
  </si>
  <si>
    <t>Rocks near Durban</t>
  </si>
  <si>
    <t>S. of Qik</t>
  </si>
  <si>
    <t>Durban Habour</t>
  </si>
  <si>
    <t>Latitude</t>
  </si>
  <si>
    <t>Longitude</t>
  </si>
  <si>
    <t>Duck Island</t>
  </si>
  <si>
    <t>Hogg Island</t>
  </si>
  <si>
    <t>Notes</t>
  </si>
  <si>
    <t>entered</t>
  </si>
  <si>
    <t>Evan's Bight</t>
  </si>
  <si>
    <t>Turnagain</t>
  </si>
  <si>
    <t>Makkovik</t>
  </si>
  <si>
    <t>Mussel Point</t>
  </si>
  <si>
    <t>Pangnirtung NFA</t>
  </si>
  <si>
    <t>Pangnirtung 1</t>
  </si>
  <si>
    <t>Pangnirtung 2</t>
  </si>
  <si>
    <t>CAISN DFO</t>
  </si>
  <si>
    <t>not entered</t>
  </si>
  <si>
    <t>Steensby Inlet T1</t>
  </si>
  <si>
    <t>Deception Bay 4</t>
  </si>
  <si>
    <t>Steensby Inlet T2</t>
  </si>
  <si>
    <t>Steensby Inlet T3</t>
  </si>
  <si>
    <t>Steensby Inlet T5</t>
  </si>
  <si>
    <t>Steensby Inlet 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</si>
</sst>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Tahoma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C6AAB-DE6E-45F3-8ED9-5DEFDAB1D6AC}">
  <dimension ref="A1:F38"/>
  <sheetViews>
    <sheetView tabSelected="1" workbookViewId="0">
      <selection activeCell="G7" sqref="G7"/>
    </sheetView>
  </sheetViews>
  <sheetFormatPr defaultRowHeight="14.5" x14ac:dyDescent="0.35"/>
  <cols>
    <col min="1" max="3" width="10.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29</v>
      </c>
      <c r="E1" t="s">
        <v>30</v>
      </c>
      <c r="F1" t="s">
        <v>33</v>
      </c>
    </row>
    <row r="2" spans="1:6" x14ac:dyDescent="0.35">
      <c r="A2" t="s">
        <v>3</v>
      </c>
      <c r="B2" s="1">
        <v>43706</v>
      </c>
      <c r="C2" t="s">
        <v>4</v>
      </c>
      <c r="D2" s="2">
        <v>72.768466666666669</v>
      </c>
      <c r="E2" s="2">
        <v>-77.43516666666666</v>
      </c>
      <c r="F2" t="s">
        <v>34</v>
      </c>
    </row>
    <row r="3" spans="1:6" x14ac:dyDescent="0.35">
      <c r="A3" t="s">
        <v>3</v>
      </c>
      <c r="B3" s="1">
        <v>43706</v>
      </c>
      <c r="C3" t="s">
        <v>5</v>
      </c>
      <c r="D3" s="2">
        <v>72.753500000000003</v>
      </c>
      <c r="E3" s="2">
        <v>-77.622150000000005</v>
      </c>
      <c r="F3" t="s">
        <v>34</v>
      </c>
    </row>
    <row r="4" spans="1:6" x14ac:dyDescent="0.35">
      <c r="A4" t="s">
        <v>3</v>
      </c>
      <c r="B4" s="1">
        <v>43710</v>
      </c>
      <c r="C4" t="s">
        <v>6</v>
      </c>
      <c r="D4">
        <v>72.457295999999999</v>
      </c>
      <c r="E4">
        <v>-79.852936</v>
      </c>
      <c r="F4" t="s">
        <v>34</v>
      </c>
    </row>
    <row r="5" spans="1:6" x14ac:dyDescent="0.35">
      <c r="A5" t="s">
        <v>3</v>
      </c>
      <c r="B5" s="1">
        <v>43711</v>
      </c>
      <c r="C5" t="s">
        <v>7</v>
      </c>
      <c r="D5">
        <v>72.703117000000006</v>
      </c>
      <c r="E5">
        <v>-77.937138000000004</v>
      </c>
      <c r="F5" t="s">
        <v>34</v>
      </c>
    </row>
    <row r="6" spans="1:6" x14ac:dyDescent="0.35">
      <c r="A6" t="s">
        <v>3</v>
      </c>
      <c r="B6" s="1">
        <v>43714</v>
      </c>
      <c r="C6" t="s">
        <v>8</v>
      </c>
      <c r="D6">
        <v>72.350984999999994</v>
      </c>
      <c r="E6">
        <v>-78.903754000000006</v>
      </c>
      <c r="F6" t="s">
        <v>34</v>
      </c>
    </row>
    <row r="7" spans="1:6" x14ac:dyDescent="0.35">
      <c r="A7" t="s">
        <v>9</v>
      </c>
      <c r="B7" s="1">
        <v>43682</v>
      </c>
      <c r="C7" t="s">
        <v>10</v>
      </c>
      <c r="D7">
        <f>64+(1.162/60)</f>
        <v>64.01936666666667</v>
      </c>
      <c r="E7">
        <v>-83.220216666666673</v>
      </c>
      <c r="F7" t="s">
        <v>34</v>
      </c>
    </row>
    <row r="8" spans="1:6" x14ac:dyDescent="0.35">
      <c r="A8" t="s">
        <v>9</v>
      </c>
      <c r="B8" s="1">
        <v>43683</v>
      </c>
      <c r="C8" t="s">
        <v>11</v>
      </c>
      <c r="D8">
        <f>38.565/60+63</f>
        <v>63.642749999999999</v>
      </c>
      <c r="E8">
        <v>-82.357733333333329</v>
      </c>
      <c r="F8" t="s">
        <v>34</v>
      </c>
    </row>
    <row r="9" spans="1:6" x14ac:dyDescent="0.35">
      <c r="A9" t="s">
        <v>9</v>
      </c>
      <c r="B9" s="1">
        <v>43686</v>
      </c>
      <c r="C9" t="s">
        <v>12</v>
      </c>
      <c r="D9">
        <f>41.501/60+63</f>
        <v>63.69168333333333</v>
      </c>
      <c r="E9">
        <v>-87.319992166666665</v>
      </c>
      <c r="F9" t="s">
        <v>34</v>
      </c>
    </row>
    <row r="10" spans="1:6" x14ac:dyDescent="0.35">
      <c r="A10" t="s">
        <v>9</v>
      </c>
      <c r="B10" s="1">
        <v>43687</v>
      </c>
      <c r="C10" t="s">
        <v>13</v>
      </c>
      <c r="D10">
        <f>19.756/60+64</f>
        <v>64.329266666666669</v>
      </c>
      <c r="E10">
        <v>-86.405666666666662</v>
      </c>
      <c r="F10" t="s">
        <v>34</v>
      </c>
    </row>
    <row r="11" spans="1:6" x14ac:dyDescent="0.35">
      <c r="A11" t="s">
        <v>9</v>
      </c>
      <c r="B11" s="1">
        <v>43689</v>
      </c>
      <c r="C11" t="s">
        <v>14</v>
      </c>
      <c r="D11">
        <f>58.437/60+64</f>
        <v>64.973950000000002</v>
      </c>
      <c r="E11">
        <v>-86.246116666666694</v>
      </c>
      <c r="F11" t="s">
        <v>34</v>
      </c>
    </row>
    <row r="12" spans="1:6" x14ac:dyDescent="0.35">
      <c r="A12" t="s">
        <v>9</v>
      </c>
      <c r="B12" s="1">
        <v>43690</v>
      </c>
      <c r="C12" t="s">
        <v>15</v>
      </c>
      <c r="D12">
        <f>54.552/60+65</f>
        <v>65.909199999999998</v>
      </c>
      <c r="E12">
        <v>-85.615283333333338</v>
      </c>
      <c r="F12" t="s">
        <v>34</v>
      </c>
    </row>
    <row r="13" spans="1:6" x14ac:dyDescent="0.35">
      <c r="A13" t="s">
        <v>9</v>
      </c>
      <c r="B13" s="1">
        <v>43691</v>
      </c>
      <c r="C13" t="s">
        <v>16</v>
      </c>
      <c r="D13">
        <f>15.003/60+66</f>
        <v>66.250050000000002</v>
      </c>
      <c r="E13">
        <v>-86.173733333333331</v>
      </c>
      <c r="F13" t="s">
        <v>34</v>
      </c>
    </row>
    <row r="14" spans="1:6" x14ac:dyDescent="0.35">
      <c r="A14" t="s">
        <v>9</v>
      </c>
      <c r="B14" s="1">
        <v>43694</v>
      </c>
      <c r="C14" t="s">
        <v>17</v>
      </c>
      <c r="D14">
        <f>56.041/60+65</f>
        <v>65.934016666666665</v>
      </c>
      <c r="E14">
        <v>-84.733833333333337</v>
      </c>
      <c r="F14" t="s">
        <v>34</v>
      </c>
    </row>
    <row r="15" spans="1:6" x14ac:dyDescent="0.35">
      <c r="A15" t="s">
        <v>9</v>
      </c>
      <c r="B15" s="1">
        <v>43697</v>
      </c>
      <c r="C15" t="s">
        <v>18</v>
      </c>
      <c r="D15">
        <f>52.322/60+64</f>
        <v>64.872033333333334</v>
      </c>
      <c r="E15">
        <v>-82.921866666666673</v>
      </c>
      <c r="F15" t="s">
        <v>34</v>
      </c>
    </row>
    <row r="16" spans="1:6" x14ac:dyDescent="0.35">
      <c r="A16" t="s">
        <v>9</v>
      </c>
      <c r="B16" s="1">
        <v>43698</v>
      </c>
      <c r="C16" t="s">
        <v>19</v>
      </c>
      <c r="D16">
        <f>1.759/60+64</f>
        <v>64.029316666666674</v>
      </c>
      <c r="E16">
        <v>-81.066550000000007</v>
      </c>
      <c r="F16" t="s">
        <v>34</v>
      </c>
    </row>
    <row r="17" spans="1:6" x14ac:dyDescent="0.35">
      <c r="A17" t="s">
        <v>9</v>
      </c>
      <c r="B17" s="1">
        <v>43699</v>
      </c>
      <c r="C17" t="s">
        <v>20</v>
      </c>
      <c r="D17">
        <f>46.916/60+63</f>
        <v>63.781933333333335</v>
      </c>
      <c r="E17">
        <v>-80.176050000000004</v>
      </c>
      <c r="F17" t="s">
        <v>34</v>
      </c>
    </row>
    <row r="18" spans="1:6" x14ac:dyDescent="0.35">
      <c r="A18" t="s">
        <v>9</v>
      </c>
      <c r="B18" s="1">
        <v>43700</v>
      </c>
      <c r="C18" t="s">
        <v>21</v>
      </c>
      <c r="D18">
        <f>31.111/60+63</f>
        <v>63.518516666666663</v>
      </c>
      <c r="E18">
        <v>-80.84041666666667</v>
      </c>
      <c r="F18" t="s">
        <v>34</v>
      </c>
    </row>
    <row r="19" spans="1:6" x14ac:dyDescent="0.35">
      <c r="A19" t="s">
        <v>9</v>
      </c>
      <c r="B19" s="1">
        <v>43701</v>
      </c>
      <c r="C19" t="s">
        <v>22</v>
      </c>
      <c r="D19">
        <f>56.628/60+62</f>
        <v>62.943800000000003</v>
      </c>
      <c r="E19">
        <f>-58.104/60-81</f>
        <v>-81.968400000000003</v>
      </c>
      <c r="F19" t="s">
        <v>34</v>
      </c>
    </row>
    <row r="20" spans="1:6" x14ac:dyDescent="0.35">
      <c r="A20" t="s">
        <v>9</v>
      </c>
      <c r="B20" s="1">
        <v>43703</v>
      </c>
      <c r="C20" t="s">
        <v>23</v>
      </c>
      <c r="D20">
        <f>56.837/60+62</f>
        <v>62.947283333333331</v>
      </c>
      <c r="E20">
        <f>-50.364/60-81</f>
        <v>-81.839399999999998</v>
      </c>
      <c r="F20" t="s">
        <v>34</v>
      </c>
    </row>
    <row r="21" spans="1:6" x14ac:dyDescent="0.35">
      <c r="A21" t="s">
        <v>24</v>
      </c>
      <c r="B21" s="1">
        <v>41679</v>
      </c>
      <c r="C21" t="s">
        <v>25</v>
      </c>
      <c r="D21" s="2">
        <v>67.561629999999994</v>
      </c>
      <c r="E21" s="2">
        <v>-64.072810000000004</v>
      </c>
      <c r="F21" t="s">
        <v>34</v>
      </c>
    </row>
    <row r="22" spans="1:6" x14ac:dyDescent="0.35">
      <c r="A22" t="s">
        <v>24</v>
      </c>
      <c r="B22" s="1">
        <v>41707</v>
      </c>
      <c r="C22" t="s">
        <v>26</v>
      </c>
      <c r="D22" s="2">
        <v>67.039249999999996</v>
      </c>
      <c r="E22" s="2">
        <v>-62.213999999999999</v>
      </c>
      <c r="F22" t="s">
        <v>34</v>
      </c>
    </row>
    <row r="23" spans="1:6" x14ac:dyDescent="0.35">
      <c r="A23" t="s">
        <v>24</v>
      </c>
      <c r="B23" s="1">
        <v>41679</v>
      </c>
      <c r="C23" t="s">
        <v>27</v>
      </c>
      <c r="D23" s="2">
        <v>67.522199999999998</v>
      </c>
      <c r="E23" s="2">
        <v>-64.061999999999998</v>
      </c>
      <c r="F23" t="s">
        <v>34</v>
      </c>
    </row>
    <row r="24" spans="1:6" x14ac:dyDescent="0.35">
      <c r="A24" t="s">
        <v>24</v>
      </c>
      <c r="B24" s="1">
        <v>41707</v>
      </c>
      <c r="C24" t="s">
        <v>28</v>
      </c>
      <c r="D24" s="2">
        <v>67.038200000000003</v>
      </c>
      <c r="E24" s="2">
        <v>-62.167000000000002</v>
      </c>
      <c r="F24" t="s">
        <v>34</v>
      </c>
    </row>
    <row r="25" spans="1:6" x14ac:dyDescent="0.35">
      <c r="A25" t="s">
        <v>24</v>
      </c>
      <c r="B25" s="1">
        <v>41708</v>
      </c>
      <c r="C25" s="3" t="s">
        <v>31</v>
      </c>
      <c r="D25" s="2">
        <v>60.233899999999998</v>
      </c>
      <c r="E25" s="2">
        <v>-64.340999999999994</v>
      </c>
      <c r="F25" t="s">
        <v>34</v>
      </c>
    </row>
    <row r="26" spans="1:6" x14ac:dyDescent="0.35">
      <c r="A26" t="s">
        <v>24</v>
      </c>
      <c r="B26" s="1">
        <v>41709</v>
      </c>
      <c r="C26" s="3" t="s">
        <v>32</v>
      </c>
      <c r="D26" s="2">
        <v>59.428800000000003</v>
      </c>
      <c r="E26" s="2">
        <v>-63.73</v>
      </c>
      <c r="F26" t="s">
        <v>34</v>
      </c>
    </row>
    <row r="27" spans="1:6" x14ac:dyDescent="0.35">
      <c r="A27" t="s">
        <v>24</v>
      </c>
      <c r="B27" s="1">
        <v>41710</v>
      </c>
      <c r="C27" s="3" t="s">
        <v>35</v>
      </c>
      <c r="D27" s="2">
        <v>59.298499999999997</v>
      </c>
      <c r="E27" s="2">
        <v>-63.523000000000003</v>
      </c>
      <c r="F27" t="s">
        <v>34</v>
      </c>
    </row>
    <row r="28" spans="1:6" x14ac:dyDescent="0.35">
      <c r="A28" t="s">
        <v>24</v>
      </c>
      <c r="B28" s="1">
        <v>41711</v>
      </c>
      <c r="C28" s="3" t="s">
        <v>36</v>
      </c>
      <c r="D28" s="2">
        <v>56.765999999999998</v>
      </c>
      <c r="E28" s="2">
        <v>-61.307000000000002</v>
      </c>
      <c r="F28" t="s">
        <v>34</v>
      </c>
    </row>
    <row r="29" spans="1:6" x14ac:dyDescent="0.35">
      <c r="A29" t="s">
        <v>24</v>
      </c>
      <c r="B29" s="1">
        <v>41712</v>
      </c>
      <c r="C29" s="3" t="s">
        <v>37</v>
      </c>
      <c r="D29" s="2">
        <v>55.088000000000001</v>
      </c>
      <c r="E29" s="2">
        <v>-59.174999999999997</v>
      </c>
      <c r="F29" t="s">
        <v>34</v>
      </c>
    </row>
    <row r="30" spans="1:6" x14ac:dyDescent="0.35">
      <c r="A30" t="s">
        <v>24</v>
      </c>
      <c r="B30" s="1">
        <v>41713</v>
      </c>
      <c r="C30" s="3" t="s">
        <v>38</v>
      </c>
      <c r="D30" s="2">
        <v>55.101999999999997</v>
      </c>
      <c r="E30" s="2">
        <v>-59.195999999999998</v>
      </c>
      <c r="F30" t="s">
        <v>34</v>
      </c>
    </row>
    <row r="31" spans="1:6" x14ac:dyDescent="0.35">
      <c r="A31" t="s">
        <v>39</v>
      </c>
      <c r="B31" s="1">
        <v>43746</v>
      </c>
      <c r="C31" t="s">
        <v>40</v>
      </c>
      <c r="D31">
        <f>66+(6.4/60)</f>
        <v>66.106666666666669</v>
      </c>
      <c r="E31">
        <f>-59.5/60-65</f>
        <v>-65.99166666666666</v>
      </c>
      <c r="F31" t="s">
        <v>34</v>
      </c>
    </row>
    <row r="32" spans="1:6" x14ac:dyDescent="0.35">
      <c r="A32" t="s">
        <v>39</v>
      </c>
      <c r="B32" s="1">
        <v>43746</v>
      </c>
      <c r="C32" t="s">
        <v>41</v>
      </c>
      <c r="D32">
        <f>66+(15.96/60)</f>
        <v>66.266000000000005</v>
      </c>
      <c r="E32">
        <f>-59.5/60-67</f>
        <v>-67.99166666666666</v>
      </c>
      <c r="F32" t="s">
        <v>34</v>
      </c>
    </row>
    <row r="33" spans="1:6" x14ac:dyDescent="0.35">
      <c r="A33" s="5" t="s">
        <v>42</v>
      </c>
      <c r="B33" s="6">
        <v>41122</v>
      </c>
      <c r="C33" s="5" t="s">
        <v>45</v>
      </c>
      <c r="D33" s="7">
        <v>62.245669999999997</v>
      </c>
      <c r="E33" s="7">
        <v>-74.860870000000006</v>
      </c>
      <c r="F33" s="5" t="s">
        <v>43</v>
      </c>
    </row>
    <row r="34" spans="1:6" x14ac:dyDescent="0.35">
      <c r="A34" s="5" t="s">
        <v>42</v>
      </c>
      <c r="B34" s="6">
        <v>41136</v>
      </c>
      <c r="C34" s="6" t="s">
        <v>44</v>
      </c>
      <c r="D34" s="7">
        <v>62.245669999999997</v>
      </c>
      <c r="E34" s="7">
        <v>-74.860870000000006</v>
      </c>
      <c r="F34" s="5" t="s">
        <v>43</v>
      </c>
    </row>
    <row r="35" spans="1:6" x14ac:dyDescent="0.35">
      <c r="A35" s="5" t="s">
        <v>42</v>
      </c>
      <c r="B35" s="6">
        <v>41140</v>
      </c>
      <c r="C35" s="6" t="s">
        <v>46</v>
      </c>
      <c r="D35" s="4">
        <v>70.214389999999995</v>
      </c>
      <c r="E35" s="4">
        <v>-78.763810000000007</v>
      </c>
      <c r="F35" s="5" t="s">
        <v>43</v>
      </c>
    </row>
    <row r="36" spans="1:6" x14ac:dyDescent="0.35">
      <c r="A36" s="5" t="s">
        <v>42</v>
      </c>
      <c r="B36" s="6">
        <v>41138</v>
      </c>
      <c r="C36" s="6" t="s">
        <v>47</v>
      </c>
      <c r="D36" s="4">
        <v>70.196529999999996</v>
      </c>
      <c r="E36" s="4">
        <v>-78.390879999999996</v>
      </c>
      <c r="F36" s="5" t="s">
        <v>43</v>
      </c>
    </row>
    <row r="37" spans="1:6" x14ac:dyDescent="0.35">
      <c r="A37" s="5" t="s">
        <v>42</v>
      </c>
      <c r="B37" s="6">
        <v>41139</v>
      </c>
      <c r="C37" s="6" t="s">
        <v>48</v>
      </c>
      <c r="D37" s="4">
        <v>70.273330000000001</v>
      </c>
      <c r="E37" s="4">
        <v>-78.510069999999999</v>
      </c>
      <c r="F37" s="5" t="s">
        <v>43</v>
      </c>
    </row>
    <row r="38" spans="1:6" x14ac:dyDescent="0.35">
      <c r="A38" s="5" t="s">
        <v>42</v>
      </c>
      <c r="B38" s="6">
        <v>41139</v>
      </c>
      <c r="C38" s="6" t="s">
        <v>49</v>
      </c>
      <c r="D38" s="4">
        <v>70.32535</v>
      </c>
      <c r="E38" s="4">
        <v>-78.562889999999996</v>
      </c>
      <c r="F38" s="5" t="s">
        <v>43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Filbee-Dexter, Karen Elizabeth</dc:creator>
  <cp:lastModifiedBy>Filbee-Dexter, Karen Elizabeth</cp:lastModifiedBy>
  <dcterms:created xsi:type="dcterms:W3CDTF">2019-10-14T12:52:23Z</dcterms:created>
  <dcterms:modified xsi:type="dcterms:W3CDTF">2019-11-01T13:03:54Z</dcterms:modified>
</cp:coreProperties>
</file>