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anabera\Desktop\Side projects\Biomethane\Calculations\"/>
    </mc:Choice>
  </mc:AlternateContent>
  <xr:revisionPtr revIDLastSave="0" documentId="13_ncr:1_{AD17010D-A25F-4894-992E-92857B7E5931}" xr6:coauthVersionLast="36" xr6:coauthVersionMax="47" xr10:uidLastSave="{00000000-0000-0000-0000-000000000000}"/>
  <bookViews>
    <workbookView xWindow="-120" yWindow="-120" windowWidth="38640" windowHeight="21240" firstSheet="2" activeTab="6"/>
  </bookViews>
  <sheets>
    <sheet name="Inventories" sheetId="2" r:id="rId1"/>
    <sheet name="Prices" sheetId="3" r:id="rId2"/>
    <sheet name="Net-zero blue" sheetId="4" r:id="rId3"/>
    <sheet name="Net-zero green" sheetId="6" r:id="rId4"/>
    <sheet name="Net-zero biomethane" sheetId="5" r:id="rId5"/>
    <sheet name="Summary_2019" sheetId="7" r:id="rId6"/>
    <sheet name="Summary_2022" sheetId="8" r:id="rId7"/>
  </sheets>
  <calcPr calcId="19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<sst xmlns="http://schemas.openxmlformats.org/spreadsheetml/2006/main" count="350" uniqueCount="127">
  <si>
    <t>Natural gas w/ CCS (syngas + flue gas) + DAC</t>
  </si>
  <si>
    <t>Green ammonia + DAC</t>
  </si>
  <si>
    <t>Blend biomethane/natural gas w/ CCS (syngas + flue gas)</t>
  </si>
  <si>
    <t>kilogram</t>
  </si>
  <si>
    <t>cubic meter</t>
  </si>
  <si>
    <t>kilowatt hour</t>
  </si>
  <si>
    <t>ammonia</t>
  </si>
  <si>
    <t>natural gas, feedstock</t>
  </si>
  <si>
    <t>biomethane, feedstock</t>
  </si>
  <si>
    <t>natural gas, heating</t>
  </si>
  <si>
    <t>biomethane, heating</t>
  </si>
  <si>
    <t>hydrogen, 25 bar</t>
  </si>
  <si>
    <t>nitrogen gaseous</t>
  </si>
  <si>
    <t>cryogenic distillation</t>
  </si>
  <si>
    <t>electricity, from grid</t>
  </si>
  <si>
    <t>DAC</t>
  </si>
  <si>
    <t>water electrolysis powered by on-shore wind; electrolyzer electricity consumption: 55.051 kWh/kg H2</t>
  </si>
  <si>
    <t>solid sorbents with heat pumps powered by grid electricity; electricity consumption: 1.132 kWh/kg CO2 removed</t>
  </si>
  <si>
    <t>Time</t>
  </si>
  <si>
    <t>Jan '19</t>
  </si>
  <si>
    <t>Feb '19</t>
  </si>
  <si>
    <t>Mar '19</t>
  </si>
  <si>
    <t>Apr '19</t>
  </si>
  <si>
    <t>May '19</t>
  </si>
  <si>
    <t>Jun '19</t>
  </si>
  <si>
    <t>Jul '19</t>
  </si>
  <si>
    <t>Aug '19</t>
  </si>
  <si>
    <t>Sep '19</t>
  </si>
  <si>
    <t>Oct '19</t>
  </si>
  <si>
    <t>Nov '19</t>
  </si>
  <si>
    <t>Dec '19</t>
  </si>
  <si>
    <t>Jan '20</t>
  </si>
  <si>
    <t>Feb '20</t>
  </si>
  <si>
    <t>Mar '20</t>
  </si>
  <si>
    <t>Apr '20</t>
  </si>
  <si>
    <t>May '20</t>
  </si>
  <si>
    <t>Jun '20</t>
  </si>
  <si>
    <t>Jul '20</t>
  </si>
  <si>
    <t>Aug '20</t>
  </si>
  <si>
    <t>Sep '20</t>
  </si>
  <si>
    <t>Oct '20</t>
  </si>
  <si>
    <t>Nov '20</t>
  </si>
  <si>
    <t>Dec '20</t>
  </si>
  <si>
    <t>Jan '21</t>
  </si>
  <si>
    <t>Feb '21</t>
  </si>
  <si>
    <t>Mar '21</t>
  </si>
  <si>
    <t>Apr '21</t>
  </si>
  <si>
    <t>May '21</t>
  </si>
  <si>
    <t>Jun '21</t>
  </si>
  <si>
    <t>Jul '21</t>
  </si>
  <si>
    <t>Aug '21</t>
  </si>
  <si>
    <t>Sep '21</t>
  </si>
  <si>
    <t>Oct '21</t>
  </si>
  <si>
    <t>Nov '21</t>
  </si>
  <si>
    <t>Dec '21</t>
  </si>
  <si>
    <t>Jan '22</t>
  </si>
  <si>
    <t>Feb '22</t>
  </si>
  <si>
    <t>Mar '22</t>
  </si>
  <si>
    <t>Apr '22</t>
  </si>
  <si>
    <t>May '22</t>
  </si>
  <si>
    <t>Jun '22</t>
  </si>
  <si>
    <t>Jul '22</t>
  </si>
  <si>
    <t>Aug '22</t>
  </si>
  <si>
    <t>Sep '22</t>
  </si>
  <si>
    <t>Oct '22</t>
  </si>
  <si>
    <t>Nov '22</t>
  </si>
  <si>
    <r>
      <t>Electricity [USD MWh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</si>
  <si>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Dec '22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</si>
  <si>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emissions, fossil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</si>
  <si>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emissions, biogenic</t>
    </r>
  </si>
  <si>
    <r>
      <t>kilogram CO</t>
    </r>
    <r>
      <rPr>
        <vertAlign val="subscript"/>
        <sz val="11"/>
        <color theme="1"/>
        <rFont val="Calibri"/>
        <family val="2"/>
        <scheme val="minor"/>
      </rPr>
      <t>2</t>
    </r>
  </si>
  <si>
    <r>
      <t>NG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</si>
  <si>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tax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</si>
  <si>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Mean DAC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</si>
  <si>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Low DAC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</si>
  <si>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High DAC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</si>
  <si>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Price references</t>
  </si>
  <si>
    <t>https://www.worldbank.org/en/research/commodity-markets</t>
  </si>
  <si>
    <t>https://ember-climate.org/data-catalogue/european-wholesale-electricity-price-data/</t>
  </si>
  <si>
    <t>https://carbonpricingdashboard.worldbank.org/</t>
  </si>
  <si>
    <t>https://www.sciencedirect.com/science/article/pii/S259033222200481X?via%3Dihub</t>
  </si>
  <si>
    <t>Ioan-Robert Istrate</t>
  </si>
  <si>
    <t>Nitrogen</t>
  </si>
  <si>
    <t>Biomethane</t>
  </si>
  <si>
    <t>Carbon dioxide emissions</t>
  </si>
  <si>
    <t>Electricity</t>
  </si>
  <si>
    <t>Natural gas</t>
  </si>
  <si>
    <t>https://onlinelibrary.wiley.com/doi/10.1002/ceat.201600052</t>
  </si>
  <si>
    <t>Hydrogen</t>
  </si>
  <si>
    <r>
      <t>High hydrogen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</si>
  <si>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Low hydrogen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</si>
  <si>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Mean hydrogen [USD 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</si>
  <si>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*All values in USD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ammonia</t>
    </r>
  </si>
  <si>
    <t>Calculated using the model from Sebastiano et al. and LCOE prices from IRENA</t>
  </si>
  <si>
    <t>Low DAC</t>
  </si>
  <si>
    <t>High DAC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</si>
  <si>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emissions, fossil</t>
    </r>
  </si>
  <si>
    <t>Low hydrogen</t>
  </si>
  <si>
    <t>High hydrogen</t>
  </si>
  <si>
    <t>Low biomethane heating</t>
  </si>
  <si>
    <t>High biomethane heating</t>
  </si>
  <si>
    <t>Low biomethane feedstock</t>
  </si>
  <si>
    <t>High biomethane feedstock</t>
  </si>
  <si>
    <t>CAPEX contribution</t>
  </si>
  <si>
    <t>Fixed costs contribution</t>
  </si>
  <si>
    <r>
      <t>USD2019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ammonia</t>
    </r>
  </si>
  <si>
    <t>https://doi.org/10.1021/acssuschemeng.1c01915</t>
  </si>
  <si>
    <t>Total w/o CAPEX</t>
  </si>
  <si>
    <t>Total w CAPEX</t>
  </si>
  <si>
    <t>CAPEX</t>
  </si>
  <si>
    <t>Low total w/o CAPEX</t>
  </si>
  <si>
    <t>Fixed costs</t>
  </si>
  <si>
    <t>Low total w CAPEX</t>
  </si>
  <si>
    <t>High total w/o CAPEX</t>
  </si>
  <si>
    <t>High total w CAPEX</t>
  </si>
  <si>
    <t>Index</t>
  </si>
  <si>
    <t>Net-zero blue</t>
  </si>
  <si>
    <t>Net-zero green</t>
  </si>
  <si>
    <t>Net-zero biomethane</t>
  </si>
  <si>
    <t>H2</t>
  </si>
  <si>
    <t>DACCS</t>
  </si>
  <si>
    <t>Other</t>
  </si>
  <si>
    <t>Ammonia production</t>
  </si>
  <si>
    <t>Total</t>
  </si>
  <si>
    <t>Min</t>
  </si>
  <si>
    <t>Max</t>
  </si>
  <si>
    <t>the blend contains 43.983% 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</si>
</sst>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/>
    <border/>
    <border/>
    <border/>
  </borders>
  <cellStyleXfs count="2">
    <xf numFmtId="0" fontId="0" fillId="0" borderId="0"/>
    <xf numFmtId="0" fontId="5" fillId="0" borderId="0" applyNumberFormat="false" applyFill="false" applyBorder="false" applyAlignment="false" applyProtection="false"/>
  </cellStyleXfs>
  <cellXfs count="26">
    <xf numFmtId="0" fontId="0" fillId="0" borderId="0" xfId="0"/>
    <xf numFmtId="2" fontId="0" fillId="0" borderId="0" xfId="0" applyNumberFormat="true" applyAlignment="true">
      <alignment horizontal="center"/>
    </xf>
    <xf numFmtId="2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/>
    </xf>
    <xf numFmtId="165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0" fontId="6" fillId="0" borderId="0" xfId="0" applyFont="true" applyAlignment="true">
      <alignment horizontal="center"/>
    </xf>
    <xf numFmtId="0" fontId="5" fillId="0" borderId="0" xfId="1" applyAlignment="true">
      <alignment horizontal="center"/>
    </xf>
    <xf numFmtId="0" fontId="1" fillId="0" borderId="0" xfId="0" applyFont="true" applyAlignment="true">
      <alignment horizontal="center"/>
    </xf>
    <xf numFmtId="2" fontId="3" fillId="0" borderId="0" xfId="0" applyNumberFormat="true" applyFont="true" applyAlignment="true">
      <alignment horizontal="center"/>
    </xf>
    <xf numFmtId="0" fontId="0" fillId="0" borderId="0" xfId="0" applyAlignment="true">
      <alignment horizontal="center" vertical="center" wrapText="true"/>
    </xf>
    <xf numFmtId="164" fontId="1" fillId="0" borderId="0" xfId="0" applyNumberFormat="true" applyFont="true" applyAlignment="true">
      <alignment horizontal="center"/>
    </xf>
    <xf numFmtId="0" fontId="0" fillId="2" borderId="0" xfId="0" applyFill="true" applyAlignment="true">
      <alignment horizontal="center"/>
    </xf>
    <xf numFmtId="0" fontId="0" fillId="0" borderId="0" xfId="0" applyAlignment="true">
      <alignment horizontal="right"/>
    </xf>
    <xf numFmtId="2" fontId="0" fillId="0" borderId="0" xfId="0" applyNumberFormat="true"/>
    <xf numFmtId="0" fontId="0" fillId="3" borderId="0" xfId="0" applyFill="true"/>
    <xf numFmtId="0" fontId="6" fillId="0" borderId="0" xfId="0" applyFont="true"/>
    <xf numFmtId="2" fontId="6" fillId="0" borderId="0" xfId="0" applyNumberFormat="true" applyFont="true"/>
    <xf numFmtId="0" fontId="0" fillId="0" borderId="0" xfId="0" applyAlignment="true">
      <alignment horizontal="left"/>
    </xf>
    <xf numFmtId="164" fontId="1" fillId="4" borderId="0" xfId="0" applyNumberFormat="true" applyFont="true" applyFill="true" applyAlignment="true">
      <alignment horizontal="center"/>
    </xf>
    <xf numFmtId="164" fontId="0" fillId="4" borderId="0" xfId="0" applyNumberFormat="true" applyFill="true" applyAlignment="true">
      <alignment horizontal="center"/>
    </xf>
    <xf numFmtId="0" fontId="0" fillId="0" borderId="0" xfId="0" applyAlignment="true">
      <alignment horizontal="center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Mode="External" Target="https://doi.org/10.1021/acssuschemeng.1c01915" Type="http://schemas.openxmlformats.org/officeDocument/2006/relationships/hyperlink" Id="rId2"/><Relationship TargetMode="External" Target="https://doi.org/10.1021/acssuschemeng.1c01915" Type="http://schemas.openxmlformats.org/officeDocument/2006/relationships/hyperlink" Id="rId1"/></Relationships>
</file>

<file path=xl/worksheets/_rels/sheet2.xml.rels><?xml version="1.0" encoding="UTF-8"?><Relationships xmlns="http://schemas.openxmlformats.org/package/2006/relationships"><Relationship TargetMode="External" Target="https://www.sciencedirect.com/science/article/pii/S259033222200481X?via%3Dihub" Type="http://schemas.openxmlformats.org/officeDocument/2006/relationships/hyperlink" Id="rId3"/><Relationship TargetMode="External" Target="https://ember-climate.org/data-catalogue/european-wholesale-electricity-price-data/" Type="http://schemas.openxmlformats.org/officeDocument/2006/relationships/hyperlink" Id="rId2"/><Relationship TargetMode="External" Target="https://carbonpricingdashboard.worldbank.org/" Type="http://schemas.openxmlformats.org/officeDocument/2006/relationships/hyperlink" Id="rId1"/><Relationship Target="../printerSettings/printerSettings1.bin" Type="http://schemas.openxmlformats.org/officeDocument/2006/relationships/printerSettings" Id="rId5"/><Relationship TargetMode="External" Target="https://www.worldbank.org/en/research/commodity-markets" Type="http://schemas.openxmlformats.org/officeDocument/2006/relationships/hyperlink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6A7D-4F94-4384-A35F-641D44FFC230}">
  <dimension ref="A1:F16"/>
  <sheetViews>
    <sheetView zoomScale="145" zoomScaleNormal="145" workbookViewId="0">
      <selection activeCell="C15" sqref="C15"/>
    </sheetView>
  </sheetViews>
  <sheetFormatPr defaultColWidth="8.85546875" defaultRowHeight="15" x14ac:dyDescent="0.25"/>
  <cols>
    <col min="1" max="1" width="20.85546875" style="5" bestFit="true" customWidth="true"/>
    <col min="2" max="2" width="20.7109375" style="5" bestFit="true" customWidth="true"/>
    <col min="3" max="3" width="21.28515625" style="5" bestFit="true" customWidth="true"/>
    <col min="4" max="4" width="15.7109375" style="5" bestFit="true" customWidth="true"/>
    <col min="5" max="5" width="25.5703125" style="5" bestFit="true" customWidth="true"/>
    <col min="6" max="6" width="96.140625" style="5" bestFit="true" customWidth="true"/>
    <col min="7" max="7" width="11.85546875" style="5" bestFit="true" customWidth="true"/>
    <col min="8" max="8" width="28" style="5" bestFit="true" customWidth="true"/>
    <col min="9" max="16384" width="8.85546875" style="5"/>
  </cols>
  <sheetData>
    <row r="1" s="10" customFormat="true" ht="45" x14ac:dyDescent="0.25">
      <c r="C1" s="10" t="s">
        <v>0</v>
      </c>
      <c r="D1" s="10" t="s">
        <v>1</v>
      </c>
      <c r="E1" s="10" t="s">
        <v>2</v>
      </c>
    </row>
    <row r="2" x14ac:dyDescent="0.25">
      <c r="A2" s="5" t="s">
        <v>6</v>
      </c>
      <c r="B2" s="5" t="s">
        <v>3</v>
      </c>
      <c r="C2" s="3">
        <v>1</v>
      </c>
      <c r="D2" s="3">
        <v>1</v>
      </c>
      <c r="E2" s="3">
        <v>1</v>
      </c>
    </row>
    <row r="3" x14ac:dyDescent="0.25">
      <c r="A3" s="12" t="s">
        <v>7</v>
      </c>
      <c r="B3" s="8" t="s">
        <v>4</v>
      </c>
      <c r="C3" s="11">
        <v>0.61010952990086331</v>
      </c>
      <c r="D3" s="3">
        <v>0</v>
      </c>
      <c r="E3" s="19">
        <f>0.610109529900863*(1-0.43983)</f>
        <v>0.34176505536456647</v>
      </c>
    </row>
    <row r="4" x14ac:dyDescent="0.25">
      <c r="A4" s="12" t="s">
        <v>8</v>
      </c>
      <c r="B4" s="8" t="s">
        <v>4</v>
      </c>
      <c r="C4" s="3">
        <v>0</v>
      </c>
      <c r="D4" s="3">
        <v>0</v>
      </c>
      <c r="E4" s="19">
        <f>0.610109529900863*0.43983</f>
        <v>0.26834447453629656</v>
      </c>
      <c r="F4" s="5" t="s">
        <v>126</v>
      </c>
    </row>
    <row r="5" x14ac:dyDescent="0.25">
      <c r="A5" s="12" t="s">
        <v>9</v>
      </c>
      <c r="B5" s="8" t="s">
        <v>4</v>
      </c>
      <c r="C5" s="3">
        <v>0.28873387060989064</v>
      </c>
      <c r="D5" s="3">
        <v>0</v>
      </c>
      <c r="E5" s="20">
        <f>0.288733870609891*(1-0.43983)</f>
        <v>0.16174005229954264</v>
      </c>
    </row>
    <row r="6" x14ac:dyDescent="0.25">
      <c r="A6" s="12" t="s">
        <v>10</v>
      </c>
      <c r="B6" s="8" t="s">
        <v>4</v>
      </c>
      <c r="C6" s="3">
        <v>0</v>
      </c>
      <c r="D6" s="3">
        <v>0</v>
      </c>
      <c r="E6" s="20">
        <f>0.288733870609891*0.43983</f>
        <v>0.12699381831034834</v>
      </c>
      <c r="F6" s="5" t="s">
        <v>126</v>
      </c>
    </row>
    <row r="7" x14ac:dyDescent="0.25">
      <c r="A7" s="12" t="s">
        <v>14</v>
      </c>
      <c r="B7" s="5" t="s">
        <v>5</v>
      </c>
      <c r="C7" s="3">
        <v>1.0022642803965462</v>
      </c>
      <c r="D7" s="3">
        <v>0.13544649071652948</v>
      </c>
      <c r="E7" s="3">
        <v>1.0022642803965462</v>
      </c>
    </row>
    <row r="8" x14ac:dyDescent="0.25">
      <c r="A8" s="12" t="s">
        <v>11</v>
      </c>
      <c r="B8" s="5" t="s">
        <v>3</v>
      </c>
      <c r="C8" s="3">
        <v>0</v>
      </c>
      <c r="D8" s="3">
        <v>0.17599999999999999</v>
      </c>
      <c r="E8" s="3">
        <v>0</v>
      </c>
      <c r="F8" s="5" t="s">
        <v>16</v>
      </c>
    </row>
    <row r="9" x14ac:dyDescent="0.25">
      <c r="A9" s="5" t="s">
        <v>12</v>
      </c>
      <c r="B9" s="5" t="s">
        <v>3</v>
      </c>
      <c r="C9" s="3">
        <v>0</v>
      </c>
      <c r="D9" s="8">
        <v>0.81499999999999995</v>
      </c>
      <c r="E9" s="3">
        <v>0</v>
      </c>
      <c r="F9" s="5" t="s">
        <v>13</v>
      </c>
    </row>
    <row r="10" ht="18" x14ac:dyDescent="0.35">
      <c r="A10" s="12" t="s">
        <v>15</v>
      </c>
      <c r="B10" s="5" t="s">
        <v>70</v>
      </c>
      <c r="C10" s="20">
        <v>1.68560259550528</v>
      </c>
      <c r="D10" s="19">
        <v>0.51220194577674105</v>
      </c>
      <c r="E10" s="3">
        <v>0</v>
      </c>
      <c r="F10" s="5" t="s">
        <v>17</v>
      </c>
    </row>
    <row r="11" ht="18" x14ac:dyDescent="0.35">
      <c r="A11" s="5" t="s">
        <v>68</v>
      </c>
      <c r="B11" s="5" t="s">
        <v>3</v>
      </c>
      <c r="C11" s="3">
        <v>6.3473175231010037E-2</v>
      </c>
      <c r="D11" s="3">
        <v>0</v>
      </c>
      <c r="E11" s="20">
        <f>0.06347317523101*(1-0.43983)</f>
        <v>3.5555768569154871E-2</v>
      </c>
    </row>
    <row r="12" ht="18" x14ac:dyDescent="0.35">
      <c r="A12" s="5" t="s">
        <v>69</v>
      </c>
      <c r="B12" s="5" t="s">
        <v>3</v>
      </c>
      <c r="C12" s="3">
        <v>0</v>
      </c>
      <c r="D12" s="3">
        <v>0</v>
      </c>
      <c r="E12" s="20">
        <f>0.06347317523101*0.43983</f>
        <v>2.7917406661855125E-2</v>
      </c>
      <c r="F12" s="5" t="s">
        <v>126</v>
      </c>
    </row>
    <row r="13" x14ac:dyDescent="0.25">
      <c r="C13" s="3"/>
      <c r="D13" s="3"/>
      <c r="E13" s="3"/>
    </row>
    <row r="14" x14ac:dyDescent="0.25">
      <c r="C14" s="3"/>
      <c r="D14" s="3"/>
      <c r="E14" s="3"/>
    </row>
    <row r="15" ht="17.25" x14ac:dyDescent="0.25">
      <c r="A15" s="5" t="s">
        <v>103</v>
      </c>
      <c r="B15" s="5" t="s">
        <v>105</v>
      </c>
      <c r="C15" s="3">
        <v>0.1331</v>
      </c>
      <c r="D15" s="3">
        <v>7.9899999999999999E-2</v>
      </c>
      <c r="E15" s="3">
        <v>0.1331</v>
      </c>
      <c r="F15" s="7" t="s">
        <v>106</v>
      </c>
    </row>
    <row r="16" ht="17.25" x14ac:dyDescent="0.25">
      <c r="A16" s="5" t="s">
        <v>104</v>
      </c>
      <c r="B16" s="5" t="s">
        <v>105</v>
      </c>
      <c r="C16" s="3">
        <v>6.8199999999999997E-2</v>
      </c>
      <c r="D16" s="3">
        <v>4.9099999999999998E-2</v>
      </c>
      <c r="E16" s="3">
        <v>6.8199999999999997E-2</v>
      </c>
      <c r="F16" s="7" t="s">
        <v>106</v>
      </c>
    </row>
  </sheetData>
  <hyperlinks>
    <hyperlink ref="F15" r:id="rId1"/>
    <hyperlink ref="F1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0591-0F41-4E9A-938D-42AA94CD4936}">
  <dimension ref="A1:S49"/>
  <sheetViews>
    <sheetView workbookViewId="0">
      <selection activeCell="J17" sqref="J17"/>
    </sheetView>
  </sheetViews>
  <sheetFormatPr defaultColWidth="8.85546875" defaultRowHeight="15" x14ac:dyDescent="0.25"/>
  <cols>
    <col min="1" max="1" width="7.42578125" style="5" bestFit="true" customWidth="true"/>
    <col min="2" max="2" width="12.140625" style="5" bestFit="true" customWidth="true"/>
    <col min="3" max="3" width="20.42578125" style="5" bestFit="true" customWidth="true"/>
    <col min="4" max="4" width="14.7109375" style="5" bestFit="true" customWidth="true"/>
    <col min="5" max="5" width="7.7109375" style="5" bestFit="true" customWidth="true"/>
    <col min="8" max="10" width="21.7109375" style="5" bestFit="true" customWidth="true"/>
    <col min="11" max="11" width="8.85546875" style="5"/>
    <col min="12" max="12" width="21.85546875" style="5" bestFit="true" customWidth="true"/>
    <col min="13" max="13" width="73" style="5" bestFit="true" customWidth="true"/>
    <col min="14" max="15" width="8.85546875" style="5"/>
    <col min="16" max="16" width="12" style="5" bestFit="true" customWidth="true"/>
    <col min="17" max="16384" width="8.85546875" style="5"/>
    <col min="6" max="6" width="7.7109375" style="5" bestFit="true" customWidth="true"/>
    <col min="7" max="7" width="7.7109375" style="5" bestFit="true" customWidth="true"/>
  </cols>
  <sheetData>
    <row r="1" ht="18.75" x14ac:dyDescent="0.35">
      <c r="A1" s="5" t="s">
        <v>18</v>
      </c>
      <c r="B1" s="5" t="s">
        <v>71</v>
      </c>
      <c r="C1" s="5" t="s">
        <v>66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91</v>
      </c>
      <c r="I1" s="5" t="s">
        <v>90</v>
      </c>
      <c r="J1" s="5" t="s">
        <v>89</v>
      </c>
      <c r="K1" s="5" t="s">
        <v>115</v>
      </c>
    </row>
    <row r="2" x14ac:dyDescent="0.25">
      <c r="A2" s="5" t="s">
        <v>19</v>
      </c>
      <c r="B2" s="1">
        <v>326.17727272727274</v>
      </c>
      <c r="C2" s="2">
        <v>49.41</v>
      </c>
      <c r="D2" s="1">
        <v>24.505701999999999</v>
      </c>
      <c r="E2" s="5">
        <v>392.56</v>
      </c>
      <c r="F2" s="1">
        <v>313.60000000000002</v>
      </c>
      <c r="G2" s="5">
        <v>539.16999999999996</v>
      </c>
      <c r="H2" s="1">
        <v>6881.8</v>
      </c>
      <c r="I2" s="1">
        <v>5231.8</v>
      </c>
      <c r="J2" s="1">
        <v>8476.8000000000011</v>
      </c>
      <c r="K2" s="5">
        <v>1</v>
      </c>
      <c r="N2" s="21"/>
      <c r="O2" s="21"/>
    </row>
    <row r="3" x14ac:dyDescent="0.25">
      <c r="A3" s="5" t="s">
        <v>20</v>
      </c>
      <c r="B3" s="1">
        <v>268.5377272727273</v>
      </c>
      <c r="C3" s="2">
        <v>42.81</v>
      </c>
      <c r="D3" s="1">
        <v>24.505701999999999</v>
      </c>
      <c r="E3" s="5">
        <v>378.37</v>
      </c>
      <c r="F3" s="5">
        <v>301.66000000000003</v>
      </c>
      <c r="G3" s="5">
        <v>522.26999999999998</v>
      </c>
      <c r="H3" s="1">
        <v>6881.8</v>
      </c>
      <c r="I3" s="1">
        <v>5231.8</v>
      </c>
      <c r="J3" s="1">
        <v>8476.8000000000011</v>
      </c>
      <c r="K3" s="5">
        <f>K2+1</f>
        <v>2</v>
      </c>
      <c r="L3" s="5" t="s">
        <v>76</v>
      </c>
      <c r="O3" s="4"/>
    </row>
    <row r="4" x14ac:dyDescent="0.25">
      <c r="A4" s="5" t="s">
        <v>21</v>
      </c>
      <c r="B4" s="1">
        <v>231.45181818181817</v>
      </c>
      <c r="C4" s="2">
        <v>30.61</v>
      </c>
      <c r="D4" s="1">
        <v>24.505701999999999</v>
      </c>
      <c r="E4" s="5">
        <v>352.13999999999999</v>
      </c>
      <c r="F4" s="5">
        <v>279.56999999999999</v>
      </c>
      <c r="G4" s="5">
        <v>491.04000000000002</v>
      </c>
      <c r="H4" s="1">
        <v>6881.8</v>
      </c>
      <c r="I4" s="1">
        <v>5231.8</v>
      </c>
      <c r="J4" s="1">
        <v>8476.8000000000011</v>
      </c>
      <c r="K4" s="5">
        <f t="shared" ref="K4:K49" si="0">K3+1</f>
        <v>3</v>
      </c>
      <c r="L4" s="5" t="s">
        <v>86</v>
      </c>
      <c r="M4" s="7" t="s">
        <v>77</v>
      </c>
      <c r="O4" s="4"/>
    </row>
    <row r="5" x14ac:dyDescent="0.25">
      <c r="A5" s="5" t="s">
        <v>22</v>
      </c>
      <c r="B5" s="1">
        <v>219.83454545454546</v>
      </c>
      <c r="C5" s="2">
        <v>36.97</v>
      </c>
      <c r="D5" s="1">
        <v>24.505701999999999</v>
      </c>
      <c r="E5" s="5">
        <v>365.81</v>
      </c>
      <c r="F5" s="5">
        <v>291.08999999999997</v>
      </c>
      <c r="G5" s="5">
        <v>507.31999999999999</v>
      </c>
      <c r="H5" s="1">
        <v>6881.8</v>
      </c>
      <c r="I5" s="1">
        <v>5231.8</v>
      </c>
      <c r="J5" s="1">
        <v>8476.8000000000011</v>
      </c>
      <c r="K5" s="5">
        <f t="shared" si="0"/>
        <v>4</v>
      </c>
      <c r="L5" s="5" t="s">
        <v>85</v>
      </c>
      <c r="M5" s="7" t="s">
        <v>78</v>
      </c>
      <c r="O5" s="4"/>
    </row>
    <row r="6" x14ac:dyDescent="0.25">
      <c r="A6" s="5" t="s">
        <v>23</v>
      </c>
      <c r="B6" s="1">
        <v>193.9190909090909</v>
      </c>
      <c r="C6" s="2">
        <v>37.83</v>
      </c>
      <c r="D6" s="1">
        <v>24.505701999999999</v>
      </c>
      <c r="E6" s="1">
        <v>367.66000000000003</v>
      </c>
      <c r="F6" s="5">
        <v>292.63999999999999</v>
      </c>
      <c r="G6" s="5">
        <v>509.51999999999998</v>
      </c>
      <c r="H6" s="1">
        <v>6881.8</v>
      </c>
      <c r="I6" s="1">
        <v>5231.8</v>
      </c>
      <c r="J6" s="1">
        <v>8476.8000000000011</v>
      </c>
      <c r="K6" s="5">
        <f t="shared" si="0"/>
        <v>5</v>
      </c>
      <c r="L6" s="5" t="s">
        <v>84</v>
      </c>
      <c r="M6" s="7" t="s">
        <v>79</v>
      </c>
      <c r="O6" s="4"/>
    </row>
    <row r="7" x14ac:dyDescent="0.25">
      <c r="A7" s="5" t="s">
        <v>24</v>
      </c>
      <c r="B7" s="1">
        <v>160.40772727272727</v>
      </c>
      <c r="C7" s="2">
        <v>32.5</v>
      </c>
      <c r="D7" s="1">
        <v>24.505701999999999</v>
      </c>
      <c r="E7" s="1">
        <v>356.19999999999999</v>
      </c>
      <c r="F7" s="5">
        <v>282.99000000000001</v>
      </c>
      <c r="G7" s="5">
        <v>495.88</v>
      </c>
      <c r="H7" s="1">
        <v>6881.8</v>
      </c>
      <c r="I7" s="1">
        <v>5231.8</v>
      </c>
      <c r="J7" s="1">
        <v>8476.8000000000011</v>
      </c>
      <c r="K7" s="5">
        <f t="shared" si="0"/>
        <v>6</v>
      </c>
      <c r="L7" s="5" t="s">
        <v>15</v>
      </c>
      <c r="M7" s="7" t="s">
        <v>80</v>
      </c>
    </row>
    <row r="8" x14ac:dyDescent="0.25">
      <c r="A8" s="5" t="s">
        <v>25</v>
      </c>
      <c r="B8" s="1">
        <v>161.74818181818182</v>
      </c>
      <c r="C8" s="2">
        <v>39.71</v>
      </c>
      <c r="D8" s="1">
        <v>24.505701999999999</v>
      </c>
      <c r="E8" s="1">
        <v>371.69999999999999</v>
      </c>
      <c r="F8" s="5">
        <v>296.04000000000002</v>
      </c>
      <c r="G8" s="5">
        <v>514.33000000000004</v>
      </c>
      <c r="H8" s="1">
        <v>6881.8</v>
      </c>
      <c r="I8" s="1">
        <v>5231.8</v>
      </c>
      <c r="J8" s="1">
        <v>8476.8000000000011</v>
      </c>
      <c r="K8" s="5">
        <f t="shared" si="0"/>
        <v>7</v>
      </c>
      <c r="L8" s="5" t="s">
        <v>83</v>
      </c>
      <c r="M8" s="5" t="s">
        <v>81</v>
      </c>
    </row>
    <row r="9" x14ac:dyDescent="0.25">
      <c r="A9" s="5" t="s">
        <v>26</v>
      </c>
      <c r="B9" s="1">
        <v>164.42909090909092</v>
      </c>
      <c r="C9" s="2">
        <v>36.82</v>
      </c>
      <c r="D9" s="1">
        <v>24.505701999999999</v>
      </c>
      <c r="E9" s="1">
        <v>365.49000000000001</v>
      </c>
      <c r="F9" s="5">
        <v>290.81</v>
      </c>
      <c r="G9" s="5">
        <v>506.94</v>
      </c>
      <c r="H9" s="1">
        <v>6881.8</v>
      </c>
      <c r="I9" s="1">
        <v>5231.8</v>
      </c>
      <c r="J9" s="1">
        <v>8476.8000000000011</v>
      </c>
      <c r="K9" s="5">
        <f t="shared" si="0"/>
        <v>8</v>
      </c>
      <c r="L9" s="5" t="s">
        <v>82</v>
      </c>
      <c r="M9" s="7" t="s">
        <v>87</v>
      </c>
    </row>
    <row r="10" x14ac:dyDescent="0.25">
      <c r="A10" s="5" t="s">
        <v>27</v>
      </c>
      <c r="B10" s="1">
        <v>188.11045454545456</v>
      </c>
      <c r="C10" s="2">
        <v>35.770000000000003</v>
      </c>
      <c r="D10" s="1">
        <v>24.505701999999999</v>
      </c>
      <c r="E10" s="1">
        <v>363.23000000000002</v>
      </c>
      <c r="F10" s="5">
        <v>288.91000000000003</v>
      </c>
      <c r="G10" s="5">
        <v>504.25</v>
      </c>
      <c r="H10" s="1">
        <v>6881.8</v>
      </c>
      <c r="I10" s="1">
        <v>5231.8</v>
      </c>
      <c r="J10" s="1">
        <v>8476.8000000000011</v>
      </c>
      <c r="K10" s="5">
        <f t="shared" si="0"/>
        <v>9</v>
      </c>
      <c r="L10" s="5" t="s">
        <v>88</v>
      </c>
      <c r="M10" s="5" t="s">
        <v>93</v>
      </c>
    </row>
    <row r="11" x14ac:dyDescent="0.25">
      <c r="A11" s="5" t="s">
        <v>28</v>
      </c>
      <c r="B11" s="1">
        <v>226.08999999999997</v>
      </c>
      <c r="C11" s="2">
        <v>36.950000000000003</v>
      </c>
      <c r="D11" s="1">
        <v>24.505701999999999</v>
      </c>
      <c r="E11" s="1">
        <v>365.76999999999998</v>
      </c>
      <c r="F11" s="5">
        <v>291.05000000000001</v>
      </c>
      <c r="G11" s="5">
        <v>507.26999999999998</v>
      </c>
      <c r="H11" s="1">
        <v>6881.8</v>
      </c>
      <c r="I11" s="1">
        <v>5231.8</v>
      </c>
      <c r="J11" s="1">
        <v>8476.8000000000011</v>
      </c>
      <c r="K11" s="5">
        <f t="shared" si="0"/>
        <v>10</v>
      </c>
    </row>
    <row r="12" x14ac:dyDescent="0.25">
      <c r="A12" s="5" t="s">
        <v>29</v>
      </c>
      <c r="B12" s="1">
        <v>230.11136363636368</v>
      </c>
      <c r="C12" s="2">
        <v>41</v>
      </c>
      <c r="D12" s="1">
        <v>24.505701999999999</v>
      </c>
      <c r="E12" s="1">
        <v>374.48000000000002</v>
      </c>
      <c r="F12" s="5">
        <v>298.38</v>
      </c>
      <c r="G12" s="5">
        <v>517.63999999999999</v>
      </c>
      <c r="H12" s="1">
        <v>6881.8</v>
      </c>
      <c r="I12" s="1">
        <v>5231.8</v>
      </c>
      <c r="J12" s="1">
        <v>8476.8000000000011</v>
      </c>
      <c r="K12" s="5">
        <f t="shared" si="0"/>
        <v>11</v>
      </c>
    </row>
    <row r="13" x14ac:dyDescent="0.25">
      <c r="A13" s="5" t="s">
        <v>30</v>
      </c>
      <c r="B13" s="1">
        <v>206.43</v>
      </c>
      <c r="C13" s="2">
        <v>31.97</v>
      </c>
      <c r="D13" s="1">
        <v>24.505701999999999</v>
      </c>
      <c r="E13" s="1">
        <v>355.06</v>
      </c>
      <c r="F13" s="5">
        <v>282.04000000000002</v>
      </c>
      <c r="G13" s="5">
        <v>494.51999999999998</v>
      </c>
      <c r="H13" s="1">
        <v>6881.8</v>
      </c>
      <c r="I13" s="1">
        <v>5231.8</v>
      </c>
      <c r="J13" s="1">
        <v>8476.8000000000011</v>
      </c>
      <c r="K13" s="5">
        <f t="shared" si="0"/>
        <v>12</v>
      </c>
    </row>
    <row r="14" x14ac:dyDescent="0.25">
      <c r="A14" s="5" t="s">
        <v>31</v>
      </c>
      <c r="B14" s="1">
        <v>162.19499999999999</v>
      </c>
      <c r="C14" s="2">
        <v>34.979999999999997</v>
      </c>
      <c r="D14" s="1">
        <v>18.536525000000001</v>
      </c>
      <c r="E14" s="1">
        <v>356.20999999999998</v>
      </c>
      <c r="F14" s="5">
        <v>283.31</v>
      </c>
      <c r="G14" s="5">
        <v>494.55000000000001</v>
      </c>
      <c r="H14" s="1">
        <v>5636.2</v>
      </c>
      <c r="I14" s="1">
        <v>5086.2</v>
      </c>
      <c r="J14" s="1">
        <v>6736.2</v>
      </c>
      <c r="K14" s="5">
        <f t="shared" si="0"/>
        <v>13</v>
      </c>
    </row>
    <row r="15" x14ac:dyDescent="0.25">
      <c r="A15" s="5" t="s">
        <v>32</v>
      </c>
      <c r="B15" s="1">
        <v>130.02409090909092</v>
      </c>
      <c r="C15" s="2">
        <v>21.91</v>
      </c>
      <c r="D15" s="1">
        <v>18.536525000000001</v>
      </c>
      <c r="E15" s="1">
        <v>328.11000000000001</v>
      </c>
      <c r="F15" s="5">
        <v>259.66000000000003</v>
      </c>
      <c r="G15" s="5">
        <v>461.08999999999997</v>
      </c>
      <c r="H15" s="1">
        <v>5636.2</v>
      </c>
      <c r="I15" s="1">
        <v>5086.2</v>
      </c>
      <c r="J15" s="1">
        <v>6736.2</v>
      </c>
      <c r="K15" s="5">
        <f t="shared" si="0"/>
        <v>14</v>
      </c>
    </row>
    <row r="16" x14ac:dyDescent="0.25">
      <c r="A16" s="5" t="s">
        <v>33</v>
      </c>
      <c r="B16" s="1">
        <v>121.53454545454547</v>
      </c>
      <c r="C16" s="2">
        <v>22.52</v>
      </c>
      <c r="D16" s="1">
        <v>18.536525000000001</v>
      </c>
      <c r="E16" s="1">
        <v>329.42000000000002</v>
      </c>
      <c r="F16" s="5">
        <v>260.75999999999999</v>
      </c>
      <c r="G16" s="5">
        <v>462.64999999999998</v>
      </c>
      <c r="H16" s="1">
        <v>5636.2</v>
      </c>
      <c r="I16" s="1">
        <v>5086.2</v>
      </c>
      <c r="J16" s="1">
        <v>6736.2</v>
      </c>
      <c r="K16" s="5">
        <f t="shared" si="0"/>
        <v>15</v>
      </c>
    </row>
    <row r="17" x14ac:dyDescent="0.25">
      <c r="A17" s="5" t="s">
        <v>34</v>
      </c>
      <c r="B17" s="1">
        <v>94.725454545454554</v>
      </c>
      <c r="C17" s="2">
        <v>17.05</v>
      </c>
      <c r="D17" s="1">
        <v>18.536525000000001</v>
      </c>
      <c r="E17" s="1">
        <v>317.66000000000003</v>
      </c>
      <c r="F17" s="5">
        <v>250.86000000000001</v>
      </c>
      <c r="G17" s="5">
        <v>448.64999999999998</v>
      </c>
      <c r="H17" s="1">
        <v>5636.2</v>
      </c>
      <c r="I17" s="1">
        <v>5086.2</v>
      </c>
      <c r="J17" s="1">
        <v>6736.2</v>
      </c>
      <c r="K17" s="5">
        <f t="shared" si="0"/>
        <v>16</v>
      </c>
    </row>
    <row r="18" x14ac:dyDescent="0.25">
      <c r="A18" s="5" t="s">
        <v>35</v>
      </c>
      <c r="B18" s="1">
        <v>70.597272727272724</v>
      </c>
      <c r="C18" s="2">
        <v>17.600000000000001</v>
      </c>
      <c r="D18" s="1">
        <v>18.536525000000001</v>
      </c>
      <c r="E18" s="1">
        <v>318.83999999999997</v>
      </c>
      <c r="F18" s="5">
        <v>251.86000000000001</v>
      </c>
      <c r="G18" s="5">
        <v>450.06</v>
      </c>
      <c r="H18" s="1">
        <v>5636.2</v>
      </c>
      <c r="I18" s="1">
        <v>5086.2</v>
      </c>
      <c r="J18" s="1">
        <v>6736.2</v>
      </c>
      <c r="K18" s="5">
        <f t="shared" si="0"/>
        <v>17</v>
      </c>
    </row>
    <row r="19" x14ac:dyDescent="0.25">
      <c r="A19" s="5" t="s">
        <v>36</v>
      </c>
      <c r="B19" s="1">
        <v>78.193181818181827</v>
      </c>
      <c r="C19" s="2">
        <v>26.23</v>
      </c>
      <c r="D19" s="1">
        <v>18.536525000000001</v>
      </c>
      <c r="E19" s="1">
        <v>337.38999999999999</v>
      </c>
      <c r="F19" s="5">
        <v>267.48000000000002</v>
      </c>
      <c r="G19" s="5">
        <v>472.14999999999998</v>
      </c>
      <c r="H19" s="1">
        <v>5636.2</v>
      </c>
      <c r="I19" s="1">
        <v>5086.2</v>
      </c>
      <c r="J19" s="1">
        <v>6736.2</v>
      </c>
      <c r="K19" s="5">
        <f t="shared" si="0"/>
        <v>18</v>
      </c>
    </row>
    <row r="20" x14ac:dyDescent="0.25">
      <c r="A20" s="5" t="s">
        <v>37</v>
      </c>
      <c r="B20" s="1">
        <v>80.427272727272737</v>
      </c>
      <c r="C20" s="2">
        <v>30.07</v>
      </c>
      <c r="D20" s="1">
        <v>18.536525000000001</v>
      </c>
      <c r="E20" s="1">
        <v>345.64999999999998</v>
      </c>
      <c r="F20" s="5">
        <v>274.43000000000001</v>
      </c>
      <c r="G20" s="5">
        <v>481.98000000000002</v>
      </c>
      <c r="H20" s="1">
        <v>5636.2</v>
      </c>
      <c r="I20" s="1">
        <v>5086.2</v>
      </c>
      <c r="J20" s="1">
        <v>6736.2</v>
      </c>
      <c r="K20" s="5">
        <f t="shared" si="0"/>
        <v>19</v>
      </c>
    </row>
    <row r="21" x14ac:dyDescent="0.25">
      <c r="A21" s="5" t="s">
        <v>38</v>
      </c>
      <c r="B21" s="1">
        <v>127.78999999999999</v>
      </c>
      <c r="C21" s="2">
        <v>34.89</v>
      </c>
      <c r="D21" s="1">
        <v>18.536525000000001</v>
      </c>
      <c r="E21" s="1">
        <v>356.00999999999999</v>
      </c>
      <c r="F21" s="5">
        <v>283.14999999999998</v>
      </c>
      <c r="G21" s="5">
        <v>494.31999999999999</v>
      </c>
      <c r="H21" s="1">
        <v>5636.2</v>
      </c>
      <c r="I21" s="1">
        <v>5086.2</v>
      </c>
      <c r="J21" s="1">
        <v>6736.2</v>
      </c>
      <c r="K21" s="5">
        <f t="shared" si="0"/>
        <v>20</v>
      </c>
    </row>
    <row r="22" x14ac:dyDescent="0.25">
      <c r="A22" s="5" t="s">
        <v>39</v>
      </c>
      <c r="B22" s="1">
        <v>176.49318181818182</v>
      </c>
      <c r="C22" s="2">
        <v>43.68</v>
      </c>
      <c r="D22" s="1">
        <v>18.536525000000001</v>
      </c>
      <c r="E22" s="1">
        <v>374.91000000000003</v>
      </c>
      <c r="F22" s="5">
        <v>299.06</v>
      </c>
      <c r="G22" s="5">
        <v>516.82000000000005</v>
      </c>
      <c r="H22" s="1">
        <v>5636.2</v>
      </c>
      <c r="I22" s="1">
        <v>5086.2</v>
      </c>
      <c r="J22" s="1">
        <v>6736.2</v>
      </c>
      <c r="K22" s="5">
        <f t="shared" si="0"/>
        <v>21</v>
      </c>
    </row>
    <row r="23" x14ac:dyDescent="0.25">
      <c r="A23" s="5" t="s">
        <v>40</v>
      </c>
      <c r="B23" s="1">
        <v>218.49409090909091</v>
      </c>
      <c r="C23" s="2">
        <v>33.96</v>
      </c>
      <c r="D23" s="1">
        <v>18.536525000000001</v>
      </c>
      <c r="E23" s="1">
        <v>354.00999999999999</v>
      </c>
      <c r="F23" s="5">
        <v>281.47000000000003</v>
      </c>
      <c r="G23" s="5">
        <v>491.94</v>
      </c>
      <c r="H23" s="1">
        <v>5636.2</v>
      </c>
      <c r="I23" s="1">
        <v>5086.2</v>
      </c>
      <c r="J23" s="1">
        <v>6736.2</v>
      </c>
      <c r="K23" s="5">
        <f t="shared" si="0"/>
        <v>22</v>
      </c>
    </row>
    <row r="24" x14ac:dyDescent="0.25">
      <c r="A24" s="5" t="s">
        <v>41</v>
      </c>
      <c r="B24" s="1">
        <v>216.26000000000002</v>
      </c>
      <c r="C24" s="2">
        <v>38.799999999999997</v>
      </c>
      <c r="D24" s="1">
        <v>18.536525000000001</v>
      </c>
      <c r="E24" s="1">
        <v>364.42000000000002</v>
      </c>
      <c r="F24" s="5">
        <v>290.23000000000002</v>
      </c>
      <c r="G24" s="5">
        <v>504.32999999999998</v>
      </c>
      <c r="H24" s="1">
        <v>5636.2</v>
      </c>
      <c r="I24" s="1">
        <v>5086.2</v>
      </c>
      <c r="J24" s="1">
        <v>6736.2</v>
      </c>
      <c r="K24" s="5">
        <f t="shared" si="0"/>
        <v>23</v>
      </c>
    </row>
    <row r="25" x14ac:dyDescent="0.25">
      <c r="A25" s="5" t="s">
        <v>42</v>
      </c>
      <c r="B25" s="1">
        <v>261.83545454545458</v>
      </c>
      <c r="C25" s="2">
        <v>43.55</v>
      </c>
      <c r="D25" s="1">
        <v>18.536525000000001</v>
      </c>
      <c r="E25" s="1">
        <v>374.63</v>
      </c>
      <c r="F25" s="5">
        <v>298.82999999999998</v>
      </c>
      <c r="G25" s="5">
        <v>516.49000000000001</v>
      </c>
      <c r="H25" s="1">
        <v>5636.2</v>
      </c>
      <c r="I25" s="1">
        <v>5086.2</v>
      </c>
      <c r="J25" s="1">
        <v>6736.2</v>
      </c>
      <c r="K25" s="5">
        <f t="shared" si="0"/>
        <v>24</v>
      </c>
    </row>
    <row r="26" x14ac:dyDescent="0.25">
      <c r="A26" s="5" t="s">
        <v>43</v>
      </c>
      <c r="B26" s="1">
        <v>324.83681818181822</v>
      </c>
      <c r="C26" s="2">
        <v>52.79</v>
      </c>
      <c r="D26" s="1">
        <v>49.779547999999998</v>
      </c>
      <c r="E26" s="1">
        <v>447.19</v>
      </c>
      <c r="F26" s="5">
        <v>356.80000000000001</v>
      </c>
      <c r="G26" s="5">
        <v>616.09000000000003</v>
      </c>
      <c r="H26" s="1">
        <v>5378.8</v>
      </c>
      <c r="I26" s="1">
        <v>4498.8</v>
      </c>
      <c r="J26" s="1">
        <v>6313.7999999999993</v>
      </c>
      <c r="K26" s="5">
        <f t="shared" si="0"/>
        <v>25</v>
      </c>
    </row>
    <row r="27" x14ac:dyDescent="0.25">
      <c r="A27" s="5" t="s">
        <v>44</v>
      </c>
      <c r="B27" s="1">
        <v>275.24000000000007</v>
      </c>
      <c r="C27" s="2">
        <v>48.71</v>
      </c>
      <c r="D27" s="1">
        <v>49.779547999999998</v>
      </c>
      <c r="E27" s="5">
        <v>438.42000000000002</v>
      </c>
      <c r="F27" s="5">
        <v>349.42000000000002</v>
      </c>
      <c r="G27" s="5">
        <v>605.63999999999999</v>
      </c>
      <c r="H27" s="1">
        <v>5378.8</v>
      </c>
      <c r="I27" s="1">
        <v>4498.8</v>
      </c>
      <c r="J27" s="1">
        <v>6313.7999999999993</v>
      </c>
      <c r="K27" s="5">
        <f t="shared" si="0"/>
        <v>26</v>
      </c>
    </row>
    <row r="28" x14ac:dyDescent="0.25">
      <c r="A28" s="5" t="s">
        <v>45</v>
      </c>
      <c r="B28" s="1">
        <v>273.89954545454549</v>
      </c>
      <c r="C28" s="2">
        <v>47.18</v>
      </c>
      <c r="D28" s="1">
        <v>49.779547999999998</v>
      </c>
      <c r="E28" s="5">
        <v>435.13</v>
      </c>
      <c r="F28" s="5">
        <v>346.64999999999998</v>
      </c>
      <c r="G28" s="5">
        <v>601.73000000000002</v>
      </c>
      <c r="H28" s="1">
        <v>5378.8</v>
      </c>
      <c r="I28" s="1">
        <v>4498.8</v>
      </c>
      <c r="J28" s="1">
        <v>6313.7999999999993</v>
      </c>
      <c r="K28" s="5">
        <f t="shared" si="0"/>
        <v>27</v>
      </c>
    </row>
    <row r="29" x14ac:dyDescent="0.25">
      <c r="A29" s="5" t="s">
        <v>46</v>
      </c>
      <c r="B29" s="1">
        <v>319.47500000000002</v>
      </c>
      <c r="C29" s="2">
        <v>53.66</v>
      </c>
      <c r="D29" s="1">
        <v>49.779547999999998</v>
      </c>
      <c r="E29" s="5">
        <v>449.06</v>
      </c>
      <c r="F29" s="5">
        <v>358.38</v>
      </c>
      <c r="G29" s="5">
        <v>618.32000000000005</v>
      </c>
      <c r="H29" s="1">
        <v>5378.8</v>
      </c>
      <c r="I29" s="1">
        <v>4498.8</v>
      </c>
      <c r="J29" s="1">
        <v>6313.7999999999993</v>
      </c>
      <c r="K29" s="5">
        <f t="shared" si="0"/>
        <v>28</v>
      </c>
    </row>
    <row r="30" x14ac:dyDescent="0.25">
      <c r="A30" s="5" t="s">
        <v>47</v>
      </c>
      <c r="B30" s="1">
        <v>398.11500000000001</v>
      </c>
      <c r="C30" s="2">
        <v>53.33</v>
      </c>
      <c r="D30" s="1">
        <v>49.779547999999998</v>
      </c>
      <c r="E30" s="5">
        <v>448.35000000000002</v>
      </c>
      <c r="F30" s="5">
        <v>357.77999999999997</v>
      </c>
      <c r="G30" s="5">
        <v>617.47000000000003</v>
      </c>
      <c r="H30" s="1">
        <v>5378.8</v>
      </c>
      <c r="I30" s="1">
        <v>4498.8</v>
      </c>
      <c r="J30" s="1">
        <v>6313.7999999999993</v>
      </c>
      <c r="K30" s="5">
        <f t="shared" si="0"/>
        <v>29</v>
      </c>
      <c r="N30" s="8"/>
      <c r="O30" s="8"/>
    </row>
    <row r="31" x14ac:dyDescent="0.25">
      <c r="A31" s="5" t="s">
        <v>48</v>
      </c>
      <c r="B31" s="1">
        <v>460.22272727272735</v>
      </c>
      <c r="C31" s="2">
        <v>74.13</v>
      </c>
      <c r="D31" s="1">
        <v>49.779547999999998</v>
      </c>
      <c r="E31" s="5">
        <v>493.06999999999999</v>
      </c>
      <c r="F31" s="5">
        <v>395.43000000000001</v>
      </c>
      <c r="G31" s="5">
        <v>670.72000000000003</v>
      </c>
      <c r="H31" s="1">
        <v>5378.8</v>
      </c>
      <c r="I31" s="1">
        <v>4498.8</v>
      </c>
      <c r="J31" s="1">
        <v>6313.7999999999993</v>
      </c>
      <c r="K31" s="5">
        <f t="shared" si="0"/>
        <v>30</v>
      </c>
      <c r="N31" s="8"/>
      <c r="O31" s="8"/>
    </row>
    <row r="32" x14ac:dyDescent="0.25">
      <c r="A32" s="5" t="s">
        <v>49</v>
      </c>
      <c r="B32" s="1">
        <v>558.96954545454548</v>
      </c>
      <c r="C32" s="2">
        <v>81.290000000000006</v>
      </c>
      <c r="D32" s="1">
        <v>49.779547999999998</v>
      </c>
      <c r="E32" s="5">
        <v>508.47000000000003</v>
      </c>
      <c r="F32" s="5">
        <v>408.38999999999999</v>
      </c>
      <c r="G32" s="5">
        <v>689.04999999999995</v>
      </c>
      <c r="H32" s="1">
        <v>5378.8</v>
      </c>
      <c r="I32" s="1">
        <v>4498.8</v>
      </c>
      <c r="J32" s="1">
        <v>6313.7999999999993</v>
      </c>
      <c r="K32" s="5">
        <f t="shared" si="0"/>
        <v>31</v>
      </c>
      <c r="N32" s="8"/>
      <c r="O32" s="8"/>
    </row>
    <row r="33" x14ac:dyDescent="0.25">
      <c r="A33" s="5" t="s">
        <v>50</v>
      </c>
      <c r="B33" s="1">
        <v>689.4404545454546</v>
      </c>
      <c r="C33" s="2">
        <v>82.81</v>
      </c>
      <c r="D33" s="1">
        <v>49.779547999999998</v>
      </c>
      <c r="E33" s="5">
        <v>511.73000000000002</v>
      </c>
      <c r="F33" s="5">
        <v>411.13999999999999</v>
      </c>
      <c r="G33" s="5">
        <v>692.94000000000005</v>
      </c>
      <c r="H33" s="1">
        <v>5378.8</v>
      </c>
      <c r="I33" s="1">
        <v>4498.8</v>
      </c>
      <c r="J33" s="1">
        <v>6313.7999999999993</v>
      </c>
      <c r="K33" s="5">
        <f t="shared" si="0"/>
        <v>32</v>
      </c>
      <c r="N33" s="8"/>
      <c r="O33" s="8"/>
    </row>
    <row r="34" x14ac:dyDescent="0.25">
      <c r="A34" s="5" t="s">
        <v>51</v>
      </c>
      <c r="B34" s="1">
        <v>1020.5327272727274</v>
      </c>
      <c r="C34" s="2">
        <v>128.34</v>
      </c>
      <c r="D34" s="1">
        <v>49.779547999999998</v>
      </c>
      <c r="E34" s="5">
        <v>609.62</v>
      </c>
      <c r="F34" s="5">
        <v>493.55000000000001</v>
      </c>
      <c r="G34" s="5">
        <v>809.5</v>
      </c>
      <c r="H34" s="1">
        <v>5378.8</v>
      </c>
      <c r="I34" s="1">
        <v>4498.8</v>
      </c>
      <c r="J34" s="1">
        <v>6313.7999999999993</v>
      </c>
      <c r="K34" s="5">
        <f t="shared" si="0"/>
        <v>33</v>
      </c>
      <c r="N34" s="8"/>
      <c r="O34" s="9"/>
    </row>
    <row r="35" x14ac:dyDescent="0.25">
      <c r="A35" s="5" t="s">
        <v>52</v>
      </c>
      <c r="B35" s="1">
        <v>1387.3704545454545</v>
      </c>
      <c r="C35" s="2">
        <v>139.54</v>
      </c>
      <c r="D35" s="1">
        <v>49.779547999999998</v>
      </c>
      <c r="E35" s="5">
        <v>633.70000000000005</v>
      </c>
      <c r="F35" s="5">
        <v>513.82000000000005</v>
      </c>
      <c r="G35" s="5">
        <v>838.16999999999996</v>
      </c>
      <c r="H35" s="1">
        <v>5378.8</v>
      </c>
      <c r="I35" s="1">
        <v>4498.8</v>
      </c>
      <c r="J35" s="1">
        <v>6313.7999999999993</v>
      </c>
      <c r="K35" s="5">
        <f t="shared" si="0"/>
        <v>34</v>
      </c>
      <c r="N35" s="8"/>
      <c r="O35" s="9"/>
      <c r="S35" s="1"/>
    </row>
    <row r="36" x14ac:dyDescent="0.25">
      <c r="A36" s="5" t="s">
        <v>53</v>
      </c>
      <c r="B36" s="1">
        <v>1234.1118181818183</v>
      </c>
      <c r="C36" s="2">
        <v>176.25</v>
      </c>
      <c r="D36" s="1">
        <v>49.779547999999998</v>
      </c>
      <c r="E36" s="5">
        <v>712.63</v>
      </c>
      <c r="F36" s="5">
        <v>580.26999999999998</v>
      </c>
      <c r="G36" s="5">
        <v>932.14999999999998</v>
      </c>
      <c r="H36" s="1">
        <v>5378.8</v>
      </c>
      <c r="I36" s="1">
        <v>4498.8</v>
      </c>
      <c r="J36" s="1">
        <v>6313.7999999999993</v>
      </c>
      <c r="K36" s="5">
        <f t="shared" si="0"/>
        <v>35</v>
      </c>
      <c r="N36" s="8"/>
      <c r="O36" s="8"/>
    </row>
    <row r="37" x14ac:dyDescent="0.25">
      <c r="A37" s="5" t="s">
        <v>54</v>
      </c>
      <c r="B37" s="1">
        <v>1699.2495454545456</v>
      </c>
      <c r="C37" s="2">
        <v>220.96</v>
      </c>
      <c r="D37" s="1">
        <v>49.779547999999998</v>
      </c>
      <c r="E37" s="5">
        <v>808.75999999999999</v>
      </c>
      <c r="F37" s="5">
        <v>661.19000000000005</v>
      </c>
      <c r="G37" s="5">
        <v>1046.5999999999999</v>
      </c>
      <c r="H37" s="1">
        <v>5378.8</v>
      </c>
      <c r="I37" s="1">
        <v>4498.8</v>
      </c>
      <c r="J37" s="1">
        <v>6313.7999999999993</v>
      </c>
      <c r="K37" s="5">
        <f t="shared" si="0"/>
        <v>36</v>
      </c>
      <c r="N37" s="8"/>
      <c r="O37" s="8"/>
    </row>
    <row r="38" x14ac:dyDescent="0.25">
      <c r="A38" s="5" t="s">
        <v>55</v>
      </c>
      <c r="B38" s="1">
        <v>1262.7081818181821</v>
      </c>
      <c r="C38" s="2">
        <v>167.87</v>
      </c>
      <c r="D38" s="1">
        <v>86.526107999999994</v>
      </c>
      <c r="E38" s="5">
        <v>745.51999999999998</v>
      </c>
      <c r="F38" s="5">
        <v>604.95000000000005</v>
      </c>
      <c r="G38" s="5">
        <v>984.05999999999995</v>
      </c>
      <c r="H38" s="1">
        <v>6210.6906779660994</v>
      </c>
      <c r="I38" s="1">
        <v>5194.5889830508504</v>
      </c>
      <c r="J38" s="1">
        <v>7290.29872881356</v>
      </c>
      <c r="K38" s="5">
        <f t="shared" si="0"/>
        <v>37</v>
      </c>
      <c r="N38" s="8"/>
      <c r="O38" s="8"/>
    </row>
    <row r="39" x14ac:dyDescent="0.25">
      <c r="A39" s="5" t="s">
        <v>56</v>
      </c>
      <c r="B39" s="1">
        <v>1216.6859090909093</v>
      </c>
      <c r="C39" s="2">
        <v>128.78</v>
      </c>
      <c r="D39" s="1">
        <v>86.526107999999994</v>
      </c>
      <c r="E39" s="5">
        <v>661.47000000000003</v>
      </c>
      <c r="F39" s="5">
        <v>534.20000000000005</v>
      </c>
      <c r="G39" s="5">
        <v>883.99000000000001</v>
      </c>
      <c r="H39" s="1">
        <v>6210.6906779660994</v>
      </c>
      <c r="I39" s="1">
        <v>5194.5889830508504</v>
      </c>
      <c r="J39" s="1">
        <v>7290.29872881356</v>
      </c>
      <c r="K39" s="5">
        <f t="shared" si="0"/>
        <v>38</v>
      </c>
      <c r="N39" s="8"/>
      <c r="O39" s="8"/>
    </row>
    <row r="40" x14ac:dyDescent="0.25">
      <c r="A40" s="5" t="s">
        <v>57</v>
      </c>
      <c r="B40" s="1">
        <v>1894.062272727273</v>
      </c>
      <c r="C40" s="2">
        <v>251.76</v>
      </c>
      <c r="D40" s="1">
        <v>86.526107999999994</v>
      </c>
      <c r="E40" s="5">
        <v>925.88</v>
      </c>
      <c r="F40" s="5">
        <v>756.78999999999996</v>
      </c>
      <c r="G40" s="5">
        <v>1198.8199999999999</v>
      </c>
      <c r="H40" s="1">
        <v>6210.6906779660994</v>
      </c>
      <c r="I40" s="1">
        <v>5194.5889830508504</v>
      </c>
      <c r="J40" s="1">
        <v>7290.29872881356</v>
      </c>
      <c r="K40" s="5">
        <f t="shared" si="0"/>
        <v>39</v>
      </c>
      <c r="N40" s="8"/>
      <c r="O40" s="8"/>
    </row>
    <row r="41" x14ac:dyDescent="0.25">
      <c r="A41" s="5" t="s">
        <v>58</v>
      </c>
      <c r="B41" s="1">
        <v>1438.7545454545457</v>
      </c>
      <c r="C41" s="2">
        <v>166</v>
      </c>
      <c r="D41" s="1">
        <v>86.526107999999994</v>
      </c>
      <c r="E41" s="5">
        <v>741.5</v>
      </c>
      <c r="F41" s="5">
        <v>601.57000000000005</v>
      </c>
      <c r="G41" s="5">
        <v>979.26999999999998</v>
      </c>
      <c r="H41" s="1">
        <v>6210.6906779660994</v>
      </c>
      <c r="I41" s="1">
        <v>5194.5889830508504</v>
      </c>
      <c r="J41" s="1">
        <v>7290.29872881356</v>
      </c>
      <c r="K41" s="5">
        <f t="shared" si="0"/>
        <v>40</v>
      </c>
      <c r="N41" s="8"/>
      <c r="O41" s="8"/>
    </row>
    <row r="42" x14ac:dyDescent="0.25">
      <c r="A42" s="5" t="s">
        <v>59</v>
      </c>
      <c r="B42" s="1">
        <v>1303.3686363636366</v>
      </c>
      <c r="C42" s="2">
        <v>177.51</v>
      </c>
      <c r="D42" s="1">
        <v>86.526107999999994</v>
      </c>
      <c r="E42" s="5">
        <v>766.24000000000001</v>
      </c>
      <c r="F42" s="5">
        <v>622.39999999999998</v>
      </c>
      <c r="G42" s="5">
        <v>1008.74</v>
      </c>
      <c r="H42" s="1">
        <v>6210.6906779660994</v>
      </c>
      <c r="I42" s="1">
        <v>5194.5889830508504</v>
      </c>
      <c r="J42" s="1">
        <v>7290.29872881356</v>
      </c>
      <c r="K42" s="5">
        <f t="shared" si="0"/>
        <v>41</v>
      </c>
      <c r="N42" s="8"/>
      <c r="O42" s="8"/>
    </row>
    <row r="43" x14ac:dyDescent="0.25">
      <c r="A43" s="5" t="s">
        <v>60</v>
      </c>
      <c r="B43" s="1">
        <v>1499.5218181818184</v>
      </c>
      <c r="C43" s="2">
        <v>218.18</v>
      </c>
      <c r="D43" s="1">
        <v>86.526107999999994</v>
      </c>
      <c r="E43" s="5">
        <v>853.67999999999995</v>
      </c>
      <c r="F43" s="5">
        <v>696.00999999999999</v>
      </c>
      <c r="G43" s="5">
        <v>1112.8499999999999</v>
      </c>
      <c r="H43" s="1">
        <v>6210.6906779660994</v>
      </c>
      <c r="I43" s="1">
        <v>5194.5889830508504</v>
      </c>
      <c r="J43" s="1">
        <v>7290.29872881356</v>
      </c>
      <c r="K43" s="5">
        <f t="shared" si="0"/>
        <v>42</v>
      </c>
      <c r="N43" s="8"/>
      <c r="O43" s="8"/>
    </row>
    <row r="44" x14ac:dyDescent="0.25">
      <c r="A44" s="5" t="s">
        <v>61</v>
      </c>
      <c r="B44" s="1">
        <v>2293.5177272727274</v>
      </c>
      <c r="C44" s="2">
        <v>315.26</v>
      </c>
      <c r="D44" s="1">
        <v>86.526107999999994</v>
      </c>
      <c r="E44" s="5">
        <v>1062.4000000000001</v>
      </c>
      <c r="F44" s="5">
        <v>871.73000000000002</v>
      </c>
      <c r="G44" s="5">
        <v>1361.3800000000001</v>
      </c>
      <c r="H44" s="1">
        <v>6210.6906779660994</v>
      </c>
      <c r="I44" s="1">
        <v>5194.5889830508504</v>
      </c>
      <c r="J44" s="1">
        <v>7290.29872881356</v>
      </c>
      <c r="K44" s="5">
        <f t="shared" si="0"/>
        <v>43</v>
      </c>
      <c r="N44" s="8"/>
      <c r="O44" s="8"/>
    </row>
    <row r="45" x14ac:dyDescent="0.25">
      <c r="A45" s="5" t="s">
        <v>62</v>
      </c>
      <c r="B45" s="1">
        <v>3129.5145454545459</v>
      </c>
      <c r="C45" s="2">
        <v>469.35</v>
      </c>
      <c r="D45" s="1">
        <v>86.526107999999994</v>
      </c>
      <c r="E45" s="5">
        <v>1393.7</v>
      </c>
      <c r="F45" s="5">
        <v>1150.6300000000001</v>
      </c>
      <c r="G45" s="5">
        <v>1755.8499999999999</v>
      </c>
      <c r="H45" s="1">
        <v>6210.6906779660994</v>
      </c>
      <c r="I45" s="1">
        <v>5194.5889830508504</v>
      </c>
      <c r="J45" s="1">
        <v>7290.29872881356</v>
      </c>
      <c r="K45" s="5">
        <f t="shared" si="0"/>
        <v>44</v>
      </c>
      <c r="N45" s="8"/>
      <c r="O45" s="8"/>
    </row>
    <row r="46" x14ac:dyDescent="0.25">
      <c r="A46" s="5" t="s">
        <v>63</v>
      </c>
      <c r="B46" s="1">
        <v>2640.6954545454546</v>
      </c>
      <c r="C46" s="2">
        <v>360.18</v>
      </c>
      <c r="D46" s="1">
        <v>86.526107999999994</v>
      </c>
      <c r="E46" s="5">
        <v>1158.98</v>
      </c>
      <c r="F46" s="5">
        <v>953.02999999999997</v>
      </c>
      <c r="G46" s="5">
        <v>1476.3699999999999</v>
      </c>
      <c r="H46" s="1">
        <v>6210.6906779660994</v>
      </c>
      <c r="I46" s="1">
        <v>5194.5889830508504</v>
      </c>
      <c r="J46" s="1">
        <v>7290.29872881356</v>
      </c>
      <c r="K46" s="5">
        <f t="shared" si="0"/>
        <v>45</v>
      </c>
    </row>
    <row r="47" x14ac:dyDescent="0.25">
      <c r="A47" s="5" t="s">
        <v>64</v>
      </c>
      <c r="B47" s="1">
        <v>1743.4845454545457</v>
      </c>
      <c r="C47" s="2">
        <v>157.78</v>
      </c>
      <c r="D47" s="1">
        <v>86.526107999999994</v>
      </c>
      <c r="E47" s="5">
        <v>723.82000000000005</v>
      </c>
      <c r="F47" s="5">
        <v>586.69000000000005</v>
      </c>
      <c r="G47" s="5">
        <v>958.23000000000002</v>
      </c>
      <c r="H47" s="1">
        <v>6210.6906779660994</v>
      </c>
      <c r="I47" s="1">
        <v>5194.5889830508504</v>
      </c>
      <c r="J47" s="1">
        <v>7290.29872881356</v>
      </c>
      <c r="K47" s="5">
        <f t="shared" si="0"/>
        <v>46</v>
      </c>
    </row>
    <row r="48" x14ac:dyDescent="0.25">
      <c r="A48" s="5" t="s">
        <v>65</v>
      </c>
      <c r="B48" s="1">
        <v>1596.0345454545457</v>
      </c>
      <c r="C48" s="2">
        <v>175.45</v>
      </c>
      <c r="D48" s="1">
        <v>86.526107999999994</v>
      </c>
      <c r="E48" s="5">
        <v>761.80999999999995</v>
      </c>
      <c r="F48" s="5">
        <v>618.66999999999996</v>
      </c>
      <c r="G48" s="5">
        <v>1003.46</v>
      </c>
      <c r="H48" s="1">
        <v>6210.6906779660994</v>
      </c>
      <c r="I48" s="1">
        <v>5194.5889830508504</v>
      </c>
      <c r="J48" s="1">
        <v>7290.29872881356</v>
      </c>
      <c r="K48" s="5">
        <f t="shared" si="0"/>
        <v>47</v>
      </c>
    </row>
    <row r="49" x14ac:dyDescent="0.25">
      <c r="A49" s="5" t="s">
        <v>67</v>
      </c>
      <c r="B49" s="1">
        <v>1610.523073432983</v>
      </c>
      <c r="C49" s="1">
        <v>256.66000000000003</v>
      </c>
      <c r="D49" s="1">
        <v>86.526107999999994</v>
      </c>
      <c r="E49" s="5">
        <v>936.40999999999997</v>
      </c>
      <c r="F49" s="5">
        <v>765.65999999999997</v>
      </c>
      <c r="G49" s="5">
        <v>1211.3599999999999</v>
      </c>
      <c r="H49" s="1">
        <v>6210.6906779660994</v>
      </c>
      <c r="I49" s="1">
        <v>5194.5889830508504</v>
      </c>
      <c r="J49" s="1">
        <v>7290.29872881356</v>
      </c>
      <c r="K49" s="5">
        <f t="shared" si="0"/>
        <v>48</v>
      </c>
    </row>
  </sheetData>
  <mergeCells count="1">
    <mergeCell ref="N2:O2"/>
  </mergeCells>
  <conditionalFormatting sqref="B2:B4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{D57E672E-C5D6-4B16-90C8-5EFF9B4541A5}</x14:id>
        </ext>
      </extLst>
    </cfRule>
  </conditionalFormatting>
  <conditionalFormatting sqref="B2:B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{0D70E9C2-7CE0-4511-9B3E-CB16C99D2264}</x14:id>
        </ext>
      </extLst>
    </cfRule>
  </conditionalFormatting>
  <conditionalFormatting sqref="B2:C4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{34F5B17C-6188-43CF-A5C6-F05AB74A7F45}</x14:id>
        </ext>
      </extLst>
    </cfRule>
  </conditionalFormatting>
  <conditionalFormatting sqref="C2:C4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{0436F496-BEBA-4E94-91AD-0C83B49006A3}</x14:id>
        </ext>
      </extLst>
    </cfRule>
  </conditionalFormatting>
  <conditionalFormatting sqref="C2:C4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{4CC3C3F9-DB16-440E-954B-0F73BE866F58}</x14:id>
        </ext>
      </extLst>
    </cfRule>
  </conditionalFormatting>
  <hyperlinks>
    <hyperlink ref="M6" r:id="rId1"/>
    <hyperlink ref="M5" r:id="rId2"/>
    <hyperlink ref="M7" r:id="rId3"/>
    <hyperlink ref="M4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7E672E-C5D6-4B16-90C8-5EFF9B4541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B2:B48</xm:sqref>
        </x14:conditionalFormatting>
        <x14:conditionalFormatting xmlns:xm="http://schemas.microsoft.com/office/excel/2006/main">
          <x14:cfRule type="dataBar" id="{0D70E9C2-7CE0-4511-9B3E-CB16C99D2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dataBar" id="{34F5B17C-6188-43CF-A5C6-F05AB74A7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B2:C49</xm:sqref>
        </x14:conditionalFormatting>
        <x14:conditionalFormatting xmlns:xm="http://schemas.microsoft.com/office/excel/2006/main">
          <x14:cfRule type="dataBar" id="{0436F496-BEBA-4E94-91AD-0C83B49006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C2:C48</xm:sqref>
        </x14:conditionalFormatting>
        <x14:conditionalFormatting xmlns:xm="http://schemas.microsoft.com/office/excel/2006/main">
          <x14:cfRule type="dataBar" id="{4CC3C3F9-DB16-440E-954B-0F73BE866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7C1E-8E7B-478E-B50D-C9D621B848CF}">
  <dimension ref="A1:V49"/>
  <sheetViews>
    <sheetView workbookViewId="0">
      <selection activeCell="N2" sqref="N2:N13"/>
    </sheetView>
  </sheetViews>
  <sheetFormatPr defaultColWidth="8.85546875" defaultRowHeight="15" x14ac:dyDescent="0.25"/>
  <cols>
    <col min="1" max="1" width="7.42578125" style="5" bestFit="true" customWidth="true"/>
    <col min="2" max="2" width="5.7109375" style="5" bestFit="true" customWidth="true"/>
    <col min="3" max="3" width="5.7109375" style="5" bestFit="true" customWidth="true"/>
    <col min="4" max="4" width="5.7109375" style="5" bestFit="true" customWidth="true"/>
    <col min="5" max="5" width="5.7109375" style="5" bestFit="true" customWidth="true"/>
    <col min="6" max="6" width="5.7109375" style="5" bestFit="true" customWidth="true"/>
    <col min="7" max="7" width="5.7109375" style="5" bestFit="true" customWidth="true"/>
    <col min="8" max="8" width="5.7109375" style="5" bestFit="true" customWidth="true"/>
    <col min="9" max="9" width="5.7109375" style="5" bestFit="true" customWidth="true"/>
    <col min="10" max="10" width="5.7109375" style="5" bestFit="true" customWidth="true"/>
    <col min="11" max="11" width="5.7109375" style="5" bestFit="true" customWidth="true"/>
    <col min="12" max="12" width="5.7109375" style="5" bestFit="true" customWidth="true"/>
    <col min="13" max="13" width="5.7109375" style="5" bestFit="true" customWidth="true"/>
    <col min="14" max="14" width="5.7109375" style="5" bestFit="true" customWidth="true"/>
    <col min="15" max="15" width="5.7109375" style="5" bestFit="true" customWidth="true"/>
    <col min="16" max="16" width="5.7109375" style="5" bestFit="true" customWidth="true"/>
    <col min="17" max="17" width="5.7109375" style="5" bestFit="true" customWidth="true"/>
    <col min="18" max="18" width="5.7109375" style="5" bestFit="true" customWidth="true"/>
    <col min="19" max="19" width="5.7109375" style="5" bestFit="true" customWidth="true"/>
    <col min="20" max="20" width="5.7109375" style="5" bestFit="true" customWidth="true"/>
    <col min="21" max="16384" width="8.85546875" style="5"/>
  </cols>
  <sheetData>
    <row r="1" ht="18.75" x14ac:dyDescent="0.35">
      <c r="A1" s="6" t="s">
        <v>18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14</v>
      </c>
      <c r="G1" s="6" t="s">
        <v>11</v>
      </c>
      <c r="H1" s="6" t="s">
        <v>12</v>
      </c>
      <c r="I1" s="6" t="s">
        <v>15</v>
      </c>
      <c r="J1" s="6" t="s">
        <v>96</v>
      </c>
      <c r="K1" s="6" t="s">
        <v>109</v>
      </c>
      <c r="L1" s="6" t="s">
        <v>111</v>
      </c>
      <c r="M1" s="6" t="s">
        <v>107</v>
      </c>
      <c r="N1" s="6" t="s">
        <v>108</v>
      </c>
      <c r="O1" s="6" t="s">
        <v>94</v>
      </c>
      <c r="P1" s="6" t="s">
        <v>110</v>
      </c>
      <c r="Q1" s="6" t="s">
        <v>112</v>
      </c>
      <c r="R1" s="6" t="s">
        <v>95</v>
      </c>
      <c r="S1" s="6" t="s">
        <v>113</v>
      </c>
      <c r="T1" s="6" t="s">
        <v>114</v>
      </c>
      <c r="V1" s="5" t="s">
        <v>92</v>
      </c>
    </row>
    <row r="2" x14ac:dyDescent="0.25">
      <c r="A2" s="5" t="s">
        <v>19</v>
      </c>
      <c r="B2" s="3">
        <v>0.155</v>
      </c>
      <c r="C2" s="3">
        <v>0</v>
      </c>
      <c r="D2" s="3">
        <v>0.072999999999999995</v>
      </c>
      <c r="E2" s="3">
        <v>0</v>
      </c>
      <c r="F2" s="3">
        <v>0.050000000000000003</v>
      </c>
      <c r="G2" s="3">
        <v>0</v>
      </c>
      <c r="H2" s="3">
        <v>0</v>
      </c>
      <c r="I2" s="3">
        <v>0.66200000000000003</v>
      </c>
      <c r="J2" s="3">
        <v>0.002</v>
      </c>
      <c r="K2" s="3">
        <v>0.13300000000000001</v>
      </c>
      <c r="L2" s="3">
        <v>0.068000000000000005</v>
      </c>
      <c r="M2" s="3">
        <v>0.94199999999999995</v>
      </c>
      <c r="N2" s="3">
        <v>1.143</v>
      </c>
      <c r="O2" s="3">
        <v>0.5286049739504558</v>
      </c>
      <c r="P2" s="3">
        <v>0.80860497395045572</v>
      </c>
      <c r="Q2" s="3">
        <v>1.0096049739504558</v>
      </c>
      <c r="R2" s="3">
        <v>0.90882635141858181</v>
      </c>
      <c r="S2" s="3">
        <v>1.1888263514185817</v>
      </c>
      <c r="T2" s="3">
        <v>1.3898263514185818</v>
      </c>
    </row>
    <row r="3" x14ac:dyDescent="0.25">
      <c r="A3" s="5" t="s">
        <v>20</v>
      </c>
      <c r="B3" s="3">
        <v>0.127</v>
      </c>
      <c r="C3" s="3">
        <v>0</v>
      </c>
      <c r="D3" s="3">
        <v>0.059999999999999998</v>
      </c>
      <c r="E3" s="3">
        <v>0</v>
      </c>
      <c r="F3" s="3">
        <v>0.042999999999999997</v>
      </c>
      <c r="G3" s="3">
        <v>0</v>
      </c>
      <c r="H3" s="3">
        <v>0</v>
      </c>
      <c r="I3" s="3">
        <v>0.63800000000000001</v>
      </c>
      <c r="J3" s="3">
        <v>0.002</v>
      </c>
      <c r="K3" s="3">
        <v>0.13300000000000001</v>
      </c>
      <c r="L3" s="3">
        <v>0.068000000000000005</v>
      </c>
      <c r="M3" s="3">
        <v>0.87</v>
      </c>
      <c r="N3" s="3">
        <v>1.0710000000000002</v>
      </c>
      <c r="O3" s="3">
        <v>0.50847887896012278</v>
      </c>
      <c r="P3" s="3">
        <v>0.74047887896012277</v>
      </c>
      <c r="Q3" s="3">
        <v>0.94147887896012294</v>
      </c>
      <c r="R3" s="3">
        <v>0.88033966755454252</v>
      </c>
      <c r="S3" s="3">
        <v>1.1123396675545425</v>
      </c>
      <c r="T3" s="3">
        <v>1.3133396675545428</v>
      </c>
    </row>
    <row r="4" x14ac:dyDescent="0.25">
      <c r="A4" s="5" t="s">
        <v>21</v>
      </c>
      <c r="B4" s="3">
        <v>0.11</v>
      </c>
      <c r="C4" s="3">
        <v>0</v>
      </c>
      <c r="D4" s="3">
        <v>0.051999999999999998</v>
      </c>
      <c r="E4" s="3">
        <v>0</v>
      </c>
      <c r="F4" s="3">
        <v>0.031</v>
      </c>
      <c r="G4" s="3">
        <v>0</v>
      </c>
      <c r="H4" s="3">
        <v>0</v>
      </c>
      <c r="I4" s="3">
        <v>0.59399999999999997</v>
      </c>
      <c r="J4" s="3">
        <v>0.002</v>
      </c>
      <c r="K4" s="3">
        <v>0.13300000000000001</v>
      </c>
      <c r="L4" s="3">
        <v>0.068000000000000005</v>
      </c>
      <c r="M4" s="3">
        <v>0.78899999999999992</v>
      </c>
      <c r="N4" s="3">
        <v>0.98999999999999999</v>
      </c>
      <c r="O4" s="3">
        <v>0.47124391762541112</v>
      </c>
      <c r="P4" s="3">
        <v>0.66624391762541113</v>
      </c>
      <c r="Q4" s="3">
        <v>0.8672439176254112</v>
      </c>
      <c r="R4" s="3">
        <v>0.82769829849691268</v>
      </c>
      <c r="S4" s="3">
        <v>1.0226982984969126</v>
      </c>
      <c r="T4" s="3">
        <v>1.2236982984969127</v>
      </c>
    </row>
    <row r="5" x14ac:dyDescent="0.25">
      <c r="A5" s="5" t="s">
        <v>22</v>
      </c>
      <c r="B5" s="3">
        <v>0.104</v>
      </c>
      <c r="C5" s="3">
        <v>0</v>
      </c>
      <c r="D5" s="3">
        <v>0.049000000000000002</v>
      </c>
      <c r="E5" s="3">
        <v>0</v>
      </c>
      <c r="F5" s="3">
        <v>0.036999999999999998</v>
      </c>
      <c r="G5" s="3">
        <v>0</v>
      </c>
      <c r="H5" s="3">
        <v>0</v>
      </c>
      <c r="I5" s="3">
        <v>0.61699999999999999</v>
      </c>
      <c r="J5" s="3">
        <v>0.002</v>
      </c>
      <c r="K5" s="3">
        <v>0.13300000000000001</v>
      </c>
      <c r="L5" s="3">
        <v>0.068000000000000005</v>
      </c>
      <c r="M5" s="3">
        <v>0.80899999999999994</v>
      </c>
      <c r="N5" s="3">
        <v>1.01</v>
      </c>
      <c r="O5" s="3">
        <v>0.49066205952563197</v>
      </c>
      <c r="P5" s="3">
        <v>0.68266205952563186</v>
      </c>
      <c r="Q5" s="3">
        <v>0.88366205952563193</v>
      </c>
      <c r="R5" s="3">
        <v>0.85513990875173862</v>
      </c>
      <c r="S5" s="3">
        <v>1.0471399087517386</v>
      </c>
      <c r="T5" s="3">
        <v>1.2481399087517386</v>
      </c>
    </row>
    <row r="6" x14ac:dyDescent="0.25">
      <c r="A6" s="5" t="s">
        <v>23</v>
      </c>
      <c r="B6" s="3">
        <v>0.091999999999999998</v>
      </c>
      <c r="C6" s="3">
        <v>0</v>
      </c>
      <c r="D6" s="3">
        <v>0.043999999999999997</v>
      </c>
      <c r="E6" s="3">
        <v>0</v>
      </c>
      <c r="F6" s="3">
        <v>0.037999999999999999</v>
      </c>
      <c r="G6" s="3">
        <v>0</v>
      </c>
      <c r="H6" s="3">
        <v>0</v>
      </c>
      <c r="I6" s="3">
        <v>0.62</v>
      </c>
      <c r="J6" s="3">
        <v>0.002</v>
      </c>
      <c r="K6" s="3">
        <v>0.13300000000000001</v>
      </c>
      <c r="L6" s="3">
        <v>0.068000000000000005</v>
      </c>
      <c r="M6" s="3">
        <v>0.79600000000000004</v>
      </c>
      <c r="N6" s="3">
        <v>0.99700000000000011</v>
      </c>
      <c r="O6" s="3">
        <v>0.49327474354866513</v>
      </c>
      <c r="P6" s="3">
        <v>0.66927474354866523</v>
      </c>
      <c r="Q6" s="3">
        <v>0.8702747435486653</v>
      </c>
      <c r="R6" s="3">
        <v>0.85884823446185021</v>
      </c>
      <c r="S6" s="3">
        <v>1.0348482344618501</v>
      </c>
      <c r="T6" s="3">
        <v>1.2358482344618502</v>
      </c>
    </row>
    <row r="7" x14ac:dyDescent="0.25">
      <c r="A7" s="5" t="s">
        <v>24</v>
      </c>
      <c r="B7" s="3">
        <v>0.075999999999999998</v>
      </c>
      <c r="C7" s="3">
        <v>0</v>
      </c>
      <c r="D7" s="3">
        <v>0.035999999999999997</v>
      </c>
      <c r="E7" s="3">
        <v>0</v>
      </c>
      <c r="F7" s="3">
        <v>0.033000000000000002</v>
      </c>
      <c r="G7" s="3">
        <v>0</v>
      </c>
      <c r="H7" s="3">
        <v>0</v>
      </c>
      <c r="I7" s="3">
        <v>0.59999999999999998</v>
      </c>
      <c r="J7" s="3">
        <v>0.002</v>
      </c>
      <c r="K7" s="3">
        <v>0.13300000000000001</v>
      </c>
      <c r="L7" s="3">
        <v>0.068000000000000005</v>
      </c>
      <c r="M7" s="3">
        <v>0.747</v>
      </c>
      <c r="N7" s="3">
        <v>0.94799999999999995</v>
      </c>
      <c r="O7" s="3">
        <v>0.47700867850203921</v>
      </c>
      <c r="P7" s="3">
        <v>0.62400867850203923</v>
      </c>
      <c r="Q7" s="3">
        <v>0.82500867850203918</v>
      </c>
      <c r="R7" s="3">
        <v>0.8358566150591582</v>
      </c>
      <c r="S7" s="3">
        <v>0.98285661505915822</v>
      </c>
      <c r="T7" s="3">
        <v>1.1838566150591583</v>
      </c>
    </row>
    <row r="8" x14ac:dyDescent="0.25">
      <c r="A8" s="5" t="s">
        <v>25</v>
      </c>
      <c r="B8" s="3">
        <v>0.076999999999999999</v>
      </c>
      <c r="C8" s="3">
        <v>0</v>
      </c>
      <c r="D8" s="3">
        <v>0.035999999999999997</v>
      </c>
      <c r="E8" s="3">
        <v>0</v>
      </c>
      <c r="F8" s="3">
        <v>0.040000000000000001</v>
      </c>
      <c r="G8" s="3">
        <v>0</v>
      </c>
      <c r="H8" s="3">
        <v>0</v>
      </c>
      <c r="I8" s="3">
        <v>0.627</v>
      </c>
      <c r="J8" s="3">
        <v>0.002</v>
      </c>
      <c r="K8" s="3">
        <v>0.13300000000000001</v>
      </c>
      <c r="L8" s="3">
        <v>0.068000000000000005</v>
      </c>
      <c r="M8" s="3">
        <v>0.78200000000000003</v>
      </c>
      <c r="N8" s="3">
        <v>0.9830000000000001</v>
      </c>
      <c r="O8" s="3">
        <v>0.49900579237338316</v>
      </c>
      <c r="P8" s="3">
        <v>0.65400579237338319</v>
      </c>
      <c r="Q8" s="3">
        <v>0.85500579237338326</v>
      </c>
      <c r="R8" s="3">
        <v>0.86695598294623077</v>
      </c>
      <c r="S8" s="3">
        <v>1.0219559829462308</v>
      </c>
      <c r="T8" s="3">
        <v>1.2229559829462309</v>
      </c>
    </row>
    <row r="9" x14ac:dyDescent="0.25">
      <c r="A9" s="5" t="s">
        <v>26</v>
      </c>
      <c r="B9" s="3">
        <v>0.078</v>
      </c>
      <c r="C9" s="3">
        <v>0</v>
      </c>
      <c r="D9" s="3">
        <v>0.036999999999999998</v>
      </c>
      <c r="E9" s="3">
        <v>0</v>
      </c>
      <c r="F9" s="3">
        <v>0.036999999999999998</v>
      </c>
      <c r="G9" s="3">
        <v>0</v>
      </c>
      <c r="H9" s="3">
        <v>0</v>
      </c>
      <c r="I9" s="3">
        <v>0.61599999999999999</v>
      </c>
      <c r="J9" s="3">
        <v>0.002</v>
      </c>
      <c r="K9" s="3">
        <v>0.13300000000000001</v>
      </c>
      <c r="L9" s="3">
        <v>0.068000000000000005</v>
      </c>
      <c r="M9" s="3">
        <v>0.77000000000000002</v>
      </c>
      <c r="N9" s="3">
        <v>0.97100000000000009</v>
      </c>
      <c r="O9" s="3">
        <v>0.49019009079889048</v>
      </c>
      <c r="P9" s="3">
        <v>0.64419009079889045</v>
      </c>
      <c r="Q9" s="3">
        <v>0.84519009079889051</v>
      </c>
      <c r="R9" s="3">
        <v>0.85449937976544665</v>
      </c>
      <c r="S9" s="3">
        <v>1.0084993797654467</v>
      </c>
      <c r="T9" s="3">
        <v>1.2094993797654467</v>
      </c>
    </row>
    <row r="10" x14ac:dyDescent="0.25">
      <c r="A10" s="5" t="s">
        <v>27</v>
      </c>
      <c r="B10" s="3">
        <v>0.088999999999999996</v>
      </c>
      <c r="C10" s="3">
        <v>0</v>
      </c>
      <c r="D10" s="3">
        <v>0.042000000000000003</v>
      </c>
      <c r="E10" s="3">
        <v>0</v>
      </c>
      <c r="F10" s="3">
        <v>0.035999999999999997</v>
      </c>
      <c r="G10" s="3">
        <v>0</v>
      </c>
      <c r="H10" s="3">
        <v>0</v>
      </c>
      <c r="I10" s="3">
        <v>0.61199999999999999</v>
      </c>
      <c r="J10" s="3">
        <v>0.002</v>
      </c>
      <c r="K10" s="3">
        <v>0.13300000000000001</v>
      </c>
      <c r="L10" s="3">
        <v>0.068000000000000005</v>
      </c>
      <c r="M10" s="3">
        <v>0.78100000000000003</v>
      </c>
      <c r="N10" s="3">
        <v>0.98199999999999998</v>
      </c>
      <c r="O10" s="3">
        <v>0.48698744586743048</v>
      </c>
      <c r="P10" s="3">
        <v>0.65598744586743052</v>
      </c>
      <c r="Q10" s="3">
        <v>0.85698744586743048</v>
      </c>
      <c r="R10" s="3">
        <v>0.84996510878353737</v>
      </c>
      <c r="S10" s="3">
        <v>1.0189651087835374</v>
      </c>
      <c r="T10" s="3">
        <v>1.2199651087835375</v>
      </c>
    </row>
    <row r="11" x14ac:dyDescent="0.25">
      <c r="A11" s="5" t="s">
        <v>28</v>
      </c>
      <c r="B11" s="3">
        <v>0.107</v>
      </c>
      <c r="C11" s="3">
        <v>0</v>
      </c>
      <c r="D11" s="3">
        <v>0.050999999999999997</v>
      </c>
      <c r="E11" s="3">
        <v>0</v>
      </c>
      <c r="F11" s="3">
        <v>0.036999999999999998</v>
      </c>
      <c r="G11" s="3">
        <v>0</v>
      </c>
      <c r="H11" s="3">
        <v>0</v>
      </c>
      <c r="I11" s="3">
        <v>0.61699999999999999</v>
      </c>
      <c r="J11" s="3">
        <v>0.002</v>
      </c>
      <c r="K11" s="3">
        <v>0.13300000000000001</v>
      </c>
      <c r="L11" s="3">
        <v>0.068000000000000005</v>
      </c>
      <c r="M11" s="3">
        <v>0.81400000000000006</v>
      </c>
      <c r="N11" s="3">
        <v>1.0150000000000001</v>
      </c>
      <c r="O11" s="3">
        <v>0.49059463542181175</v>
      </c>
      <c r="P11" s="3">
        <v>0.68759463542181187</v>
      </c>
      <c r="Q11" s="3">
        <v>0.88859463542181194</v>
      </c>
      <c r="R11" s="3">
        <v>0.85505562862196338</v>
      </c>
      <c r="S11" s="3">
        <v>1.0520556286219636</v>
      </c>
      <c r="T11" s="3">
        <v>1.2530556286219636</v>
      </c>
    </row>
    <row r="12" x14ac:dyDescent="0.25">
      <c r="A12" s="5" t="s">
        <v>29</v>
      </c>
      <c r="B12" s="3">
        <v>0.109</v>
      </c>
      <c r="C12" s="3">
        <v>0</v>
      </c>
      <c r="D12" s="3">
        <v>0.051999999999999998</v>
      </c>
      <c r="E12" s="3">
        <v>0</v>
      </c>
      <c r="F12" s="3">
        <v>0.041000000000000002</v>
      </c>
      <c r="G12" s="3">
        <v>0</v>
      </c>
      <c r="H12" s="3">
        <v>0</v>
      </c>
      <c r="I12" s="3">
        <v>0.63100000000000001</v>
      </c>
      <c r="J12" s="3">
        <v>0.002</v>
      </c>
      <c r="K12" s="3">
        <v>0.13300000000000001</v>
      </c>
      <c r="L12" s="3">
        <v>0.068000000000000005</v>
      </c>
      <c r="M12" s="3">
        <v>0.83499999999999996</v>
      </c>
      <c r="N12" s="3">
        <v>1.036</v>
      </c>
      <c r="O12" s="3">
        <v>0.50295010244686544</v>
      </c>
      <c r="P12" s="3">
        <v>0.7069501024468654</v>
      </c>
      <c r="Q12" s="3">
        <v>0.90795010244686547</v>
      </c>
      <c r="R12" s="3">
        <v>0.87253532753735319</v>
      </c>
      <c r="S12" s="3">
        <v>1.076535327537353</v>
      </c>
      <c r="T12" s="3">
        <v>1.2775353275373531</v>
      </c>
    </row>
    <row r="13" x14ac:dyDescent="0.25">
      <c r="A13" s="5" t="s">
        <v>30</v>
      </c>
      <c r="B13" s="3">
        <v>0.098000000000000004</v>
      </c>
      <c r="C13" s="3">
        <v>0</v>
      </c>
      <c r="D13" s="3">
        <v>0.045999999999999999</v>
      </c>
      <c r="E13" s="3">
        <v>0</v>
      </c>
      <c r="F13" s="3">
        <v>0.032000000000000001</v>
      </c>
      <c r="G13" s="3">
        <v>0</v>
      </c>
      <c r="H13" s="3">
        <v>0</v>
      </c>
      <c r="I13" s="3">
        <v>0.59799999999999998</v>
      </c>
      <c r="J13" s="3">
        <v>0.002</v>
      </c>
      <c r="K13" s="3">
        <v>0.13300000000000001</v>
      </c>
      <c r="L13" s="3">
        <v>0.068000000000000005</v>
      </c>
      <c r="M13" s="3">
        <v>0.77600000000000002</v>
      </c>
      <c r="N13" s="3">
        <v>0.97700000000000009</v>
      </c>
      <c r="O13" s="3">
        <v>0.47540735603630924</v>
      </c>
      <c r="P13" s="3">
        <v>0.65340735603630928</v>
      </c>
      <c r="Q13" s="3">
        <v>0.85440735603630935</v>
      </c>
      <c r="R13" s="3">
        <v>0.83356419552927108</v>
      </c>
      <c r="S13" s="3">
        <v>1.0115641955292711</v>
      </c>
      <c r="T13" s="3">
        <v>1.2125641955292712</v>
      </c>
    </row>
    <row r="14" x14ac:dyDescent="0.25">
      <c r="A14" s="5" t="s">
        <v>31</v>
      </c>
      <c r="B14" s="3">
        <v>0.076999999999999999</v>
      </c>
      <c r="C14" s="3">
        <v>0</v>
      </c>
      <c r="D14" s="3">
        <v>0.035999999999999997</v>
      </c>
      <c r="E14" s="3">
        <v>0</v>
      </c>
      <c r="F14" s="3">
        <v>0.035000000000000003</v>
      </c>
      <c r="G14" s="3">
        <v>0</v>
      </c>
      <c r="H14" s="3">
        <v>0</v>
      </c>
      <c r="I14" s="3">
        <v>0.59999999999999998</v>
      </c>
      <c r="J14" s="3">
        <v>0.001</v>
      </c>
      <c r="K14" s="3">
        <v>0.13100000000000001</v>
      </c>
      <c r="L14" s="3">
        <v>0.067000000000000004</v>
      </c>
      <c r="M14" s="3">
        <v>0.749</v>
      </c>
      <c r="N14" s="3">
        <v>0.94700000000000006</v>
      </c>
      <c r="O14" s="3">
        <v>0.47754807133260091</v>
      </c>
      <c r="P14" s="3">
        <v>0.62654807133260093</v>
      </c>
      <c r="Q14" s="3">
        <v>0.824548071332601</v>
      </c>
      <c r="R14" s="3">
        <v>0.83361476360713627</v>
      </c>
      <c r="S14" s="3">
        <v>0.98261476360713629</v>
      </c>
      <c r="T14" s="3">
        <v>1.1806147636071365</v>
      </c>
    </row>
    <row r="15" x14ac:dyDescent="0.25">
      <c r="A15" s="5" t="s">
        <v>32</v>
      </c>
      <c r="B15" s="3">
        <v>0.062</v>
      </c>
      <c r="C15" s="3">
        <v>0</v>
      </c>
      <c r="D15" s="3">
        <v>0.029000000000000001</v>
      </c>
      <c r="E15" s="3">
        <v>0</v>
      </c>
      <c r="F15" s="3">
        <v>0.021999999999999999</v>
      </c>
      <c r="G15" s="3">
        <v>0</v>
      </c>
      <c r="H15" s="3">
        <v>0</v>
      </c>
      <c r="I15" s="3">
        <v>0.55300000000000005</v>
      </c>
      <c r="J15" s="3">
        <v>0.001</v>
      </c>
      <c r="K15" s="3">
        <v>0.13100000000000001</v>
      </c>
      <c r="L15" s="3">
        <v>0.067000000000000004</v>
      </c>
      <c r="M15" s="3">
        <v>0.66700000000000004</v>
      </c>
      <c r="N15" s="3">
        <v>0.86499999999999999</v>
      </c>
      <c r="O15" s="3">
        <v>0.43768356994890106</v>
      </c>
      <c r="P15" s="3">
        <v>0.55168356994890111</v>
      </c>
      <c r="Q15" s="3">
        <v>0.74968356994890106</v>
      </c>
      <c r="R15" s="3">
        <v>0.77721450076152954</v>
      </c>
      <c r="S15" s="3">
        <v>0.89121450076152953</v>
      </c>
      <c r="T15" s="3">
        <v>1.0892145007615295</v>
      </c>
    </row>
    <row r="16" x14ac:dyDescent="0.25">
      <c r="A16" s="5" t="s">
        <v>33</v>
      </c>
      <c r="B16" s="3">
        <v>0.058000000000000003</v>
      </c>
      <c r="C16" s="3">
        <v>0</v>
      </c>
      <c r="D16" s="3">
        <v>0.027</v>
      </c>
      <c r="E16" s="3">
        <v>0</v>
      </c>
      <c r="F16" s="3">
        <v>0.023</v>
      </c>
      <c r="G16" s="3">
        <v>0</v>
      </c>
      <c r="H16" s="3">
        <v>0</v>
      </c>
      <c r="I16" s="3">
        <v>0.55500000000000005</v>
      </c>
      <c r="J16" s="3">
        <v>0.001</v>
      </c>
      <c r="K16" s="3">
        <v>0.13100000000000001</v>
      </c>
      <c r="L16" s="3">
        <v>0.067000000000000004</v>
      </c>
      <c r="M16" s="3">
        <v>0.66400000000000003</v>
      </c>
      <c r="N16" s="3">
        <v>0.8620000000000001</v>
      </c>
      <c r="O16" s="3">
        <v>0.4395377328039568</v>
      </c>
      <c r="P16" s="3">
        <v>0.54853773280395679</v>
      </c>
      <c r="Q16" s="3">
        <v>0.74653773280395685</v>
      </c>
      <c r="R16" s="3">
        <v>0.77984404081051772</v>
      </c>
      <c r="S16" s="3">
        <v>0.88884404081051771</v>
      </c>
      <c r="T16" s="3">
        <v>1.0868440408105178</v>
      </c>
    </row>
    <row r="17" x14ac:dyDescent="0.25">
      <c r="A17" s="5" t="s">
        <v>34</v>
      </c>
      <c r="B17" s="3">
        <v>0.044999999999999998</v>
      </c>
      <c r="C17" s="3">
        <v>0</v>
      </c>
      <c r="D17" s="3">
        <v>0.021000000000000001</v>
      </c>
      <c r="E17" s="3">
        <v>0</v>
      </c>
      <c r="F17" s="3">
        <v>0.017000000000000001</v>
      </c>
      <c r="G17" s="3">
        <v>0</v>
      </c>
      <c r="H17" s="3">
        <v>0</v>
      </c>
      <c r="I17" s="3">
        <v>0.53500000000000003</v>
      </c>
      <c r="J17" s="3">
        <v>0.001</v>
      </c>
      <c r="K17" s="3">
        <v>0.13100000000000001</v>
      </c>
      <c r="L17" s="3">
        <v>0.067000000000000004</v>
      </c>
      <c r="M17" s="3">
        <v>0.61899999999999999</v>
      </c>
      <c r="N17" s="3">
        <v>0.81699999999999995</v>
      </c>
      <c r="O17" s="3">
        <v>0.42285026710845453</v>
      </c>
      <c r="P17" s="3">
        <v>0.50685026710845449</v>
      </c>
      <c r="Q17" s="3">
        <v>0.70485026710845444</v>
      </c>
      <c r="R17" s="3">
        <v>0.7562456044734438</v>
      </c>
      <c r="S17" s="3">
        <v>0.84024560447344376</v>
      </c>
      <c r="T17" s="3">
        <v>1.0382456044734436</v>
      </c>
    </row>
    <row r="18" x14ac:dyDescent="0.25">
      <c r="A18" s="5" t="s">
        <v>35</v>
      </c>
      <c r="B18" s="3">
        <v>0.033000000000000002</v>
      </c>
      <c r="C18" s="3">
        <v>0</v>
      </c>
      <c r="D18" s="3">
        <v>0.016</v>
      </c>
      <c r="E18" s="3">
        <v>0</v>
      </c>
      <c r="F18" s="3">
        <v>0.017999999999999999</v>
      </c>
      <c r="G18" s="3">
        <v>0</v>
      </c>
      <c r="H18" s="3">
        <v>0</v>
      </c>
      <c r="I18" s="3">
        <v>0.53700000000000003</v>
      </c>
      <c r="J18" s="3">
        <v>0.001</v>
      </c>
      <c r="K18" s="3">
        <v>0.13100000000000001</v>
      </c>
      <c r="L18" s="3">
        <v>0.067000000000000004</v>
      </c>
      <c r="M18" s="3">
        <v>0.60500000000000009</v>
      </c>
      <c r="N18" s="3">
        <v>0.80300000000000016</v>
      </c>
      <c r="O18" s="3">
        <v>0.42453586970395985</v>
      </c>
      <c r="P18" s="3">
        <v>0.49253586970395991</v>
      </c>
      <c r="Q18" s="3">
        <v>0.69053586970395997</v>
      </c>
      <c r="R18" s="3">
        <v>0.75862230413310638</v>
      </c>
      <c r="S18" s="3">
        <v>0.82662230413310644</v>
      </c>
      <c r="T18" s="3">
        <v>1.0246223041331066</v>
      </c>
    </row>
    <row r="19" x14ac:dyDescent="0.25">
      <c r="A19" s="5" t="s">
        <v>36</v>
      </c>
      <c r="B19" s="3">
        <v>0.036999999999999998</v>
      </c>
      <c r="C19" s="3">
        <v>0</v>
      </c>
      <c r="D19" s="3">
        <v>0.017999999999999999</v>
      </c>
      <c r="E19" s="3">
        <v>0</v>
      </c>
      <c r="F19" s="3">
        <v>0.025999999999999999</v>
      </c>
      <c r="G19" s="3">
        <v>0</v>
      </c>
      <c r="H19" s="3">
        <v>0</v>
      </c>
      <c r="I19" s="3">
        <v>0.56899999999999995</v>
      </c>
      <c r="J19" s="3">
        <v>0.001</v>
      </c>
      <c r="K19" s="3">
        <v>0.13100000000000001</v>
      </c>
      <c r="L19" s="3">
        <v>0.067000000000000004</v>
      </c>
      <c r="M19" s="3">
        <v>0.65099999999999991</v>
      </c>
      <c r="N19" s="3">
        <v>0.84899999999999998</v>
      </c>
      <c r="O19" s="3">
        <v>0.45086498224575233</v>
      </c>
      <c r="P19" s="3">
        <v>0.53286498224575229</v>
      </c>
      <c r="Q19" s="3">
        <v>0.73086498224575236</v>
      </c>
      <c r="R19" s="3">
        <v>0.79585726546781788</v>
      </c>
      <c r="S19" s="3">
        <v>0.87785726546781784</v>
      </c>
      <c r="T19" s="3">
        <v>1.075857265467818</v>
      </c>
    </row>
    <row r="20" x14ac:dyDescent="0.25">
      <c r="A20" s="5" t="s">
        <v>37</v>
      </c>
      <c r="B20" s="3">
        <v>0.037999999999999999</v>
      </c>
      <c r="C20" s="3">
        <v>0</v>
      </c>
      <c r="D20" s="3">
        <v>0.017999999999999999</v>
      </c>
      <c r="E20" s="3">
        <v>0</v>
      </c>
      <c r="F20" s="3">
        <v>0.029999999999999999</v>
      </c>
      <c r="G20" s="3">
        <v>0</v>
      </c>
      <c r="H20" s="3">
        <v>0</v>
      </c>
      <c r="I20" s="3">
        <v>0.58299999999999996</v>
      </c>
      <c r="J20" s="3">
        <v>0.001</v>
      </c>
      <c r="K20" s="3">
        <v>0.13100000000000001</v>
      </c>
      <c r="L20" s="3">
        <v>0.067000000000000004</v>
      </c>
      <c r="M20" s="3">
        <v>0.66999999999999993</v>
      </c>
      <c r="N20" s="3">
        <v>0.86799999999999988</v>
      </c>
      <c r="O20" s="3">
        <v>0.462579920284514</v>
      </c>
      <c r="P20" s="3">
        <v>0.54957992028451397</v>
      </c>
      <c r="Q20" s="3">
        <v>0.74757992028451392</v>
      </c>
      <c r="R20" s="3">
        <v>0.81242673898163487</v>
      </c>
      <c r="S20" s="3">
        <v>0.89942673898163483</v>
      </c>
      <c r="T20" s="3">
        <v>1.0974267389816348</v>
      </c>
    </row>
    <row r="21" x14ac:dyDescent="0.25">
      <c r="A21" s="5" t="s">
        <v>38</v>
      </c>
      <c r="B21" s="3">
        <v>0.060999999999999999</v>
      </c>
      <c r="C21" s="3">
        <v>0</v>
      </c>
      <c r="D21" s="3">
        <v>0.029000000000000001</v>
      </c>
      <c r="E21" s="3">
        <v>0</v>
      </c>
      <c r="F21" s="3">
        <v>0.035000000000000003</v>
      </c>
      <c r="G21" s="3">
        <v>0</v>
      </c>
      <c r="H21" s="3">
        <v>0</v>
      </c>
      <c r="I21" s="3">
        <v>0.59999999999999998</v>
      </c>
      <c r="J21" s="3">
        <v>0.001</v>
      </c>
      <c r="K21" s="3">
        <v>0.13100000000000001</v>
      </c>
      <c r="L21" s="3">
        <v>0.067000000000000004</v>
      </c>
      <c r="M21" s="3">
        <v>0.72599999999999998</v>
      </c>
      <c r="N21" s="3">
        <v>0.92399999999999993</v>
      </c>
      <c r="O21" s="3">
        <v>0.47727837491732</v>
      </c>
      <c r="P21" s="3">
        <v>0.60327837491732006</v>
      </c>
      <c r="Q21" s="3">
        <v>0.80127837491732001</v>
      </c>
      <c r="R21" s="3">
        <v>0.83322707501017002</v>
      </c>
      <c r="S21" s="3">
        <v>0.95922707501017002</v>
      </c>
      <c r="T21" s="3">
        <v>1.1572270750101699</v>
      </c>
    </row>
    <row r="22" x14ac:dyDescent="0.25">
      <c r="A22" s="5" t="s">
        <v>39</v>
      </c>
      <c r="B22" s="3">
        <v>0.084000000000000005</v>
      </c>
      <c r="C22" s="3">
        <v>0</v>
      </c>
      <c r="D22" s="3">
        <v>0.040000000000000001</v>
      </c>
      <c r="E22" s="3">
        <v>0</v>
      </c>
      <c r="F22" s="3">
        <v>0.043999999999999997</v>
      </c>
      <c r="G22" s="3">
        <v>0</v>
      </c>
      <c r="H22" s="3">
        <v>0</v>
      </c>
      <c r="I22" s="3">
        <v>0.63200000000000001</v>
      </c>
      <c r="J22" s="3">
        <v>0.001</v>
      </c>
      <c r="K22" s="3">
        <v>0.13100000000000001</v>
      </c>
      <c r="L22" s="3">
        <v>0.067000000000000004</v>
      </c>
      <c r="M22" s="3">
        <v>0.80100000000000005</v>
      </c>
      <c r="N22" s="3">
        <v>0.99900000000000011</v>
      </c>
      <c r="O22" s="3">
        <v>0.50409631221180906</v>
      </c>
      <c r="P22" s="3">
        <v>0.6730963122118091</v>
      </c>
      <c r="Q22" s="3">
        <v>0.87109631221180917</v>
      </c>
      <c r="R22" s="3">
        <v>0.87115313340903888</v>
      </c>
      <c r="S22" s="3">
        <v>1.040153133409039</v>
      </c>
      <c r="T22" s="3">
        <v>1.238153133409039</v>
      </c>
    </row>
    <row r="23" x14ac:dyDescent="0.25">
      <c r="A23" s="5" t="s">
        <v>40</v>
      </c>
      <c r="B23" s="3">
        <v>0.104</v>
      </c>
      <c r="C23" s="3">
        <v>0</v>
      </c>
      <c r="D23" s="3">
        <v>0.049000000000000002</v>
      </c>
      <c r="E23" s="3">
        <v>0</v>
      </c>
      <c r="F23" s="3">
        <v>0.034000000000000002</v>
      </c>
      <c r="G23" s="3">
        <v>0</v>
      </c>
      <c r="H23" s="3">
        <v>0</v>
      </c>
      <c r="I23" s="3">
        <v>0.59699999999999998</v>
      </c>
      <c r="J23" s="3">
        <v>0.001</v>
      </c>
      <c r="K23" s="3">
        <v>0.13100000000000001</v>
      </c>
      <c r="L23" s="3">
        <v>0.067000000000000004</v>
      </c>
      <c r="M23" s="3">
        <v>0.78500000000000003</v>
      </c>
      <c r="N23" s="3">
        <v>0.9830000000000001</v>
      </c>
      <c r="O23" s="3">
        <v>0.47444656255687118</v>
      </c>
      <c r="P23" s="3">
        <v>0.66244656255687118</v>
      </c>
      <c r="Q23" s="3">
        <v>0.86044656255687135</v>
      </c>
      <c r="R23" s="3">
        <v>0.82921534083286752</v>
      </c>
      <c r="S23" s="3">
        <v>1.0172153408328675</v>
      </c>
      <c r="T23" s="3">
        <v>1.2152153408328676</v>
      </c>
    </row>
    <row r="24" x14ac:dyDescent="0.25">
      <c r="A24" s="5" t="s">
        <v>41</v>
      </c>
      <c r="B24" s="3">
        <v>0.10299999999999999</v>
      </c>
      <c r="C24" s="3">
        <v>0</v>
      </c>
      <c r="D24" s="3">
        <v>0.049000000000000002</v>
      </c>
      <c r="E24" s="3">
        <v>0</v>
      </c>
      <c r="F24" s="3">
        <v>0.039</v>
      </c>
      <c r="G24" s="3">
        <v>0</v>
      </c>
      <c r="H24" s="3">
        <v>0</v>
      </c>
      <c r="I24" s="3">
        <v>0.61399999999999999</v>
      </c>
      <c r="J24" s="3">
        <v>0.001</v>
      </c>
      <c r="K24" s="3">
        <v>0.13100000000000001</v>
      </c>
      <c r="L24" s="3">
        <v>0.067000000000000004</v>
      </c>
      <c r="M24" s="3">
        <v>0.80599999999999994</v>
      </c>
      <c r="N24" s="3">
        <v>1.004</v>
      </c>
      <c r="O24" s="3">
        <v>0.4892124412934975</v>
      </c>
      <c r="P24" s="3">
        <v>0.68121244129349745</v>
      </c>
      <c r="Q24" s="3">
        <v>0.87921244129349752</v>
      </c>
      <c r="R24" s="3">
        <v>0.8500999569911778</v>
      </c>
      <c r="S24" s="3">
        <v>1.0420999569911777</v>
      </c>
      <c r="T24" s="3">
        <v>1.2400999569911777</v>
      </c>
    </row>
    <row r="25" x14ac:dyDescent="0.25">
      <c r="A25" s="5" t="s">
        <v>42</v>
      </c>
      <c r="B25" s="3">
        <v>0.124</v>
      </c>
      <c r="C25" s="3">
        <v>0</v>
      </c>
      <c r="D25" s="3">
        <v>0.058999999999999997</v>
      </c>
      <c r="E25" s="3">
        <v>0</v>
      </c>
      <c r="F25" s="3">
        <v>0.043999999999999997</v>
      </c>
      <c r="G25" s="3">
        <v>0</v>
      </c>
      <c r="H25" s="3">
        <v>0</v>
      </c>
      <c r="I25" s="3">
        <v>0.63100000000000001</v>
      </c>
      <c r="J25" s="3">
        <v>0.001</v>
      </c>
      <c r="K25" s="3">
        <v>0.13100000000000001</v>
      </c>
      <c r="L25" s="3">
        <v>0.067000000000000004</v>
      </c>
      <c r="M25" s="3">
        <v>0.85899999999999999</v>
      </c>
      <c r="N25" s="3">
        <v>1.0569999999999999</v>
      </c>
      <c r="O25" s="3">
        <v>0.50370862361484281</v>
      </c>
      <c r="P25" s="3">
        <v>0.73170862361484279</v>
      </c>
      <c r="Q25" s="3">
        <v>0.92970862361484274</v>
      </c>
      <c r="R25" s="3">
        <v>0.87059688455252204</v>
      </c>
      <c r="S25" s="3">
        <v>1.098596884552522</v>
      </c>
      <c r="T25" s="3">
        <v>1.296596884552522</v>
      </c>
    </row>
    <row r="26" x14ac:dyDescent="0.25">
      <c r="A26" s="5" t="s">
        <v>43</v>
      </c>
      <c r="B26" s="3">
        <v>0.154</v>
      </c>
      <c r="C26" s="3">
        <v>0</v>
      </c>
      <c r="D26" s="3">
        <v>0.072999999999999995</v>
      </c>
      <c r="E26" s="3">
        <v>0</v>
      </c>
      <c r="F26" s="3">
        <v>0.052999999999999999</v>
      </c>
      <c r="G26" s="3">
        <v>0</v>
      </c>
      <c r="H26" s="3">
        <v>0</v>
      </c>
      <c r="I26" s="3">
        <v>0.754</v>
      </c>
      <c r="J26" s="3">
        <v>0.0030000000000000001</v>
      </c>
      <c r="K26" s="3">
        <v>0.155</v>
      </c>
      <c r="L26" s="3">
        <v>0.079000000000000001</v>
      </c>
      <c r="M26" s="3">
        <v>1.0369999999999999</v>
      </c>
      <c r="N26" s="3">
        <v>1.2709999999999999</v>
      </c>
      <c r="O26" s="3">
        <v>0.60142300607628396</v>
      </c>
      <c r="P26" s="3">
        <v>0.88442300607628388</v>
      </c>
      <c r="Q26" s="3">
        <v>1.1184230060762839</v>
      </c>
      <c r="R26" s="3">
        <v>1.0384829030648479</v>
      </c>
      <c r="S26" s="3">
        <v>1.3214829030648478</v>
      </c>
      <c r="T26" s="3">
        <v>1.5554829030648478</v>
      </c>
    </row>
    <row r="27" x14ac:dyDescent="0.25">
      <c r="A27" s="5" t="s">
        <v>44</v>
      </c>
      <c r="B27" s="3">
        <v>0.13</v>
      </c>
      <c r="C27" s="3">
        <v>0</v>
      </c>
      <c r="D27" s="3">
        <v>0.062</v>
      </c>
      <c r="E27" s="3">
        <v>0</v>
      </c>
      <c r="F27" s="3">
        <v>0.049000000000000002</v>
      </c>
      <c r="G27" s="3">
        <v>0</v>
      </c>
      <c r="H27" s="3">
        <v>0</v>
      </c>
      <c r="I27" s="3">
        <v>0.73899999999999999</v>
      </c>
      <c r="J27" s="3">
        <v>0.0030000000000000001</v>
      </c>
      <c r="K27" s="3">
        <v>0.155</v>
      </c>
      <c r="L27" s="3">
        <v>0.079000000000000001</v>
      </c>
      <c r="M27" s="3">
        <v>0.98299999999999998</v>
      </c>
      <c r="N27" s="3">
        <v>1.2169999999999999</v>
      </c>
      <c r="O27" s="3">
        <v>0.58898325892145498</v>
      </c>
      <c r="P27" s="3">
        <v>0.83298325892145497</v>
      </c>
      <c r="Q27" s="3">
        <v>1.066983258921455</v>
      </c>
      <c r="R27" s="3">
        <v>1.0208683559418177</v>
      </c>
      <c r="S27" s="3">
        <v>1.2648683559418177</v>
      </c>
      <c r="T27" s="3">
        <v>1.4988683559418177</v>
      </c>
    </row>
    <row r="28" x14ac:dyDescent="0.25">
      <c r="A28" s="5" t="s">
        <v>45</v>
      </c>
      <c r="B28" s="3">
        <v>0.13</v>
      </c>
      <c r="C28" s="3">
        <v>0</v>
      </c>
      <c r="D28" s="3">
        <v>0.060999999999999999</v>
      </c>
      <c r="E28" s="3">
        <v>0</v>
      </c>
      <c r="F28" s="3">
        <v>0.047</v>
      </c>
      <c r="G28" s="3">
        <v>0</v>
      </c>
      <c r="H28" s="3">
        <v>0</v>
      </c>
      <c r="I28" s="3">
        <v>0.73299999999999998</v>
      </c>
      <c r="J28" s="3">
        <v>0.0030000000000000001</v>
      </c>
      <c r="K28" s="3">
        <v>0.155</v>
      </c>
      <c r="L28" s="3">
        <v>0.079000000000000001</v>
      </c>
      <c r="M28" s="3">
        <v>0.97399999999999998</v>
      </c>
      <c r="N28" s="3">
        <v>1.208</v>
      </c>
      <c r="O28" s="3">
        <v>0.58431413973190527</v>
      </c>
      <c r="P28" s="3">
        <v>0.82531413973190526</v>
      </c>
      <c r="Q28" s="3">
        <v>1.0593141397319052</v>
      </c>
      <c r="R28" s="3">
        <v>1.0142776497933921</v>
      </c>
      <c r="S28" s="3">
        <v>1.255277649793392</v>
      </c>
      <c r="T28" s="3">
        <v>1.4892776497933919</v>
      </c>
    </row>
    <row r="29" x14ac:dyDescent="0.25">
      <c r="A29" s="5" t="s">
        <v>46</v>
      </c>
      <c r="B29" s="3">
        <v>0.151</v>
      </c>
      <c r="C29" s="3">
        <v>0</v>
      </c>
      <c r="D29" s="3">
        <v>0.071999999999999995</v>
      </c>
      <c r="E29" s="3">
        <v>0</v>
      </c>
      <c r="F29" s="3">
        <v>0.053999999999999999</v>
      </c>
      <c r="G29" s="3">
        <v>0</v>
      </c>
      <c r="H29" s="3">
        <v>0</v>
      </c>
      <c r="I29" s="3">
        <v>0.75700000000000001</v>
      </c>
      <c r="J29" s="3">
        <v>0.0030000000000000001</v>
      </c>
      <c r="K29" s="3">
        <v>0.155</v>
      </c>
      <c r="L29" s="3">
        <v>0.079000000000000001</v>
      </c>
      <c r="M29" s="3">
        <v>1.0369999999999999</v>
      </c>
      <c r="N29" s="3">
        <v>1.2709999999999999</v>
      </c>
      <c r="O29" s="3">
        <v>0.6040862581771822</v>
      </c>
      <c r="P29" s="3">
        <v>0.88408625817718212</v>
      </c>
      <c r="Q29" s="3">
        <v>1.1180862581771822</v>
      </c>
      <c r="R29" s="3">
        <v>1.0422417968528248</v>
      </c>
      <c r="S29" s="3">
        <v>1.3222417968528246</v>
      </c>
      <c r="T29" s="3">
        <v>1.5562417968528246</v>
      </c>
    </row>
    <row r="30" x14ac:dyDescent="0.25">
      <c r="A30" s="5" t="s">
        <v>47</v>
      </c>
      <c r="B30" s="3">
        <v>0.189</v>
      </c>
      <c r="C30" s="3">
        <v>0</v>
      </c>
      <c r="D30" s="3">
        <v>0.088999999999999996</v>
      </c>
      <c r="E30" s="3">
        <v>0</v>
      </c>
      <c r="F30" s="3">
        <v>0.052999999999999999</v>
      </c>
      <c r="G30" s="3">
        <v>0</v>
      </c>
      <c r="H30" s="3">
        <v>0</v>
      </c>
      <c r="I30" s="3">
        <v>0.75600000000000001</v>
      </c>
      <c r="J30" s="3">
        <v>0.0030000000000000001</v>
      </c>
      <c r="K30" s="3">
        <v>0.155</v>
      </c>
      <c r="L30" s="3">
        <v>0.079000000000000001</v>
      </c>
      <c r="M30" s="3">
        <v>1.0899999999999999</v>
      </c>
      <c r="N30" s="3">
        <v>1.3239999999999998</v>
      </c>
      <c r="O30" s="3">
        <v>0.60307489661987901</v>
      </c>
      <c r="P30" s="3">
        <v>0.93707489661987886</v>
      </c>
      <c r="Q30" s="3">
        <v>1.1710748966198787</v>
      </c>
      <c r="R30" s="3">
        <v>1.0408090346466454</v>
      </c>
      <c r="S30" s="3">
        <v>1.3748090346466453</v>
      </c>
      <c r="T30" s="3">
        <v>1.6088090346466453</v>
      </c>
    </row>
    <row r="31" x14ac:dyDescent="0.25">
      <c r="A31" s="5" t="s">
        <v>48</v>
      </c>
      <c r="B31" s="3">
        <v>0.218</v>
      </c>
      <c r="C31" s="3">
        <v>0</v>
      </c>
      <c r="D31" s="3">
        <v>0.10299999999999999</v>
      </c>
      <c r="E31" s="3">
        <v>0</v>
      </c>
      <c r="F31" s="3">
        <v>0.073999999999999996</v>
      </c>
      <c r="G31" s="3">
        <v>0</v>
      </c>
      <c r="H31" s="3">
        <v>0</v>
      </c>
      <c r="I31" s="3">
        <v>0.83099999999999996</v>
      </c>
      <c r="J31" s="3">
        <v>0.0030000000000000001</v>
      </c>
      <c r="K31" s="3">
        <v>0.155</v>
      </c>
      <c r="L31" s="3">
        <v>0.079000000000000001</v>
      </c>
      <c r="M31" s="3">
        <v>1.2289999999999999</v>
      </c>
      <c r="N31" s="3">
        <v>1.4629999999999999</v>
      </c>
      <c r="O31" s="3">
        <v>0.66653783434065295</v>
      </c>
      <c r="P31" s="3">
        <v>1.0645378343406529</v>
      </c>
      <c r="Q31" s="3">
        <v>1.2985378343406528</v>
      </c>
      <c r="R31" s="3">
        <v>1.1305673728573016</v>
      </c>
      <c r="S31" s="3">
        <v>1.5285673728573015</v>
      </c>
      <c r="T31" s="3">
        <v>1.7625673728573015</v>
      </c>
    </row>
    <row r="32" x14ac:dyDescent="0.25">
      <c r="A32" s="5" t="s">
        <v>49</v>
      </c>
      <c r="B32" s="3">
        <v>0.26500000000000001</v>
      </c>
      <c r="C32" s="3">
        <v>0</v>
      </c>
      <c r="D32" s="3">
        <v>0.125</v>
      </c>
      <c r="E32" s="3">
        <v>0</v>
      </c>
      <c r="F32" s="3">
        <v>0.081000000000000003</v>
      </c>
      <c r="G32" s="3">
        <v>0</v>
      </c>
      <c r="H32" s="3">
        <v>0</v>
      </c>
      <c r="I32" s="3">
        <v>0.85699999999999998</v>
      </c>
      <c r="J32" s="3">
        <v>0.0030000000000000001</v>
      </c>
      <c r="K32" s="3">
        <v>0.155</v>
      </c>
      <c r="L32" s="3">
        <v>0.079000000000000001</v>
      </c>
      <c r="M32" s="3">
        <v>1.331</v>
      </c>
      <c r="N32" s="3">
        <v>1.5649999999999999</v>
      </c>
      <c r="O32" s="3">
        <v>0.68838324397840134</v>
      </c>
      <c r="P32" s="3">
        <v>1.1623832439784012</v>
      </c>
      <c r="Q32" s="3">
        <v>1.3963832439784012</v>
      </c>
      <c r="R32" s="3">
        <v>1.161464468432913</v>
      </c>
      <c r="S32" s="3">
        <v>1.6354644684329129</v>
      </c>
      <c r="T32" s="3">
        <v>1.8694644684329129</v>
      </c>
    </row>
    <row r="33" x14ac:dyDescent="0.25">
      <c r="A33" s="5" t="s">
        <v>50</v>
      </c>
      <c r="B33" s="3">
        <v>0.32700000000000001</v>
      </c>
      <c r="C33" s="3">
        <v>0</v>
      </c>
      <c r="D33" s="3">
        <v>0.155</v>
      </c>
      <c r="E33" s="3">
        <v>0</v>
      </c>
      <c r="F33" s="3">
        <v>0.083000000000000004</v>
      </c>
      <c r="G33" s="3">
        <v>0</v>
      </c>
      <c r="H33" s="3">
        <v>0</v>
      </c>
      <c r="I33" s="3">
        <v>0.86299999999999999</v>
      </c>
      <c r="J33" s="3">
        <v>0.0030000000000000001</v>
      </c>
      <c r="K33" s="3">
        <v>0.155</v>
      </c>
      <c r="L33" s="3">
        <v>0.079000000000000001</v>
      </c>
      <c r="M33" s="3">
        <v>1.4309999999999998</v>
      </c>
      <c r="N33" s="3">
        <v>1.6649999999999998</v>
      </c>
      <c r="O33" s="3">
        <v>0.69301865111604077</v>
      </c>
      <c r="P33" s="3">
        <v>1.2610186511160406</v>
      </c>
      <c r="Q33" s="3">
        <v>1.4950186511160406</v>
      </c>
      <c r="R33" s="3">
        <v>1.168021462529429</v>
      </c>
      <c r="S33" s="3">
        <v>1.7360214625294288</v>
      </c>
      <c r="T33" s="3">
        <v>1.9700214625294288</v>
      </c>
    </row>
    <row r="34" x14ac:dyDescent="0.25">
      <c r="A34" s="5" t="s">
        <v>51</v>
      </c>
      <c r="B34" s="3">
        <v>0.48399999999999999</v>
      </c>
      <c r="C34" s="3">
        <v>0</v>
      </c>
      <c r="D34" s="3">
        <v>0.22900000000000001</v>
      </c>
      <c r="E34" s="3">
        <v>0</v>
      </c>
      <c r="F34" s="3">
        <v>0.129</v>
      </c>
      <c r="G34" s="3">
        <v>0</v>
      </c>
      <c r="H34" s="3">
        <v>0</v>
      </c>
      <c r="I34" s="3">
        <v>1.028</v>
      </c>
      <c r="J34" s="3">
        <v>0.0030000000000000001</v>
      </c>
      <c r="K34" s="3">
        <v>0.155</v>
      </c>
      <c r="L34" s="3">
        <v>0.079000000000000001</v>
      </c>
      <c r="M34" s="3">
        <v>1.873</v>
      </c>
      <c r="N34" s="3">
        <v>2.1070000000000002</v>
      </c>
      <c r="O34" s="3">
        <v>0.83192916101163095</v>
      </c>
      <c r="P34" s="3">
        <v>1.676929161011631</v>
      </c>
      <c r="Q34" s="3">
        <v>1.910929161011631</v>
      </c>
      <c r="R34" s="3">
        <v>1.3644953010615244</v>
      </c>
      <c r="S34" s="3">
        <v>2.2094953010615246</v>
      </c>
      <c r="T34" s="3">
        <v>2.4434953010615246</v>
      </c>
    </row>
    <row r="35" x14ac:dyDescent="0.25">
      <c r="A35" s="5" t="s">
        <v>52</v>
      </c>
      <c r="B35" s="3">
        <v>0.65800000000000003</v>
      </c>
      <c r="C35" s="3">
        <v>0</v>
      </c>
      <c r="D35" s="3">
        <v>0.311</v>
      </c>
      <c r="E35" s="3">
        <v>0</v>
      </c>
      <c r="F35" s="3">
        <v>0.14000000000000001</v>
      </c>
      <c r="G35" s="3">
        <v>0</v>
      </c>
      <c r="H35" s="3">
        <v>0</v>
      </c>
      <c r="I35" s="3">
        <v>1.0680000000000001</v>
      </c>
      <c r="J35" s="3">
        <v>0.0030000000000000001</v>
      </c>
      <c r="K35" s="3">
        <v>0.155</v>
      </c>
      <c r="L35" s="3">
        <v>0.079000000000000001</v>
      </c>
      <c r="M35" s="3">
        <v>2.1800000000000002</v>
      </c>
      <c r="N35" s="3">
        <v>2.4140000000000001</v>
      </c>
      <c r="O35" s="3">
        <v>0.86609632562252303</v>
      </c>
      <c r="P35" s="3">
        <v>1.978096325622523</v>
      </c>
      <c r="Q35" s="3">
        <v>2.212096325622523</v>
      </c>
      <c r="R35" s="3">
        <v>1.4128215274746605</v>
      </c>
      <c r="S35" s="3">
        <v>2.5248215274746606</v>
      </c>
      <c r="T35" s="3">
        <v>2.7588215274746606</v>
      </c>
    </row>
    <row r="36" x14ac:dyDescent="0.25">
      <c r="A36" s="5" t="s">
        <v>53</v>
      </c>
      <c r="B36" s="3">
        <v>0.58499999999999996</v>
      </c>
      <c r="C36" s="3">
        <v>0</v>
      </c>
      <c r="D36" s="3">
        <v>0.27700000000000002</v>
      </c>
      <c r="E36" s="3">
        <v>0</v>
      </c>
      <c r="F36" s="3">
        <v>0.17699999999999999</v>
      </c>
      <c r="G36" s="3">
        <v>0</v>
      </c>
      <c r="H36" s="3">
        <v>0</v>
      </c>
      <c r="I36" s="3">
        <v>1.2010000000000001</v>
      </c>
      <c r="J36" s="3">
        <v>0.0030000000000000001</v>
      </c>
      <c r="K36" s="3">
        <v>0.155</v>
      </c>
      <c r="L36" s="3">
        <v>0.079000000000000001</v>
      </c>
      <c r="M36" s="3">
        <v>2.2430000000000003</v>
      </c>
      <c r="N36" s="3">
        <v>2.4770000000000003</v>
      </c>
      <c r="O36" s="3">
        <v>0.97810461809384874</v>
      </c>
      <c r="P36" s="3">
        <v>2.0201046180938489</v>
      </c>
      <c r="Q36" s="3">
        <v>2.2541046180938489</v>
      </c>
      <c r="R36" s="3">
        <v>1.5712344594002468</v>
      </c>
      <c r="S36" s="3">
        <v>2.613234459400247</v>
      </c>
      <c r="T36" s="3">
        <v>2.847234459400247</v>
      </c>
    </row>
    <row r="37" x14ac:dyDescent="0.25">
      <c r="A37" s="5" t="s">
        <v>54</v>
      </c>
      <c r="B37" s="3">
        <v>0.80600000000000005</v>
      </c>
      <c r="C37" s="3">
        <v>0</v>
      </c>
      <c r="D37" s="3">
        <v>0.38100000000000001</v>
      </c>
      <c r="E37" s="3">
        <v>0</v>
      </c>
      <c r="F37" s="3">
        <v>0.221</v>
      </c>
      <c r="G37" s="3">
        <v>0</v>
      </c>
      <c r="H37" s="3">
        <v>0</v>
      </c>
      <c r="I37" s="3">
        <v>1.363</v>
      </c>
      <c r="J37" s="3">
        <v>0.0030000000000000001</v>
      </c>
      <c r="K37" s="3">
        <v>0.155</v>
      </c>
      <c r="L37" s="3">
        <v>0.079000000000000001</v>
      </c>
      <c r="M37" s="3">
        <v>2.774</v>
      </c>
      <c r="N37" s="3">
        <v>3.008</v>
      </c>
      <c r="O37" s="3">
        <v>1.1145035801221361</v>
      </c>
      <c r="P37" s="3">
        <v>2.5255035801221362</v>
      </c>
      <c r="Q37" s="3">
        <v>2.7595035801221361</v>
      </c>
      <c r="R37" s="3">
        <v>1.764151676455826</v>
      </c>
      <c r="S37" s="3">
        <v>3.1751516764558261</v>
      </c>
      <c r="T37" s="3">
        <v>3.4091516764558261</v>
      </c>
    </row>
    <row r="38" x14ac:dyDescent="0.25">
      <c r="A38" s="5" t="s">
        <v>55</v>
      </c>
      <c r="B38" s="3">
        <v>0.59899999999999998</v>
      </c>
      <c r="C38" s="3">
        <v>0</v>
      </c>
      <c r="D38" s="3">
        <v>0.28299999999999997</v>
      </c>
      <c r="E38" s="3">
        <v>0</v>
      </c>
      <c r="F38" s="3">
        <v>0.16800000000000001</v>
      </c>
      <c r="G38" s="3">
        <v>0</v>
      </c>
      <c r="H38" s="3">
        <v>0</v>
      </c>
      <c r="I38" s="3">
        <v>1.2569999999999999</v>
      </c>
      <c r="J38" s="3">
        <v>0.0050000000000000001</v>
      </c>
      <c r="K38" s="3">
        <v>0.17899999999999999</v>
      </c>
      <c r="L38" s="3">
        <v>0.091999999999999998</v>
      </c>
      <c r="M38" s="3">
        <v>2.3119999999999994</v>
      </c>
      <c r="N38" s="3">
        <v>2.5829999999999993</v>
      </c>
      <c r="O38" s="3">
        <v>1.0197052901509194</v>
      </c>
      <c r="P38" s="3">
        <v>2.0747052901509191</v>
      </c>
      <c r="Q38" s="3">
        <v>2.345705290150919</v>
      </c>
      <c r="R38" s="3">
        <v>1.6587340901329257</v>
      </c>
      <c r="S38" s="3">
        <v>2.7137340901329252</v>
      </c>
      <c r="T38" s="3">
        <v>2.9847340901329251</v>
      </c>
    </row>
    <row r="39" x14ac:dyDescent="0.25">
      <c r="A39" s="5" t="s">
        <v>56</v>
      </c>
      <c r="B39" s="3">
        <v>0.57699999999999996</v>
      </c>
      <c r="C39" s="3">
        <v>0</v>
      </c>
      <c r="D39" s="3">
        <v>0.27300000000000002</v>
      </c>
      <c r="E39" s="3">
        <v>0</v>
      </c>
      <c r="F39" s="3">
        <v>0.129</v>
      </c>
      <c r="G39" s="3">
        <v>0</v>
      </c>
      <c r="H39" s="3">
        <v>0</v>
      </c>
      <c r="I39" s="3">
        <v>1.115</v>
      </c>
      <c r="J39" s="3">
        <v>0.0050000000000000001</v>
      </c>
      <c r="K39" s="3">
        <v>0.17899999999999999</v>
      </c>
      <c r="L39" s="3">
        <v>0.091999999999999998</v>
      </c>
      <c r="M39" s="3">
        <v>2.0989999999999998</v>
      </c>
      <c r="N39" s="3">
        <v>2.3699999999999997</v>
      </c>
      <c r="O39" s="3">
        <v>0.90044890651892073</v>
      </c>
      <c r="P39" s="3">
        <v>1.8844489065189205</v>
      </c>
      <c r="Q39" s="3">
        <v>2.1554489065189202</v>
      </c>
      <c r="R39" s="3">
        <v>1.4900558384007125</v>
      </c>
      <c r="S39" s="3">
        <v>2.4740558384007123</v>
      </c>
      <c r="T39" s="3">
        <v>2.7450558384007122</v>
      </c>
    </row>
    <row r="40" x14ac:dyDescent="0.25">
      <c r="A40" s="5" t="s">
        <v>57</v>
      </c>
      <c r="B40" s="3">
        <v>0.89800000000000002</v>
      </c>
      <c r="C40" s="3">
        <v>0</v>
      </c>
      <c r="D40" s="3">
        <v>0.42499999999999999</v>
      </c>
      <c r="E40" s="3">
        <v>0</v>
      </c>
      <c r="F40" s="3">
        <v>0.252</v>
      </c>
      <c r="G40" s="3">
        <v>0</v>
      </c>
      <c r="H40" s="3">
        <v>0</v>
      </c>
      <c r="I40" s="3">
        <v>1.5609999999999999</v>
      </c>
      <c r="J40" s="3">
        <v>0.0050000000000000001</v>
      </c>
      <c r="K40" s="3">
        <v>0.17899999999999999</v>
      </c>
      <c r="L40" s="3">
        <v>0.091999999999999998</v>
      </c>
      <c r="M40" s="3">
        <v>3.141</v>
      </c>
      <c r="N40" s="3">
        <v>3.4119999999999999</v>
      </c>
      <c r="O40" s="3">
        <v>1.2756471882524409</v>
      </c>
      <c r="P40" s="3">
        <v>2.855647188252441</v>
      </c>
      <c r="Q40" s="3">
        <v>3.1266471882524409</v>
      </c>
      <c r="R40" s="3">
        <v>2.0207341035436399</v>
      </c>
      <c r="S40" s="3">
        <v>3.60073410354364</v>
      </c>
      <c r="T40" s="3">
        <v>3.8717341035436399</v>
      </c>
    </row>
    <row r="41" x14ac:dyDescent="0.25">
      <c r="A41" s="5" t="s">
        <v>58</v>
      </c>
      <c r="B41" s="3">
        <v>0.68200000000000005</v>
      </c>
      <c r="C41" s="3">
        <v>0</v>
      </c>
      <c r="D41" s="3">
        <v>0.32300000000000001</v>
      </c>
      <c r="E41" s="3">
        <v>0</v>
      </c>
      <c r="F41" s="3">
        <v>0.16600000000000001</v>
      </c>
      <c r="G41" s="3">
        <v>0</v>
      </c>
      <c r="H41" s="3">
        <v>0</v>
      </c>
      <c r="I41" s="3">
        <v>1.25</v>
      </c>
      <c r="J41" s="3">
        <v>0.0050000000000000001</v>
      </c>
      <c r="K41" s="3">
        <v>0.17899999999999999</v>
      </c>
      <c r="L41" s="3">
        <v>0.091999999999999998</v>
      </c>
      <c r="M41" s="3">
        <v>2.4260000000000002</v>
      </c>
      <c r="N41" s="3">
        <v>2.6970000000000001</v>
      </c>
      <c r="O41" s="3">
        <v>1.0140079533781114</v>
      </c>
      <c r="P41" s="3">
        <v>2.1900079533781116</v>
      </c>
      <c r="Q41" s="3">
        <v>2.4610079533781115</v>
      </c>
      <c r="R41" s="3">
        <v>1.6506600537004557</v>
      </c>
      <c r="S41" s="3">
        <v>2.826660053700456</v>
      </c>
      <c r="T41" s="3">
        <v>3.0976600537004559</v>
      </c>
    </row>
    <row r="42" x14ac:dyDescent="0.25">
      <c r="A42" s="5" t="s">
        <v>59</v>
      </c>
      <c r="B42" s="3">
        <v>0.61799999999999999</v>
      </c>
      <c r="C42" s="3">
        <v>0</v>
      </c>
      <c r="D42" s="3">
        <v>0.29199999999999998</v>
      </c>
      <c r="E42" s="3">
        <v>0</v>
      </c>
      <c r="F42" s="3">
        <v>0.17799999999999999</v>
      </c>
      <c r="G42" s="3">
        <v>0</v>
      </c>
      <c r="H42" s="3">
        <v>0</v>
      </c>
      <c r="I42" s="3">
        <v>1.292</v>
      </c>
      <c r="J42" s="3">
        <v>0.0050000000000000001</v>
      </c>
      <c r="K42" s="3">
        <v>0.17899999999999999</v>
      </c>
      <c r="L42" s="3">
        <v>0.091999999999999998</v>
      </c>
      <c r="M42" s="3">
        <v>2.3849999999999998</v>
      </c>
      <c r="N42" s="3">
        <v>2.6559999999999997</v>
      </c>
      <c r="O42" s="3">
        <v>1.0491190554424863</v>
      </c>
      <c r="P42" s="3">
        <v>2.1421190554424863</v>
      </c>
      <c r="Q42" s="3">
        <v>2.4131190554424862</v>
      </c>
      <c r="R42" s="3">
        <v>1.700334762189996</v>
      </c>
      <c r="S42" s="3">
        <v>2.7933347621899958</v>
      </c>
      <c r="T42" s="3">
        <v>3.0643347621899957</v>
      </c>
    </row>
    <row r="43" x14ac:dyDescent="0.25">
      <c r="A43" s="5" t="s">
        <v>60</v>
      </c>
      <c r="B43" s="3">
        <v>0.71099999999999997</v>
      </c>
      <c r="C43" s="3">
        <v>0</v>
      </c>
      <c r="D43" s="3">
        <v>0.33600000000000002</v>
      </c>
      <c r="E43" s="3">
        <v>0</v>
      </c>
      <c r="F43" s="3">
        <v>0.219</v>
      </c>
      <c r="G43" s="3">
        <v>0</v>
      </c>
      <c r="H43" s="3">
        <v>0</v>
      </c>
      <c r="I43" s="3">
        <v>1.4390000000000001</v>
      </c>
      <c r="J43" s="3">
        <v>0.0050000000000000001</v>
      </c>
      <c r="K43" s="3">
        <v>0.17899999999999999</v>
      </c>
      <c r="L43" s="3">
        <v>0.091999999999999998</v>
      </c>
      <c r="M43" s="3">
        <v>2.71</v>
      </c>
      <c r="N43" s="3">
        <v>2.9809999999999999</v>
      </c>
      <c r="O43" s="3">
        <v>1.17319626249763</v>
      </c>
      <c r="P43" s="3">
        <v>2.4441962624976297</v>
      </c>
      <c r="Q43" s="3">
        <v>2.7151962624976296</v>
      </c>
      <c r="R43" s="3">
        <v>1.8758228484080508</v>
      </c>
      <c r="S43" s="3">
        <v>3.1468228484080507</v>
      </c>
      <c r="T43" s="3">
        <v>3.4178228484080506</v>
      </c>
    </row>
    <row r="44" x14ac:dyDescent="0.25">
      <c r="A44" s="5" t="s">
        <v>61</v>
      </c>
      <c r="B44" s="3">
        <v>1.087</v>
      </c>
      <c r="C44" s="3">
        <v>0</v>
      </c>
      <c r="D44" s="3">
        <v>0.51500000000000001</v>
      </c>
      <c r="E44" s="3">
        <v>0</v>
      </c>
      <c r="F44" s="3">
        <v>0.316</v>
      </c>
      <c r="G44" s="3">
        <v>0</v>
      </c>
      <c r="H44" s="3">
        <v>0</v>
      </c>
      <c r="I44" s="3">
        <v>1.7909999999999999</v>
      </c>
      <c r="J44" s="3">
        <v>0.0050000000000000001</v>
      </c>
      <c r="K44" s="3">
        <v>0.17899999999999999</v>
      </c>
      <c r="L44" s="3">
        <v>0.091999999999999998</v>
      </c>
      <c r="M44" s="3">
        <v>3.7139999999999995</v>
      </c>
      <c r="N44" s="3">
        <v>3.9849999999999994</v>
      </c>
      <c r="O44" s="3">
        <v>1.4693903505798178</v>
      </c>
      <c r="P44" s="3">
        <v>3.3923903505798174</v>
      </c>
      <c r="Q44" s="3">
        <v>3.6633903505798173</v>
      </c>
      <c r="R44" s="3">
        <v>2.2947456614689781</v>
      </c>
      <c r="S44" s="3">
        <v>4.2177456614689781</v>
      </c>
      <c r="T44" s="3">
        <v>4.4887456614689771</v>
      </c>
    </row>
    <row r="45" x14ac:dyDescent="0.25">
      <c r="A45" s="5" t="s">
        <v>62</v>
      </c>
      <c r="B45" s="3">
        <v>1.484</v>
      </c>
      <c r="C45" s="3">
        <v>0</v>
      </c>
      <c r="D45" s="3">
        <v>0.70199999999999996</v>
      </c>
      <c r="E45" s="3">
        <v>0</v>
      </c>
      <c r="F45" s="3">
        <v>0.46999999999999997</v>
      </c>
      <c r="G45" s="3">
        <v>0</v>
      </c>
      <c r="H45" s="3">
        <v>0</v>
      </c>
      <c r="I45" s="3">
        <v>2.3490000000000002</v>
      </c>
      <c r="J45" s="3">
        <v>0.0050000000000000001</v>
      </c>
      <c r="K45" s="3">
        <v>0.17899999999999999</v>
      </c>
      <c r="L45" s="3">
        <v>0.091999999999999998</v>
      </c>
      <c r="M45" s="3">
        <v>5.0099999999999998</v>
      </c>
      <c r="N45" s="3">
        <v>5.2809999999999997</v>
      </c>
      <c r="O45" s="3">
        <v>1.9395049144662404</v>
      </c>
      <c r="P45" s="3">
        <v>4.6005049144662404</v>
      </c>
      <c r="Q45" s="3">
        <v>4.8715049144662395</v>
      </c>
      <c r="R45" s="3">
        <v>2.9596653173179455</v>
      </c>
      <c r="S45" s="3">
        <v>5.6206653173179451</v>
      </c>
      <c r="T45" s="3">
        <v>5.891665317317945</v>
      </c>
    </row>
    <row r="46" x14ac:dyDescent="0.25">
      <c r="A46" s="5" t="s">
        <v>63</v>
      </c>
      <c r="B46" s="3">
        <v>1.252</v>
      </c>
      <c r="C46" s="3">
        <v>0</v>
      </c>
      <c r="D46" s="3">
        <v>0.59199999999999997</v>
      </c>
      <c r="E46" s="3">
        <v>0</v>
      </c>
      <c r="F46" s="3">
        <v>0.36099999999999999</v>
      </c>
      <c r="G46" s="3">
        <v>0</v>
      </c>
      <c r="H46" s="3">
        <v>0</v>
      </c>
      <c r="I46" s="3">
        <v>1.954</v>
      </c>
      <c r="J46" s="3">
        <v>0.0050000000000000001</v>
      </c>
      <c r="K46" s="3">
        <v>0.17899999999999999</v>
      </c>
      <c r="L46" s="3">
        <v>0.091999999999999998</v>
      </c>
      <c r="M46" s="3">
        <v>4.1639999999999997</v>
      </c>
      <c r="N46" s="3">
        <v>4.4349999999999996</v>
      </c>
      <c r="O46" s="3">
        <v>1.6064298415943969</v>
      </c>
      <c r="P46" s="3">
        <v>3.8164298415943971</v>
      </c>
      <c r="Q46" s="3">
        <v>4.087429841594397</v>
      </c>
      <c r="R46" s="3">
        <v>2.4885731039261301</v>
      </c>
      <c r="S46" s="3">
        <v>4.6985731039261296</v>
      </c>
      <c r="T46" s="3">
        <v>4.9695731039261304</v>
      </c>
    </row>
    <row r="47" x14ac:dyDescent="0.25">
      <c r="A47" s="5" t="s">
        <v>64</v>
      </c>
      <c r="B47" s="3">
        <v>0.82699999999999996</v>
      </c>
      <c r="C47" s="3">
        <v>0</v>
      </c>
      <c r="D47" s="3">
        <v>0.39100000000000001</v>
      </c>
      <c r="E47" s="3">
        <v>0</v>
      </c>
      <c r="F47" s="3">
        <v>0.158</v>
      </c>
      <c r="G47" s="3">
        <v>0</v>
      </c>
      <c r="H47" s="3">
        <v>0</v>
      </c>
      <c r="I47" s="3">
        <v>1.22</v>
      </c>
      <c r="J47" s="3">
        <v>0.0050000000000000001</v>
      </c>
      <c r="K47" s="3">
        <v>0.17899999999999999</v>
      </c>
      <c r="L47" s="3">
        <v>0.091999999999999998</v>
      </c>
      <c r="M47" s="3">
        <v>2.601</v>
      </c>
      <c r="N47" s="3">
        <v>2.8719999999999999</v>
      </c>
      <c r="O47" s="3">
        <v>0.98892618675699284</v>
      </c>
      <c r="P47" s="3">
        <v>2.369926186756993</v>
      </c>
      <c r="Q47" s="3">
        <v>2.6409261867569929</v>
      </c>
      <c r="R47" s="3">
        <v>1.6151949750910246</v>
      </c>
      <c r="S47" s="3">
        <v>2.9961949750910248</v>
      </c>
      <c r="T47" s="3">
        <v>3.2671949750910247</v>
      </c>
    </row>
    <row r="48" x14ac:dyDescent="0.25">
      <c r="A48" s="5" t="s">
        <v>65</v>
      </c>
      <c r="B48" s="3">
        <v>0.75700000000000001</v>
      </c>
      <c r="C48" s="3">
        <v>0</v>
      </c>
      <c r="D48" s="3">
        <v>0.35799999999999998</v>
      </c>
      <c r="E48" s="3">
        <v>0</v>
      </c>
      <c r="F48" s="3">
        <v>0.17599999999999999</v>
      </c>
      <c r="G48" s="3">
        <v>0</v>
      </c>
      <c r="H48" s="3">
        <v>0</v>
      </c>
      <c r="I48" s="3">
        <v>1.284</v>
      </c>
      <c r="J48" s="3">
        <v>0.0050000000000000001</v>
      </c>
      <c r="K48" s="3">
        <v>0.17899999999999999</v>
      </c>
      <c r="L48" s="3">
        <v>0.091999999999999998</v>
      </c>
      <c r="M48" s="3">
        <v>2.5800000000000001</v>
      </c>
      <c r="N48" s="3">
        <v>2.851</v>
      </c>
      <c r="O48" s="3">
        <v>1.0428317577612516</v>
      </c>
      <c r="P48" s="3">
        <v>2.3388317577612519</v>
      </c>
      <c r="Q48" s="3">
        <v>2.6098317577612518</v>
      </c>
      <c r="R48" s="3">
        <v>1.6914347804857284</v>
      </c>
      <c r="S48" s="3">
        <v>2.9874347804857284</v>
      </c>
      <c r="T48" s="3">
        <v>3.2584347804857283</v>
      </c>
    </row>
    <row r="49" x14ac:dyDescent="0.25">
      <c r="A49" s="5" t="s">
        <v>67</v>
      </c>
      <c r="B49" s="3">
        <v>0.76400000000000001</v>
      </c>
      <c r="C49" s="3">
        <v>0</v>
      </c>
      <c r="D49" s="3">
        <v>0.36099999999999999</v>
      </c>
      <c r="E49" s="3">
        <v>0</v>
      </c>
      <c r="F49" s="3">
        <v>0.25700000000000001</v>
      </c>
      <c r="G49" s="3">
        <v>0</v>
      </c>
      <c r="H49" s="3">
        <v>0</v>
      </c>
      <c r="I49" s="3">
        <v>1.5780000000000001</v>
      </c>
      <c r="J49" s="3">
        <v>0.0050000000000000001</v>
      </c>
      <c r="K49" s="3">
        <v>0.17899999999999999</v>
      </c>
      <c r="L49" s="3">
        <v>0.091999999999999998</v>
      </c>
      <c r="M49" s="3">
        <v>2.9649999999999999</v>
      </c>
      <c r="N49" s="3">
        <v>3.2359999999999998</v>
      </c>
      <c r="O49" s="3">
        <v>1.2905984832745725</v>
      </c>
      <c r="P49" s="3">
        <v>2.6775984832745721</v>
      </c>
      <c r="Q49" s="3">
        <v>2.948598483274572</v>
      </c>
      <c r="R49" s="3">
        <v>2.041871560091276</v>
      </c>
      <c r="S49" s="3">
        <v>3.4288715600912756</v>
      </c>
      <c r="T49" s="3">
        <v>3.6998715600912755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D9EE-F948-4668-BCE0-25D2FBE0EAE7}">
  <dimension ref="A1:X49"/>
  <sheetViews>
    <sheetView workbookViewId="0">
      <selection activeCell="H14" sqref="H14"/>
    </sheetView>
  </sheetViews>
  <sheetFormatPr defaultColWidth="8.85546875" defaultRowHeight="15" x14ac:dyDescent="0.25"/>
  <cols>
    <col min="1" max="1" width="7.42578125" style="5" bestFit="true" customWidth="true"/>
    <col min="2" max="2" width="5.7109375" style="5" bestFit="true" customWidth="true"/>
    <col min="23" max="16384" width="8.85546875" style="5"/>
    <col min="3" max="3" width="5.7109375" style="5" bestFit="true" customWidth="true"/>
    <col min="4" max="4" width="5.7109375" style="5" bestFit="true" customWidth="true"/>
    <col min="5" max="5" width="5.7109375" style="5" bestFit="true" customWidth="true"/>
    <col min="6" max="6" width="5.7109375" style="5" bestFit="true" customWidth="true"/>
    <col min="7" max="7" width="5.7109375" style="5" bestFit="true" customWidth="true"/>
    <col min="8" max="8" width="5.7109375" style="5" bestFit="true" customWidth="true"/>
    <col min="9" max="9" width="5.7109375" style="5" bestFit="true" customWidth="true"/>
    <col min="10" max="10" width="5.7109375" style="5" bestFit="true" customWidth="true"/>
    <col min="11" max="11" width="5.7109375" style="5" bestFit="true" customWidth="true"/>
    <col min="12" max="12" width="5.7109375" style="5" bestFit="true" customWidth="true"/>
    <col min="13" max="13" width="5.7109375" style="5" bestFit="true" customWidth="true"/>
    <col min="14" max="14" width="5.7109375" style="5" bestFit="true" customWidth="true"/>
    <col min="15" max="15" width="5.7109375" style="5" bestFit="true" customWidth="true"/>
    <col min="16" max="16" width="5.7109375" style="5" bestFit="true" customWidth="true"/>
    <col min="17" max="17" width="5.7109375" style="5" bestFit="true" customWidth="true"/>
    <col min="18" max="18" width="5.7109375" style="5" bestFit="true" customWidth="true"/>
    <col min="19" max="19" width="5.7109375" style="5" bestFit="true" customWidth="true"/>
    <col min="20" max="20" width="5.7109375" style="5" bestFit="true" customWidth="true"/>
    <col min="21" max="21" width="5.7109375" style="5" bestFit="true" customWidth="true"/>
    <col min="22" max="22" width="5.7109375" style="5" bestFit="true" customWidth="true"/>
  </cols>
  <sheetData>
    <row r="1" ht="18.75" x14ac:dyDescent="0.35">
      <c r="A1" s="6" t="s">
        <v>18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14</v>
      </c>
      <c r="G1" s="6" t="s">
        <v>11</v>
      </c>
      <c r="H1" s="6" t="s">
        <v>12</v>
      </c>
      <c r="I1" s="6" t="s">
        <v>15</v>
      </c>
      <c r="J1" s="6" t="s">
        <v>96</v>
      </c>
      <c r="K1" s="6" t="s">
        <v>109</v>
      </c>
      <c r="L1" s="6" t="s">
        <v>111</v>
      </c>
      <c r="M1" s="6" t="s">
        <v>107</v>
      </c>
      <c r="N1" s="6" t="s">
        <v>108</v>
      </c>
      <c r="O1" s="6" t="s">
        <v>97</v>
      </c>
      <c r="P1" s="6" t="s">
        <v>94</v>
      </c>
      <c r="Q1" s="6" t="s">
        <v>110</v>
      </c>
      <c r="R1" s="6" t="s">
        <v>112</v>
      </c>
      <c r="S1" s="6" t="s">
        <v>98</v>
      </c>
      <c r="T1" s="6" t="s">
        <v>95</v>
      </c>
      <c r="U1" s="6" t="s">
        <v>113</v>
      </c>
      <c r="V1" s="6" t="s">
        <v>114</v>
      </c>
      <c r="X1" s="5" t="s">
        <v>92</v>
      </c>
    </row>
    <row r="2" x14ac:dyDescent="0.25">
      <c r="A2" s="5" t="s">
        <v>19</v>
      </c>
      <c r="B2" s="3">
        <v>0</v>
      </c>
      <c r="C2" s="3">
        <v>0</v>
      </c>
      <c r="D2" s="3">
        <v>0</v>
      </c>
      <c r="E2" s="3">
        <v>0</v>
      </c>
      <c r="F2" s="3">
        <v>0.0070000000000000001</v>
      </c>
      <c r="G2" s="3">
        <v>1.2110000000000001</v>
      </c>
      <c r="H2" s="3">
        <v>0.073999999999999996</v>
      </c>
      <c r="I2" s="3">
        <v>0.20100000000000001</v>
      </c>
      <c r="J2" s="3">
        <v>0</v>
      </c>
      <c r="K2" s="3">
        <v>0.080000000000000002</v>
      </c>
      <c r="L2" s="3">
        <v>0.049000000000000002</v>
      </c>
      <c r="M2" s="3">
        <v>1.4930000000000001</v>
      </c>
      <c r="N2" s="3">
        <v>1.6220000000000001</v>
      </c>
      <c r="O2" s="3">
        <v>0.92079679999999997</v>
      </c>
      <c r="P2" s="3">
        <v>0.16062653019558601</v>
      </c>
      <c r="Q2" s="3">
        <v>1.162423330195586</v>
      </c>
      <c r="R2" s="3">
        <v>1.291423330195586</v>
      </c>
      <c r="S2" s="3">
        <v>1.4919168000000003</v>
      </c>
      <c r="T2" s="3">
        <v>0.27616392310444549</v>
      </c>
      <c r="U2" s="3">
        <v>1.8490807231044457</v>
      </c>
      <c r="V2" s="3">
        <v>1.9780807231044457</v>
      </c>
    </row>
    <row r="3" x14ac:dyDescent="0.25">
      <c r="A3" s="5" t="s">
        <v>20</v>
      </c>
      <c r="B3" s="3">
        <v>0</v>
      </c>
      <c r="C3" s="3">
        <v>0</v>
      </c>
      <c r="D3" s="3">
        <v>0</v>
      </c>
      <c r="E3" s="3">
        <v>0</v>
      </c>
      <c r="F3" s="3">
        <v>0.0060000000000000001</v>
      </c>
      <c r="G3" s="3">
        <v>1.2110000000000001</v>
      </c>
      <c r="H3" s="3">
        <v>0.073999999999999996</v>
      </c>
      <c r="I3" s="3">
        <v>0.19400000000000001</v>
      </c>
      <c r="J3" s="3">
        <v>0</v>
      </c>
      <c r="K3" s="3">
        <v>0.080000000000000002</v>
      </c>
      <c r="L3" s="3">
        <v>0.049000000000000002</v>
      </c>
      <c r="M3" s="3">
        <v>1.4850000000000001</v>
      </c>
      <c r="N3" s="3">
        <v>1.6140000000000001</v>
      </c>
      <c r="O3" s="3">
        <v>0.92079679999999997</v>
      </c>
      <c r="P3" s="3">
        <v>0.15451083896301171</v>
      </c>
      <c r="Q3" s="3">
        <v>1.1553076389630117</v>
      </c>
      <c r="R3" s="3">
        <v>1.2843076389630117</v>
      </c>
      <c r="S3" s="3">
        <v>1.4919168000000003</v>
      </c>
      <c r="T3" s="3">
        <v>0.26750771022081854</v>
      </c>
      <c r="U3" s="3">
        <v>1.8394245102208189</v>
      </c>
      <c r="V3" s="3">
        <v>1.9684245102208189</v>
      </c>
    </row>
    <row r="4" x14ac:dyDescent="0.25">
      <c r="A4" s="5" t="s">
        <v>21</v>
      </c>
      <c r="B4" s="3">
        <v>0</v>
      </c>
      <c r="C4" s="3">
        <v>0</v>
      </c>
      <c r="D4" s="3">
        <v>0</v>
      </c>
      <c r="E4" s="3">
        <v>0</v>
      </c>
      <c r="F4" s="3">
        <v>0.0040000000000000001</v>
      </c>
      <c r="G4" s="3">
        <v>1.2110000000000001</v>
      </c>
      <c r="H4" s="3">
        <v>0.073999999999999996</v>
      </c>
      <c r="I4" s="3">
        <v>0.17999999999999999</v>
      </c>
      <c r="J4" s="3">
        <v>0</v>
      </c>
      <c r="K4" s="3">
        <v>0.080000000000000002</v>
      </c>
      <c r="L4" s="3">
        <v>0.049000000000000002</v>
      </c>
      <c r="M4" s="3">
        <v>1.4690000000000001</v>
      </c>
      <c r="N4" s="3">
        <v>1.5980000000000001</v>
      </c>
      <c r="O4" s="3">
        <v>0.92079679999999997</v>
      </c>
      <c r="P4" s="3">
        <v>0.14319629798080347</v>
      </c>
      <c r="Q4" s="3">
        <v>1.1419930979808035</v>
      </c>
      <c r="R4" s="3">
        <v>1.2709930979808035</v>
      </c>
      <c r="S4" s="3">
        <v>1.4919168000000003</v>
      </c>
      <c r="T4" s="3">
        <v>0.25151164345421095</v>
      </c>
      <c r="U4" s="3">
        <v>1.8214284434542112</v>
      </c>
      <c r="V4" s="3">
        <v>1.9504284434542112</v>
      </c>
    </row>
    <row r="5" x14ac:dyDescent="0.25">
      <c r="A5" s="5" t="s">
        <v>22</v>
      </c>
      <c r="B5" s="3">
        <v>0</v>
      </c>
      <c r="C5" s="3">
        <v>0</v>
      </c>
      <c r="D5" s="3">
        <v>0</v>
      </c>
      <c r="E5" s="3">
        <v>0</v>
      </c>
      <c r="F5" s="3">
        <v>0.0050000000000000001</v>
      </c>
      <c r="G5" s="3">
        <v>1.2110000000000001</v>
      </c>
      <c r="H5" s="3">
        <v>0.073999999999999996</v>
      </c>
      <c r="I5" s="3">
        <v>0.187</v>
      </c>
      <c r="J5" s="3">
        <v>0</v>
      </c>
      <c r="K5" s="3">
        <v>0.080000000000000002</v>
      </c>
      <c r="L5" s="3">
        <v>0.049000000000000002</v>
      </c>
      <c r="M5" s="3">
        <v>1.4770000000000001</v>
      </c>
      <c r="N5" s="3">
        <v>1.6060000000000001</v>
      </c>
      <c r="O5" s="3">
        <v>0.92079679999999997</v>
      </c>
      <c r="P5" s="3">
        <v>0.14909686439615155</v>
      </c>
      <c r="Q5" s="3">
        <v>1.1488936643961516</v>
      </c>
      <c r="R5" s="3">
        <v>1.2778936643961516</v>
      </c>
      <c r="S5" s="3">
        <v>1.4919168000000003</v>
      </c>
      <c r="T5" s="3">
        <v>0.2598502911314563</v>
      </c>
      <c r="U5" s="3">
        <v>1.8307670911314564</v>
      </c>
      <c r="V5" s="3">
        <v>1.9597670911314564</v>
      </c>
    </row>
    <row r="6" x14ac:dyDescent="0.25">
      <c r="A6" s="5" t="s">
        <v>23</v>
      </c>
      <c r="B6" s="3">
        <v>0</v>
      </c>
      <c r="C6" s="3">
        <v>0</v>
      </c>
      <c r="D6" s="3">
        <v>0</v>
      </c>
      <c r="E6" s="3">
        <v>0</v>
      </c>
      <c r="F6" s="3">
        <v>0.0050000000000000001</v>
      </c>
      <c r="G6" s="3">
        <v>1.2110000000000001</v>
      </c>
      <c r="H6" s="3">
        <v>0.073999999999999996</v>
      </c>
      <c r="I6" s="3">
        <v>0.188</v>
      </c>
      <c r="J6" s="3">
        <v>0</v>
      </c>
      <c r="K6" s="3">
        <v>0.080000000000000002</v>
      </c>
      <c r="L6" s="3">
        <v>0.049000000000000002</v>
      </c>
      <c r="M6" s="3">
        <v>1.478</v>
      </c>
      <c r="N6" s="3">
        <v>1.607</v>
      </c>
      <c r="O6" s="3">
        <v>0.92079679999999997</v>
      </c>
      <c r="P6" s="3">
        <v>0.14989077741210552</v>
      </c>
      <c r="Q6" s="3">
        <v>1.1496875774121054</v>
      </c>
      <c r="R6" s="3">
        <v>1.2786875774121054</v>
      </c>
      <c r="S6" s="3">
        <v>1.4919168000000003</v>
      </c>
      <c r="T6" s="3">
        <v>0.26097713541216505</v>
      </c>
      <c r="U6" s="3">
        <v>1.8318939354121653</v>
      </c>
      <c r="V6" s="3">
        <v>1.9608939354121653</v>
      </c>
    </row>
    <row r="7" x14ac:dyDescent="0.25">
      <c r="A7" s="5" t="s">
        <v>24</v>
      </c>
      <c r="B7" s="3">
        <v>0</v>
      </c>
      <c r="C7" s="3">
        <v>0</v>
      </c>
      <c r="D7" s="3">
        <v>0</v>
      </c>
      <c r="E7" s="3">
        <v>0</v>
      </c>
      <c r="F7" s="3">
        <v>0.0040000000000000001</v>
      </c>
      <c r="G7" s="3">
        <v>1.2110000000000001</v>
      </c>
      <c r="H7" s="3">
        <v>0.073999999999999996</v>
      </c>
      <c r="I7" s="3">
        <v>0.182</v>
      </c>
      <c r="J7" s="3">
        <v>0</v>
      </c>
      <c r="K7" s="3">
        <v>0.080000000000000002</v>
      </c>
      <c r="L7" s="3">
        <v>0.049000000000000002</v>
      </c>
      <c r="M7" s="3">
        <v>1.4710000000000001</v>
      </c>
      <c r="N7" s="3">
        <v>1.6000000000000001</v>
      </c>
      <c r="O7" s="3">
        <v>0.92079679999999997</v>
      </c>
      <c r="P7" s="3">
        <v>0.14494802863535994</v>
      </c>
      <c r="Q7" s="3">
        <v>1.14374482863536</v>
      </c>
      <c r="R7" s="3">
        <v>1.27274482863536</v>
      </c>
      <c r="S7" s="3">
        <v>1.4919168000000003</v>
      </c>
      <c r="T7" s="3">
        <v>0.25399070087177034</v>
      </c>
      <c r="U7" s="3">
        <v>1.8239075008717707</v>
      </c>
      <c r="V7" s="3">
        <v>1.9529075008717707</v>
      </c>
    </row>
    <row r="8" x14ac:dyDescent="0.25">
      <c r="A8" s="5" t="s">
        <v>25</v>
      </c>
      <c r="B8" s="3">
        <v>0</v>
      </c>
      <c r="C8" s="3">
        <v>0</v>
      </c>
      <c r="D8" s="3">
        <v>0</v>
      </c>
      <c r="E8" s="3">
        <v>0</v>
      </c>
      <c r="F8" s="3">
        <v>0.0050000000000000001</v>
      </c>
      <c r="G8" s="3">
        <v>1.2110000000000001</v>
      </c>
      <c r="H8" s="3">
        <v>0.073999999999999996</v>
      </c>
      <c r="I8" s="3">
        <v>0.19</v>
      </c>
      <c r="J8" s="3">
        <v>0</v>
      </c>
      <c r="K8" s="3">
        <v>0.080000000000000002</v>
      </c>
      <c r="L8" s="3">
        <v>0.049000000000000002</v>
      </c>
      <c r="M8" s="3">
        <v>1.48</v>
      </c>
      <c r="N8" s="3">
        <v>1.609</v>
      </c>
      <c r="O8" s="3">
        <v>0.92079679999999997</v>
      </c>
      <c r="P8" s="3">
        <v>0.15163226402774643</v>
      </c>
      <c r="Q8" s="3">
        <v>1.1514290640277465</v>
      </c>
      <c r="R8" s="3">
        <v>1.2804290640277465</v>
      </c>
      <c r="S8" s="3">
        <v>1.4919168000000003</v>
      </c>
      <c r="T8" s="3">
        <v>0.26344082677135122</v>
      </c>
      <c r="U8" s="3">
        <v>1.8343576267713515</v>
      </c>
      <c r="V8" s="3">
        <v>1.9633576267713515</v>
      </c>
    </row>
    <row r="9" x14ac:dyDescent="0.25">
      <c r="A9" s="5" t="s">
        <v>26</v>
      </c>
      <c r="B9" s="3">
        <v>0</v>
      </c>
      <c r="C9" s="3">
        <v>0</v>
      </c>
      <c r="D9" s="3">
        <v>0</v>
      </c>
      <c r="E9" s="3">
        <v>0</v>
      </c>
      <c r="F9" s="3">
        <v>0.0050000000000000001</v>
      </c>
      <c r="G9" s="3">
        <v>1.2110000000000001</v>
      </c>
      <c r="H9" s="3">
        <v>0.073999999999999996</v>
      </c>
      <c r="I9" s="3">
        <v>0.187</v>
      </c>
      <c r="J9" s="3">
        <v>0</v>
      </c>
      <c r="K9" s="3">
        <v>0.080000000000000002</v>
      </c>
      <c r="L9" s="3">
        <v>0.049000000000000002</v>
      </c>
      <c r="M9" s="3">
        <v>1.4770000000000001</v>
      </c>
      <c r="N9" s="3">
        <v>1.6060000000000001</v>
      </c>
      <c r="O9" s="3">
        <v>0.92079679999999997</v>
      </c>
      <c r="P9" s="3">
        <v>0.14895344785133408</v>
      </c>
      <c r="Q9" s="3">
        <v>1.1487502478513341</v>
      </c>
      <c r="R9" s="3">
        <v>1.2777502478513341</v>
      </c>
      <c r="S9" s="3">
        <v>1.4919168000000003</v>
      </c>
      <c r="T9" s="3">
        <v>0.25965565439206106</v>
      </c>
      <c r="U9" s="3">
        <v>1.8305724543920614</v>
      </c>
      <c r="V9" s="3">
        <v>1.9595724543920614</v>
      </c>
    </row>
    <row r="10" x14ac:dyDescent="0.25">
      <c r="A10" s="5" t="s">
        <v>27</v>
      </c>
      <c r="B10" s="3">
        <v>0</v>
      </c>
      <c r="C10" s="3">
        <v>0</v>
      </c>
      <c r="D10" s="3">
        <v>0</v>
      </c>
      <c r="E10" s="3">
        <v>0</v>
      </c>
      <c r="F10" s="3">
        <v>0.0050000000000000001</v>
      </c>
      <c r="G10" s="3">
        <v>1.2110000000000001</v>
      </c>
      <c r="H10" s="3">
        <v>0.073999999999999996</v>
      </c>
      <c r="I10" s="3">
        <v>0.186</v>
      </c>
      <c r="J10" s="3">
        <v>0</v>
      </c>
      <c r="K10" s="3">
        <v>0.080000000000000002</v>
      </c>
      <c r="L10" s="3">
        <v>0.049000000000000002</v>
      </c>
      <c r="M10" s="3">
        <v>1.476</v>
      </c>
      <c r="N10" s="3">
        <v>1.605</v>
      </c>
      <c r="O10" s="3">
        <v>0.92079679999999997</v>
      </c>
      <c r="P10" s="3">
        <v>0.14798026415435828</v>
      </c>
      <c r="Q10" s="3">
        <v>1.1477770641543583</v>
      </c>
      <c r="R10" s="3">
        <v>1.2767770641543583</v>
      </c>
      <c r="S10" s="3">
        <v>1.4919168000000003</v>
      </c>
      <c r="T10" s="3">
        <v>0.25827783115792169</v>
      </c>
      <c r="U10" s="3">
        <v>1.8291946311579219</v>
      </c>
      <c r="V10" s="3">
        <v>1.9581946311579219</v>
      </c>
    </row>
    <row r="11" x14ac:dyDescent="0.25">
      <c r="A11" s="5" t="s">
        <v>28</v>
      </c>
      <c r="B11" s="3">
        <v>0</v>
      </c>
      <c r="C11" s="3">
        <v>0</v>
      </c>
      <c r="D11" s="3">
        <v>0</v>
      </c>
      <c r="E11" s="3">
        <v>0</v>
      </c>
      <c r="F11" s="3">
        <v>0.0050000000000000001</v>
      </c>
      <c r="G11" s="3">
        <v>1.2110000000000001</v>
      </c>
      <c r="H11" s="3">
        <v>0.073999999999999996</v>
      </c>
      <c r="I11" s="3">
        <v>0.187</v>
      </c>
      <c r="J11" s="3">
        <v>0</v>
      </c>
      <c r="K11" s="3">
        <v>0.080000000000000002</v>
      </c>
      <c r="L11" s="3">
        <v>0.049000000000000002</v>
      </c>
      <c r="M11" s="3">
        <v>1.4770000000000001</v>
      </c>
      <c r="N11" s="3">
        <v>1.6060000000000001</v>
      </c>
      <c r="O11" s="3">
        <v>0.92079679999999997</v>
      </c>
      <c r="P11" s="3">
        <v>0.14907637631832049</v>
      </c>
      <c r="Q11" s="3">
        <v>1.1488731763183204</v>
      </c>
      <c r="R11" s="3">
        <v>1.2778731763183204</v>
      </c>
      <c r="S11" s="3">
        <v>1.4919168000000003</v>
      </c>
      <c r="T11" s="3">
        <v>0.25982468103416745</v>
      </c>
      <c r="U11" s="3">
        <v>1.8307414810341678</v>
      </c>
      <c r="V11" s="3">
        <v>1.9597414810341678</v>
      </c>
    </row>
    <row r="12" x14ac:dyDescent="0.25">
      <c r="A12" s="5" t="s">
        <v>29</v>
      </c>
      <c r="B12" s="3">
        <v>0</v>
      </c>
      <c r="C12" s="3">
        <v>0</v>
      </c>
      <c r="D12" s="3">
        <v>0</v>
      </c>
      <c r="E12" s="3">
        <v>0</v>
      </c>
      <c r="F12" s="3">
        <v>0.0060000000000000001</v>
      </c>
      <c r="G12" s="3">
        <v>1.2110000000000001</v>
      </c>
      <c r="H12" s="3">
        <v>0.073999999999999996</v>
      </c>
      <c r="I12" s="3">
        <v>0.192</v>
      </c>
      <c r="J12" s="3">
        <v>0</v>
      </c>
      <c r="K12" s="3">
        <v>0.080000000000000002</v>
      </c>
      <c r="L12" s="3">
        <v>0.049000000000000002</v>
      </c>
      <c r="M12" s="3">
        <v>1.4830000000000001</v>
      </c>
      <c r="N12" s="3">
        <v>1.6120000000000001</v>
      </c>
      <c r="O12" s="3">
        <v>0.92079679999999997</v>
      </c>
      <c r="P12" s="3">
        <v>0.152830816580864</v>
      </c>
      <c r="Q12" s="3">
        <v>1.1536276165808641</v>
      </c>
      <c r="R12" s="3">
        <v>1.2826276165808641</v>
      </c>
      <c r="S12" s="3">
        <v>1.4919168000000003</v>
      </c>
      <c r="T12" s="3">
        <v>0.26513621521187225</v>
      </c>
      <c r="U12" s="3">
        <v>1.8370530152118727</v>
      </c>
      <c r="V12" s="3">
        <v>1.9660530152118727</v>
      </c>
    </row>
    <row r="13" x14ac:dyDescent="0.25">
      <c r="A13" s="5" t="s">
        <v>30</v>
      </c>
      <c r="B13" s="3">
        <v>0</v>
      </c>
      <c r="C13" s="3">
        <v>0</v>
      </c>
      <c r="D13" s="3">
        <v>0</v>
      </c>
      <c r="E13" s="3">
        <v>0</v>
      </c>
      <c r="F13" s="3">
        <v>0.0040000000000000001</v>
      </c>
      <c r="G13" s="3">
        <v>1.2110000000000001</v>
      </c>
      <c r="H13" s="3">
        <v>0.073999999999999996</v>
      </c>
      <c r="I13" s="3">
        <v>0.182</v>
      </c>
      <c r="J13" s="3">
        <v>0</v>
      </c>
      <c r="K13" s="3">
        <v>0.080000000000000002</v>
      </c>
      <c r="L13" s="3">
        <v>0.049000000000000002</v>
      </c>
      <c r="M13" s="3">
        <v>1.4710000000000001</v>
      </c>
      <c r="N13" s="3">
        <v>1.6000000000000001</v>
      </c>
      <c r="O13" s="3">
        <v>0.92079679999999997</v>
      </c>
      <c r="P13" s="3">
        <v>0.14446143678687207</v>
      </c>
      <c r="Q13" s="3">
        <v>1.1432582367868722</v>
      </c>
      <c r="R13" s="3">
        <v>1.2722582367868722</v>
      </c>
      <c r="S13" s="3">
        <v>1.4919168000000003</v>
      </c>
      <c r="T13" s="3">
        <v>0.25329410622551396</v>
      </c>
      <c r="U13" s="3">
        <v>1.8232109062255142</v>
      </c>
      <c r="V13" s="3">
        <v>1.9522109062255142</v>
      </c>
    </row>
    <row r="14" x14ac:dyDescent="0.25">
      <c r="A14" s="5" t="s">
        <v>31</v>
      </c>
      <c r="B14" s="3">
        <v>0</v>
      </c>
      <c r="C14" s="3">
        <v>0</v>
      </c>
      <c r="D14" s="3">
        <v>0</v>
      </c>
      <c r="E14" s="3">
        <v>0</v>
      </c>
      <c r="F14" s="3">
        <v>0.0050000000000000001</v>
      </c>
      <c r="G14" s="3">
        <v>0.99199999999999999</v>
      </c>
      <c r="H14" s="3">
        <v>0.071999999999999995</v>
      </c>
      <c r="I14" s="3">
        <v>0.182</v>
      </c>
      <c r="J14" s="3">
        <v>0</v>
      </c>
      <c r="K14" s="3">
        <v>0.078</v>
      </c>
      <c r="L14" s="3">
        <v>0.048000000000000001</v>
      </c>
      <c r="M14" s="3">
        <v>1.2509999999999999</v>
      </c>
      <c r="N14" s="3">
        <v>1.377</v>
      </c>
      <c r="O14" s="3">
        <v>0.89517119999999983</v>
      </c>
      <c r="P14" s="3">
        <v>0.14511193325800853</v>
      </c>
      <c r="Q14" s="3">
        <v>1.1172831332580082</v>
      </c>
      <c r="R14" s="3">
        <v>1.2432831332580085</v>
      </c>
      <c r="S14" s="3">
        <v>1.1855711999999998</v>
      </c>
      <c r="T14" s="3">
        <v>0.25330947228388728</v>
      </c>
      <c r="U14" s="3">
        <v>1.5158806722838871</v>
      </c>
      <c r="V14" s="3">
        <v>1.6418806722838872</v>
      </c>
    </row>
    <row r="15" x14ac:dyDescent="0.25">
      <c r="A15" s="5" t="s">
        <v>32</v>
      </c>
      <c r="B15" s="3">
        <v>0</v>
      </c>
      <c r="C15" s="3">
        <v>0</v>
      </c>
      <c r="D15" s="3">
        <v>0</v>
      </c>
      <c r="E15" s="3">
        <v>0</v>
      </c>
      <c r="F15" s="3">
        <v>0.0030000000000000001</v>
      </c>
      <c r="G15" s="3">
        <v>0.99199999999999999</v>
      </c>
      <c r="H15" s="3">
        <v>0.071999999999999995</v>
      </c>
      <c r="I15" s="3">
        <v>0.16800000000000001</v>
      </c>
      <c r="J15" s="3">
        <v>0</v>
      </c>
      <c r="K15" s="3">
        <v>0.078</v>
      </c>
      <c r="L15" s="3">
        <v>0.048000000000000001</v>
      </c>
      <c r="M15" s="3">
        <v>1.2349999999999999</v>
      </c>
      <c r="N15" s="3">
        <v>1.361</v>
      </c>
      <c r="O15" s="3">
        <v>0.89517119999999983</v>
      </c>
      <c r="P15" s="3">
        <v>0.13299835724038861</v>
      </c>
      <c r="Q15" s="3">
        <v>1.1031695572403883</v>
      </c>
      <c r="R15" s="3">
        <v>1.2291695572403885</v>
      </c>
      <c r="S15" s="3">
        <v>1.1855711999999998</v>
      </c>
      <c r="T15" s="3">
        <v>0.23617119517819751</v>
      </c>
      <c r="U15" s="3">
        <v>1.4967423951781973</v>
      </c>
      <c r="V15" s="3">
        <v>1.6227423951781974</v>
      </c>
    </row>
    <row r="16" x14ac:dyDescent="0.25">
      <c r="A16" s="5" t="s">
        <v>33</v>
      </c>
      <c r="B16" s="3">
        <v>0</v>
      </c>
      <c r="C16" s="3">
        <v>0</v>
      </c>
      <c r="D16" s="3">
        <v>0</v>
      </c>
      <c r="E16" s="3">
        <v>0</v>
      </c>
      <c r="F16" s="3">
        <v>0.0030000000000000001</v>
      </c>
      <c r="G16" s="3">
        <v>0.99199999999999999</v>
      </c>
      <c r="H16" s="3">
        <v>0.071999999999999995</v>
      </c>
      <c r="I16" s="3">
        <v>0.16900000000000001</v>
      </c>
      <c r="J16" s="3">
        <v>0</v>
      </c>
      <c r="K16" s="3">
        <v>0.078</v>
      </c>
      <c r="L16" s="3">
        <v>0.048000000000000001</v>
      </c>
      <c r="M16" s="3">
        <v>1.236</v>
      </c>
      <c r="N16" s="3">
        <v>1.3620000000000001</v>
      </c>
      <c r="O16" s="3">
        <v>0.89517119999999983</v>
      </c>
      <c r="P16" s="3">
        <v>0.13356177938074298</v>
      </c>
      <c r="Q16" s="3">
        <v>1.1037329793807427</v>
      </c>
      <c r="R16" s="3">
        <v>1.229732979380743</v>
      </c>
      <c r="S16" s="3">
        <v>1.1855711999999998</v>
      </c>
      <c r="T16" s="3">
        <v>0.23697023021360922</v>
      </c>
      <c r="U16" s="3">
        <v>1.497541430213609</v>
      </c>
      <c r="V16" s="3">
        <v>1.6235414302136091</v>
      </c>
    </row>
    <row r="17" x14ac:dyDescent="0.25">
      <c r="A17" s="5" t="s">
        <v>34</v>
      </c>
      <c r="B17" s="3">
        <v>0</v>
      </c>
      <c r="C17" s="3">
        <v>0</v>
      </c>
      <c r="D17" s="3">
        <v>0</v>
      </c>
      <c r="E17" s="3">
        <v>0</v>
      </c>
      <c r="F17" s="3">
        <v>0.002</v>
      </c>
      <c r="G17" s="3">
        <v>0.99199999999999999</v>
      </c>
      <c r="H17" s="3">
        <v>0.071999999999999995</v>
      </c>
      <c r="I17" s="3">
        <v>0.16300000000000001</v>
      </c>
      <c r="J17" s="3">
        <v>0</v>
      </c>
      <c r="K17" s="3">
        <v>0.078</v>
      </c>
      <c r="L17" s="3">
        <v>0.048000000000000001</v>
      </c>
      <c r="M17" s="3">
        <v>1.2290000000000001</v>
      </c>
      <c r="N17" s="3">
        <v>1.3550000000000002</v>
      </c>
      <c r="O17" s="3">
        <v>0.89517119999999983</v>
      </c>
      <c r="P17" s="3">
        <v>0.12849098011755328</v>
      </c>
      <c r="Q17" s="3">
        <v>1.0976621801175532</v>
      </c>
      <c r="R17" s="3">
        <v>1.2236621801175533</v>
      </c>
      <c r="S17" s="3">
        <v>1.1855711999999998</v>
      </c>
      <c r="T17" s="3">
        <v>0.22979940297273488</v>
      </c>
      <c r="U17" s="3">
        <v>1.4893706029727347</v>
      </c>
      <c r="V17" s="3">
        <v>1.6153706029727348</v>
      </c>
    </row>
    <row r="18" x14ac:dyDescent="0.25">
      <c r="A18" s="5" t="s">
        <v>35</v>
      </c>
      <c r="B18" s="3">
        <v>0</v>
      </c>
      <c r="C18" s="3">
        <v>0</v>
      </c>
      <c r="D18" s="3">
        <v>0</v>
      </c>
      <c r="E18" s="3">
        <v>0</v>
      </c>
      <c r="F18" s="3">
        <v>0.002</v>
      </c>
      <c r="G18" s="3">
        <v>0.99199999999999999</v>
      </c>
      <c r="H18" s="3">
        <v>0.071999999999999995</v>
      </c>
      <c r="I18" s="3">
        <v>0.16300000000000001</v>
      </c>
      <c r="J18" s="3">
        <v>0</v>
      </c>
      <c r="K18" s="3">
        <v>0.078</v>
      </c>
      <c r="L18" s="3">
        <v>0.048000000000000001</v>
      </c>
      <c r="M18" s="3">
        <v>1.2290000000000001</v>
      </c>
      <c r="N18" s="3">
        <v>1.3550000000000002</v>
      </c>
      <c r="O18" s="3">
        <v>0.89517119999999983</v>
      </c>
      <c r="P18" s="3">
        <v>0.12900318206333</v>
      </c>
      <c r="Q18" s="3">
        <v>1.0981743820633298</v>
      </c>
      <c r="R18" s="3">
        <v>1.22417438206333</v>
      </c>
      <c r="S18" s="3">
        <v>1.1855711999999998</v>
      </c>
      <c r="T18" s="3">
        <v>0.23052160771628008</v>
      </c>
      <c r="U18" s="3">
        <v>1.4900928077162801</v>
      </c>
      <c r="V18" s="3">
        <v>1.6160928077162802</v>
      </c>
    </row>
    <row r="19" x14ac:dyDescent="0.25">
      <c r="A19" s="5" t="s">
        <v>36</v>
      </c>
      <c r="B19" s="3">
        <v>0</v>
      </c>
      <c r="C19" s="3">
        <v>0</v>
      </c>
      <c r="D19" s="3">
        <v>0</v>
      </c>
      <c r="E19" s="3">
        <v>0</v>
      </c>
      <c r="F19" s="3">
        <v>0.0040000000000000001</v>
      </c>
      <c r="G19" s="3">
        <v>0.99199999999999999</v>
      </c>
      <c r="H19" s="3">
        <v>0.071999999999999995</v>
      </c>
      <c r="I19" s="3">
        <v>0.17299999999999999</v>
      </c>
      <c r="J19" s="3">
        <v>0</v>
      </c>
      <c r="K19" s="3">
        <v>0.078</v>
      </c>
      <c r="L19" s="3">
        <v>0.048000000000000001</v>
      </c>
      <c r="M19" s="3">
        <v>1.2410000000000001</v>
      </c>
      <c r="N19" s="3">
        <v>1.3670000000000002</v>
      </c>
      <c r="O19" s="3">
        <v>0.89517119999999983</v>
      </c>
      <c r="P19" s="3">
        <v>0.13700377645636272</v>
      </c>
      <c r="Q19" s="3">
        <v>1.1081749764563626</v>
      </c>
      <c r="R19" s="3">
        <v>1.2341749764563628</v>
      </c>
      <c r="S19" s="3">
        <v>1.1855711999999998</v>
      </c>
      <c r="T19" s="3">
        <v>0.24183614869848827</v>
      </c>
      <c r="U19" s="3">
        <v>1.5034073486984882</v>
      </c>
      <c r="V19" s="3">
        <v>1.6294073486984884</v>
      </c>
    </row>
    <row r="20" x14ac:dyDescent="0.25">
      <c r="A20" s="5" t="s">
        <v>37</v>
      </c>
      <c r="B20" s="3">
        <v>0</v>
      </c>
      <c r="C20" s="3">
        <v>0</v>
      </c>
      <c r="D20" s="3">
        <v>0</v>
      </c>
      <c r="E20" s="3">
        <v>0</v>
      </c>
      <c r="F20" s="3">
        <v>0.0040000000000000001</v>
      </c>
      <c r="G20" s="3">
        <v>0.99199999999999999</v>
      </c>
      <c r="H20" s="3">
        <v>0.071999999999999995</v>
      </c>
      <c r="I20" s="3">
        <v>0.17699999999999999</v>
      </c>
      <c r="J20" s="3">
        <v>0</v>
      </c>
      <c r="K20" s="3">
        <v>0.078</v>
      </c>
      <c r="L20" s="3">
        <v>0.048000000000000001</v>
      </c>
      <c r="M20" s="3">
        <v>1.2450000000000001</v>
      </c>
      <c r="N20" s="3">
        <v>1.3710000000000002</v>
      </c>
      <c r="O20" s="3">
        <v>0.89517119999999983</v>
      </c>
      <c r="P20" s="3">
        <v>0.14056357997951105</v>
      </c>
      <c r="Q20" s="3">
        <v>1.111734779979511</v>
      </c>
      <c r="R20" s="3">
        <v>1.2377347799795111</v>
      </c>
      <c r="S20" s="3">
        <v>1.1855711999999998</v>
      </c>
      <c r="T20" s="3">
        <v>0.24687109382547365</v>
      </c>
      <c r="U20" s="3">
        <v>1.5084422938254736</v>
      </c>
      <c r="V20" s="3">
        <v>1.6344422938254737</v>
      </c>
    </row>
    <row r="21" x14ac:dyDescent="0.25">
      <c r="A21" s="5" t="s">
        <v>38</v>
      </c>
      <c r="B21" s="3">
        <v>0</v>
      </c>
      <c r="C21" s="3">
        <v>0</v>
      </c>
      <c r="D21" s="3">
        <v>0</v>
      </c>
      <c r="E21" s="3">
        <v>0</v>
      </c>
      <c r="F21" s="3">
        <v>0.0050000000000000001</v>
      </c>
      <c r="G21" s="3">
        <v>0.99199999999999999</v>
      </c>
      <c r="H21" s="3">
        <v>0.071999999999999995</v>
      </c>
      <c r="I21" s="3">
        <v>0.182</v>
      </c>
      <c r="J21" s="3">
        <v>0</v>
      </c>
      <c r="K21" s="3">
        <v>0.078</v>
      </c>
      <c r="L21" s="3">
        <v>0.048000000000000001</v>
      </c>
      <c r="M21" s="3">
        <v>1.2509999999999999</v>
      </c>
      <c r="N21" s="3">
        <v>1.377</v>
      </c>
      <c r="O21" s="3">
        <v>0.89517119999999983</v>
      </c>
      <c r="P21" s="3">
        <v>0.14502998094668421</v>
      </c>
      <c r="Q21" s="3">
        <v>1.117201180946684</v>
      </c>
      <c r="R21" s="3">
        <v>1.2432011809466841</v>
      </c>
      <c r="S21" s="3">
        <v>1.1855711999999998</v>
      </c>
      <c r="T21" s="3">
        <v>0.2531916658363586</v>
      </c>
      <c r="U21" s="3">
        <v>1.5157628658363584</v>
      </c>
      <c r="V21" s="3">
        <v>1.6417628658363586</v>
      </c>
    </row>
    <row r="22" x14ac:dyDescent="0.25">
      <c r="A22" s="5" t="s">
        <v>39</v>
      </c>
      <c r="B22" s="3">
        <v>0</v>
      </c>
      <c r="C22" s="3">
        <v>0</v>
      </c>
      <c r="D22" s="3">
        <v>0</v>
      </c>
      <c r="E22" s="3">
        <v>0</v>
      </c>
      <c r="F22" s="3">
        <v>0.0060000000000000001</v>
      </c>
      <c r="G22" s="3">
        <v>0.99199999999999999</v>
      </c>
      <c r="H22" s="3">
        <v>0.071999999999999995</v>
      </c>
      <c r="I22" s="3">
        <v>0.192</v>
      </c>
      <c r="J22" s="3">
        <v>0</v>
      </c>
      <c r="K22" s="3">
        <v>0.078</v>
      </c>
      <c r="L22" s="3">
        <v>0.048000000000000001</v>
      </c>
      <c r="M22" s="3">
        <v>1.262</v>
      </c>
      <c r="N22" s="3">
        <v>1.3880000000000001</v>
      </c>
      <c r="O22" s="3">
        <v>0.89517119999999983</v>
      </c>
      <c r="P22" s="3">
        <v>0.15317911390399216</v>
      </c>
      <c r="Q22" s="3">
        <v>1.1263503139039921</v>
      </c>
      <c r="R22" s="3">
        <v>1.2523503139039922</v>
      </c>
      <c r="S22" s="3">
        <v>1.1855711999999998</v>
      </c>
      <c r="T22" s="3">
        <v>0.26471620961633535</v>
      </c>
      <c r="U22" s="3">
        <v>1.5282874096163352</v>
      </c>
      <c r="V22" s="3">
        <v>1.6542874096163354</v>
      </c>
    </row>
    <row r="23" x14ac:dyDescent="0.25">
      <c r="A23" s="5" t="s">
        <v>40</v>
      </c>
      <c r="B23" s="3">
        <v>0</v>
      </c>
      <c r="C23" s="3">
        <v>0</v>
      </c>
      <c r="D23" s="3">
        <v>0</v>
      </c>
      <c r="E23" s="3">
        <v>0</v>
      </c>
      <c r="F23" s="3">
        <v>0.0050000000000000001</v>
      </c>
      <c r="G23" s="3">
        <v>0.99199999999999999</v>
      </c>
      <c r="H23" s="3">
        <v>0.071999999999999995</v>
      </c>
      <c r="I23" s="3">
        <v>0.18099999999999999</v>
      </c>
      <c r="J23" s="3">
        <v>0</v>
      </c>
      <c r="K23" s="3">
        <v>0.078</v>
      </c>
      <c r="L23" s="3">
        <v>0.048000000000000001</v>
      </c>
      <c r="M23" s="3">
        <v>1.25</v>
      </c>
      <c r="N23" s="3">
        <v>1.3760000000000001</v>
      </c>
      <c r="O23" s="3">
        <v>0.89517119999999983</v>
      </c>
      <c r="P23" s="3">
        <v>0.14416948167777932</v>
      </c>
      <c r="Q23" s="3">
        <v>1.1163406816777792</v>
      </c>
      <c r="R23" s="3">
        <v>1.2423406816777791</v>
      </c>
      <c r="S23" s="3">
        <v>1.1855711999999998</v>
      </c>
      <c r="T23" s="3">
        <v>0.25197262520540997</v>
      </c>
      <c r="U23" s="3">
        <v>1.5145438252054098</v>
      </c>
      <c r="V23" s="3">
        <v>1.6405438252054099</v>
      </c>
    </row>
    <row r="24" x14ac:dyDescent="0.25">
      <c r="A24" s="5" t="s">
        <v>41</v>
      </c>
      <c r="B24" s="3">
        <v>0</v>
      </c>
      <c r="C24" s="3">
        <v>0</v>
      </c>
      <c r="D24" s="3">
        <v>0</v>
      </c>
      <c r="E24" s="3">
        <v>0</v>
      </c>
      <c r="F24" s="3">
        <v>0.0050000000000000001</v>
      </c>
      <c r="G24" s="3">
        <v>0.99199999999999999</v>
      </c>
      <c r="H24" s="3">
        <v>0.071999999999999995</v>
      </c>
      <c r="I24" s="3">
        <v>0.187</v>
      </c>
      <c r="J24" s="3">
        <v>0</v>
      </c>
      <c r="K24" s="3">
        <v>0.078</v>
      </c>
      <c r="L24" s="3">
        <v>0.048000000000000001</v>
      </c>
      <c r="M24" s="3">
        <v>1.256</v>
      </c>
      <c r="N24" s="3">
        <v>1.3820000000000001</v>
      </c>
      <c r="O24" s="3">
        <v>0.89517119999999983</v>
      </c>
      <c r="P24" s="3">
        <v>0.14865637072278357</v>
      </c>
      <c r="Q24" s="3">
        <v>1.1208275707227833</v>
      </c>
      <c r="R24" s="3">
        <v>1.2468275707227834</v>
      </c>
      <c r="S24" s="3">
        <v>1.1855711999999998</v>
      </c>
      <c r="T24" s="3">
        <v>0.25831880731358381</v>
      </c>
      <c r="U24" s="3">
        <v>1.5208900073135836</v>
      </c>
      <c r="V24" s="3">
        <v>1.6468900073135837</v>
      </c>
    </row>
    <row r="25" x14ac:dyDescent="0.25">
      <c r="A25" s="5" t="s">
        <v>42</v>
      </c>
      <c r="B25" s="3">
        <v>0</v>
      </c>
      <c r="C25" s="3">
        <v>0</v>
      </c>
      <c r="D25" s="3">
        <v>0</v>
      </c>
      <c r="E25" s="3">
        <v>0</v>
      </c>
      <c r="F25" s="3">
        <v>0.0060000000000000001</v>
      </c>
      <c r="G25" s="3">
        <v>0.99199999999999999</v>
      </c>
      <c r="H25" s="3">
        <v>0.071999999999999995</v>
      </c>
      <c r="I25" s="3">
        <v>0.192</v>
      </c>
      <c r="J25" s="3">
        <v>0</v>
      </c>
      <c r="K25" s="3">
        <v>0.078</v>
      </c>
      <c r="L25" s="3">
        <v>0.048000000000000001</v>
      </c>
      <c r="M25" s="3">
        <v>1.262</v>
      </c>
      <c r="N25" s="3">
        <v>1.3880000000000001</v>
      </c>
      <c r="O25" s="3">
        <v>0.89517119999999983</v>
      </c>
      <c r="P25" s="3">
        <v>0.15306130745646351</v>
      </c>
      <c r="Q25" s="3">
        <v>1.1262325074564634</v>
      </c>
      <c r="R25" s="3">
        <v>1.2522325074564635</v>
      </c>
      <c r="S25" s="3">
        <v>1.1855711999999998</v>
      </c>
      <c r="T25" s="3">
        <v>0.26454718297422897</v>
      </c>
      <c r="U25" s="3">
        <v>1.5281183829742289</v>
      </c>
      <c r="V25" s="3">
        <v>1.654118382974229</v>
      </c>
    </row>
    <row r="26" x14ac:dyDescent="0.25">
      <c r="A26" s="5" t="s">
        <v>43</v>
      </c>
      <c r="B26" s="3">
        <v>0</v>
      </c>
      <c r="C26" s="3">
        <v>0</v>
      </c>
      <c r="D26" s="3">
        <v>0</v>
      </c>
      <c r="E26" s="3">
        <v>0</v>
      </c>
      <c r="F26" s="3">
        <v>0.0070000000000000001</v>
      </c>
      <c r="G26" s="3">
        <v>0.94699999999999995</v>
      </c>
      <c r="H26" s="3">
        <v>0.085999999999999993</v>
      </c>
      <c r="I26" s="3">
        <v>0.22900000000000001</v>
      </c>
      <c r="J26" s="3">
        <v>0</v>
      </c>
      <c r="K26" s="3">
        <v>0.092999999999999999</v>
      </c>
      <c r="L26" s="3">
        <v>0.057000000000000002</v>
      </c>
      <c r="M26" s="3">
        <v>1.2690000000000001</v>
      </c>
      <c r="N26" s="3">
        <v>1.419</v>
      </c>
      <c r="O26" s="3">
        <v>0.79178880000000007</v>
      </c>
      <c r="P26" s="3">
        <v>0.18275365425314122</v>
      </c>
      <c r="Q26" s="3">
        <v>1.0675424542531415</v>
      </c>
      <c r="R26" s="3">
        <v>1.2175424542531412</v>
      </c>
      <c r="S26" s="3">
        <v>1.1112287999999999</v>
      </c>
      <c r="T26" s="3">
        <v>0.31556249677359238</v>
      </c>
      <c r="U26" s="3">
        <v>1.5197912967735925</v>
      </c>
      <c r="V26" s="3">
        <v>1.6697912967735924</v>
      </c>
    </row>
    <row r="27" x14ac:dyDescent="0.25">
      <c r="A27" s="5" t="s">
        <v>44</v>
      </c>
      <c r="B27" s="3">
        <v>0</v>
      </c>
      <c r="C27" s="3">
        <v>0</v>
      </c>
      <c r="D27" s="3">
        <v>0</v>
      </c>
      <c r="E27" s="3">
        <v>0</v>
      </c>
      <c r="F27" s="3">
        <v>0.0070000000000000001</v>
      </c>
      <c r="G27" s="3">
        <v>0.94699999999999995</v>
      </c>
      <c r="H27" s="3">
        <v>0.085999999999999993</v>
      </c>
      <c r="I27" s="3">
        <v>0.22500000000000001</v>
      </c>
      <c r="J27" s="3">
        <v>0</v>
      </c>
      <c r="K27" s="3">
        <v>0.092999999999999999</v>
      </c>
      <c r="L27" s="3">
        <v>0.057000000000000002</v>
      </c>
      <c r="M27" s="3">
        <v>1.2650000000000001</v>
      </c>
      <c r="N27" s="3">
        <v>1.415</v>
      </c>
      <c r="O27" s="3">
        <v>0.79178880000000007</v>
      </c>
      <c r="P27" s="3">
        <v>0.17897360389330888</v>
      </c>
      <c r="Q27" s="3">
        <v>1.0637624038933091</v>
      </c>
      <c r="R27" s="3">
        <v>1.213762403893309</v>
      </c>
      <c r="S27" s="3">
        <v>1.1112287999999999</v>
      </c>
      <c r="T27" s="3">
        <v>0.31020998644022546</v>
      </c>
      <c r="U27" s="3">
        <v>1.5144387864402256</v>
      </c>
      <c r="V27" s="3">
        <v>1.6644387864402255</v>
      </c>
    </row>
    <row r="28" x14ac:dyDescent="0.25">
      <c r="A28" s="5" t="s">
        <v>45</v>
      </c>
      <c r="B28" s="3">
        <v>0</v>
      </c>
      <c r="C28" s="3">
        <v>0</v>
      </c>
      <c r="D28" s="3">
        <v>0</v>
      </c>
      <c r="E28" s="3">
        <v>0</v>
      </c>
      <c r="F28" s="3">
        <v>0.0060000000000000001</v>
      </c>
      <c r="G28" s="3">
        <v>0.94699999999999995</v>
      </c>
      <c r="H28" s="3">
        <v>0.085999999999999993</v>
      </c>
      <c r="I28" s="3">
        <v>0.223</v>
      </c>
      <c r="J28" s="3">
        <v>0</v>
      </c>
      <c r="K28" s="3">
        <v>0.092999999999999999</v>
      </c>
      <c r="L28" s="3">
        <v>0.057000000000000002</v>
      </c>
      <c r="M28" s="3">
        <v>1.262</v>
      </c>
      <c r="N28" s="3">
        <v>1.4119999999999999</v>
      </c>
      <c r="O28" s="3">
        <v>0.79178880000000007</v>
      </c>
      <c r="P28" s="3">
        <v>0.17755480450350727</v>
      </c>
      <c r="Q28" s="3">
        <v>1.0613436045035074</v>
      </c>
      <c r="R28" s="3">
        <v>1.2113436045035073</v>
      </c>
      <c r="S28" s="3">
        <v>1.1112287999999999</v>
      </c>
      <c r="T28" s="3">
        <v>0.30820727683223842</v>
      </c>
      <c r="U28" s="3">
        <v>1.5114360768322384</v>
      </c>
      <c r="V28" s="3">
        <v>1.6614360768322383</v>
      </c>
    </row>
    <row r="29" x14ac:dyDescent="0.25">
      <c r="A29" s="5" t="s">
        <v>46</v>
      </c>
      <c r="B29" s="3">
        <v>0</v>
      </c>
      <c r="C29" s="3">
        <v>0</v>
      </c>
      <c r="D29" s="3">
        <v>0</v>
      </c>
      <c r="E29" s="3">
        <v>0</v>
      </c>
      <c r="F29" s="3">
        <v>0.0070000000000000001</v>
      </c>
      <c r="G29" s="3">
        <v>0.94699999999999995</v>
      </c>
      <c r="H29" s="3">
        <v>0.085999999999999993</v>
      </c>
      <c r="I29" s="3">
        <v>0.23000000000000001</v>
      </c>
      <c r="J29" s="3">
        <v>0</v>
      </c>
      <c r="K29" s="3">
        <v>0.092999999999999999</v>
      </c>
      <c r="L29" s="3">
        <v>0.057000000000000002</v>
      </c>
      <c r="M29" s="3">
        <v>1.27</v>
      </c>
      <c r="N29" s="3">
        <v>1.4199999999999999</v>
      </c>
      <c r="O29" s="3">
        <v>0.79178880000000007</v>
      </c>
      <c r="P29" s="3">
        <v>0.18356293332746845</v>
      </c>
      <c r="Q29" s="3">
        <v>1.0683517333274686</v>
      </c>
      <c r="R29" s="3">
        <v>1.2183517333274685</v>
      </c>
      <c r="S29" s="3">
        <v>1.1112287999999999</v>
      </c>
      <c r="T29" s="3">
        <v>0.31670470711267457</v>
      </c>
      <c r="U29" s="3">
        <v>1.5209335071126744</v>
      </c>
      <c r="V29" s="3">
        <v>1.6709335071126743</v>
      </c>
    </row>
    <row r="30" x14ac:dyDescent="0.25">
      <c r="A30" s="5" t="s">
        <v>47</v>
      </c>
      <c r="B30" s="3">
        <v>0</v>
      </c>
      <c r="C30" s="3">
        <v>0</v>
      </c>
      <c r="D30" s="3">
        <v>0</v>
      </c>
      <c r="E30" s="3">
        <v>0</v>
      </c>
      <c r="F30" s="3">
        <v>0.0070000000000000001</v>
      </c>
      <c r="G30" s="3">
        <v>0.94699999999999995</v>
      </c>
      <c r="H30" s="3">
        <v>0.085999999999999993</v>
      </c>
      <c r="I30" s="3">
        <v>0.23000000000000001</v>
      </c>
      <c r="J30" s="3">
        <v>0</v>
      </c>
      <c r="K30" s="3">
        <v>0.092999999999999999</v>
      </c>
      <c r="L30" s="3">
        <v>0.057000000000000002</v>
      </c>
      <c r="M30" s="3">
        <v>1.27</v>
      </c>
      <c r="N30" s="3">
        <v>1.4199999999999999</v>
      </c>
      <c r="O30" s="3">
        <v>0.79178880000000007</v>
      </c>
      <c r="P30" s="3">
        <v>0.18325561216000238</v>
      </c>
      <c r="Q30" s="3">
        <v>1.0680444121600026</v>
      </c>
      <c r="R30" s="3">
        <v>1.2180444121600025</v>
      </c>
      <c r="S30" s="3">
        <v>1.1112287999999999</v>
      </c>
      <c r="T30" s="3">
        <v>0.31626933545876434</v>
      </c>
      <c r="U30" s="3">
        <v>1.5204981354587641</v>
      </c>
      <c r="V30" s="3">
        <v>1.670498135458764</v>
      </c>
    </row>
    <row r="31" x14ac:dyDescent="0.25">
      <c r="A31" s="5" t="s">
        <v>48</v>
      </c>
      <c r="B31" s="3">
        <v>0</v>
      </c>
      <c r="C31" s="3">
        <v>0</v>
      </c>
      <c r="D31" s="3">
        <v>0</v>
      </c>
      <c r="E31" s="3">
        <v>0</v>
      </c>
      <c r="F31" s="3">
        <v>0.01</v>
      </c>
      <c r="G31" s="3">
        <v>0.94699999999999995</v>
      </c>
      <c r="H31" s="3">
        <v>0.085999999999999993</v>
      </c>
      <c r="I31" s="3">
        <v>0.253</v>
      </c>
      <c r="J31" s="3">
        <v>0</v>
      </c>
      <c r="K31" s="3">
        <v>0.092999999999999999</v>
      </c>
      <c r="L31" s="3">
        <v>0.057000000000000002</v>
      </c>
      <c r="M31" s="3">
        <v>1.2959999999999998</v>
      </c>
      <c r="N31" s="3">
        <v>1.4459999999999997</v>
      </c>
      <c r="O31" s="3">
        <v>0.79178880000000007</v>
      </c>
      <c r="P31" s="3">
        <v>0.20254001541849673</v>
      </c>
      <c r="Q31" s="3">
        <v>1.0903288154184967</v>
      </c>
      <c r="R31" s="3">
        <v>1.2403288154184966</v>
      </c>
      <c r="S31" s="3">
        <v>1.1112287999999999</v>
      </c>
      <c r="T31" s="3">
        <v>0.34354408907137579</v>
      </c>
      <c r="U31" s="3">
        <v>1.5507728890713754</v>
      </c>
      <c r="V31" s="3">
        <v>1.7007728890713754</v>
      </c>
    </row>
    <row r="32" x14ac:dyDescent="0.25">
      <c r="A32" s="5" t="s">
        <v>49</v>
      </c>
      <c r="B32" s="3">
        <v>0</v>
      </c>
      <c r="C32" s="3">
        <v>0</v>
      </c>
      <c r="D32" s="3">
        <v>0</v>
      </c>
      <c r="E32" s="3">
        <v>0</v>
      </c>
      <c r="F32" s="3">
        <v>0.010999999999999999</v>
      </c>
      <c r="G32" s="3">
        <v>0.94699999999999995</v>
      </c>
      <c r="H32" s="3">
        <v>0.085999999999999993</v>
      </c>
      <c r="I32" s="3">
        <v>0.26000000000000001</v>
      </c>
      <c r="J32" s="3">
        <v>0</v>
      </c>
      <c r="K32" s="3">
        <v>0.092999999999999999</v>
      </c>
      <c r="L32" s="3">
        <v>0.057000000000000002</v>
      </c>
      <c r="M32" s="3">
        <v>1.304</v>
      </c>
      <c r="N32" s="3">
        <v>1.454</v>
      </c>
      <c r="O32" s="3">
        <v>0.79178880000000007</v>
      </c>
      <c r="P32" s="3">
        <v>0.20917815263576328</v>
      </c>
      <c r="Q32" s="3">
        <v>1.0979669526357634</v>
      </c>
      <c r="R32" s="3">
        <v>1.2479669526357633</v>
      </c>
      <c r="S32" s="3">
        <v>1.1112287999999999</v>
      </c>
      <c r="T32" s="3">
        <v>0.35293275073746339</v>
      </c>
      <c r="U32" s="3">
        <v>1.5611615507374634</v>
      </c>
      <c r="V32" s="3">
        <v>1.7111615507374633</v>
      </c>
    </row>
    <row r="33" x14ac:dyDescent="0.25">
      <c r="A33" s="5" t="s">
        <v>50</v>
      </c>
      <c r="B33" s="3">
        <v>0</v>
      </c>
      <c r="C33" s="3">
        <v>0</v>
      </c>
      <c r="D33" s="3">
        <v>0</v>
      </c>
      <c r="E33" s="3">
        <v>0</v>
      </c>
      <c r="F33" s="3">
        <v>0.010999999999999999</v>
      </c>
      <c r="G33" s="3">
        <v>0.94699999999999995</v>
      </c>
      <c r="H33" s="3">
        <v>0.085999999999999993</v>
      </c>
      <c r="I33" s="3">
        <v>0.26200000000000001</v>
      </c>
      <c r="J33" s="3">
        <v>0</v>
      </c>
      <c r="K33" s="3">
        <v>0.092999999999999999</v>
      </c>
      <c r="L33" s="3">
        <v>0.057000000000000002</v>
      </c>
      <c r="M33" s="3">
        <v>1.306</v>
      </c>
      <c r="N33" s="3">
        <v>1.456</v>
      </c>
      <c r="O33" s="3">
        <v>0.79178880000000007</v>
      </c>
      <c r="P33" s="3">
        <v>0.2105867079866493</v>
      </c>
      <c r="Q33" s="3">
        <v>1.0993755079866494</v>
      </c>
      <c r="R33" s="3">
        <v>1.2493755079866493</v>
      </c>
      <c r="S33" s="3">
        <v>1.1112287999999999</v>
      </c>
      <c r="T33" s="3">
        <v>0.35492521630653501</v>
      </c>
      <c r="U33" s="3">
        <v>1.5631540163065352</v>
      </c>
      <c r="V33" s="3">
        <v>1.7131540163065351</v>
      </c>
    </row>
    <row r="34" x14ac:dyDescent="0.25">
      <c r="A34" s="5" t="s">
        <v>51</v>
      </c>
      <c r="B34" s="3">
        <v>0</v>
      </c>
      <c r="C34" s="3">
        <v>0</v>
      </c>
      <c r="D34" s="3">
        <v>0</v>
      </c>
      <c r="E34" s="3">
        <v>0</v>
      </c>
      <c r="F34" s="3">
        <v>0.017000000000000001</v>
      </c>
      <c r="G34" s="3">
        <v>0.94699999999999995</v>
      </c>
      <c r="H34" s="3">
        <v>0.085999999999999993</v>
      </c>
      <c r="I34" s="3">
        <v>0.312</v>
      </c>
      <c r="J34" s="3">
        <v>0</v>
      </c>
      <c r="K34" s="3">
        <v>0.092999999999999999</v>
      </c>
      <c r="L34" s="3">
        <v>0.057000000000000002</v>
      </c>
      <c r="M34" s="3">
        <v>1.3620000000000001</v>
      </c>
      <c r="N34" s="3">
        <v>1.512</v>
      </c>
      <c r="O34" s="3">
        <v>0.79178880000000007</v>
      </c>
      <c r="P34" s="3">
        <v>0.25279727033811056</v>
      </c>
      <c r="Q34" s="3">
        <v>1.1475860703381107</v>
      </c>
      <c r="R34" s="3">
        <v>1.2975860703381106</v>
      </c>
      <c r="S34" s="3">
        <v>1.1112287999999999</v>
      </c>
      <c r="T34" s="3">
        <v>0.4146274751062719</v>
      </c>
      <c r="U34" s="3">
        <v>1.6288562751062721</v>
      </c>
      <c r="V34" s="3">
        <v>1.778856275106272</v>
      </c>
    </row>
    <row r="35" x14ac:dyDescent="0.25">
      <c r="A35" s="5" t="s">
        <v>52</v>
      </c>
      <c r="B35" s="3">
        <v>0</v>
      </c>
      <c r="C35" s="3">
        <v>0</v>
      </c>
      <c r="D35" s="3">
        <v>0</v>
      </c>
      <c r="E35" s="3">
        <v>0</v>
      </c>
      <c r="F35" s="3">
        <v>0.019</v>
      </c>
      <c r="G35" s="3">
        <v>0.94699999999999995</v>
      </c>
      <c r="H35" s="3">
        <v>0.085999999999999993</v>
      </c>
      <c r="I35" s="3">
        <v>0.32500000000000001</v>
      </c>
      <c r="J35" s="3">
        <v>0</v>
      </c>
      <c r="K35" s="3">
        <v>0.092999999999999999</v>
      </c>
      <c r="L35" s="3">
        <v>0.057000000000000002</v>
      </c>
      <c r="M35" s="3">
        <v>1.377</v>
      </c>
      <c r="N35" s="3">
        <v>1.5269999999999999</v>
      </c>
      <c r="O35" s="3">
        <v>0.79178880000000007</v>
      </c>
      <c r="P35" s="3">
        <v>0.26317960377900512</v>
      </c>
      <c r="Q35" s="3">
        <v>1.1599684037790052</v>
      </c>
      <c r="R35" s="3">
        <v>1.3099684037790051</v>
      </c>
      <c r="S35" s="3">
        <v>1.1112287999999999</v>
      </c>
      <c r="T35" s="3">
        <v>0.42931230489169103</v>
      </c>
      <c r="U35" s="3">
        <v>1.645541104891691</v>
      </c>
      <c r="V35" s="3">
        <v>1.7955411048916909</v>
      </c>
    </row>
    <row r="36" x14ac:dyDescent="0.25">
      <c r="A36" s="5" t="s">
        <v>53</v>
      </c>
      <c r="B36" s="3">
        <v>0</v>
      </c>
      <c r="C36" s="3">
        <v>0</v>
      </c>
      <c r="D36" s="3">
        <v>0</v>
      </c>
      <c r="E36" s="3">
        <v>0</v>
      </c>
      <c r="F36" s="3">
        <v>0.024</v>
      </c>
      <c r="G36" s="3">
        <v>0.94699999999999995</v>
      </c>
      <c r="H36" s="3">
        <v>0.085999999999999993</v>
      </c>
      <c r="I36" s="3">
        <v>0.36499999999999999</v>
      </c>
      <c r="J36" s="3">
        <v>0</v>
      </c>
      <c r="K36" s="3">
        <v>0.092999999999999999</v>
      </c>
      <c r="L36" s="3">
        <v>0.057000000000000002</v>
      </c>
      <c r="M36" s="3">
        <v>1.4219999999999999</v>
      </c>
      <c r="N36" s="3">
        <v>1.5719999999999998</v>
      </c>
      <c r="O36" s="3">
        <v>0.79178880000000007</v>
      </c>
      <c r="P36" s="3">
        <v>0.29721542307586951</v>
      </c>
      <c r="Q36" s="3">
        <v>1.1990042230758695</v>
      </c>
      <c r="R36" s="3">
        <v>1.3490042230758694</v>
      </c>
      <c r="S36" s="3">
        <v>1.1112287999999999</v>
      </c>
      <c r="T36" s="3">
        <v>0.47744904375578917</v>
      </c>
      <c r="U36" s="3">
        <v>1.6986778437557892</v>
      </c>
      <c r="V36" s="3">
        <v>1.8486778437557891</v>
      </c>
    </row>
    <row r="37" x14ac:dyDescent="0.25">
      <c r="A37" s="5" t="s">
        <v>54</v>
      </c>
      <c r="B37" s="3">
        <v>0</v>
      </c>
      <c r="C37" s="3">
        <v>0</v>
      </c>
      <c r="D37" s="3">
        <v>0</v>
      </c>
      <c r="E37" s="3">
        <v>0</v>
      </c>
      <c r="F37" s="3">
        <v>0.029999999999999999</v>
      </c>
      <c r="G37" s="3">
        <v>0.94699999999999995</v>
      </c>
      <c r="H37" s="3">
        <v>0.085999999999999993</v>
      </c>
      <c r="I37" s="3">
        <v>0.41399999999999998</v>
      </c>
      <c r="J37" s="3">
        <v>0</v>
      </c>
      <c r="K37" s="3">
        <v>0.092999999999999999</v>
      </c>
      <c r="L37" s="3">
        <v>0.057000000000000002</v>
      </c>
      <c r="M37" s="3">
        <v>1.4769999999999999</v>
      </c>
      <c r="N37" s="3">
        <v>1.6269999999999998</v>
      </c>
      <c r="O37" s="3">
        <v>0.79178880000000007</v>
      </c>
      <c r="P37" s="3">
        <v>0.33866280452812342</v>
      </c>
      <c r="Q37" s="3">
        <v>1.2464516045281235</v>
      </c>
      <c r="R37" s="3">
        <v>1.3964516045281234</v>
      </c>
      <c r="S37" s="3">
        <v>1.1112287999999999</v>
      </c>
      <c r="T37" s="3">
        <v>0.53607055644993717</v>
      </c>
      <c r="U37" s="3">
        <v>1.7632993564499371</v>
      </c>
      <c r="V37" s="3">
        <v>1.913299356449937</v>
      </c>
    </row>
    <row r="38" x14ac:dyDescent="0.25">
      <c r="A38" s="5" t="s">
        <v>55</v>
      </c>
      <c r="B38" s="3">
        <v>0</v>
      </c>
      <c r="C38" s="3">
        <v>0</v>
      </c>
      <c r="D38" s="3">
        <v>0</v>
      </c>
      <c r="E38" s="3">
        <v>0</v>
      </c>
      <c r="F38" s="3">
        <v>0.023</v>
      </c>
      <c r="G38" s="3">
        <v>1.093</v>
      </c>
      <c r="H38" s="3">
        <v>0.099000000000000005</v>
      </c>
      <c r="I38" s="3">
        <v>0.38200000000000001</v>
      </c>
      <c r="J38" s="3">
        <v>0</v>
      </c>
      <c r="K38" s="3">
        <v>0.107</v>
      </c>
      <c r="L38" s="3">
        <v>0.066000000000000003</v>
      </c>
      <c r="M38" s="3">
        <v>1.597</v>
      </c>
      <c r="N38" s="3">
        <v>1.77</v>
      </c>
      <c r="O38" s="3">
        <v>0.91424766101694954</v>
      </c>
      <c r="P38" s="3">
        <v>0.30985656709763953</v>
      </c>
      <c r="Q38" s="3">
        <v>1.346104228114589</v>
      </c>
      <c r="R38" s="3">
        <v>1.519104228114589</v>
      </c>
      <c r="S38" s="3">
        <v>1.2830925762711864</v>
      </c>
      <c r="T38" s="3">
        <v>0.50403744676105977</v>
      </c>
      <c r="U38" s="3">
        <v>1.9091300230322463</v>
      </c>
      <c r="V38" s="3">
        <v>2.0821300230322466</v>
      </c>
    </row>
    <row r="39" x14ac:dyDescent="0.25">
      <c r="A39" s="5" t="s">
        <v>56</v>
      </c>
      <c r="B39" s="3">
        <v>0</v>
      </c>
      <c r="C39" s="3">
        <v>0</v>
      </c>
      <c r="D39" s="3">
        <v>0</v>
      </c>
      <c r="E39" s="3">
        <v>0</v>
      </c>
      <c r="F39" s="3">
        <v>0.017000000000000001</v>
      </c>
      <c r="G39" s="3">
        <v>1.093</v>
      </c>
      <c r="H39" s="3">
        <v>0.099000000000000005</v>
      </c>
      <c r="I39" s="3">
        <v>0.33900000000000002</v>
      </c>
      <c r="J39" s="3">
        <v>0</v>
      </c>
      <c r="K39" s="3">
        <v>0.107</v>
      </c>
      <c r="L39" s="3">
        <v>0.066000000000000003</v>
      </c>
      <c r="M39" s="3">
        <v>1.5479999999999998</v>
      </c>
      <c r="N39" s="3">
        <v>1.7209999999999999</v>
      </c>
      <c r="O39" s="3">
        <v>0.91424766101694954</v>
      </c>
      <c r="P39" s="3">
        <v>0.27361827943393507</v>
      </c>
      <c r="Q39" s="3">
        <v>1.3038659404508843</v>
      </c>
      <c r="R39" s="3">
        <v>1.4768659404508844</v>
      </c>
      <c r="S39" s="3">
        <v>1.2830925762711864</v>
      </c>
      <c r="T39" s="3">
        <v>0.45278139804718132</v>
      </c>
      <c r="U39" s="3">
        <v>1.8518739743183676</v>
      </c>
      <c r="V39" s="3">
        <v>2.0248739743183677</v>
      </c>
    </row>
    <row r="40" x14ac:dyDescent="0.25">
      <c r="A40" s="5" t="s">
        <v>57</v>
      </c>
      <c r="B40" s="3">
        <v>0</v>
      </c>
      <c r="C40" s="3">
        <v>0</v>
      </c>
      <c r="D40" s="3">
        <v>0</v>
      </c>
      <c r="E40" s="3">
        <v>0</v>
      </c>
      <c r="F40" s="3">
        <v>0.034000000000000002</v>
      </c>
      <c r="G40" s="3">
        <v>1.093</v>
      </c>
      <c r="H40" s="3">
        <v>0.099000000000000005</v>
      </c>
      <c r="I40" s="3">
        <v>0.47399999999999998</v>
      </c>
      <c r="J40" s="3">
        <v>0</v>
      </c>
      <c r="K40" s="3">
        <v>0.107</v>
      </c>
      <c r="L40" s="3">
        <v>0.066000000000000003</v>
      </c>
      <c r="M40" s="3">
        <v>1.7</v>
      </c>
      <c r="N40" s="3">
        <v>1.873</v>
      </c>
      <c r="O40" s="3">
        <v>0.91424766101694954</v>
      </c>
      <c r="P40" s="3">
        <v>0.38762931054437982</v>
      </c>
      <c r="Q40" s="3">
        <v>1.4348769715613294</v>
      </c>
      <c r="R40" s="3">
        <v>1.6078769715613295</v>
      </c>
      <c r="S40" s="3">
        <v>1.2830925762711864</v>
      </c>
      <c r="T40" s="3">
        <v>0.61403793663607265</v>
      </c>
      <c r="U40" s="3">
        <v>2.0301305129072591</v>
      </c>
      <c r="V40" s="3">
        <v>2.2031305129072591</v>
      </c>
    </row>
    <row r="41" x14ac:dyDescent="0.25">
      <c r="A41" s="5" t="s">
        <v>58</v>
      </c>
      <c r="B41" s="3">
        <v>0</v>
      </c>
      <c r="C41" s="3">
        <v>0</v>
      </c>
      <c r="D41" s="3">
        <v>0</v>
      </c>
      <c r="E41" s="3">
        <v>0</v>
      </c>
      <c r="F41" s="3">
        <v>0.021999999999999999</v>
      </c>
      <c r="G41" s="3">
        <v>1.093</v>
      </c>
      <c r="H41" s="3">
        <v>0.099000000000000005</v>
      </c>
      <c r="I41" s="3">
        <v>0.38</v>
      </c>
      <c r="J41" s="3">
        <v>0</v>
      </c>
      <c r="K41" s="3">
        <v>0.107</v>
      </c>
      <c r="L41" s="3">
        <v>0.066000000000000003</v>
      </c>
      <c r="M41" s="3">
        <v>1.5939999999999999</v>
      </c>
      <c r="N41" s="3">
        <v>1.7669999999999999</v>
      </c>
      <c r="O41" s="3">
        <v>0.91424766101694954</v>
      </c>
      <c r="P41" s="3">
        <v>0.30812532452091412</v>
      </c>
      <c r="Q41" s="3">
        <v>1.3433729855378636</v>
      </c>
      <c r="R41" s="3">
        <v>1.5163729855378636</v>
      </c>
      <c r="S41" s="3">
        <v>1.2830925762711864</v>
      </c>
      <c r="T41" s="3">
        <v>0.50158399944078924</v>
      </c>
      <c r="U41" s="3">
        <v>1.9056765757119756</v>
      </c>
      <c r="V41" s="3">
        <v>2.0786765757119756</v>
      </c>
    </row>
    <row r="42" x14ac:dyDescent="0.25">
      <c r="A42" s="5" t="s">
        <v>59</v>
      </c>
      <c r="B42" s="3">
        <v>0</v>
      </c>
      <c r="C42" s="3">
        <v>0</v>
      </c>
      <c r="D42" s="3">
        <v>0</v>
      </c>
      <c r="E42" s="3">
        <v>0</v>
      </c>
      <c r="F42" s="3">
        <v>0.024</v>
      </c>
      <c r="G42" s="3">
        <v>1.093</v>
      </c>
      <c r="H42" s="3">
        <v>0.099000000000000005</v>
      </c>
      <c r="I42" s="3">
        <v>0.39200000000000002</v>
      </c>
      <c r="J42" s="3">
        <v>0</v>
      </c>
      <c r="K42" s="3">
        <v>0.107</v>
      </c>
      <c r="L42" s="3">
        <v>0.066000000000000003</v>
      </c>
      <c r="M42" s="3">
        <v>1.6080000000000001</v>
      </c>
      <c r="N42" s="3">
        <v>1.7810000000000001</v>
      </c>
      <c r="O42" s="3">
        <v>0.91424766101694954</v>
      </c>
      <c r="P42" s="3">
        <v>0.31879449105144364</v>
      </c>
      <c r="Q42" s="3">
        <v>1.3560421520683934</v>
      </c>
      <c r="R42" s="3">
        <v>1.5290421520683934</v>
      </c>
      <c r="S42" s="3">
        <v>1.2830925762711864</v>
      </c>
      <c r="T42" s="3">
        <v>0.51667859078282985</v>
      </c>
      <c r="U42" s="3">
        <v>1.9227711670540164</v>
      </c>
      <c r="V42" s="3">
        <v>2.0957711670540164</v>
      </c>
    </row>
    <row r="43" x14ac:dyDescent="0.25">
      <c r="A43" s="5" t="s">
        <v>60</v>
      </c>
      <c r="B43" s="3">
        <v>0</v>
      </c>
      <c r="C43" s="3">
        <v>0</v>
      </c>
      <c r="D43" s="3">
        <v>0</v>
      </c>
      <c r="E43" s="3">
        <v>0</v>
      </c>
      <c r="F43" s="3">
        <v>0.029999999999999999</v>
      </c>
      <c r="G43" s="3">
        <v>1.093</v>
      </c>
      <c r="H43" s="3">
        <v>0.099000000000000005</v>
      </c>
      <c r="I43" s="3">
        <v>0.437</v>
      </c>
      <c r="J43" s="3">
        <v>0</v>
      </c>
      <c r="K43" s="3">
        <v>0.107</v>
      </c>
      <c r="L43" s="3">
        <v>0.066000000000000003</v>
      </c>
      <c r="M43" s="3">
        <v>1.659</v>
      </c>
      <c r="N43" s="3">
        <v>1.8320000000000001</v>
      </c>
      <c r="O43" s="3">
        <v>0.91424766101694954</v>
      </c>
      <c r="P43" s="3">
        <v>0.35649767628006951</v>
      </c>
      <c r="Q43" s="3">
        <v>1.3997453372970192</v>
      </c>
      <c r="R43" s="3">
        <v>1.5727453372970193</v>
      </c>
      <c r="S43" s="3">
        <v>1.2830925762711864</v>
      </c>
      <c r="T43" s="3">
        <v>0.57000393535764626</v>
      </c>
      <c r="U43" s="3">
        <v>1.9820965116288327</v>
      </c>
      <c r="V43" s="3">
        <v>2.155096511628833</v>
      </c>
    </row>
    <row r="44" x14ac:dyDescent="0.25">
      <c r="A44" s="5" t="s">
        <v>61</v>
      </c>
      <c r="B44" s="3">
        <v>0</v>
      </c>
      <c r="C44" s="3">
        <v>0</v>
      </c>
      <c r="D44" s="3">
        <v>0</v>
      </c>
      <c r="E44" s="3">
        <v>0</v>
      </c>
      <c r="F44" s="3">
        <v>0.042999999999999997</v>
      </c>
      <c r="G44" s="3">
        <v>1.093</v>
      </c>
      <c r="H44" s="3">
        <v>0.099000000000000005</v>
      </c>
      <c r="I44" s="3">
        <v>0.54400000000000004</v>
      </c>
      <c r="J44" s="3">
        <v>0</v>
      </c>
      <c r="K44" s="3">
        <v>0.107</v>
      </c>
      <c r="L44" s="3">
        <v>0.066000000000000003</v>
      </c>
      <c r="M44" s="3">
        <v>1.7789999999999999</v>
      </c>
      <c r="N44" s="3">
        <v>1.952</v>
      </c>
      <c r="O44" s="3">
        <v>0.91424766101694954</v>
      </c>
      <c r="P44" s="3">
        <v>0.44650180219195845</v>
      </c>
      <c r="Q44" s="3">
        <v>1.502749463208908</v>
      </c>
      <c r="R44" s="3">
        <v>1.6757494632089081</v>
      </c>
      <c r="S44" s="3">
        <v>1.2830925762711864</v>
      </c>
      <c r="T44" s="3">
        <v>0.69730148494153976</v>
      </c>
      <c r="U44" s="3">
        <v>2.1223940612127263</v>
      </c>
      <c r="V44" s="3">
        <v>2.2953940612127264</v>
      </c>
    </row>
    <row r="45" x14ac:dyDescent="0.25">
      <c r="A45" s="5" t="s">
        <v>62</v>
      </c>
      <c r="B45" s="3">
        <v>0</v>
      </c>
      <c r="C45" s="3">
        <v>0</v>
      </c>
      <c r="D45" s="3">
        <v>0</v>
      </c>
      <c r="E45" s="3">
        <v>0</v>
      </c>
      <c r="F45" s="3">
        <v>0.064000000000000001</v>
      </c>
      <c r="G45" s="3">
        <v>1.093</v>
      </c>
      <c r="H45" s="3">
        <v>0.099000000000000005</v>
      </c>
      <c r="I45" s="3">
        <v>0.71399999999999997</v>
      </c>
      <c r="J45" s="3">
        <v>0</v>
      </c>
      <c r="K45" s="3">
        <v>0.107</v>
      </c>
      <c r="L45" s="3">
        <v>0.066000000000000003</v>
      </c>
      <c r="M45" s="3">
        <v>1.97</v>
      </c>
      <c r="N45" s="3">
        <v>2.1429999999999998</v>
      </c>
      <c r="O45" s="3">
        <v>0.91424766101694954</v>
      </c>
      <c r="P45" s="3">
        <v>0.58935492486909158</v>
      </c>
      <c r="Q45" s="3">
        <v>1.6666025858860412</v>
      </c>
      <c r="R45" s="3">
        <v>1.8396025858860412</v>
      </c>
      <c r="S45" s="3">
        <v>1.2830925762711864</v>
      </c>
      <c r="T45" s="3">
        <v>0.89934978649209074</v>
      </c>
      <c r="U45" s="3">
        <v>2.3454423627632774</v>
      </c>
      <c r="V45" s="3">
        <v>2.518442362763277</v>
      </c>
    </row>
    <row r="46" x14ac:dyDescent="0.25">
      <c r="A46" s="5" t="s">
        <v>63</v>
      </c>
      <c r="B46" s="3">
        <v>0</v>
      </c>
      <c r="C46" s="3">
        <v>0</v>
      </c>
      <c r="D46" s="3">
        <v>0</v>
      </c>
      <c r="E46" s="3">
        <v>0</v>
      </c>
      <c r="F46" s="3">
        <v>0.049000000000000002</v>
      </c>
      <c r="G46" s="3">
        <v>1.093</v>
      </c>
      <c r="H46" s="3">
        <v>0.099000000000000005</v>
      </c>
      <c r="I46" s="3">
        <v>0.59399999999999997</v>
      </c>
      <c r="J46" s="3">
        <v>0</v>
      </c>
      <c r="K46" s="3">
        <v>0.107</v>
      </c>
      <c r="L46" s="3">
        <v>0.066000000000000003</v>
      </c>
      <c r="M46" s="3">
        <v>1.835</v>
      </c>
      <c r="N46" s="3">
        <v>2.008</v>
      </c>
      <c r="O46" s="3">
        <v>0.91424766101694954</v>
      </c>
      <c r="P46" s="3">
        <v>0.48814382038360754</v>
      </c>
      <c r="Q46" s="3">
        <v>1.550391481400557</v>
      </c>
      <c r="R46" s="3">
        <v>1.7233914814005571</v>
      </c>
      <c r="S46" s="3">
        <v>1.2830925762711864</v>
      </c>
      <c r="T46" s="3">
        <v>0.75619958668640708</v>
      </c>
      <c r="U46" s="3">
        <v>2.1872921629575934</v>
      </c>
      <c r="V46" s="3">
        <v>2.3602921629575935</v>
      </c>
    </row>
    <row r="47" x14ac:dyDescent="0.25">
      <c r="A47" s="5" t="s">
        <v>64</v>
      </c>
      <c r="B47" s="3">
        <v>0</v>
      </c>
      <c r="C47" s="3">
        <v>0</v>
      </c>
      <c r="D47" s="3">
        <v>0</v>
      </c>
      <c r="E47" s="3">
        <v>0</v>
      </c>
      <c r="F47" s="3">
        <v>0.021000000000000001</v>
      </c>
      <c r="G47" s="3">
        <v>1.093</v>
      </c>
      <c r="H47" s="3">
        <v>0.099000000000000005</v>
      </c>
      <c r="I47" s="3">
        <v>0.371</v>
      </c>
      <c r="J47" s="3">
        <v>0</v>
      </c>
      <c r="K47" s="3">
        <v>0.107</v>
      </c>
      <c r="L47" s="3">
        <v>0.066000000000000003</v>
      </c>
      <c r="M47" s="3">
        <v>1.5839999999999999</v>
      </c>
      <c r="N47" s="3">
        <v>1.7569999999999999</v>
      </c>
      <c r="O47" s="3">
        <v>0.91424766101694954</v>
      </c>
      <c r="P47" s="3">
        <v>0.30050375956775621</v>
      </c>
      <c r="Q47" s="3">
        <v>1.3347514205847055</v>
      </c>
      <c r="R47" s="3">
        <v>1.5077514205847056</v>
      </c>
      <c r="S47" s="3">
        <v>1.2830925762711864</v>
      </c>
      <c r="T47" s="3">
        <v>0.49080727050164658</v>
      </c>
      <c r="U47" s="3">
        <v>1.893899846772833</v>
      </c>
      <c r="V47" s="3">
        <v>2.066899846772833</v>
      </c>
    </row>
    <row r="48" x14ac:dyDescent="0.25">
      <c r="A48" s="5" t="s">
        <v>65</v>
      </c>
      <c r="B48" s="3">
        <v>0</v>
      </c>
      <c r="C48" s="3">
        <v>0</v>
      </c>
      <c r="D48" s="3">
        <v>0</v>
      </c>
      <c r="E48" s="3">
        <v>0</v>
      </c>
      <c r="F48" s="3">
        <v>0.024</v>
      </c>
      <c r="G48" s="3">
        <v>1.093</v>
      </c>
      <c r="H48" s="3">
        <v>0.099000000000000005</v>
      </c>
      <c r="I48" s="3">
        <v>0.39000000000000001</v>
      </c>
      <c r="J48" s="3">
        <v>0</v>
      </c>
      <c r="K48" s="3">
        <v>0.107</v>
      </c>
      <c r="L48" s="3">
        <v>0.066000000000000003</v>
      </c>
      <c r="M48" s="3">
        <v>1.6059999999999999</v>
      </c>
      <c r="N48" s="3">
        <v>1.7789999999999999</v>
      </c>
      <c r="O48" s="3">
        <v>0.91424766101694954</v>
      </c>
      <c r="P48" s="3">
        <v>0.31688397779369637</v>
      </c>
      <c r="Q48" s="3">
        <v>1.3541316388106459</v>
      </c>
      <c r="R48" s="3">
        <v>1.527131638810646</v>
      </c>
      <c r="S48" s="3">
        <v>1.2830925762711864</v>
      </c>
      <c r="T48" s="3">
        <v>0.51397416450912858</v>
      </c>
      <c r="U48" s="3">
        <v>1.9200667407803151</v>
      </c>
      <c r="V48" s="3">
        <v>2.0930667407803152</v>
      </c>
    </row>
    <row r="49" x14ac:dyDescent="0.25">
      <c r="A49" s="5" t="s">
        <v>67</v>
      </c>
      <c r="B49" s="3">
        <v>0</v>
      </c>
      <c r="C49" s="3">
        <v>0</v>
      </c>
      <c r="D49" s="3">
        <v>0</v>
      </c>
      <c r="E49" s="3">
        <v>0</v>
      </c>
      <c r="F49" s="3">
        <v>0.035000000000000003</v>
      </c>
      <c r="G49" s="3">
        <v>1.093</v>
      </c>
      <c r="H49" s="3">
        <v>0.099000000000000005</v>
      </c>
      <c r="I49" s="3">
        <v>0.47999999999999998</v>
      </c>
      <c r="J49" s="3">
        <v>0</v>
      </c>
      <c r="K49" s="3">
        <v>0.107</v>
      </c>
      <c r="L49" s="3">
        <v>0.066000000000000003</v>
      </c>
      <c r="M49" s="3">
        <v>1.7069999999999999</v>
      </c>
      <c r="N49" s="3">
        <v>1.8799999999999999</v>
      </c>
      <c r="O49" s="3">
        <v>0.91424766101694954</v>
      </c>
      <c r="P49" s="3">
        <v>0.39217254180341954</v>
      </c>
      <c r="Q49" s="3">
        <v>1.440420202820369</v>
      </c>
      <c r="R49" s="3">
        <v>1.613420202820369</v>
      </c>
      <c r="S49" s="3">
        <v>1.2830925762711864</v>
      </c>
      <c r="T49" s="3">
        <v>0.62046094903611304</v>
      </c>
      <c r="U49" s="3">
        <v>2.0375535253072994</v>
      </c>
      <c r="V49" s="3">
        <v>2.2105535253072994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25C2-F666-4F2C-A892-2B8DDA881BD8}">
  <dimension ref="A1:W49"/>
  <sheetViews>
    <sheetView zoomScale="85" zoomScaleNormal="85" workbookViewId="0">
      <selection activeCell="Q37" sqref="Q37"/>
    </sheetView>
  </sheetViews>
  <sheetFormatPr defaultRowHeight="15" x14ac:dyDescent="0.25"/>
  <cols>
    <col min="1" max="1" width="7.7109375" bestFit="true" customWidth="true"/>
    <col min="2" max="2" width="5.7109375" bestFit="true" customWidth="true"/>
    <col min="23" max="23" width="28.85546875" bestFit="true" customWidth="true"/>
    <col min="3" max="3" width="5.7109375" bestFit="true" customWidth="true"/>
    <col min="4" max="4" width="5.7109375" bestFit="true" customWidth="true"/>
    <col min="5" max="5" width="5.7109375" bestFit="true" customWidth="true"/>
    <col min="6" max="6" width="5.7109375" bestFit="true" customWidth="true"/>
    <col min="7" max="7" width="5.7109375" bestFit="true" customWidth="true"/>
    <col min="8" max="8" width="5.7109375" bestFit="true" customWidth="true"/>
    <col min="9" max="9" width="5.7109375" bestFit="true" customWidth="true"/>
    <col min="10" max="10" width="5.7109375" bestFit="true" customWidth="true"/>
    <col min="11" max="11" width="5.7109375" bestFit="true" customWidth="true"/>
    <col min="12" max="12" width="5.7109375" bestFit="true" customWidth="true"/>
    <col min="13" max="13" width="5.7109375" bestFit="true" customWidth="true"/>
    <col min="14" max="14" width="5.7109375" bestFit="true" customWidth="true"/>
    <col min="15" max="15" width="5.7109375" bestFit="true" customWidth="true"/>
    <col min="16" max="16" width="5.7109375" bestFit="true" customWidth="true"/>
    <col min="17" max="17" width="5.7109375" bestFit="true" customWidth="true"/>
    <col min="18" max="18" width="5.7109375" bestFit="true" customWidth="true"/>
    <col min="19" max="19" width="5.7109375" bestFit="true" customWidth="true"/>
    <col min="20" max="20" width="5.7109375" bestFit="true" customWidth="true"/>
    <col min="21" max="21" width="5.7109375" bestFit="true" customWidth="true"/>
    <col min="22" max="22" width="5.7109375" bestFit="true" customWidth="true"/>
  </cols>
  <sheetData>
    <row r="1" ht="18.75" x14ac:dyDescent="0.35">
      <c r="A1" s="6" t="s">
        <v>18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14</v>
      </c>
      <c r="G1" s="6" t="s">
        <v>11</v>
      </c>
      <c r="H1" s="6" t="s">
        <v>12</v>
      </c>
      <c r="I1" s="6" t="s">
        <v>15</v>
      </c>
      <c r="J1" s="6" t="s">
        <v>96</v>
      </c>
      <c r="K1" s="6" t="s">
        <v>109</v>
      </c>
      <c r="L1" s="6" t="s">
        <v>111</v>
      </c>
      <c r="M1" s="6" t="s">
        <v>107</v>
      </c>
      <c r="N1" s="6" t="s">
        <v>108</v>
      </c>
      <c r="O1" s="6" t="s">
        <v>101</v>
      </c>
      <c r="P1" s="6" t="s">
        <v>99</v>
      </c>
      <c r="Q1" s="6" t="s">
        <v>110</v>
      </c>
      <c r="R1" s="6" t="s">
        <v>112</v>
      </c>
      <c r="S1" s="6" t="s">
        <v>102</v>
      </c>
      <c r="T1" s="6" t="s">
        <v>100</v>
      </c>
      <c r="U1" s="6" t="s">
        <v>113</v>
      </c>
      <c r="V1" s="6" t="s">
        <v>114</v>
      </c>
      <c r="W1" t="s">
        <v>92</v>
      </c>
    </row>
    <row r="2" x14ac:dyDescent="0.25">
      <c r="A2" s="5" t="s">
        <v>19</v>
      </c>
      <c r="B2" s="3">
        <v>0.086999999999999994</v>
      </c>
      <c r="C2" s="3">
        <v>0.223</v>
      </c>
      <c r="D2" s="3">
        <v>0.041000000000000002</v>
      </c>
      <c r="E2" s="3">
        <v>0.105</v>
      </c>
      <c r="F2" s="3">
        <v>0.050000000000000003</v>
      </c>
      <c r="G2" s="3">
        <v>0</v>
      </c>
      <c r="H2" s="3">
        <v>0</v>
      </c>
      <c r="I2" s="3">
        <v>0</v>
      </c>
      <c r="J2" s="3">
        <v>0.001</v>
      </c>
      <c r="K2" s="3">
        <v>0.13300000000000001</v>
      </c>
      <c r="L2" s="3">
        <v>0.068000000000000005</v>
      </c>
      <c r="M2" s="3">
        <v>0.50700000000000001</v>
      </c>
      <c r="N2" s="3">
        <v>0.70799999999999996</v>
      </c>
      <c r="O2" s="3">
        <v>0.15893317154868308</v>
      </c>
      <c r="P2" s="3">
        <v>0.075215002455401164</v>
      </c>
      <c r="Q2" s="3">
        <v>0.41314817400408432</v>
      </c>
      <c r="R2" s="3">
        <v>0.61414817400408428</v>
      </c>
      <c r="S2" s="3">
        <v>0.28607970878762956</v>
      </c>
      <c r="T2" s="3">
        <v>0.1353870044197221</v>
      </c>
      <c r="U2" s="3">
        <v>0.60046671320735168</v>
      </c>
      <c r="V2" s="3">
        <v>0.80146671320735163</v>
      </c>
    </row>
    <row r="3" x14ac:dyDescent="0.25">
      <c r="A3" s="5" t="s">
        <v>20</v>
      </c>
      <c r="B3" s="3">
        <v>0.070999999999999994</v>
      </c>
      <c r="C3" s="3">
        <v>0.223</v>
      </c>
      <c r="D3" s="3">
        <v>0.034000000000000002</v>
      </c>
      <c r="E3" s="3">
        <v>0.105</v>
      </c>
      <c r="F3" s="3">
        <v>0.042999999999999997</v>
      </c>
      <c r="G3" s="3">
        <v>0</v>
      </c>
      <c r="H3" s="3">
        <v>0</v>
      </c>
      <c r="I3" s="3">
        <v>0</v>
      </c>
      <c r="J3" s="3">
        <v>0.001</v>
      </c>
      <c r="K3" s="3">
        <v>0.13300000000000001</v>
      </c>
      <c r="L3" s="3">
        <v>0.068000000000000005</v>
      </c>
      <c r="M3" s="3">
        <v>0.47699999999999992</v>
      </c>
      <c r="N3" s="3">
        <v>0.67799999999999994</v>
      </c>
      <c r="O3" s="3">
        <v>0.15893317154868308</v>
      </c>
      <c r="P3" s="3">
        <v>0.075215002455401164</v>
      </c>
      <c r="Q3" s="3">
        <v>0.38314817400408419</v>
      </c>
      <c r="R3" s="3">
        <v>0.58414817400408425</v>
      </c>
      <c r="S3" s="3">
        <v>0.28607970878762956</v>
      </c>
      <c r="T3" s="3">
        <v>0.1353870044197221</v>
      </c>
      <c r="U3" s="3">
        <v>0.57046671320735154</v>
      </c>
      <c r="V3" s="3">
        <v>0.77146671320735161</v>
      </c>
    </row>
    <row r="4" x14ac:dyDescent="0.25">
      <c r="A4" s="5" t="s">
        <v>21</v>
      </c>
      <c r="B4" s="3">
        <v>0.060999999999999999</v>
      </c>
      <c r="C4" s="3">
        <v>0.223</v>
      </c>
      <c r="D4" s="3">
        <v>0.029000000000000001</v>
      </c>
      <c r="E4" s="3">
        <v>0.105</v>
      </c>
      <c r="F4" s="3">
        <v>0.031</v>
      </c>
      <c r="G4" s="3">
        <v>0</v>
      </c>
      <c r="H4" s="3">
        <v>0</v>
      </c>
      <c r="I4" s="3">
        <v>0</v>
      </c>
      <c r="J4" s="3">
        <v>0.001</v>
      </c>
      <c r="K4" s="3">
        <v>0.13300000000000001</v>
      </c>
      <c r="L4" s="3">
        <v>0.068000000000000005</v>
      </c>
      <c r="M4" s="3">
        <v>0.45000000000000007</v>
      </c>
      <c r="N4" s="3">
        <v>0.65100000000000002</v>
      </c>
      <c r="O4" s="3">
        <v>0.15893317154868308</v>
      </c>
      <c r="P4" s="3">
        <v>0.075215002455401164</v>
      </c>
      <c r="Q4" s="3">
        <v>0.35614817400408433</v>
      </c>
      <c r="R4" s="3">
        <v>0.55714817400408434</v>
      </c>
      <c r="S4" s="3">
        <v>0.28607970878762956</v>
      </c>
      <c r="T4" s="3">
        <v>0.1353870044197221</v>
      </c>
      <c r="U4" s="3">
        <v>0.54346671320735174</v>
      </c>
      <c r="V4" s="3">
        <v>0.74446671320735169</v>
      </c>
    </row>
    <row r="5" x14ac:dyDescent="0.25">
      <c r="A5" s="5" t="s">
        <v>22</v>
      </c>
      <c r="B5" s="3">
        <v>0.058000000000000003</v>
      </c>
      <c r="C5" s="3">
        <v>0.223</v>
      </c>
      <c r="D5" s="3">
        <v>0.028000000000000001</v>
      </c>
      <c r="E5" s="3">
        <v>0.105</v>
      </c>
      <c r="F5" s="3">
        <v>0.036999999999999998</v>
      </c>
      <c r="G5" s="3">
        <v>0</v>
      </c>
      <c r="H5" s="3">
        <v>0</v>
      </c>
      <c r="I5" s="3">
        <v>0</v>
      </c>
      <c r="J5" s="3">
        <v>0.001</v>
      </c>
      <c r="K5" s="3">
        <v>0.13300000000000001</v>
      </c>
      <c r="L5" s="3">
        <v>0.068000000000000005</v>
      </c>
      <c r="M5" s="3">
        <v>0.45200000000000001</v>
      </c>
      <c r="N5" s="3">
        <v>0.65300000000000002</v>
      </c>
      <c r="O5" s="3">
        <v>0.15893317154868308</v>
      </c>
      <c r="P5" s="3">
        <v>0.075215002455401164</v>
      </c>
      <c r="Q5" s="3">
        <v>0.35814817400408427</v>
      </c>
      <c r="R5" s="3">
        <v>0.55914817400408434</v>
      </c>
      <c r="S5" s="3">
        <v>0.28607970878762956</v>
      </c>
      <c r="T5" s="3">
        <v>0.1353870044197221</v>
      </c>
      <c r="U5" s="3">
        <v>0.54546671320735163</v>
      </c>
      <c r="V5" s="3">
        <v>0.7464667132073517</v>
      </c>
    </row>
    <row r="6" x14ac:dyDescent="0.25">
      <c r="A6" s="5" t="s">
        <v>23</v>
      </c>
      <c r="B6" s="3">
        <v>0.051999999999999998</v>
      </c>
      <c r="C6" s="3">
        <v>0.223</v>
      </c>
      <c r="D6" s="3">
        <v>0.024</v>
      </c>
      <c r="E6" s="3">
        <v>0.105</v>
      </c>
      <c r="F6" s="3">
        <v>0.037999999999999999</v>
      </c>
      <c r="G6" s="3">
        <v>0</v>
      </c>
      <c r="H6" s="3">
        <v>0</v>
      </c>
      <c r="I6" s="3">
        <v>0</v>
      </c>
      <c r="J6" s="3">
        <v>0.001</v>
      </c>
      <c r="K6" s="3">
        <v>0.13300000000000001</v>
      </c>
      <c r="L6" s="3">
        <v>0.068000000000000005</v>
      </c>
      <c r="M6" s="3">
        <v>0.443</v>
      </c>
      <c r="N6" s="3">
        <v>0.64400000000000013</v>
      </c>
      <c r="O6" s="3">
        <v>0.15893317154868308</v>
      </c>
      <c r="P6" s="3">
        <v>0.075215002455401164</v>
      </c>
      <c r="Q6" s="3">
        <v>0.34914817400408427</v>
      </c>
      <c r="R6" s="3">
        <v>0.55014817400408444</v>
      </c>
      <c r="S6" s="3">
        <v>0.28607970878762956</v>
      </c>
      <c r="T6" s="3">
        <v>0.1353870044197221</v>
      </c>
      <c r="U6" s="3">
        <v>0.53646671320735162</v>
      </c>
      <c r="V6" s="3">
        <v>0.7374667132073518</v>
      </c>
    </row>
    <row r="7" x14ac:dyDescent="0.25">
      <c r="A7" s="5" t="s">
        <v>24</v>
      </c>
      <c r="B7" s="3">
        <v>0.042999999999999997</v>
      </c>
      <c r="C7" s="3">
        <v>0.223</v>
      </c>
      <c r="D7" s="3">
        <v>0.02</v>
      </c>
      <c r="E7" s="3">
        <v>0.105</v>
      </c>
      <c r="F7" s="3">
        <v>0.033000000000000002</v>
      </c>
      <c r="G7" s="3">
        <v>0</v>
      </c>
      <c r="H7" s="3">
        <v>0</v>
      </c>
      <c r="I7" s="3">
        <v>0</v>
      </c>
      <c r="J7" s="3">
        <v>0.001</v>
      </c>
      <c r="K7" s="3">
        <v>0.13300000000000001</v>
      </c>
      <c r="L7" s="3">
        <v>0.068000000000000005</v>
      </c>
      <c r="M7" s="3">
        <v>0.42500000000000004</v>
      </c>
      <c r="N7" s="3">
        <v>0.62600000000000011</v>
      </c>
      <c r="O7" s="3">
        <v>0.15893317154868308</v>
      </c>
      <c r="P7" s="3">
        <v>0.075215002455401164</v>
      </c>
      <c r="Q7" s="3">
        <v>0.33114817400408431</v>
      </c>
      <c r="R7" s="3">
        <v>0.53214817400408443</v>
      </c>
      <c r="S7" s="3">
        <v>0.28607970878762956</v>
      </c>
      <c r="T7" s="3">
        <v>0.1353870044197221</v>
      </c>
      <c r="U7" s="3">
        <v>0.51846671320735171</v>
      </c>
      <c r="V7" s="3">
        <v>0.71946671320735178</v>
      </c>
    </row>
    <row r="8" x14ac:dyDescent="0.25">
      <c r="A8" s="5" t="s">
        <v>25</v>
      </c>
      <c r="B8" s="3">
        <v>0.042999999999999997</v>
      </c>
      <c r="C8" s="3">
        <v>0.223</v>
      </c>
      <c r="D8" s="3">
        <v>0.02</v>
      </c>
      <c r="E8" s="3">
        <v>0.105</v>
      </c>
      <c r="F8" s="3">
        <v>0.040000000000000001</v>
      </c>
      <c r="G8" s="3">
        <v>0</v>
      </c>
      <c r="H8" s="3">
        <v>0</v>
      </c>
      <c r="I8" s="3">
        <v>0</v>
      </c>
      <c r="J8" s="3">
        <v>0.001</v>
      </c>
      <c r="K8" s="3">
        <v>0.13300000000000001</v>
      </c>
      <c r="L8" s="3">
        <v>0.068000000000000005</v>
      </c>
      <c r="M8" s="3">
        <v>0.432</v>
      </c>
      <c r="N8" s="3">
        <v>0.63300000000000001</v>
      </c>
      <c r="O8" s="3">
        <v>0.15893317154868308</v>
      </c>
      <c r="P8" s="3">
        <v>0.075215002455401164</v>
      </c>
      <c r="Q8" s="3">
        <v>0.33814817400408426</v>
      </c>
      <c r="R8" s="3">
        <v>0.53914817400408432</v>
      </c>
      <c r="S8" s="3">
        <v>0.28607970878762956</v>
      </c>
      <c r="T8" s="3">
        <v>0.1353870044197221</v>
      </c>
      <c r="U8" s="3">
        <v>0.52546671320735161</v>
      </c>
      <c r="V8" s="3">
        <v>0.72646671320735168</v>
      </c>
    </row>
    <row r="9" x14ac:dyDescent="0.25">
      <c r="A9" s="5" t="s">
        <v>26</v>
      </c>
      <c r="B9" s="3">
        <v>0.043999999999999997</v>
      </c>
      <c r="C9" s="3">
        <v>0.223</v>
      </c>
      <c r="D9" s="3">
        <v>0.021000000000000001</v>
      </c>
      <c r="E9" s="3">
        <v>0.105</v>
      </c>
      <c r="F9" s="3">
        <v>0.036999999999999998</v>
      </c>
      <c r="G9" s="3">
        <v>0</v>
      </c>
      <c r="H9" s="3">
        <v>0</v>
      </c>
      <c r="I9" s="3">
        <v>0</v>
      </c>
      <c r="J9" s="3">
        <v>0.001</v>
      </c>
      <c r="K9" s="3">
        <v>0.13300000000000001</v>
      </c>
      <c r="L9" s="3">
        <v>0.068000000000000005</v>
      </c>
      <c r="M9" s="3">
        <v>0.43099999999999999</v>
      </c>
      <c r="N9" s="3">
        <v>0.63200000000000012</v>
      </c>
      <c r="O9" s="3">
        <v>0.15893317154868308</v>
      </c>
      <c r="P9" s="3">
        <v>0.075215002455401164</v>
      </c>
      <c r="Q9" s="3">
        <v>0.33714817400408426</v>
      </c>
      <c r="R9" s="3">
        <v>0.53814817400408443</v>
      </c>
      <c r="S9" s="3">
        <v>0.28607970878762956</v>
      </c>
      <c r="T9" s="3">
        <v>0.1353870044197221</v>
      </c>
      <c r="U9" s="3">
        <v>0.52446671320735161</v>
      </c>
      <c r="V9" s="3">
        <v>0.72546671320735179</v>
      </c>
    </row>
    <row r="10" x14ac:dyDescent="0.25">
      <c r="A10" s="5" t="s">
        <v>27</v>
      </c>
      <c r="B10" s="3">
        <v>0.050000000000000003</v>
      </c>
      <c r="C10" s="3">
        <v>0.223</v>
      </c>
      <c r="D10" s="3">
        <v>0.024</v>
      </c>
      <c r="E10" s="3">
        <v>0.105</v>
      </c>
      <c r="F10" s="3">
        <v>0.035999999999999997</v>
      </c>
      <c r="G10" s="3">
        <v>0</v>
      </c>
      <c r="H10" s="3">
        <v>0</v>
      </c>
      <c r="I10" s="3">
        <v>0</v>
      </c>
      <c r="J10" s="3">
        <v>0.001</v>
      </c>
      <c r="K10" s="3">
        <v>0.13300000000000001</v>
      </c>
      <c r="L10" s="3">
        <v>0.068000000000000005</v>
      </c>
      <c r="M10" s="3">
        <v>0.439</v>
      </c>
      <c r="N10" s="3">
        <v>0.64000000000000012</v>
      </c>
      <c r="O10" s="3">
        <v>0.15893317154868308</v>
      </c>
      <c r="P10" s="3">
        <v>0.075215002455401164</v>
      </c>
      <c r="Q10" s="3">
        <v>0.34514817400408426</v>
      </c>
      <c r="R10" s="3">
        <v>0.54614817400408444</v>
      </c>
      <c r="S10" s="3">
        <v>0.28607970878762956</v>
      </c>
      <c r="T10" s="3">
        <v>0.1353870044197221</v>
      </c>
      <c r="U10" s="3">
        <v>0.53246671320735162</v>
      </c>
      <c r="V10" s="3">
        <v>0.73346671320735179</v>
      </c>
    </row>
    <row r="11" x14ac:dyDescent="0.25">
      <c r="A11" s="5" t="s">
        <v>28</v>
      </c>
      <c r="B11" s="3">
        <v>0.059999999999999998</v>
      </c>
      <c r="C11" s="3">
        <v>0.223</v>
      </c>
      <c r="D11" s="3">
        <v>0.028000000000000001</v>
      </c>
      <c r="E11" s="3">
        <v>0.105</v>
      </c>
      <c r="F11" s="3">
        <v>0.036999999999999998</v>
      </c>
      <c r="G11" s="3">
        <v>0</v>
      </c>
      <c r="H11" s="3">
        <v>0</v>
      </c>
      <c r="I11" s="3">
        <v>0</v>
      </c>
      <c r="J11" s="3">
        <v>0.001</v>
      </c>
      <c r="K11" s="3">
        <v>0.13300000000000001</v>
      </c>
      <c r="L11" s="3">
        <v>0.068000000000000005</v>
      </c>
      <c r="M11" s="3">
        <v>0.45400000000000001</v>
      </c>
      <c r="N11" s="3">
        <v>0.65500000000000003</v>
      </c>
      <c r="O11" s="3">
        <v>0.15893317154868308</v>
      </c>
      <c r="P11" s="3">
        <v>0.075215002455401164</v>
      </c>
      <c r="Q11" s="3">
        <v>0.36014817400408428</v>
      </c>
      <c r="R11" s="3">
        <v>0.56114817400408434</v>
      </c>
      <c r="S11" s="3">
        <v>0.28607970878762956</v>
      </c>
      <c r="T11" s="3">
        <v>0.1353870044197221</v>
      </c>
      <c r="U11" s="3">
        <v>0.54746671320735163</v>
      </c>
      <c r="V11" s="3">
        <v>0.7484667132073517</v>
      </c>
    </row>
    <row r="12" x14ac:dyDescent="0.25">
      <c r="A12" s="5" t="s">
        <v>29</v>
      </c>
      <c r="B12" s="3">
        <v>0.060999999999999999</v>
      </c>
      <c r="C12" s="3">
        <v>0.223</v>
      </c>
      <c r="D12" s="3">
        <v>0.029000000000000001</v>
      </c>
      <c r="E12" s="3">
        <v>0.105</v>
      </c>
      <c r="F12" s="3">
        <v>0.041000000000000002</v>
      </c>
      <c r="G12" s="3">
        <v>0</v>
      </c>
      <c r="H12" s="3">
        <v>0</v>
      </c>
      <c r="I12" s="3">
        <v>0</v>
      </c>
      <c r="J12" s="3">
        <v>0.001</v>
      </c>
      <c r="K12" s="3">
        <v>0.13300000000000001</v>
      </c>
      <c r="L12" s="3">
        <v>0.068000000000000005</v>
      </c>
      <c r="M12" s="3">
        <v>0.46000000000000002</v>
      </c>
      <c r="N12" s="3">
        <v>0.66100000000000003</v>
      </c>
      <c r="O12" s="3">
        <v>0.15893317154868308</v>
      </c>
      <c r="P12" s="3">
        <v>0.075215002455401164</v>
      </c>
      <c r="Q12" s="3">
        <v>0.36614817400408428</v>
      </c>
      <c r="R12" s="3">
        <v>0.56714817400408435</v>
      </c>
      <c r="S12" s="3">
        <v>0.28607970878762956</v>
      </c>
      <c r="T12" s="3">
        <v>0.1353870044197221</v>
      </c>
      <c r="U12" s="3">
        <v>0.55346671320735163</v>
      </c>
      <c r="V12" s="3">
        <v>0.7544667132073517</v>
      </c>
    </row>
    <row r="13" x14ac:dyDescent="0.25">
      <c r="A13" s="5" t="s">
        <v>30</v>
      </c>
      <c r="B13" s="3">
        <v>0.055</v>
      </c>
      <c r="C13" s="3">
        <v>0.223</v>
      </c>
      <c r="D13" s="3">
        <v>0.025999999999999999</v>
      </c>
      <c r="E13" s="3">
        <v>0.105</v>
      </c>
      <c r="F13" s="3">
        <v>0.032000000000000001</v>
      </c>
      <c r="G13" s="3">
        <v>0</v>
      </c>
      <c r="H13" s="3">
        <v>0</v>
      </c>
      <c r="I13" s="3">
        <v>0</v>
      </c>
      <c r="J13" s="3">
        <v>0.001</v>
      </c>
      <c r="K13" s="3">
        <v>0.13300000000000001</v>
      </c>
      <c r="L13" s="3">
        <v>0.068000000000000005</v>
      </c>
      <c r="M13" s="3">
        <v>0.44200000000000006</v>
      </c>
      <c r="N13" s="3">
        <v>0.64300000000000002</v>
      </c>
      <c r="O13" s="3">
        <v>0.15893317154868308</v>
      </c>
      <c r="P13" s="3">
        <v>0.075215002455401164</v>
      </c>
      <c r="Q13" s="3">
        <v>0.34814817400408432</v>
      </c>
      <c r="R13" s="3">
        <v>0.54914817400408433</v>
      </c>
      <c r="S13" s="3">
        <v>0.28607970878762956</v>
      </c>
      <c r="T13" s="3">
        <v>0.1353870044197221</v>
      </c>
      <c r="U13" s="3">
        <v>0.53546671320735173</v>
      </c>
      <c r="V13" s="3">
        <v>0.73646671320735169</v>
      </c>
    </row>
    <row r="14" x14ac:dyDescent="0.25">
      <c r="A14" s="5" t="s">
        <v>31</v>
      </c>
      <c r="B14" s="3">
        <v>0.042999999999999997</v>
      </c>
      <c r="C14" s="3">
        <v>0.218</v>
      </c>
      <c r="D14" s="3">
        <v>0.02</v>
      </c>
      <c r="E14" s="3">
        <v>0.10299999999999999</v>
      </c>
      <c r="F14" s="3">
        <v>0.035000000000000003</v>
      </c>
      <c r="G14" s="3">
        <v>0</v>
      </c>
      <c r="H14" s="3">
        <v>0</v>
      </c>
      <c r="I14" s="3">
        <v>0</v>
      </c>
      <c r="J14" s="3">
        <v>0.001</v>
      </c>
      <c r="K14" s="3">
        <v>0.13100000000000001</v>
      </c>
      <c r="L14" s="3">
        <v>0.067000000000000004</v>
      </c>
      <c r="M14" s="3">
        <v>0.42000000000000004</v>
      </c>
      <c r="N14" s="3">
        <v>0.6180000000000001</v>
      </c>
      <c r="O14" s="3">
        <v>0.1559768837486829</v>
      </c>
      <c r="P14" s="3">
        <v>0.073815941504378896</v>
      </c>
      <c r="Q14" s="3">
        <v>0.3287928252530618</v>
      </c>
      <c r="R14" s="3">
        <v>0.52679282525306192</v>
      </c>
      <c r="S14" s="3">
        <v>0.28075839074762921</v>
      </c>
      <c r="T14" s="3">
        <v>0.13286869470788201</v>
      </c>
      <c r="U14" s="3">
        <v>0.51262708545551128</v>
      </c>
      <c r="V14" s="3">
        <v>0.71062708545551145</v>
      </c>
    </row>
    <row r="15" x14ac:dyDescent="0.25">
      <c r="A15" s="5" t="s">
        <v>32</v>
      </c>
      <c r="B15" s="3">
        <v>0.035000000000000003</v>
      </c>
      <c r="C15" s="3">
        <v>0.218</v>
      </c>
      <c r="D15" s="3">
        <v>0.016</v>
      </c>
      <c r="E15" s="3">
        <v>0.10299999999999999</v>
      </c>
      <c r="F15" s="3">
        <v>0.021999999999999999</v>
      </c>
      <c r="G15" s="3">
        <v>0</v>
      </c>
      <c r="H15" s="3">
        <v>0</v>
      </c>
      <c r="I15" s="3">
        <v>0</v>
      </c>
      <c r="J15" s="3">
        <v>0.001</v>
      </c>
      <c r="K15" s="3">
        <v>0.13100000000000001</v>
      </c>
      <c r="L15" s="3">
        <v>0.067000000000000004</v>
      </c>
      <c r="M15" s="3">
        <v>0.39500000000000002</v>
      </c>
      <c r="N15" s="3">
        <v>0.59299999999999997</v>
      </c>
      <c r="O15" s="3">
        <v>0.1559768837486829</v>
      </c>
      <c r="P15" s="3">
        <v>0.073815941504378896</v>
      </c>
      <c r="Q15" s="3">
        <v>0.30379282525306178</v>
      </c>
      <c r="R15" s="3">
        <v>0.50179282525306179</v>
      </c>
      <c r="S15" s="3">
        <v>0.28075839074762921</v>
      </c>
      <c r="T15" s="3">
        <v>0.13286869470788201</v>
      </c>
      <c r="U15" s="3">
        <v>0.48762708545551126</v>
      </c>
      <c r="V15" s="3">
        <v>0.68562708545551132</v>
      </c>
    </row>
    <row r="16" x14ac:dyDescent="0.25">
      <c r="A16" s="5" t="s">
        <v>33</v>
      </c>
      <c r="B16" s="3">
        <v>0.032000000000000001</v>
      </c>
      <c r="C16" s="3">
        <v>0.218</v>
      </c>
      <c r="D16" s="3">
        <v>0.014999999999999999</v>
      </c>
      <c r="E16" s="3">
        <v>0.10299999999999999</v>
      </c>
      <c r="F16" s="3">
        <v>0.023</v>
      </c>
      <c r="G16" s="3">
        <v>0</v>
      </c>
      <c r="H16" s="3">
        <v>0</v>
      </c>
      <c r="I16" s="3">
        <v>0</v>
      </c>
      <c r="J16" s="3">
        <v>0.001</v>
      </c>
      <c r="K16" s="3">
        <v>0.13100000000000001</v>
      </c>
      <c r="L16" s="3">
        <v>0.067000000000000004</v>
      </c>
      <c r="M16" s="3">
        <v>0.39200000000000002</v>
      </c>
      <c r="N16" s="3">
        <v>0.59000000000000008</v>
      </c>
      <c r="O16" s="3">
        <v>0.1559768837486829</v>
      </c>
      <c r="P16" s="3">
        <v>0.073815941504378896</v>
      </c>
      <c r="Q16" s="3">
        <v>0.30079282525306178</v>
      </c>
      <c r="R16" s="3">
        <v>0.4987928252530619</v>
      </c>
      <c r="S16" s="3">
        <v>0.28075839074762921</v>
      </c>
      <c r="T16" s="3">
        <v>0.13286869470788201</v>
      </c>
      <c r="U16" s="3">
        <v>0.48462708545551125</v>
      </c>
      <c r="V16" s="3">
        <v>0.68262708545551143</v>
      </c>
    </row>
    <row r="17" x14ac:dyDescent="0.25">
      <c r="A17" s="5" t="s">
        <v>34</v>
      </c>
      <c r="B17" s="3">
        <v>0.025000000000000001</v>
      </c>
      <c r="C17" s="3">
        <v>0.218</v>
      </c>
      <c r="D17" s="3">
        <v>0.012</v>
      </c>
      <c r="E17" s="3">
        <v>0.10299999999999999</v>
      </c>
      <c r="F17" s="3">
        <v>0.017000000000000001</v>
      </c>
      <c r="G17" s="3">
        <v>0</v>
      </c>
      <c r="H17" s="3">
        <v>0</v>
      </c>
      <c r="I17" s="3">
        <v>0</v>
      </c>
      <c r="J17" s="3">
        <v>0.001</v>
      </c>
      <c r="K17" s="3">
        <v>0.13100000000000001</v>
      </c>
      <c r="L17" s="3">
        <v>0.067000000000000004</v>
      </c>
      <c r="M17" s="3">
        <v>0.376</v>
      </c>
      <c r="N17" s="3">
        <v>0.57400000000000007</v>
      </c>
      <c r="O17" s="3">
        <v>0.1559768837486829</v>
      </c>
      <c r="P17" s="3">
        <v>0.073815941504378896</v>
      </c>
      <c r="Q17" s="3">
        <v>0.28479282525306177</v>
      </c>
      <c r="R17" s="3">
        <v>0.48279282525306189</v>
      </c>
      <c r="S17" s="3">
        <v>0.28075839074762921</v>
      </c>
      <c r="T17" s="3">
        <v>0.13286869470788201</v>
      </c>
      <c r="U17" s="3">
        <v>0.46862708545551124</v>
      </c>
      <c r="V17" s="3">
        <v>0.66662708545551141</v>
      </c>
    </row>
    <row r="18" x14ac:dyDescent="0.25">
      <c r="A18" s="5" t="s">
        <v>35</v>
      </c>
      <c r="B18" s="3">
        <v>0.019</v>
      </c>
      <c r="C18" s="3">
        <v>0.218</v>
      </c>
      <c r="D18" s="3">
        <v>0.0089999999999999993</v>
      </c>
      <c r="E18" s="3">
        <v>0.10299999999999999</v>
      </c>
      <c r="F18" s="3">
        <v>0.017999999999999999</v>
      </c>
      <c r="G18" s="3">
        <v>0</v>
      </c>
      <c r="H18" s="3">
        <v>0</v>
      </c>
      <c r="I18" s="3">
        <v>0</v>
      </c>
      <c r="J18" s="3">
        <v>0.001</v>
      </c>
      <c r="K18" s="3">
        <v>0.13100000000000001</v>
      </c>
      <c r="L18" s="3">
        <v>0.067000000000000004</v>
      </c>
      <c r="M18" s="3">
        <v>0.36799999999999999</v>
      </c>
      <c r="N18" s="3">
        <v>0.56600000000000006</v>
      </c>
      <c r="O18" s="3">
        <v>0.1559768837486829</v>
      </c>
      <c r="P18" s="3">
        <v>0.073815941504378896</v>
      </c>
      <c r="Q18" s="3">
        <v>0.27679282525306176</v>
      </c>
      <c r="R18" s="3">
        <v>0.47479282525306188</v>
      </c>
      <c r="S18" s="3">
        <v>0.28075839074762921</v>
      </c>
      <c r="T18" s="3">
        <v>0.13286869470788201</v>
      </c>
      <c r="U18" s="3">
        <v>0.46062708545551123</v>
      </c>
      <c r="V18" s="3">
        <v>0.65862708545551141</v>
      </c>
    </row>
    <row r="19" x14ac:dyDescent="0.25">
      <c r="A19" s="5" t="s">
        <v>36</v>
      </c>
      <c r="B19" s="3">
        <v>0.021000000000000001</v>
      </c>
      <c r="C19" s="3">
        <v>0.218</v>
      </c>
      <c r="D19" s="3">
        <v>0.01</v>
      </c>
      <c r="E19" s="3">
        <v>0.10299999999999999</v>
      </c>
      <c r="F19" s="3">
        <v>0.025999999999999999</v>
      </c>
      <c r="G19" s="3">
        <v>0</v>
      </c>
      <c r="H19" s="3">
        <v>0</v>
      </c>
      <c r="I19" s="3">
        <v>0</v>
      </c>
      <c r="J19" s="3">
        <v>0.001</v>
      </c>
      <c r="K19" s="3">
        <v>0.13100000000000001</v>
      </c>
      <c r="L19" s="3">
        <v>0.067000000000000004</v>
      </c>
      <c r="M19" s="3">
        <v>0.379</v>
      </c>
      <c r="N19" s="3">
        <v>0.57699999999999996</v>
      </c>
      <c r="O19" s="3">
        <v>0.1559768837486829</v>
      </c>
      <c r="P19" s="3">
        <v>0.073815941504378896</v>
      </c>
      <c r="Q19" s="3">
        <v>0.28779282525306177</v>
      </c>
      <c r="R19" s="3">
        <v>0.48579282525306178</v>
      </c>
      <c r="S19" s="3">
        <v>0.28075839074762921</v>
      </c>
      <c r="T19" s="3">
        <v>0.13286869470788201</v>
      </c>
      <c r="U19" s="3">
        <v>0.47162708545551124</v>
      </c>
      <c r="V19" s="3">
        <v>0.66962708545551131</v>
      </c>
    </row>
    <row r="20" x14ac:dyDescent="0.25">
      <c r="A20" s="5" t="s">
        <v>37</v>
      </c>
      <c r="B20" s="3">
        <v>0.021000000000000001</v>
      </c>
      <c r="C20" s="3">
        <v>0.218</v>
      </c>
      <c r="D20" s="3">
        <v>0.01</v>
      </c>
      <c r="E20" s="3">
        <v>0.10299999999999999</v>
      </c>
      <c r="F20" s="3">
        <v>0.029999999999999999</v>
      </c>
      <c r="G20" s="3">
        <v>0</v>
      </c>
      <c r="H20" s="3">
        <v>0</v>
      </c>
      <c r="I20" s="3">
        <v>0</v>
      </c>
      <c r="J20" s="3">
        <v>0.001</v>
      </c>
      <c r="K20" s="3">
        <v>0.13100000000000001</v>
      </c>
      <c r="L20" s="3">
        <v>0.067000000000000004</v>
      </c>
      <c r="M20" s="3">
        <v>0.38300000000000001</v>
      </c>
      <c r="N20" s="3">
        <v>0.58099999999999996</v>
      </c>
      <c r="O20" s="3">
        <v>0.1559768837486829</v>
      </c>
      <c r="P20" s="3">
        <v>0.073815941504378896</v>
      </c>
      <c r="Q20" s="3">
        <v>0.29179282525306177</v>
      </c>
      <c r="R20" s="3">
        <v>0.48979282525306178</v>
      </c>
      <c r="S20" s="3">
        <v>0.28075839074762921</v>
      </c>
      <c r="T20" s="3">
        <v>0.13286869470788201</v>
      </c>
      <c r="U20" s="3">
        <v>0.47562708545551124</v>
      </c>
      <c r="V20" s="3">
        <v>0.67362708545551131</v>
      </c>
    </row>
    <row r="21" x14ac:dyDescent="0.25">
      <c r="A21" s="5" t="s">
        <v>38</v>
      </c>
      <c r="B21" s="3">
        <v>0.034000000000000002</v>
      </c>
      <c r="C21" s="3">
        <v>0.218</v>
      </c>
      <c r="D21" s="3">
        <v>0.016</v>
      </c>
      <c r="E21" s="3">
        <v>0.10299999999999999</v>
      </c>
      <c r="F21" s="3">
        <v>0.035000000000000003</v>
      </c>
      <c r="G21" s="3">
        <v>0</v>
      </c>
      <c r="H21" s="3">
        <v>0</v>
      </c>
      <c r="I21" s="3">
        <v>0</v>
      </c>
      <c r="J21" s="3">
        <v>0.001</v>
      </c>
      <c r="K21" s="3">
        <v>0.13100000000000001</v>
      </c>
      <c r="L21" s="3">
        <v>0.067000000000000004</v>
      </c>
      <c r="M21" s="3">
        <v>0.40700000000000003</v>
      </c>
      <c r="N21" s="3">
        <v>0.60499999999999998</v>
      </c>
      <c r="O21" s="3">
        <v>0.1559768837486829</v>
      </c>
      <c r="P21" s="3">
        <v>0.073815941504378896</v>
      </c>
      <c r="Q21" s="3">
        <v>0.31579282525306179</v>
      </c>
      <c r="R21" s="3">
        <v>0.5137928252530618</v>
      </c>
      <c r="S21" s="3">
        <v>0.28075839074762921</v>
      </c>
      <c r="T21" s="3">
        <v>0.13286869470788201</v>
      </c>
      <c r="U21" s="3">
        <v>0.49962708545551127</v>
      </c>
      <c r="V21" s="3">
        <v>0.69762708545551133</v>
      </c>
    </row>
    <row r="22" x14ac:dyDescent="0.25">
      <c r="A22" s="5" t="s">
        <v>39</v>
      </c>
      <c r="B22" s="3">
        <v>0.047</v>
      </c>
      <c r="C22" s="3">
        <v>0.218</v>
      </c>
      <c r="D22" s="3">
        <v>0.021999999999999999</v>
      </c>
      <c r="E22" s="3">
        <v>0.10299999999999999</v>
      </c>
      <c r="F22" s="3">
        <v>0.043999999999999997</v>
      </c>
      <c r="G22" s="3">
        <v>0</v>
      </c>
      <c r="H22" s="3">
        <v>0</v>
      </c>
      <c r="I22" s="3">
        <v>0</v>
      </c>
      <c r="J22" s="3">
        <v>0.001</v>
      </c>
      <c r="K22" s="3">
        <v>0.13100000000000001</v>
      </c>
      <c r="L22" s="3">
        <v>0.067000000000000004</v>
      </c>
      <c r="M22" s="3">
        <v>0.435</v>
      </c>
      <c r="N22" s="3">
        <v>0.63300000000000001</v>
      </c>
      <c r="O22" s="3">
        <v>0.1559768837486829</v>
      </c>
      <c r="P22" s="3">
        <v>0.073815941504378896</v>
      </c>
      <c r="Q22" s="3">
        <v>0.34379282525306176</v>
      </c>
      <c r="R22" s="3">
        <v>0.54179282525306183</v>
      </c>
      <c r="S22" s="3">
        <v>0.28075839074762921</v>
      </c>
      <c r="T22" s="3">
        <v>0.13286869470788201</v>
      </c>
      <c r="U22" s="3">
        <v>0.52762708545551129</v>
      </c>
      <c r="V22" s="3">
        <v>0.72562708545551136</v>
      </c>
    </row>
    <row r="23" x14ac:dyDescent="0.25">
      <c r="A23" s="5" t="s">
        <v>40</v>
      </c>
      <c r="B23" s="3">
        <v>0.058000000000000003</v>
      </c>
      <c r="C23" s="3">
        <v>0.218</v>
      </c>
      <c r="D23" s="3">
        <v>0.027</v>
      </c>
      <c r="E23" s="3">
        <v>0.10299999999999999</v>
      </c>
      <c r="F23" s="3">
        <v>0.034000000000000002</v>
      </c>
      <c r="G23" s="3">
        <v>0</v>
      </c>
      <c r="H23" s="3">
        <v>0</v>
      </c>
      <c r="I23" s="3">
        <v>0</v>
      </c>
      <c r="J23" s="3">
        <v>0.001</v>
      </c>
      <c r="K23" s="3">
        <v>0.13100000000000001</v>
      </c>
      <c r="L23" s="3">
        <v>0.067000000000000004</v>
      </c>
      <c r="M23" s="3">
        <v>0.44100000000000006</v>
      </c>
      <c r="N23" s="3">
        <v>0.63900000000000001</v>
      </c>
      <c r="O23" s="3">
        <v>0.1559768837486829</v>
      </c>
      <c r="P23" s="3">
        <v>0.073815941504378896</v>
      </c>
      <c r="Q23" s="3">
        <v>0.34979282525306182</v>
      </c>
      <c r="R23" s="3">
        <v>0.54779282525306183</v>
      </c>
      <c r="S23" s="3">
        <v>0.28075839074762921</v>
      </c>
      <c r="T23" s="3">
        <v>0.13286869470788201</v>
      </c>
      <c r="U23" s="3">
        <v>0.5336270854555113</v>
      </c>
      <c r="V23" s="3">
        <v>0.73162708545551136</v>
      </c>
    </row>
    <row r="24" x14ac:dyDescent="0.25">
      <c r="A24" s="5" t="s">
        <v>41</v>
      </c>
      <c r="B24" s="3">
        <v>0.057000000000000002</v>
      </c>
      <c r="C24" s="3">
        <v>0.218</v>
      </c>
      <c r="D24" s="3">
        <v>0.027</v>
      </c>
      <c r="E24" s="3">
        <v>0.10299999999999999</v>
      </c>
      <c r="F24" s="3">
        <v>0.039</v>
      </c>
      <c r="G24" s="3">
        <v>0</v>
      </c>
      <c r="H24" s="3">
        <v>0</v>
      </c>
      <c r="I24" s="3">
        <v>0</v>
      </c>
      <c r="J24" s="3">
        <v>0.001</v>
      </c>
      <c r="K24" s="3">
        <v>0.13100000000000001</v>
      </c>
      <c r="L24" s="3">
        <v>0.067000000000000004</v>
      </c>
      <c r="M24" s="3">
        <v>0.44500000000000001</v>
      </c>
      <c r="N24" s="3">
        <v>0.64300000000000002</v>
      </c>
      <c r="O24" s="3">
        <v>0.1559768837486829</v>
      </c>
      <c r="P24" s="3">
        <v>0.073815941504378896</v>
      </c>
      <c r="Q24" s="3">
        <v>0.35379282525306177</v>
      </c>
      <c r="R24" s="3">
        <v>0.55179282525306184</v>
      </c>
      <c r="S24" s="3">
        <v>0.28075839074762921</v>
      </c>
      <c r="T24" s="3">
        <v>0.13286869470788201</v>
      </c>
      <c r="U24" s="3">
        <v>0.5376270854555113</v>
      </c>
      <c r="V24" s="3">
        <v>0.73562708545551136</v>
      </c>
    </row>
    <row r="25" x14ac:dyDescent="0.25">
      <c r="A25" s="5" t="s">
        <v>42</v>
      </c>
      <c r="B25" s="3">
        <v>0.070000000000000007</v>
      </c>
      <c r="C25" s="3">
        <v>0.218</v>
      </c>
      <c r="D25" s="3">
        <v>0.033000000000000002</v>
      </c>
      <c r="E25" s="3">
        <v>0.10299999999999999</v>
      </c>
      <c r="F25" s="3">
        <v>0.043999999999999997</v>
      </c>
      <c r="G25" s="3">
        <v>0</v>
      </c>
      <c r="H25" s="3">
        <v>0</v>
      </c>
      <c r="I25" s="3">
        <v>0</v>
      </c>
      <c r="J25" s="3">
        <v>0.001</v>
      </c>
      <c r="K25" s="3">
        <v>0.13100000000000001</v>
      </c>
      <c r="L25" s="3">
        <v>0.067000000000000004</v>
      </c>
      <c r="M25" s="3">
        <v>0.46900000000000003</v>
      </c>
      <c r="N25" s="3">
        <v>0.66700000000000004</v>
      </c>
      <c r="O25" s="3">
        <v>0.1559768837486829</v>
      </c>
      <c r="P25" s="3">
        <v>0.073815941504378896</v>
      </c>
      <c r="Q25" s="3">
        <v>0.37779282525306179</v>
      </c>
      <c r="R25" s="3">
        <v>0.57579282525306186</v>
      </c>
      <c r="S25" s="3">
        <v>0.28075839074762921</v>
      </c>
      <c r="T25" s="3">
        <v>0.13286869470788201</v>
      </c>
      <c r="U25" s="3">
        <v>0.56162708545551121</v>
      </c>
      <c r="V25" s="3">
        <v>0.75962708545551139</v>
      </c>
    </row>
    <row r="26" x14ac:dyDescent="0.25">
      <c r="A26" s="5" t="s">
        <v>43</v>
      </c>
      <c r="B26" s="3">
        <v>0.085999999999999993</v>
      </c>
      <c r="C26" s="3">
        <v>0.25900000000000001</v>
      </c>
      <c r="D26" s="3">
        <v>0.041000000000000002</v>
      </c>
      <c r="E26" s="3">
        <v>0.123</v>
      </c>
      <c r="F26" s="3">
        <v>0.052999999999999999</v>
      </c>
      <c r="G26" s="3">
        <v>0</v>
      </c>
      <c r="H26" s="3">
        <v>0</v>
      </c>
      <c r="I26" s="3">
        <v>0</v>
      </c>
      <c r="J26" s="3">
        <v>0.002</v>
      </c>
      <c r="K26" s="3">
        <v>0.155</v>
      </c>
      <c r="L26" s="3">
        <v>0.079000000000000001</v>
      </c>
      <c r="M26" s="3">
        <v>0.56399999999999995</v>
      </c>
      <c r="N26" s="3">
        <v>0.79799999999999993</v>
      </c>
      <c r="O26" s="3">
        <v>0.18522581968142815</v>
      </c>
      <c r="P26" s="3">
        <v>0.087657978170245301</v>
      </c>
      <c r="Q26" s="3">
        <v>0.45488379785167343</v>
      </c>
      <c r="R26" s="3">
        <v>0.68888379785167342</v>
      </c>
      <c r="S26" s="3">
        <v>0.3334064754265707</v>
      </c>
      <c r="T26" s="3">
        <v>0.15778436070644156</v>
      </c>
      <c r="U26" s="3">
        <v>0.67319083613301212</v>
      </c>
      <c r="V26" s="3">
        <v>0.9071908361330121</v>
      </c>
    </row>
    <row r="27" x14ac:dyDescent="0.25">
      <c r="A27" s="5" t="s">
        <v>44</v>
      </c>
      <c r="B27" s="3">
        <v>0.072999999999999995</v>
      </c>
      <c r="C27" s="3">
        <v>0.25900000000000001</v>
      </c>
      <c r="D27" s="3">
        <v>0.035000000000000003</v>
      </c>
      <c r="E27" s="3">
        <v>0.123</v>
      </c>
      <c r="F27" s="3">
        <v>0.049000000000000002</v>
      </c>
      <c r="G27" s="3">
        <v>0</v>
      </c>
      <c r="H27" s="3">
        <v>0</v>
      </c>
      <c r="I27" s="3">
        <v>0</v>
      </c>
      <c r="J27" s="3">
        <v>0.002</v>
      </c>
      <c r="K27" s="3">
        <v>0.155</v>
      </c>
      <c r="L27" s="3">
        <v>0.079000000000000001</v>
      </c>
      <c r="M27" s="3">
        <v>0.54100000000000004</v>
      </c>
      <c r="N27" s="3">
        <v>0.77500000000000002</v>
      </c>
      <c r="O27" s="3">
        <v>0.18522581968142815</v>
      </c>
      <c r="P27" s="3">
        <v>0.087657978170245301</v>
      </c>
      <c r="Q27" s="3">
        <v>0.43188379785167352</v>
      </c>
      <c r="R27" s="3">
        <v>0.66588379785167351</v>
      </c>
      <c r="S27" s="3">
        <v>0.3334064754265707</v>
      </c>
      <c r="T27" s="3">
        <v>0.15778436070644156</v>
      </c>
      <c r="U27" s="3">
        <v>0.65019083613301221</v>
      </c>
      <c r="V27" s="3">
        <v>0.88419083613301219</v>
      </c>
    </row>
    <row r="28" x14ac:dyDescent="0.25">
      <c r="A28" s="5" t="s">
        <v>45</v>
      </c>
      <c r="B28" s="3">
        <v>0.072999999999999995</v>
      </c>
      <c r="C28" s="3">
        <v>0.25900000000000001</v>
      </c>
      <c r="D28" s="3">
        <v>0.034000000000000002</v>
      </c>
      <c r="E28" s="3">
        <v>0.123</v>
      </c>
      <c r="F28" s="3">
        <v>0.047</v>
      </c>
      <c r="G28" s="3">
        <v>0</v>
      </c>
      <c r="H28" s="3">
        <v>0</v>
      </c>
      <c r="I28" s="3">
        <v>0</v>
      </c>
      <c r="J28" s="3">
        <v>0.002</v>
      </c>
      <c r="K28" s="3">
        <v>0.155</v>
      </c>
      <c r="L28" s="3">
        <v>0.079000000000000001</v>
      </c>
      <c r="M28" s="3">
        <v>0.53800000000000003</v>
      </c>
      <c r="N28" s="3">
        <v>0.77200000000000002</v>
      </c>
      <c r="O28" s="3">
        <v>0.18522581968142815</v>
      </c>
      <c r="P28" s="3">
        <v>0.087657978170245301</v>
      </c>
      <c r="Q28" s="3">
        <v>0.42888379785167352</v>
      </c>
      <c r="R28" s="3">
        <v>0.66288379785167351</v>
      </c>
      <c r="S28" s="3">
        <v>0.3334064754265707</v>
      </c>
      <c r="T28" s="3">
        <v>0.15778436070644156</v>
      </c>
      <c r="U28" s="3">
        <v>0.64719083613301231</v>
      </c>
      <c r="V28" s="3">
        <v>0.8811908361330123</v>
      </c>
    </row>
    <row r="29" x14ac:dyDescent="0.25">
      <c r="A29" s="5" t="s">
        <v>46</v>
      </c>
      <c r="B29" s="3">
        <v>0.085000000000000006</v>
      </c>
      <c r="C29" s="3">
        <v>0.25900000000000001</v>
      </c>
      <c r="D29" s="3">
        <v>0.040000000000000001</v>
      </c>
      <c r="E29" s="3">
        <v>0.123</v>
      </c>
      <c r="F29" s="3">
        <v>0.053999999999999999</v>
      </c>
      <c r="G29" s="3">
        <v>0</v>
      </c>
      <c r="H29" s="3">
        <v>0</v>
      </c>
      <c r="I29" s="3">
        <v>0</v>
      </c>
      <c r="J29" s="3">
        <v>0.002</v>
      </c>
      <c r="K29" s="3">
        <v>0.155</v>
      </c>
      <c r="L29" s="3">
        <v>0.079000000000000001</v>
      </c>
      <c r="M29" s="3">
        <v>0.56300000000000006</v>
      </c>
      <c r="N29" s="3">
        <v>0.79700000000000004</v>
      </c>
      <c r="O29" s="3">
        <v>0.18522581968142815</v>
      </c>
      <c r="P29" s="3">
        <v>0.087657978170245301</v>
      </c>
      <c r="Q29" s="3">
        <v>0.45388379785167354</v>
      </c>
      <c r="R29" s="3">
        <v>0.68788379785167353</v>
      </c>
      <c r="S29" s="3">
        <v>0.3334064754265707</v>
      </c>
      <c r="T29" s="3">
        <v>0.15778436070644156</v>
      </c>
      <c r="U29" s="3">
        <v>0.67219083613301223</v>
      </c>
      <c r="V29" s="3">
        <v>0.90619083613301221</v>
      </c>
    </row>
    <row r="30" x14ac:dyDescent="0.25">
      <c r="A30" s="5" t="s">
        <v>47</v>
      </c>
      <c r="B30" s="3">
        <v>0.106</v>
      </c>
      <c r="C30" s="3">
        <v>0.25900000000000001</v>
      </c>
      <c r="D30" s="3">
        <v>0.050000000000000003</v>
      </c>
      <c r="E30" s="3">
        <v>0.123</v>
      </c>
      <c r="F30" s="3">
        <v>0.052999999999999999</v>
      </c>
      <c r="G30" s="3">
        <v>0</v>
      </c>
      <c r="H30" s="3">
        <v>0</v>
      </c>
      <c r="I30" s="3">
        <v>0</v>
      </c>
      <c r="J30" s="3">
        <v>0.002</v>
      </c>
      <c r="K30" s="3">
        <v>0.155</v>
      </c>
      <c r="L30" s="3">
        <v>0.079000000000000001</v>
      </c>
      <c r="M30" s="3">
        <v>0.59300000000000008</v>
      </c>
      <c r="N30" s="3">
        <v>0.82700000000000007</v>
      </c>
      <c r="O30" s="3">
        <v>0.18522581968142815</v>
      </c>
      <c r="P30" s="3">
        <v>0.087657978170245301</v>
      </c>
      <c r="Q30" s="3">
        <v>0.48388379785167357</v>
      </c>
      <c r="R30" s="3">
        <v>0.71788379785167356</v>
      </c>
      <c r="S30" s="3">
        <v>0.3334064754265707</v>
      </c>
      <c r="T30" s="3">
        <v>0.15778436070644156</v>
      </c>
      <c r="U30" s="3">
        <v>0.70219083613301225</v>
      </c>
      <c r="V30" s="3">
        <v>0.93619083613301224</v>
      </c>
    </row>
    <row r="31" x14ac:dyDescent="0.25">
      <c r="A31" s="5" t="s">
        <v>48</v>
      </c>
      <c r="B31" s="3">
        <v>0.122</v>
      </c>
      <c r="C31" s="3">
        <v>0.25900000000000001</v>
      </c>
      <c r="D31" s="3">
        <v>0.058000000000000003</v>
      </c>
      <c r="E31" s="3">
        <v>0.123</v>
      </c>
      <c r="F31" s="3">
        <v>0.073999999999999996</v>
      </c>
      <c r="G31" s="3">
        <v>0</v>
      </c>
      <c r="H31" s="3">
        <v>0</v>
      </c>
      <c r="I31" s="3">
        <v>0</v>
      </c>
      <c r="J31" s="3">
        <v>0.002</v>
      </c>
      <c r="K31" s="3">
        <v>0.155</v>
      </c>
      <c r="L31" s="3">
        <v>0.079000000000000001</v>
      </c>
      <c r="M31" s="3">
        <v>0.63800000000000001</v>
      </c>
      <c r="N31" s="3">
        <v>0.872</v>
      </c>
      <c r="O31" s="3">
        <v>0.18522581968142815</v>
      </c>
      <c r="P31" s="3">
        <v>0.087657978170245301</v>
      </c>
      <c r="Q31" s="3">
        <v>0.5288837978516735</v>
      </c>
      <c r="R31" s="3">
        <v>0.76288379785167348</v>
      </c>
      <c r="S31" s="3">
        <v>0.3334064754265707</v>
      </c>
      <c r="T31" s="3">
        <v>0.15778436070644156</v>
      </c>
      <c r="U31" s="3">
        <v>0.74719083613301218</v>
      </c>
      <c r="V31" s="3">
        <v>0.98119083613301217</v>
      </c>
    </row>
    <row r="32" x14ac:dyDescent="0.25">
      <c r="A32" s="5" t="s">
        <v>49</v>
      </c>
      <c r="B32" s="3">
        <v>0.14799999999999999</v>
      </c>
      <c r="C32" s="3">
        <v>0.25900000000000001</v>
      </c>
      <c r="D32" s="3">
        <v>0.070000000000000007</v>
      </c>
      <c r="E32" s="3">
        <v>0.123</v>
      </c>
      <c r="F32" s="3">
        <v>0.081000000000000003</v>
      </c>
      <c r="G32" s="3">
        <v>0</v>
      </c>
      <c r="H32" s="3">
        <v>0</v>
      </c>
      <c r="I32" s="3">
        <v>0</v>
      </c>
      <c r="J32" s="3">
        <v>0.002</v>
      </c>
      <c r="K32" s="3">
        <v>0.155</v>
      </c>
      <c r="L32" s="3">
        <v>0.079000000000000001</v>
      </c>
      <c r="M32" s="3">
        <v>0.68300000000000005</v>
      </c>
      <c r="N32" s="3">
        <v>0.91700000000000004</v>
      </c>
      <c r="O32" s="3">
        <v>0.18522581968142815</v>
      </c>
      <c r="P32" s="3">
        <v>0.087657978170245301</v>
      </c>
      <c r="Q32" s="3">
        <v>0.57388379785167354</v>
      </c>
      <c r="R32" s="3">
        <v>0.80788379785167352</v>
      </c>
      <c r="S32" s="3">
        <v>0.3334064754265707</v>
      </c>
      <c r="T32" s="3">
        <v>0.15778436070644156</v>
      </c>
      <c r="U32" s="3">
        <v>0.79219083613301233</v>
      </c>
      <c r="V32" s="3">
        <v>1.0261908361330123</v>
      </c>
    </row>
    <row r="33" x14ac:dyDescent="0.25">
      <c r="A33" s="5" t="s">
        <v>50</v>
      </c>
      <c r="B33" s="3">
        <v>0.183</v>
      </c>
      <c r="C33" s="3">
        <v>0.25900000000000001</v>
      </c>
      <c r="D33" s="3">
        <v>0.086999999999999994</v>
      </c>
      <c r="E33" s="3">
        <v>0.123</v>
      </c>
      <c r="F33" s="3">
        <v>0.083000000000000004</v>
      </c>
      <c r="G33" s="3">
        <v>0</v>
      </c>
      <c r="H33" s="3">
        <v>0</v>
      </c>
      <c r="I33" s="3">
        <v>0</v>
      </c>
      <c r="J33" s="3">
        <v>0.002</v>
      </c>
      <c r="K33" s="3">
        <v>0.155</v>
      </c>
      <c r="L33" s="3">
        <v>0.079000000000000001</v>
      </c>
      <c r="M33" s="3">
        <v>0.73699999999999999</v>
      </c>
      <c r="N33" s="3">
        <v>0.97099999999999997</v>
      </c>
      <c r="O33" s="3">
        <v>0.18522581968142815</v>
      </c>
      <c r="P33" s="3">
        <v>0.087657978170245301</v>
      </c>
      <c r="Q33" s="3">
        <v>0.62788379785167348</v>
      </c>
      <c r="R33" s="3">
        <v>0.86188379785167346</v>
      </c>
      <c r="S33" s="3">
        <v>0.3334064754265707</v>
      </c>
      <c r="T33" s="3">
        <v>0.15778436070644156</v>
      </c>
      <c r="U33" s="3">
        <v>0.84619083613301216</v>
      </c>
      <c r="V33" s="3">
        <v>1.0801908361330121</v>
      </c>
    </row>
    <row r="34" x14ac:dyDescent="0.25">
      <c r="A34" s="5" t="s">
        <v>51</v>
      </c>
      <c r="B34" s="3">
        <v>0.27100000000000002</v>
      </c>
      <c r="C34" s="3">
        <v>0.25900000000000001</v>
      </c>
      <c r="D34" s="3">
        <v>0.128</v>
      </c>
      <c r="E34" s="3">
        <v>0.123</v>
      </c>
      <c r="F34" s="3">
        <v>0.129</v>
      </c>
      <c r="G34" s="3">
        <v>0</v>
      </c>
      <c r="H34" s="3">
        <v>0</v>
      </c>
      <c r="I34" s="3">
        <v>0</v>
      </c>
      <c r="J34" s="3">
        <v>0.002</v>
      </c>
      <c r="K34" s="3">
        <v>0.155</v>
      </c>
      <c r="L34" s="3">
        <v>0.079000000000000001</v>
      </c>
      <c r="M34" s="3">
        <v>0.91200000000000003</v>
      </c>
      <c r="N34" s="3">
        <v>1.1459999999999999</v>
      </c>
      <c r="O34" s="3">
        <v>0.18522581968142815</v>
      </c>
      <c r="P34" s="3">
        <v>0.087657978170245301</v>
      </c>
      <c r="Q34" s="3">
        <v>0.80288379785167352</v>
      </c>
      <c r="R34" s="3">
        <v>1.0368837978516734</v>
      </c>
      <c r="S34" s="3">
        <v>0.3334064754265707</v>
      </c>
      <c r="T34" s="3">
        <v>0.15778436070644156</v>
      </c>
      <c r="U34" s="3">
        <v>1.0211908361330122</v>
      </c>
      <c r="V34" s="3">
        <v>1.2551908361330122</v>
      </c>
    </row>
    <row r="35" x14ac:dyDescent="0.25">
      <c r="A35" s="5" t="s">
        <v>52</v>
      </c>
      <c r="B35" s="3">
        <v>0.36799999999999999</v>
      </c>
      <c r="C35" s="3">
        <v>0.25900000000000001</v>
      </c>
      <c r="D35" s="3">
        <v>0.17399999999999999</v>
      </c>
      <c r="E35" s="3">
        <v>0.123</v>
      </c>
      <c r="F35" s="3">
        <v>0.14000000000000001</v>
      </c>
      <c r="G35" s="3">
        <v>0</v>
      </c>
      <c r="H35" s="3">
        <v>0</v>
      </c>
      <c r="I35" s="3">
        <v>0</v>
      </c>
      <c r="J35" s="3">
        <v>0.002</v>
      </c>
      <c r="K35" s="3">
        <v>0.155</v>
      </c>
      <c r="L35" s="3">
        <v>0.079000000000000001</v>
      </c>
      <c r="M35" s="3">
        <v>1.0660000000000001</v>
      </c>
      <c r="N35" s="3">
        <v>1.3</v>
      </c>
      <c r="O35" s="3">
        <v>0.18522581968142815</v>
      </c>
      <c r="P35" s="3">
        <v>0.087657978170245301</v>
      </c>
      <c r="Q35" s="3">
        <v>0.95688379785167355</v>
      </c>
      <c r="R35" s="3">
        <v>1.1908837978516735</v>
      </c>
      <c r="S35" s="3">
        <v>0.3334064754265707</v>
      </c>
      <c r="T35" s="3">
        <v>0.15778436070644156</v>
      </c>
      <c r="U35" s="3">
        <v>1.1751908361330123</v>
      </c>
      <c r="V35" s="3">
        <v>1.4091908361330121</v>
      </c>
    </row>
    <row r="36" x14ac:dyDescent="0.25">
      <c r="A36" s="5" t="s">
        <v>53</v>
      </c>
      <c r="B36" s="3">
        <v>0.32800000000000001</v>
      </c>
      <c r="C36" s="3">
        <v>0.25900000000000001</v>
      </c>
      <c r="D36" s="3">
        <v>0.155</v>
      </c>
      <c r="E36" s="3">
        <v>0.123</v>
      </c>
      <c r="F36" s="3">
        <v>0.17699999999999999</v>
      </c>
      <c r="G36" s="3">
        <v>0</v>
      </c>
      <c r="H36" s="3">
        <v>0</v>
      </c>
      <c r="I36" s="3">
        <v>0</v>
      </c>
      <c r="J36" s="3">
        <v>0.002</v>
      </c>
      <c r="K36" s="3">
        <v>0.155</v>
      </c>
      <c r="L36" s="3">
        <v>0.079000000000000001</v>
      </c>
      <c r="M36" s="3">
        <v>1.044</v>
      </c>
      <c r="N36" s="3">
        <v>1.278</v>
      </c>
      <c r="O36" s="3">
        <v>0.18522581968142815</v>
      </c>
      <c r="P36" s="3">
        <v>0.087657978170245301</v>
      </c>
      <c r="Q36" s="3">
        <v>0.93488379785167353</v>
      </c>
      <c r="R36" s="3">
        <v>1.1688837978516737</v>
      </c>
      <c r="S36" s="3">
        <v>0.3334064754265707</v>
      </c>
      <c r="T36" s="3">
        <v>0.15778436070644156</v>
      </c>
      <c r="U36" s="3">
        <v>1.1531908361330123</v>
      </c>
      <c r="V36" s="3">
        <v>1.3871908361330123</v>
      </c>
    </row>
    <row r="37" x14ac:dyDescent="0.25">
      <c r="A37" s="5" t="s">
        <v>54</v>
      </c>
      <c r="B37" s="3">
        <v>0.45100000000000001</v>
      </c>
      <c r="C37" s="3">
        <v>0.25900000000000001</v>
      </c>
      <c r="D37" s="3">
        <v>0.214</v>
      </c>
      <c r="E37" s="3">
        <v>0.123</v>
      </c>
      <c r="F37" s="3">
        <v>0.221</v>
      </c>
      <c r="G37" s="3">
        <v>0</v>
      </c>
      <c r="H37" s="3">
        <v>0</v>
      </c>
      <c r="I37" s="3">
        <v>0</v>
      </c>
      <c r="J37" s="3">
        <v>0.002</v>
      </c>
      <c r="K37" s="3">
        <v>0.155</v>
      </c>
      <c r="L37" s="3">
        <v>0.079000000000000001</v>
      </c>
      <c r="M37" s="3">
        <v>1.27</v>
      </c>
      <c r="N37" s="3">
        <v>1.504</v>
      </c>
      <c r="O37" s="3">
        <v>0.18522581968142815</v>
      </c>
      <c r="P37" s="3">
        <v>0.087657978170245301</v>
      </c>
      <c r="Q37" s="3">
        <v>1.1608837978516737</v>
      </c>
      <c r="R37" s="3">
        <v>1.3948837978516737</v>
      </c>
      <c r="S37" s="3">
        <v>0.3334064754265707</v>
      </c>
      <c r="T37" s="3">
        <v>0.15778436070644156</v>
      </c>
      <c r="U37" s="3">
        <v>1.3791908361330123</v>
      </c>
      <c r="V37" s="3">
        <v>1.6131908361330123</v>
      </c>
    </row>
    <row r="38" x14ac:dyDescent="0.25">
      <c r="A38" s="5" t="s">
        <v>55</v>
      </c>
      <c r="B38" s="3">
        <v>0.33500000000000002</v>
      </c>
      <c r="C38" s="3">
        <v>0.29899999999999999</v>
      </c>
      <c r="D38" s="3">
        <v>0.159</v>
      </c>
      <c r="E38" s="3">
        <v>0.14099999999999999</v>
      </c>
      <c r="F38" s="3">
        <v>0.16800000000000001</v>
      </c>
      <c r="G38" s="3">
        <v>0</v>
      </c>
      <c r="H38" s="3">
        <v>0</v>
      </c>
      <c r="I38" s="3">
        <v>0</v>
      </c>
      <c r="J38" s="3">
        <v>0.0030000000000000001</v>
      </c>
      <c r="K38" s="3">
        <v>0.17899999999999999</v>
      </c>
      <c r="L38" s="3">
        <v>0.091999999999999998</v>
      </c>
      <c r="M38" s="3">
        <v>1.105</v>
      </c>
      <c r="N38" s="3">
        <v>1.3760000000000001</v>
      </c>
      <c r="O38" s="3">
        <v>0.21348060573452737</v>
      </c>
      <c r="P38" s="3">
        <v>0.10102953416231664</v>
      </c>
      <c r="Q38" s="3">
        <v>0.97951013989684399</v>
      </c>
      <c r="R38" s="3">
        <v>1.2505101398968441</v>
      </c>
      <c r="S38" s="3">
        <v>0.38426509032214934</v>
      </c>
      <c r="T38" s="3">
        <v>0.18185316149216993</v>
      </c>
      <c r="U38" s="3">
        <v>1.2311182518143193</v>
      </c>
      <c r="V38" s="3">
        <v>1.5021182518143195</v>
      </c>
    </row>
    <row r="39" x14ac:dyDescent="0.25">
      <c r="A39" s="5" t="s">
        <v>56</v>
      </c>
      <c r="B39" s="3">
        <v>0.32300000000000001</v>
      </c>
      <c r="C39" s="3">
        <v>0.29899999999999999</v>
      </c>
      <c r="D39" s="3">
        <v>0.153</v>
      </c>
      <c r="E39" s="3">
        <v>0.14099999999999999</v>
      </c>
      <c r="F39" s="3">
        <v>0.129</v>
      </c>
      <c r="G39" s="3">
        <v>0</v>
      </c>
      <c r="H39" s="3">
        <v>0</v>
      </c>
      <c r="I39" s="3">
        <v>0</v>
      </c>
      <c r="J39" s="3">
        <v>0.0030000000000000001</v>
      </c>
      <c r="K39" s="3">
        <v>0.17899999999999999</v>
      </c>
      <c r="L39" s="3">
        <v>0.091999999999999998</v>
      </c>
      <c r="M39" s="3">
        <v>1.0479999999999998</v>
      </c>
      <c r="N39" s="3">
        <v>1.319</v>
      </c>
      <c r="O39" s="3">
        <v>0.21348060573452737</v>
      </c>
      <c r="P39" s="3">
        <v>0.10102953416231664</v>
      </c>
      <c r="Q39" s="3">
        <v>0.92251013989684383</v>
      </c>
      <c r="R39" s="3">
        <v>1.193510139896844</v>
      </c>
      <c r="S39" s="3">
        <v>0.38426509032214934</v>
      </c>
      <c r="T39" s="3">
        <v>0.18185316149216993</v>
      </c>
      <c r="U39" s="3">
        <v>1.1741182518143192</v>
      </c>
      <c r="V39" s="3">
        <v>1.4451182518143193</v>
      </c>
    </row>
    <row r="40" x14ac:dyDescent="0.25">
      <c r="A40" s="5" t="s">
        <v>57</v>
      </c>
      <c r="B40" s="3">
        <v>0.503</v>
      </c>
      <c r="C40" s="3">
        <v>0.29899999999999999</v>
      </c>
      <c r="D40" s="3">
        <v>0.23799999999999999</v>
      </c>
      <c r="E40" s="3">
        <v>0.14099999999999999</v>
      </c>
      <c r="F40" s="3">
        <v>0.252</v>
      </c>
      <c r="G40" s="3">
        <v>0</v>
      </c>
      <c r="H40" s="3">
        <v>0</v>
      </c>
      <c r="I40" s="3">
        <v>0</v>
      </c>
      <c r="J40" s="3">
        <v>0.0030000000000000001</v>
      </c>
      <c r="K40" s="3">
        <v>0.17899999999999999</v>
      </c>
      <c r="L40" s="3">
        <v>0.091999999999999998</v>
      </c>
      <c r="M40" s="3">
        <v>1.4359999999999999</v>
      </c>
      <c r="N40" s="3">
        <v>1.7070000000000001</v>
      </c>
      <c r="O40" s="3">
        <v>0.21348060573452737</v>
      </c>
      <c r="P40" s="3">
        <v>0.10102953416231664</v>
      </c>
      <c r="Q40" s="3">
        <v>1.310510139896844</v>
      </c>
      <c r="R40" s="3">
        <v>1.5815101398968441</v>
      </c>
      <c r="S40" s="3">
        <v>0.38426509032214934</v>
      </c>
      <c r="T40" s="3">
        <v>0.18185316149216993</v>
      </c>
      <c r="U40" s="3">
        <v>1.5621182518143193</v>
      </c>
      <c r="V40" s="3">
        <v>1.8331182518143194</v>
      </c>
    </row>
    <row r="41" x14ac:dyDescent="0.25">
      <c r="A41" s="5" t="s">
        <v>58</v>
      </c>
      <c r="B41" s="3">
        <v>0.38200000000000001</v>
      </c>
      <c r="C41" s="3">
        <v>0.29899999999999999</v>
      </c>
      <c r="D41" s="3">
        <v>0.18099999999999999</v>
      </c>
      <c r="E41" s="3">
        <v>0.14099999999999999</v>
      </c>
      <c r="F41" s="3">
        <v>0.16600000000000001</v>
      </c>
      <c r="G41" s="3">
        <v>0</v>
      </c>
      <c r="H41" s="3">
        <v>0</v>
      </c>
      <c r="I41" s="3">
        <v>0</v>
      </c>
      <c r="J41" s="3">
        <v>0.0030000000000000001</v>
      </c>
      <c r="K41" s="3">
        <v>0.17899999999999999</v>
      </c>
      <c r="L41" s="3">
        <v>0.091999999999999998</v>
      </c>
      <c r="M41" s="3">
        <v>1.1719999999999999</v>
      </c>
      <c r="N41" s="3">
        <v>1.4430000000000001</v>
      </c>
      <c r="O41" s="3">
        <v>0.21348060573452737</v>
      </c>
      <c r="P41" s="3">
        <v>0.10102953416231664</v>
      </c>
      <c r="Q41" s="3">
        <v>1.0465101398968439</v>
      </c>
      <c r="R41" s="3">
        <v>1.3175101398968441</v>
      </c>
      <c r="S41" s="3">
        <v>0.38426509032214934</v>
      </c>
      <c r="T41" s="3">
        <v>0.18185316149216993</v>
      </c>
      <c r="U41" s="3">
        <v>1.2981182518143193</v>
      </c>
      <c r="V41" s="3">
        <v>1.5691182518143194</v>
      </c>
    </row>
    <row r="42" x14ac:dyDescent="0.25">
      <c r="A42" s="5" t="s">
        <v>59</v>
      </c>
      <c r="B42" s="3">
        <v>0.34599999999999997</v>
      </c>
      <c r="C42" s="3">
        <v>0.29899999999999999</v>
      </c>
      <c r="D42" s="3">
        <v>0.16400000000000001</v>
      </c>
      <c r="E42" s="3">
        <v>0.14099999999999999</v>
      </c>
      <c r="F42" s="3">
        <v>0.17799999999999999</v>
      </c>
      <c r="G42" s="3">
        <v>0</v>
      </c>
      <c r="H42" s="3">
        <v>0</v>
      </c>
      <c r="I42" s="3">
        <v>0</v>
      </c>
      <c r="J42" s="3">
        <v>0.0030000000000000001</v>
      </c>
      <c r="K42" s="3">
        <v>0.17899999999999999</v>
      </c>
      <c r="L42" s="3">
        <v>0.091999999999999998</v>
      </c>
      <c r="M42" s="3">
        <v>1.131</v>
      </c>
      <c r="N42" s="3">
        <v>1.4020000000000001</v>
      </c>
      <c r="O42" s="3">
        <v>0.21348060573452737</v>
      </c>
      <c r="P42" s="3">
        <v>0.10102953416231664</v>
      </c>
      <c r="Q42" s="3">
        <v>1.005510139896844</v>
      </c>
      <c r="R42" s="3">
        <v>1.2765101398968441</v>
      </c>
      <c r="S42" s="3">
        <v>0.38426509032214934</v>
      </c>
      <c r="T42" s="3">
        <v>0.18185316149216993</v>
      </c>
      <c r="U42" s="3">
        <v>1.2571182518143194</v>
      </c>
      <c r="V42" s="3">
        <v>1.5281182518143195</v>
      </c>
    </row>
    <row r="43" x14ac:dyDescent="0.25">
      <c r="A43" s="5" t="s">
        <v>60</v>
      </c>
      <c r="B43" s="3">
        <v>0.39800000000000002</v>
      </c>
      <c r="C43" s="3">
        <v>0.29899999999999999</v>
      </c>
      <c r="D43" s="3">
        <v>0.188</v>
      </c>
      <c r="E43" s="3">
        <v>0.14099999999999999</v>
      </c>
      <c r="F43" s="3">
        <v>0.219</v>
      </c>
      <c r="G43" s="3">
        <v>0</v>
      </c>
      <c r="H43" s="3">
        <v>0</v>
      </c>
      <c r="I43" s="3">
        <v>0</v>
      </c>
      <c r="J43" s="3">
        <v>0.0030000000000000001</v>
      </c>
      <c r="K43" s="3">
        <v>0.17899999999999999</v>
      </c>
      <c r="L43" s="3">
        <v>0.091999999999999998</v>
      </c>
      <c r="M43" s="3">
        <v>1.248</v>
      </c>
      <c r="N43" s="3">
        <v>1.5190000000000001</v>
      </c>
      <c r="O43" s="3">
        <v>0.21348060573452737</v>
      </c>
      <c r="P43" s="3">
        <v>0.10102953416231664</v>
      </c>
      <c r="Q43" s="3">
        <v>1.122510139896844</v>
      </c>
      <c r="R43" s="3">
        <v>1.3935101398968441</v>
      </c>
      <c r="S43" s="3">
        <v>0.38426509032214934</v>
      </c>
      <c r="T43" s="3">
        <v>0.18185316149216993</v>
      </c>
      <c r="U43" s="3">
        <v>1.3741182518143193</v>
      </c>
      <c r="V43" s="3">
        <v>1.6451182518143195</v>
      </c>
    </row>
    <row r="44" x14ac:dyDescent="0.25">
      <c r="A44" s="5" t="s">
        <v>61</v>
      </c>
      <c r="B44" s="3">
        <v>0.60899999999999999</v>
      </c>
      <c r="C44" s="3">
        <v>0.29899999999999999</v>
      </c>
      <c r="D44" s="3">
        <v>0.28799999999999998</v>
      </c>
      <c r="E44" s="3">
        <v>0.14099999999999999</v>
      </c>
      <c r="F44" s="3">
        <v>0.316</v>
      </c>
      <c r="G44" s="3">
        <v>0</v>
      </c>
      <c r="H44" s="3">
        <v>0</v>
      </c>
      <c r="I44" s="3">
        <v>0</v>
      </c>
      <c r="J44" s="3">
        <v>0.0030000000000000001</v>
      </c>
      <c r="K44" s="3">
        <v>0.17899999999999999</v>
      </c>
      <c r="L44" s="3">
        <v>0.091999999999999998</v>
      </c>
      <c r="M44" s="3">
        <v>1.6559999999999999</v>
      </c>
      <c r="N44" s="3">
        <v>1.927</v>
      </c>
      <c r="O44" s="3">
        <v>0.21348060573452737</v>
      </c>
      <c r="P44" s="3">
        <v>0.10102953416231664</v>
      </c>
      <c r="Q44" s="3">
        <v>1.5305101398968439</v>
      </c>
      <c r="R44" s="3">
        <v>1.8015101398968441</v>
      </c>
      <c r="S44" s="3">
        <v>0.38426509032214934</v>
      </c>
      <c r="T44" s="3">
        <v>0.18185316149216993</v>
      </c>
      <c r="U44" s="3">
        <v>1.7821182518143193</v>
      </c>
      <c r="V44" s="3">
        <v>2.0531182518143192</v>
      </c>
    </row>
    <row r="45" x14ac:dyDescent="0.25">
      <c r="A45" s="5" t="s">
        <v>62</v>
      </c>
      <c r="B45" s="3">
        <v>0.83099999999999996</v>
      </c>
      <c r="C45" s="3">
        <v>0.29899999999999999</v>
      </c>
      <c r="D45" s="3">
        <v>0.39300000000000002</v>
      </c>
      <c r="E45" s="3">
        <v>0.14099999999999999</v>
      </c>
      <c r="F45" s="3">
        <v>0.46999999999999997</v>
      </c>
      <c r="G45" s="3">
        <v>0</v>
      </c>
      <c r="H45" s="3">
        <v>0</v>
      </c>
      <c r="I45" s="3">
        <v>0</v>
      </c>
      <c r="J45" s="3">
        <v>0.0030000000000000001</v>
      </c>
      <c r="K45" s="3">
        <v>0.17899999999999999</v>
      </c>
      <c r="L45" s="3">
        <v>0.091999999999999998</v>
      </c>
      <c r="M45" s="3">
        <v>2.137</v>
      </c>
      <c r="N45" s="3">
        <v>2.4079999999999999</v>
      </c>
      <c r="O45" s="3">
        <v>0.21348060573452737</v>
      </c>
      <c r="P45" s="3">
        <v>0.10102953416231664</v>
      </c>
      <c r="Q45" s="3">
        <v>2.0115101398968442</v>
      </c>
      <c r="R45" s="3">
        <v>2.2825101398968441</v>
      </c>
      <c r="S45" s="3">
        <v>0.38426509032214934</v>
      </c>
      <c r="T45" s="3">
        <v>0.18185316149216993</v>
      </c>
      <c r="U45" s="3">
        <v>2.2631182518143191</v>
      </c>
      <c r="V45" s="3">
        <v>2.534118251814319</v>
      </c>
    </row>
    <row r="46" x14ac:dyDescent="0.25">
      <c r="A46" s="5" t="s">
        <v>63</v>
      </c>
      <c r="B46" s="3">
        <v>0.70099999999999996</v>
      </c>
      <c r="C46" s="3">
        <v>0.29899999999999999</v>
      </c>
      <c r="D46" s="3">
        <v>0.33200000000000002</v>
      </c>
      <c r="E46" s="3">
        <v>0.14099999999999999</v>
      </c>
      <c r="F46" s="3">
        <v>0.36099999999999999</v>
      </c>
      <c r="G46" s="3">
        <v>0</v>
      </c>
      <c r="H46" s="3">
        <v>0</v>
      </c>
      <c r="I46" s="3">
        <v>0</v>
      </c>
      <c r="J46" s="3">
        <v>0.0030000000000000001</v>
      </c>
      <c r="K46" s="3">
        <v>0.17899999999999999</v>
      </c>
      <c r="L46" s="3">
        <v>0.091999999999999998</v>
      </c>
      <c r="M46" s="3">
        <v>1.837</v>
      </c>
      <c r="N46" s="3">
        <v>2.1080000000000001</v>
      </c>
      <c r="O46" s="3">
        <v>0.21348060573452737</v>
      </c>
      <c r="P46" s="3">
        <v>0.10102953416231664</v>
      </c>
      <c r="Q46" s="3">
        <v>1.711510139896844</v>
      </c>
      <c r="R46" s="3">
        <v>1.9825101398968441</v>
      </c>
      <c r="S46" s="3">
        <v>0.38426509032214934</v>
      </c>
      <c r="T46" s="3">
        <v>0.18185316149216993</v>
      </c>
      <c r="U46" s="3">
        <v>1.9631182518143193</v>
      </c>
      <c r="V46" s="3">
        <v>2.2341182518143192</v>
      </c>
    </row>
    <row r="47" x14ac:dyDescent="0.25">
      <c r="A47" s="5" t="s">
        <v>64</v>
      </c>
      <c r="B47" s="3">
        <v>0.46300000000000002</v>
      </c>
      <c r="C47" s="3">
        <v>0.29899999999999999</v>
      </c>
      <c r="D47" s="3">
        <v>0.219</v>
      </c>
      <c r="E47" s="3">
        <v>0.14099999999999999</v>
      </c>
      <c r="F47" s="3">
        <v>0.158</v>
      </c>
      <c r="G47" s="3">
        <v>0</v>
      </c>
      <c r="H47" s="3">
        <v>0</v>
      </c>
      <c r="I47" s="3">
        <v>0</v>
      </c>
      <c r="J47" s="3">
        <v>0.0030000000000000001</v>
      </c>
      <c r="K47" s="3">
        <v>0.17899999999999999</v>
      </c>
      <c r="L47" s="3">
        <v>0.091999999999999998</v>
      </c>
      <c r="M47" s="3">
        <v>1.2829999999999997</v>
      </c>
      <c r="N47" s="3">
        <v>1.5539999999999998</v>
      </c>
      <c r="O47" s="3">
        <v>0.21348060573452737</v>
      </c>
      <c r="P47" s="3">
        <v>0.10102953416231664</v>
      </c>
      <c r="Q47" s="3">
        <v>1.1575101398968437</v>
      </c>
      <c r="R47" s="3">
        <v>1.4285101398968438</v>
      </c>
      <c r="S47" s="3">
        <v>0.38426509032214934</v>
      </c>
      <c r="T47" s="3">
        <v>0.18185316149216993</v>
      </c>
      <c r="U47" s="3">
        <v>1.409118251814319</v>
      </c>
      <c r="V47" s="3">
        <v>1.6801182518143192</v>
      </c>
    </row>
    <row r="48" x14ac:dyDescent="0.25">
      <c r="A48" s="5" t="s">
        <v>65</v>
      </c>
      <c r="B48" s="3">
        <v>0.42399999999999999</v>
      </c>
      <c r="C48" s="3">
        <v>0.29899999999999999</v>
      </c>
      <c r="D48" s="3">
        <v>0.20100000000000001</v>
      </c>
      <c r="E48" s="3">
        <v>0.14099999999999999</v>
      </c>
      <c r="F48" s="3">
        <v>0.17599999999999999</v>
      </c>
      <c r="G48" s="3">
        <v>0</v>
      </c>
      <c r="H48" s="3">
        <v>0</v>
      </c>
      <c r="I48" s="3">
        <v>0</v>
      </c>
      <c r="J48" s="3">
        <v>0.0030000000000000001</v>
      </c>
      <c r="K48" s="3">
        <v>0.17899999999999999</v>
      </c>
      <c r="L48" s="3">
        <v>0.091999999999999998</v>
      </c>
      <c r="M48" s="3">
        <v>1.2439999999999998</v>
      </c>
      <c r="N48" s="3">
        <v>1.5149999999999999</v>
      </c>
      <c r="O48" s="3">
        <v>0.21348060573452737</v>
      </c>
      <c r="P48" s="3">
        <v>0.10102953416231664</v>
      </c>
      <c r="Q48" s="3">
        <v>1.1185101398968438</v>
      </c>
      <c r="R48" s="3">
        <v>1.3895101398968439</v>
      </c>
      <c r="S48" s="3">
        <v>0.38426509032214934</v>
      </c>
      <c r="T48" s="3">
        <v>0.18185316149216993</v>
      </c>
      <c r="U48" s="3">
        <v>1.3701182518143191</v>
      </c>
      <c r="V48" s="3">
        <v>1.6411182518143193</v>
      </c>
    </row>
    <row r="49" x14ac:dyDescent="0.25">
      <c r="A49" s="5" t="s">
        <v>67</v>
      </c>
      <c r="B49" s="3">
        <v>0.42799999999999999</v>
      </c>
      <c r="C49" s="3">
        <v>0.29899999999999999</v>
      </c>
      <c r="D49" s="3">
        <v>0.20200000000000001</v>
      </c>
      <c r="E49" s="3">
        <v>0.14099999999999999</v>
      </c>
      <c r="F49" s="3">
        <v>0.25700000000000001</v>
      </c>
      <c r="G49" s="3">
        <v>0</v>
      </c>
      <c r="H49" s="3">
        <v>0</v>
      </c>
      <c r="I49" s="3">
        <v>0</v>
      </c>
      <c r="J49" s="3">
        <v>0.0030000000000000001</v>
      </c>
      <c r="K49" s="3">
        <v>0.17899999999999999</v>
      </c>
      <c r="L49" s="3">
        <v>0.091999999999999998</v>
      </c>
      <c r="M49" s="3">
        <v>1.3299999999999998</v>
      </c>
      <c r="N49" s="3">
        <v>1.601</v>
      </c>
      <c r="O49" s="3">
        <v>0.21348060573452737</v>
      </c>
      <c r="P49" s="3">
        <v>0.10102953416231664</v>
      </c>
      <c r="Q49" s="3">
        <v>1.2045101398968439</v>
      </c>
      <c r="R49" s="3">
        <v>1.475510139896844</v>
      </c>
      <c r="S49" s="3">
        <v>0.38426509032214934</v>
      </c>
      <c r="T49" s="3">
        <v>0.18185316149216993</v>
      </c>
      <c r="U49" s="3">
        <v>1.4561182518143192</v>
      </c>
      <c r="V49" s="3">
        <v>1.7271182518143193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184C-D8F9-4F6F-87D8-5EC7B2965FAB}">
  <dimension ref="A1:D15"/>
  <sheetViews>
    <sheetView workbookViewId="0">
      <selection activeCell="D10" sqref="D10"/>
    </sheetView>
  </sheetViews>
  <sheetFormatPr defaultRowHeight="15" x14ac:dyDescent="0.25"/>
  <cols>
    <col min="1" max="1" width="16" customWidth="true"/>
    <col min="2" max="2" width="13.42578125" bestFit="true" customWidth="true"/>
    <col min="3" max="3" width="14.5703125" bestFit="true" customWidth="true"/>
    <col min="4" max="4" width="20.42578125" bestFit="true" customWidth="true"/>
    <col min="6" max="6" width="12.7109375" bestFit="true" customWidth="true"/>
  </cols>
  <sheetData>
    <row r="1" x14ac:dyDescent="0.25">
      <c r="B1" s="13" t="s">
        <v>116</v>
      </c>
      <c r="C1" s="13" t="s">
        <v>117</v>
      </c>
      <c r="D1" s="13" t="s">
        <v>118</v>
      </c>
    </row>
    <row r="2" x14ac:dyDescent="0.25">
      <c r="A2" t="s">
        <v>86</v>
      </c>
      <c r="B2" s="14">
        <f>AVERAGE('Net-zero blue'!B2:B13)+AVERAGE('Net-zero blue'!D2:D13)</f>
        <v>0.15</v>
      </c>
      <c r="C2" s="15"/>
      <c r="D2" s="14">
        <f>AVERAGE('Net-zero biomethane'!B2:B13)+AVERAGE('Net-zero biomethane'!D2:D13)</f>
        <v>8.4083333333333329E-2</v>
      </c>
    </row>
    <row r="3" x14ac:dyDescent="0.25">
      <c r="A3" t="s">
        <v>83</v>
      </c>
      <c r="B3" s="15"/>
      <c r="C3" s="15"/>
      <c r="D3" s="14">
        <f>AVERAGE('Net-zero biomethane'!C2:C13)+AVERAGE('Net-zero biomethane'!E2:E13)</f>
        <v>0.32799999999999996</v>
      </c>
    </row>
    <row r="4" x14ac:dyDescent="0.25">
      <c r="A4" t="s">
        <v>119</v>
      </c>
      <c r="B4" s="15"/>
      <c r="C4" s="14">
        <f>AVERAGE('Net-zero green'!G2:G13)</f>
        <v>1.2110000000000001</v>
      </c>
      <c r="D4" s="15"/>
    </row>
    <row r="5" x14ac:dyDescent="0.25">
      <c r="A5" t="s">
        <v>120</v>
      </c>
      <c r="B5" s="14">
        <f>AVERAGE('Net-zero blue'!I2:I13)</f>
        <v>0.6193333333333334</v>
      </c>
      <c r="C5" s="14">
        <f>AVERAGE('Net-zero green'!I2:I13)</f>
        <v>0.18799999999999997</v>
      </c>
      <c r="D5" s="15"/>
    </row>
    <row r="6" x14ac:dyDescent="0.25">
      <c r="A6" t="s">
        <v>109</v>
      </c>
      <c r="B6" s="14">
        <f>AVERAGE('Net-zero blue'!K2:K13)</f>
        <v>0.13300000000000001</v>
      </c>
      <c r="C6" s="14">
        <f>AVERAGE('Net-zero green'!K2:K13)</f>
        <v>7.9999999999999988E-2</v>
      </c>
      <c r="D6" s="14">
        <f>AVERAGE('Net-zero biomethane'!K2:K13)</f>
        <v>0.13300000000000001</v>
      </c>
    </row>
    <row r="7" x14ac:dyDescent="0.25">
      <c r="A7" t="s">
        <v>111</v>
      </c>
      <c r="B7" s="14">
        <f>AVERAGE('Net-zero blue'!L2:L13)</f>
        <v>6.8000000000000019E-2</v>
      </c>
      <c r="C7" s="14">
        <f>AVERAGE('Net-zero green'!L2:L13)</f>
        <v>4.8999999999999995E-2</v>
      </c>
      <c r="D7" s="14">
        <f>AVERAGE('Net-zero biomethane'!L2:L13)</f>
        <v>6.8000000000000019E-2</v>
      </c>
    </row>
    <row r="8" x14ac:dyDescent="0.25">
      <c r="A8" t="s">
        <v>121</v>
      </c>
      <c r="B8" s="14">
        <f>AVERAGE('Net-zero blue'!F2:F13)</f>
        <v>3.7916666666666661E-2</v>
      </c>
      <c r="C8" s="14">
        <f>AVERAGE('Net-zero green'!F2:F13)+AVERAGE('Net-zero green'!H2:H13)</f>
        <v>7.9083333333333311E-2</v>
      </c>
      <c r="D8" s="14">
        <f>AVERAGE('Net-zero biomethane'!F2:F13)</f>
        <v>3.7916666666666661E-2</v>
      </c>
    </row>
    <row r="9" x14ac:dyDescent="0.25">
      <c r="A9" t="s">
        <v>122</v>
      </c>
      <c r="B9" s="14">
        <f>SUM(B6:B8)</f>
        <v>0.23891666666666667</v>
      </c>
      <c r="C9" s="14">
        <f t="shared" ref="C9:D9" si="0">SUM(C6:C8)</f>
        <v>0.20808333333333329</v>
      </c>
      <c r="D9" s="14">
        <f t="shared" si="0"/>
        <v>0.23891666666666667</v>
      </c>
    </row>
    <row r="10" x14ac:dyDescent="0.25">
      <c r="A10" s="16" t="s">
        <v>123</v>
      </c>
      <c r="B10" s="17">
        <f>AVERAGE('Net-zero blue'!N2:N13)</f>
        <v>1.0102500000000001</v>
      </c>
      <c r="C10" s="17">
        <f>AVERAGE('Net-zero green'!N2:N13)</f>
        <v>1.6070833333333336</v>
      </c>
      <c r="D10" s="17">
        <f>AVERAGE('Net-zero biomethane'!N2:N13)</f>
        <v>0.65200000000000002</v>
      </c>
    </row>
    <row r="11" x14ac:dyDescent="0.25">
      <c r="A11" s="16" t="s">
        <v>124</v>
      </c>
      <c r="B11" s="17">
        <f>AVERAGE('Net-zero blue'!Q2:Q13)</f>
        <v>0.88378405625475143</v>
      </c>
      <c r="C11" s="17">
        <f>AVERAGE('Net-zero green'!R2:R13)</f>
        <v>1.2786471286085428</v>
      </c>
      <c r="D11" s="17">
        <f>AVERAGE('Net-zero biomethane'!R2:R13)</f>
        <v>0.55814817400408445</v>
      </c>
    </row>
    <row r="12" x14ac:dyDescent="0.25">
      <c r="A12" s="16" t="s">
        <v>125</v>
      </c>
      <c r="B12" s="17">
        <f>AVERAGE('Net-zero blue'!T2:T13)</f>
        <v>1.2491903915772156</v>
      </c>
      <c r="C12" s="17">
        <f>AVERAGE('Net-zero green'!V2:V13)</f>
        <v>1.9608026932489799</v>
      </c>
      <c r="D12" s="17">
        <f>AVERAGE('Net-zero biomethane'!V2:V13)</f>
        <v>0.74546671320735147</v>
      </c>
    </row>
    <row r="14" x14ac:dyDescent="0.25">
      <c r="B14" s="14"/>
      <c r="C14" s="14"/>
      <c r="D14" s="14"/>
    </row>
    <row r="15" x14ac:dyDescent="0.25">
      <c r="D1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C8D6-029F-41FB-A590-E4140468B359}">
  <dimension ref="A1:D15"/>
  <sheetViews>
    <sheetView tabSelected="true" workbookViewId="0">
      <selection activeCell="M11" sqref="M11"/>
    </sheetView>
  </sheetViews>
  <sheetFormatPr defaultRowHeight="15" x14ac:dyDescent="0.25"/>
  <cols>
    <col min="1" max="1" width="20" bestFit="true" customWidth="true"/>
    <col min="2" max="2" width="13.42578125" bestFit="true" customWidth="true"/>
    <col min="3" max="3" width="14.5703125" bestFit="true" customWidth="true"/>
    <col min="4" max="4" width="20.42578125" bestFit="true" customWidth="true"/>
  </cols>
  <sheetData>
    <row r="1" x14ac:dyDescent="0.25">
      <c r="B1" s="18" t="s">
        <v>116</v>
      </c>
      <c r="C1" s="18" t="s">
        <v>117</v>
      </c>
      <c r="D1" s="18" t="s">
        <v>118</v>
      </c>
    </row>
    <row r="2" x14ac:dyDescent="0.25">
      <c r="A2" t="s">
        <v>86</v>
      </c>
      <c r="B2" s="14">
        <f>AVERAGE('Net-zero blue'!B38:B49)+AVERAGE('Net-zero blue'!D38:D49)</f>
        <v>1.2589166666666665</v>
      </c>
      <c r="C2" s="15"/>
      <c r="D2" s="14">
        <f>AVERAGE('Net-zero biomethane'!B38:B49)+AVERAGE('Net-zero biomethane'!D38:D49)</f>
        <v>0.7050833333333334</v>
      </c>
    </row>
    <row r="3" x14ac:dyDescent="0.25">
      <c r="A3" t="s">
        <v>83</v>
      </c>
      <c r="B3" s="15"/>
      <c r="C3" s="15"/>
      <c r="D3" s="14">
        <f>AVERAGE('Net-zero biomethane'!C38:C49)+AVERAGE('Net-zero biomethane'!E38:E49)</f>
        <v>0.43999999999999995</v>
      </c>
    </row>
    <row r="4" x14ac:dyDescent="0.25">
      <c r="A4" t="s">
        <v>119</v>
      </c>
      <c r="B4" s="15"/>
      <c r="C4" s="14">
        <f>AVERAGE('Net-zero green'!G38:G49)</f>
        <v>1.093</v>
      </c>
      <c r="D4" s="15"/>
    </row>
    <row r="5" x14ac:dyDescent="0.25">
      <c r="A5" t="s">
        <v>120</v>
      </c>
      <c r="B5" s="14">
        <f>AVERAGE('Net-zero blue'!I38:I149)</f>
        <v>1.5075000000000001</v>
      </c>
      <c r="C5" s="14">
        <f>AVERAGE('Net-zero green'!I38:I49)</f>
        <v>0.45808333333333334</v>
      </c>
      <c r="D5" s="15"/>
    </row>
    <row r="6" x14ac:dyDescent="0.25">
      <c r="A6" t="s">
        <v>109</v>
      </c>
      <c r="B6" s="14">
        <f>AVERAGE('Net-zero blue'!K38:K49)</f>
        <v>0.17900000000000002</v>
      </c>
      <c r="C6" s="14">
        <f>AVERAGE('Net-zero green'!K38:K49)</f>
        <v>0.107</v>
      </c>
      <c r="D6" s="14">
        <f>AVERAGE('Net-zero biomethane'!K38:K49)</f>
        <v>0.17900000000000002</v>
      </c>
    </row>
    <row r="7" x14ac:dyDescent="0.25">
      <c r="A7" t="s">
        <v>111</v>
      </c>
      <c r="B7" s="14">
        <f>AVERAGE('Net-zero blue'!L38:L49)</f>
        <v>9.1999999999999985E-2</v>
      </c>
      <c r="C7" s="14">
        <f>AVERAGE('Net-zero green'!L38:L49)</f>
        <v>6.6000000000000017E-2</v>
      </c>
      <c r="D7" s="14">
        <f>AVERAGE('Net-zero biomethane'!L38:L49)</f>
        <v>9.1999999999999985E-2</v>
      </c>
    </row>
    <row r="8" x14ac:dyDescent="0.25">
      <c r="A8" t="s">
        <v>121</v>
      </c>
      <c r="B8" s="14">
        <f>AVERAGE('Net-zero blue'!F38:F49)</f>
        <v>0.23750000000000004</v>
      </c>
      <c r="C8" s="14">
        <f>AVERAGE('Net-zero green'!F38:F49)+AVERAGE('Net-zero green'!H38:H49)</f>
        <v>0.13116666666666665</v>
      </c>
      <c r="D8" s="14">
        <f>AVERAGE('Net-zero biomethane'!F38:F49)</f>
        <v>0.23750000000000004</v>
      </c>
    </row>
    <row r="9" x14ac:dyDescent="0.25">
      <c r="A9" t="s">
        <v>122</v>
      </c>
      <c r="B9" s="14">
        <f>SUM(B6:B8)</f>
        <v>0.50850000000000006</v>
      </c>
      <c r="C9" s="14">
        <f t="shared" ref="C9:D9" si="0">SUM(C6:C8)</f>
        <v>0.3041666666666667</v>
      </c>
      <c r="D9" s="14">
        <f t="shared" si="0"/>
        <v>0.50850000000000006</v>
      </c>
    </row>
    <row r="10" x14ac:dyDescent="0.25">
      <c r="A10" s="16" t="s">
        <v>123</v>
      </c>
      <c r="B10" s="17">
        <f>AVERAGE('Net-zero blue'!N38:N49)</f>
        <v>3.2799166666666655</v>
      </c>
      <c r="C10" s="17">
        <f>AVERAGE('Net-zero green'!N38:N49)</f>
        <v>1.8552500000000001</v>
      </c>
      <c r="D10" s="17">
        <f>AVERAGE('Net-zero biomethane'!N38:N49)</f>
        <v>1.6565833333333335</v>
      </c>
    </row>
    <row r="11" x14ac:dyDescent="0.25">
      <c r="A11" s="16" t="s">
        <v>124</v>
      </c>
      <c r="B11" s="17">
        <f>AVERAGE('Net-zero blue'!Q38:Q49)</f>
        <v>3.0032338492228146</v>
      </c>
      <c r="C11" s="17">
        <f>AVERAGE('Net-zero green'!R38:R49)</f>
        <v>1.5924212006451086</v>
      </c>
      <c r="D11" s="17">
        <f>AVERAGE('Net-zero biomethane'!R38:R49)</f>
        <v>1.5310934732301773</v>
      </c>
    </row>
    <row r="12" x14ac:dyDescent="0.25">
      <c r="A12" s="16" t="s">
        <v>125</v>
      </c>
      <c r="B12" s="17">
        <f>AVERAGE('Net-zero blue'!T38:T49)</f>
        <v>3.7297355912297383</v>
      </c>
      <c r="C12" s="17">
        <f>AVERAGE('Net-zero green'!V38:V49)</f>
        <v>2.1820272887038952</v>
      </c>
      <c r="D12" s="17">
        <f>AVERAGE('Net-zero biomethane'!V38:V49)</f>
        <v>1.7827015851476526</v>
      </c>
    </row>
    <row r="14" x14ac:dyDescent="0.25">
      <c r="B14" s="14">
        <f>B10/Summary_2019!B10</f>
        <v>3.2466386208034299</v>
      </c>
      <c r="C14" s="14">
        <f>C10/Summary_2019!C10</f>
        <v>1.1544205340938551</v>
      </c>
      <c r="D14" s="14">
        <f>D10/Summary_2019!D10</f>
        <v>2.5407719836400822</v>
      </c>
    </row>
    <row r="15" x14ac:dyDescent="0.25">
      <c r="B15" s="14"/>
      <c r="C15" s="14"/>
      <c r="D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Inventories</vt:lpstr>
      <vt:lpstr>Prices</vt:lpstr>
      <vt:lpstr>Net-zero blue</vt:lpstr>
      <vt:lpstr>Net-zero green</vt:lpstr>
      <vt:lpstr>Net-zero biomethane</vt:lpstr>
      <vt:lpstr>Summary_2019</vt:lpstr>
      <vt:lpstr>Summary_2022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Istrate, I.R. (Robert)</dc:creator>
  <cp:lastModifiedBy>Nabera  Abhinandan</cp:lastModifiedBy>
  <dcterms:created xsi:type="dcterms:W3CDTF">2015-06-05T18:19:34Z</dcterms:created>
  <dcterms:modified xsi:type="dcterms:W3CDTF">2024-01-25T13:00:42Z</dcterms:modified>
</cp:coreProperties>
</file>