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F28200EA-3F08-42DF-94E3-14327BE3E6F5}" xr6:coauthVersionLast="36" xr6:coauthVersionMax="36" xr10:uidLastSave="{00000000-0000-0000-0000-000000000000}"/>
  <bookViews>
    <workbookView xWindow="0" yWindow="0" windowWidth="22260" windowHeight="12643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" i="1" l="1"/>
  <c r="K54" i="1"/>
  <c r="K55" i="1"/>
  <c r="K56" i="1"/>
  <c r="K57" i="1"/>
  <c r="K58" i="1"/>
  <c r="L58" i="1"/>
  <c r="M58" i="1"/>
  <c r="N58" i="1"/>
  <c r="K60" i="1"/>
  <c r="K61" i="1"/>
  <c r="K62" i="1"/>
  <c r="K63" i="1"/>
  <c r="K64" i="1"/>
  <c r="K65" i="1"/>
  <c r="L65" i="1"/>
  <c r="M65" i="1"/>
  <c r="N65" i="1"/>
  <c r="K67" i="1"/>
  <c r="K68" i="1"/>
  <c r="K69" i="1"/>
  <c r="K70" i="1"/>
  <c r="K71" i="1"/>
  <c r="K72" i="1"/>
  <c r="L72" i="1"/>
  <c r="M72" i="1"/>
  <c r="N72" i="1"/>
  <c r="K73" i="1"/>
  <c r="K75" i="1"/>
  <c r="K76" i="1"/>
  <c r="K77" i="1"/>
  <c r="K78" i="1"/>
  <c r="K79" i="1"/>
  <c r="K80" i="1"/>
  <c r="L80" i="1"/>
  <c r="M80" i="1"/>
  <c r="N80" i="1"/>
  <c r="K81" i="1"/>
  <c r="K83" i="1"/>
  <c r="K84" i="1"/>
  <c r="K85" i="1"/>
  <c r="K86" i="1"/>
  <c r="K87" i="1"/>
  <c r="K88" i="1"/>
  <c r="L88" i="1"/>
  <c r="M88" i="1"/>
  <c r="N88" i="1"/>
  <c r="K90" i="1"/>
  <c r="K91" i="1"/>
  <c r="K92" i="1"/>
  <c r="K93" i="1"/>
  <c r="L93" i="1"/>
  <c r="M93" i="1"/>
  <c r="N93" i="1"/>
  <c r="K47" i="1"/>
  <c r="K48" i="1"/>
  <c r="J49" i="1"/>
  <c r="K49" i="1" s="1"/>
  <c r="L49" i="1"/>
  <c r="M49" i="1"/>
  <c r="N49" i="1"/>
  <c r="K50" i="1"/>
  <c r="K51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4" i="1"/>
  <c r="M44" i="1"/>
  <c r="N44" i="1"/>
  <c r="L45" i="1"/>
  <c r="M45" i="1"/>
  <c r="N45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3" i="1"/>
  <c r="M3" i="1"/>
  <c r="N3" i="1"/>
  <c r="L4" i="1"/>
  <c r="M4" i="1"/>
  <c r="N4" i="1"/>
  <c r="K5" i="1"/>
  <c r="M5" i="1" s="1"/>
  <c r="K6" i="1"/>
  <c r="L6" i="1" s="1"/>
  <c r="K7" i="1"/>
  <c r="M7" i="1" s="1"/>
  <c r="K8" i="1"/>
  <c r="M8" i="1" s="1"/>
  <c r="K9" i="1"/>
  <c r="L9" i="1" s="1"/>
  <c r="K10" i="1"/>
  <c r="L10" i="1" s="1"/>
  <c r="K11" i="1"/>
  <c r="L11" i="1" s="1"/>
  <c r="K12" i="1"/>
  <c r="L12" i="1" s="1"/>
  <c r="K13" i="1"/>
  <c r="M13" i="1" s="1"/>
  <c r="K14" i="1"/>
  <c r="L14" i="1" s="1"/>
  <c r="K15" i="1"/>
  <c r="M15" i="1" s="1"/>
  <c r="K16" i="1"/>
  <c r="L16" i="1" s="1"/>
  <c r="N15" i="1" l="1"/>
  <c r="M10" i="1"/>
  <c r="L13" i="1"/>
  <c r="N9" i="1"/>
  <c r="L15" i="1"/>
  <c r="M9" i="1"/>
  <c r="N7" i="1"/>
  <c r="N16" i="1"/>
  <c r="L8" i="1"/>
  <c r="M6" i="1"/>
  <c r="N12" i="1"/>
  <c r="M12" i="1"/>
  <c r="N10" i="1"/>
  <c r="N13" i="1"/>
  <c r="N8" i="1"/>
  <c r="L7" i="1"/>
  <c r="N11" i="1"/>
  <c r="M16" i="1"/>
  <c r="M11" i="1"/>
  <c r="N6" i="1"/>
  <c r="N14" i="1"/>
  <c r="N5" i="1"/>
  <c r="M14" i="1"/>
  <c r="L5" i="1"/>
  <c r="M2" i="1" l="1"/>
  <c r="N2" i="1"/>
  <c r="L2" i="1"/>
</calcChain>
</file>

<file path=xl/sharedStrings.xml><?xml version="1.0" encoding="utf-8"?>
<sst xmlns="http://schemas.openxmlformats.org/spreadsheetml/2006/main" count="734" uniqueCount="82">
  <si>
    <t>to_reference product</t>
  </si>
  <si>
    <t>to_process</t>
  </si>
  <si>
    <t>to_location</t>
  </si>
  <si>
    <t>to_database</t>
  </si>
  <si>
    <t>default</t>
  </si>
  <si>
    <t>costumer premise equipment, internet access</t>
  </si>
  <si>
    <t>GLO</t>
  </si>
  <si>
    <t>internet access equipment</t>
  </si>
  <si>
    <t>market for internet access equipment</t>
  </si>
  <si>
    <t>technosphere</t>
  </si>
  <si>
    <t>ecoinvent</t>
  </si>
  <si>
    <t>market for data centers, internet access</t>
  </si>
  <si>
    <t>data centers, internet access</t>
  </si>
  <si>
    <t>market for computer, desktop, without screen</t>
  </si>
  <si>
    <t>computer, desktop, without screen</t>
  </si>
  <si>
    <t>market for hard disk drive, for desktop computer</t>
  </si>
  <si>
    <t>hard disk drive, for desktop computer</t>
  </si>
  <si>
    <t>market for chassis, internet access equipment</t>
  </si>
  <si>
    <t>chassis, internet access equipment</t>
  </si>
  <si>
    <t>web surfing</t>
  </si>
  <si>
    <t>web surfing, smartphone</t>
  </si>
  <si>
    <t>market for consumer electronics, mobile device, smartphone</t>
  </si>
  <si>
    <t>consumer electronics, mobile device, smartphone</t>
  </si>
  <si>
    <t>web surfing, tablet</t>
  </si>
  <si>
    <t>market for consumer electronics, mobile device, tablet</t>
  </si>
  <si>
    <t>consumer electronics, mobile device, tablet</t>
  </si>
  <si>
    <t>web surfing, laptop</t>
  </si>
  <si>
    <t>market for computer, laptop</t>
  </si>
  <si>
    <t>computer, laptop</t>
  </si>
  <si>
    <t>web surfing, desktop computer</t>
  </si>
  <si>
    <t>market for display, liquid crystal, 17 inches</t>
  </si>
  <si>
    <t>display, liquid crystal, 17 inches</t>
  </si>
  <si>
    <t>market for used liquid crystal display</t>
  </si>
  <si>
    <t>used liquid crystal display</t>
  </si>
  <si>
    <t>social media</t>
  </si>
  <si>
    <t>social media, smartphone</t>
  </si>
  <si>
    <t>social media, tablet</t>
  </si>
  <si>
    <t>social media, laptop</t>
  </si>
  <si>
    <t>social media, desktop computer</t>
  </si>
  <si>
    <t>video streaming, 720p</t>
  </si>
  <si>
    <t>video streaming, 720p, smartphone</t>
  </si>
  <si>
    <t>video streaming, 720p, tablet</t>
  </si>
  <si>
    <t>video streaming, 720p, laptop</t>
  </si>
  <si>
    <t>video streaming, 720p, desktop computer</t>
  </si>
  <si>
    <t>video streaming, 720p, television 720p</t>
  </si>
  <si>
    <t>market for television</t>
  </si>
  <si>
    <t>television</t>
  </si>
  <si>
    <t>video streaming, 1080p</t>
  </si>
  <si>
    <t>video streaming, 1080p, smartphone</t>
  </si>
  <si>
    <t>video streaming, 1080p, tablet</t>
  </si>
  <si>
    <t>video streaming, 1080p, laptop</t>
  </si>
  <si>
    <t>video streaming, 1080p, desktop computer</t>
  </si>
  <si>
    <t>video streaming, 1080p, television 1080p</t>
  </si>
  <si>
    <t>music streaming, standard quality</t>
  </si>
  <si>
    <t>music streaming, standard quality, smartphone</t>
  </si>
  <si>
    <t>music streaming, standard quality, tablet</t>
  </si>
  <si>
    <t>music streaming, standard quality, laptop</t>
  </si>
  <si>
    <t>music streaming, standard quality, desktop computer</t>
  </si>
  <si>
    <t>from_reference_product</t>
  </si>
  <si>
    <t>from_process</t>
  </si>
  <si>
    <t>from_location</t>
  </si>
  <si>
    <t>from_type</t>
  </si>
  <si>
    <t>from_database</t>
  </si>
  <si>
    <t>market group for electricity, low voltage</t>
  </si>
  <si>
    <t>electricity, low voltage</t>
  </si>
  <si>
    <t>energy_efficiency</t>
  </si>
  <si>
    <t>video conferencing, video standard quality</t>
  </si>
  <si>
    <t>video conferencing, video standard quality, laptop</t>
  </si>
  <si>
    <t>video conferencing, video standard quality, desktop computer</t>
  </si>
  <si>
    <t>energy_efficiency_25%_lifetime</t>
  </si>
  <si>
    <t>energy_efficiency_50%_lifetime</t>
  </si>
  <si>
    <t>energy_efficiency_100%_lifetime</t>
  </si>
  <si>
    <t>access network, internet access</t>
  </si>
  <si>
    <t>core network, internet access, access network node</t>
  </si>
  <si>
    <t>core network, internet access, data centers node</t>
  </si>
  <si>
    <t>RNA</t>
  </si>
  <si>
    <t>RAS</t>
  </si>
  <si>
    <t>RER</t>
  </si>
  <si>
    <t>RLA</t>
  </si>
  <si>
    <t>RME</t>
  </si>
  <si>
    <t>RAF</t>
  </si>
  <si>
    <t>Digital Content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</si>
</sst>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/>
    <xf numFmtId="0" fontId="2" fillId="0" borderId="0" xfId="0" applyFont="1" applyFill="1" applyBorder="1" applyAlignment="1">
      <alignment horizontal="left" vertical="center"/>
    </xf>
    <xf numFmtId="11" fontId="2" fillId="0" borderId="0" xfId="0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horizontal="left"/>
    </xf>
    <xf numFmtId="0" fontId="2" fillId="4" borderId="0" xfId="0" applyFont="1" applyFill="1" applyBorder="1" applyAlignment="1">
      <alignment horizontal="left" vertical="center"/>
    </xf>
    <xf numFmtId="11" fontId="0" fillId="0" borderId="0" xfId="0" applyNumberFormat="1" applyFont="1" applyFill="1" applyAlignment="1">
      <alignment horizontal="right"/>
    </xf>
    <xf numFmtId="11" fontId="2" fillId="4" borderId="0" xfId="0" applyNumberFormat="1" applyFont="1" applyFill="1" applyBorder="1" applyAlignment="1">
      <alignment horizontal="right" vertical="center"/>
    </xf>
    <xf numFmtId="0" fontId="0" fillId="0" borderId="0" xfId="0" applyFont="1" applyFill="1" applyAlignment="1"/>
    <xf numFmtId="0" fontId="2" fillId="4" borderId="0" xfId="0" applyFont="1" applyFill="1" applyBorder="1" applyAlignment="1">
      <alignment horizontal="center" vertical="center"/>
    </xf>
    <xf numFmtId="0" fontId="0" fillId="4" borderId="0" xfId="0" applyFont="1" applyFill="1" applyAlignment="1"/>
    <xf numFmtId="164" fontId="2" fillId="0" borderId="0" xfId="0" applyNumberFormat="1" applyFont="1" applyFill="1" applyBorder="1" applyAlignment="1">
      <alignment horizontal="right" vertical="center"/>
    </xf>
    <xf numFmtId="164" fontId="0" fillId="0" borderId="0" xfId="0" applyNumberFormat="1"/>
    <xf numFmtId="0" fontId="0" fillId="0" borderId="0" xfId="0" applyNumberFormat="1" applyFont="1" applyFill="1" applyAlignment="1"/>
    <xf numFmtId="165" fontId="2" fillId="0" borderId="0" xfId="0" applyNumberFormat="1" applyFont="1" applyFill="1" applyBorder="1" applyAlignment="1">
      <alignment horizontal="right" vertical="center"/>
    </xf>
    <xf numFmtId="164" fontId="0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"/>
  <sheetViews>
    <sheetView tabSelected="1" workbookViewId="0">
      <pane ySplit="1" topLeftCell="A2" activePane="bottomLeft" state="frozen"/>
      <selection pane="bottomLeft" activeCell="B83" sqref="B83"/>
    </sheetView>
  </sheetViews>
  <sheetFormatPr defaultRowHeight="14.6" x14ac:dyDescent="0.4"/>
  <cols>
    <col min="1" max="1" width="40.3046875" bestFit="1" customWidth="1"/>
    <col min="2" max="2" width="48.84375" bestFit="1" customWidth="1"/>
    <col min="3" max="3" width="11.53515625" customWidth="1"/>
    <col min="4" max="4" width="28.69140625" bestFit="1" customWidth="1"/>
    <col min="5" max="5" width="38.84375" customWidth="1"/>
    <col min="6" max="6" width="46.15234375" customWidth="1"/>
    <col min="7" max="7" width="7.53515625" bestFit="1" customWidth="1"/>
    <col min="9" max="9" width="9" bestFit="1" customWidth="1"/>
    <col min="10" max="10" width="11" bestFit="1" customWidth="1"/>
    <col min="11" max="11" width="11.69140625" bestFit="1" customWidth="1"/>
    <col min="12" max="13" width="11.84375" bestFit="1" customWidth="1"/>
    <col min="14" max="14" width="12" bestFit="1" customWidth="1"/>
  </cols>
  <sheetData>
    <row r="1" spans="1:17" s="4" customFormat="1" ht="43.75" x14ac:dyDescent="0.4">
      <c r="A1" s="1" t="s">
        <v>0</v>
      </c>
      <c r="B1" s="1" t="s">
        <v>1</v>
      </c>
      <c r="C1" s="1" t="s">
        <v>2</v>
      </c>
      <c r="D1" s="1" t="s">
        <v>3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3" t="s">
        <v>4</v>
      </c>
      <c r="K1" s="3" t="s">
        <v>65</v>
      </c>
      <c r="L1" s="3" t="s">
        <v>69</v>
      </c>
      <c r="M1" s="3" t="s">
        <v>70</v>
      </c>
      <c r="N1" s="3" t="s">
        <v>71</v>
      </c>
    </row>
    <row r="2" spans="1:17" s="11" customFormat="1" x14ac:dyDescent="0.4">
      <c r="A2" s="5" t="s">
        <v>5</v>
      </c>
      <c r="B2" s="5" t="s">
        <v>5</v>
      </c>
      <c r="C2" s="5" t="s">
        <v>6</v>
      </c>
      <c r="D2" s="5" t="s">
        <v>81</v>
      </c>
      <c r="E2" t="s">
        <v>64</v>
      </c>
      <c r="F2" t="s">
        <v>63</v>
      </c>
      <c r="G2" s="5" t="s">
        <v>6</v>
      </c>
      <c r="H2" s="5" t="s">
        <v>9</v>
      </c>
      <c r="I2" s="5" t="s">
        <v>10</v>
      </c>
      <c r="J2" s="14">
        <v>7.0000000000000001E-3</v>
      </c>
      <c r="K2" s="14">
        <v>3.8183902356770569E-3</v>
      </c>
      <c r="L2" s="14">
        <f>$K2</f>
        <v>3.8183902356770569E-3</v>
      </c>
      <c r="M2" s="14">
        <f t="shared" ref="M2:N2" si="0">$K2</f>
        <v>3.8183902356770569E-3</v>
      </c>
      <c r="N2" s="14">
        <f t="shared" si="0"/>
        <v>3.8183902356770569E-3</v>
      </c>
    </row>
    <row r="3" spans="1:17" s="11" customFormat="1" x14ac:dyDescent="0.4">
      <c r="A3" s="5" t="s">
        <v>72</v>
      </c>
      <c r="B3" s="5" t="s">
        <v>72</v>
      </c>
      <c r="C3" s="5" t="s">
        <v>6</v>
      </c>
      <c r="D3" s="5" t="s">
        <v>81</v>
      </c>
      <c r="E3" t="s">
        <v>64</v>
      </c>
      <c r="F3" t="s">
        <v>63</v>
      </c>
      <c r="G3" s="5" t="s">
        <v>6</v>
      </c>
      <c r="H3" s="5" t="s">
        <v>9</v>
      </c>
      <c r="I3" s="5" t="s">
        <v>10</v>
      </c>
      <c r="J3" s="14">
        <v>2.8E-3</v>
      </c>
      <c r="K3" s="14">
        <v>1.5273560942708228E-3</v>
      </c>
      <c r="L3" s="14">
        <f t="shared" ref="L3:N18" si="1">$K3</f>
        <v>1.5273560942708228E-3</v>
      </c>
      <c r="M3" s="14">
        <f t="shared" si="1"/>
        <v>1.5273560942708228E-3</v>
      </c>
      <c r="N3" s="14">
        <f t="shared" si="1"/>
        <v>1.5273560942708228E-3</v>
      </c>
    </row>
    <row r="4" spans="1:17" s="11" customFormat="1" x14ac:dyDescent="0.4">
      <c r="A4" s="11" t="s">
        <v>73</v>
      </c>
      <c r="B4" s="5" t="s">
        <v>73</v>
      </c>
      <c r="C4" s="5" t="s">
        <v>6</v>
      </c>
      <c r="D4" s="5" t="s">
        <v>81</v>
      </c>
      <c r="E4" t="s">
        <v>64</v>
      </c>
      <c r="F4" t="s">
        <v>63</v>
      </c>
      <c r="G4" s="5" t="s">
        <v>6</v>
      </c>
      <c r="H4" s="5" t="s">
        <v>9</v>
      </c>
      <c r="I4" s="5" t="s">
        <v>10</v>
      </c>
      <c r="J4" s="14">
        <v>8.8584238086399994E-3</v>
      </c>
      <c r="K4" s="14">
        <v>4.8321312820571623E-3</v>
      </c>
      <c r="L4" s="14">
        <f t="shared" si="1"/>
        <v>4.8321312820571623E-3</v>
      </c>
      <c r="M4" s="14">
        <f t="shared" si="1"/>
        <v>4.8321312820571623E-3</v>
      </c>
      <c r="N4" s="14">
        <f t="shared" si="1"/>
        <v>4.8321312820571623E-3</v>
      </c>
      <c r="P4" s="18"/>
      <c r="Q4" s="18"/>
    </row>
    <row r="5" spans="1:17" s="11" customFormat="1" x14ac:dyDescent="0.4">
      <c r="A5" s="11" t="s">
        <v>74</v>
      </c>
      <c r="B5" s="5" t="s">
        <v>74</v>
      </c>
      <c r="C5" s="5" t="s">
        <v>6</v>
      </c>
      <c r="D5" s="5" t="s">
        <v>81</v>
      </c>
      <c r="E5" t="s">
        <v>64</v>
      </c>
      <c r="F5" t="s">
        <v>63</v>
      </c>
      <c r="G5" s="5" t="s">
        <v>75</v>
      </c>
      <c r="H5" s="5" t="s">
        <v>9</v>
      </c>
      <c r="I5" s="5" t="s">
        <v>10</v>
      </c>
      <c r="J5" s="14">
        <v>3.4395002393027493E-3</v>
      </c>
      <c r="K5" s="14">
        <f t="shared" ref="K5:K16" si="2">$J5*(1-0.454515680617563)</f>
        <v>1.8761934470517894E-3</v>
      </c>
      <c r="L5" s="14">
        <f t="shared" si="1"/>
        <v>1.8761934470517894E-3</v>
      </c>
      <c r="M5" s="14">
        <f t="shared" si="1"/>
        <v>1.8761934470517894E-3</v>
      </c>
      <c r="N5" s="14">
        <f t="shared" si="1"/>
        <v>1.8761934470517894E-3</v>
      </c>
    </row>
    <row r="6" spans="1:17" s="11" customFormat="1" x14ac:dyDescent="0.4">
      <c r="A6" s="11" t="s">
        <v>74</v>
      </c>
      <c r="B6" s="5" t="s">
        <v>74</v>
      </c>
      <c r="C6" s="5" t="s">
        <v>6</v>
      </c>
      <c r="D6" s="5" t="s">
        <v>81</v>
      </c>
      <c r="E6" t="s">
        <v>64</v>
      </c>
      <c r="F6" t="s">
        <v>63</v>
      </c>
      <c r="G6" s="5" t="s">
        <v>76</v>
      </c>
      <c r="H6" s="5" t="s">
        <v>9</v>
      </c>
      <c r="I6" s="5" t="s">
        <v>10</v>
      </c>
      <c r="J6" s="14">
        <v>3.031086824854091E-3</v>
      </c>
      <c r="K6" s="14">
        <f t="shared" si="2"/>
        <v>1.653410333644606E-3</v>
      </c>
      <c r="L6" s="14">
        <f t="shared" si="1"/>
        <v>1.653410333644606E-3</v>
      </c>
      <c r="M6" s="14">
        <f t="shared" si="1"/>
        <v>1.653410333644606E-3</v>
      </c>
      <c r="N6" s="14">
        <f t="shared" si="1"/>
        <v>1.653410333644606E-3</v>
      </c>
    </row>
    <row r="7" spans="1:17" s="11" customFormat="1" x14ac:dyDescent="0.4">
      <c r="A7" s="11" t="s">
        <v>74</v>
      </c>
      <c r="B7" s="5" t="s">
        <v>74</v>
      </c>
      <c r="C7" s="5" t="s">
        <v>6</v>
      </c>
      <c r="D7" s="5" t="s">
        <v>81</v>
      </c>
      <c r="E7" t="s">
        <v>64</v>
      </c>
      <c r="F7" t="s">
        <v>63</v>
      </c>
      <c r="G7" s="5" t="s">
        <v>77</v>
      </c>
      <c r="H7" s="5" t="s">
        <v>9</v>
      </c>
      <c r="I7" s="5" t="s">
        <v>10</v>
      </c>
      <c r="J7" s="14">
        <v>1.9382725618983033E-3</v>
      </c>
      <c r="K7" s="14">
        <f t="shared" si="2"/>
        <v>1.0572972892047485E-3</v>
      </c>
      <c r="L7" s="14">
        <f t="shared" si="1"/>
        <v>1.0572972892047485E-3</v>
      </c>
      <c r="M7" s="14">
        <f t="shared" si="1"/>
        <v>1.0572972892047485E-3</v>
      </c>
      <c r="N7" s="14">
        <f t="shared" si="1"/>
        <v>1.0572972892047485E-3</v>
      </c>
    </row>
    <row r="8" spans="1:17" s="11" customFormat="1" x14ac:dyDescent="0.4">
      <c r="A8" s="11" t="s">
        <v>74</v>
      </c>
      <c r="B8" s="5" t="s">
        <v>74</v>
      </c>
      <c r="C8" s="5" t="s">
        <v>6</v>
      </c>
      <c r="D8" s="5" t="s">
        <v>81</v>
      </c>
      <c r="E8" t="s">
        <v>64</v>
      </c>
      <c r="F8" t="s">
        <v>63</v>
      </c>
      <c r="G8" s="5" t="s">
        <v>78</v>
      </c>
      <c r="H8" s="5" t="s">
        <v>9</v>
      </c>
      <c r="I8" s="5" t="s">
        <v>10</v>
      </c>
      <c r="J8" s="14">
        <v>2.3696978460418996E-4</v>
      </c>
      <c r="K8" s="14">
        <f t="shared" si="2"/>
        <v>1.2926330166901926E-4</v>
      </c>
      <c r="L8" s="14">
        <f t="shared" si="1"/>
        <v>1.2926330166901926E-4</v>
      </c>
      <c r="M8" s="14">
        <f t="shared" si="1"/>
        <v>1.2926330166901926E-4</v>
      </c>
      <c r="N8" s="14">
        <f t="shared" si="1"/>
        <v>1.2926330166901926E-4</v>
      </c>
    </row>
    <row r="9" spans="1:17" s="11" customFormat="1" x14ac:dyDescent="0.4">
      <c r="A9" s="11" t="s">
        <v>74</v>
      </c>
      <c r="B9" s="5" t="s">
        <v>74</v>
      </c>
      <c r="C9" s="5" t="s">
        <v>6</v>
      </c>
      <c r="D9" s="5" t="s">
        <v>81</v>
      </c>
      <c r="E9" t="s">
        <v>64</v>
      </c>
      <c r="F9" t="s">
        <v>63</v>
      </c>
      <c r="G9" s="5" t="s">
        <v>79</v>
      </c>
      <c r="H9" s="5" t="s">
        <v>9</v>
      </c>
      <c r="I9" s="5" t="s">
        <v>10</v>
      </c>
      <c r="J9" s="14">
        <v>1.06297198990332E-4</v>
      </c>
      <c r="K9" s="14">
        <f t="shared" si="2"/>
        <v>5.7983455243500724E-5</v>
      </c>
      <c r="L9" s="14">
        <f t="shared" si="1"/>
        <v>5.7983455243500724E-5</v>
      </c>
      <c r="M9" s="14">
        <f t="shared" si="1"/>
        <v>5.7983455243500724E-5</v>
      </c>
      <c r="N9" s="14">
        <f t="shared" si="1"/>
        <v>5.7983455243500724E-5</v>
      </c>
    </row>
    <row r="10" spans="1:17" s="11" customFormat="1" x14ac:dyDescent="0.4">
      <c r="A10" s="11" t="s">
        <v>74</v>
      </c>
      <c r="B10" s="5" t="s">
        <v>74</v>
      </c>
      <c r="C10" s="5" t="s">
        <v>6</v>
      </c>
      <c r="D10" s="5" t="s">
        <v>81</v>
      </c>
      <c r="E10" t="s">
        <v>64</v>
      </c>
      <c r="F10" t="s">
        <v>63</v>
      </c>
      <c r="G10" s="5" t="s">
        <v>80</v>
      </c>
      <c r="H10" s="5" t="s">
        <v>9</v>
      </c>
      <c r="I10" s="5" t="s">
        <v>10</v>
      </c>
      <c r="J10" s="14">
        <v>1.06297198990332E-4</v>
      </c>
      <c r="K10" s="14">
        <f t="shared" si="2"/>
        <v>5.7983455243500724E-5</v>
      </c>
      <c r="L10" s="14">
        <f t="shared" si="1"/>
        <v>5.7983455243500724E-5</v>
      </c>
      <c r="M10" s="14">
        <f t="shared" si="1"/>
        <v>5.7983455243500724E-5</v>
      </c>
      <c r="N10" s="14">
        <f t="shared" si="1"/>
        <v>5.7983455243500724E-5</v>
      </c>
    </row>
    <row r="11" spans="1:17" s="11" customFormat="1" x14ac:dyDescent="0.4">
      <c r="A11" s="11" t="s">
        <v>12</v>
      </c>
      <c r="B11" s="11" t="s">
        <v>11</v>
      </c>
      <c r="C11" s="5" t="s">
        <v>6</v>
      </c>
      <c r="D11" s="5" t="s">
        <v>81</v>
      </c>
      <c r="E11" t="s">
        <v>64</v>
      </c>
      <c r="F11" t="s">
        <v>63</v>
      </c>
      <c r="G11" s="5" t="s">
        <v>75</v>
      </c>
      <c r="H11" s="5" t="s">
        <v>9</v>
      </c>
      <c r="I11" s="5" t="s">
        <v>10</v>
      </c>
      <c r="J11" s="14">
        <v>1.6071616147067549E-2</v>
      </c>
      <c r="K11" s="14">
        <f t="shared" si="2"/>
        <v>8.7668145953589266E-3</v>
      </c>
      <c r="L11" s="14">
        <f t="shared" si="1"/>
        <v>8.7668145953589266E-3</v>
      </c>
      <c r="M11" s="14">
        <f t="shared" si="1"/>
        <v>8.7668145953589266E-3</v>
      </c>
      <c r="N11" s="14">
        <f t="shared" si="1"/>
        <v>8.7668145953589266E-3</v>
      </c>
    </row>
    <row r="12" spans="1:17" s="11" customFormat="1" x14ac:dyDescent="0.4">
      <c r="A12" s="11" t="s">
        <v>12</v>
      </c>
      <c r="B12" s="11" t="s">
        <v>11</v>
      </c>
      <c r="C12" s="5" t="s">
        <v>6</v>
      </c>
      <c r="D12" s="5" t="s">
        <v>81</v>
      </c>
      <c r="E12" t="s">
        <v>64</v>
      </c>
      <c r="F12" t="s">
        <v>63</v>
      </c>
      <c r="G12" s="5" t="s">
        <v>76</v>
      </c>
      <c r="H12" s="5" t="s">
        <v>9</v>
      </c>
      <c r="I12" s="5" t="s">
        <v>10</v>
      </c>
      <c r="J12" s="14">
        <v>1.4163239008049623E-2</v>
      </c>
      <c r="K12" s="14">
        <f t="shared" si="2"/>
        <v>7.7258247905567312E-3</v>
      </c>
      <c r="L12" s="14">
        <f t="shared" si="1"/>
        <v>7.7258247905567312E-3</v>
      </c>
      <c r="M12" s="14">
        <f t="shared" si="1"/>
        <v>7.7258247905567312E-3</v>
      </c>
      <c r="N12" s="14">
        <f t="shared" si="1"/>
        <v>7.7258247905567312E-3</v>
      </c>
    </row>
    <row r="13" spans="1:17" s="11" customFormat="1" x14ac:dyDescent="0.4">
      <c r="A13" s="11" t="s">
        <v>12</v>
      </c>
      <c r="B13" s="11" t="s">
        <v>11</v>
      </c>
      <c r="C13" s="5" t="s">
        <v>6</v>
      </c>
      <c r="D13" s="5" t="s">
        <v>81</v>
      </c>
      <c r="E13" t="s">
        <v>64</v>
      </c>
      <c r="F13" t="s">
        <v>63</v>
      </c>
      <c r="G13" s="5" t="s">
        <v>77</v>
      </c>
      <c r="H13" s="5" t="s">
        <v>9</v>
      </c>
      <c r="I13" s="5" t="s">
        <v>10</v>
      </c>
      <c r="J13" s="14">
        <v>9.0568892094444742E-3</v>
      </c>
      <c r="K13" s="14">
        <f t="shared" si="2"/>
        <v>4.9403910461359567E-3</v>
      </c>
      <c r="L13" s="14">
        <f t="shared" si="1"/>
        <v>4.9403910461359567E-3</v>
      </c>
      <c r="M13" s="14">
        <f t="shared" si="1"/>
        <v>4.9403910461359567E-3</v>
      </c>
      <c r="N13" s="14">
        <f t="shared" si="1"/>
        <v>4.9403910461359567E-3</v>
      </c>
    </row>
    <row r="14" spans="1:17" s="11" customFormat="1" x14ac:dyDescent="0.4">
      <c r="A14" s="11" t="s">
        <v>12</v>
      </c>
      <c r="B14" s="11" t="s">
        <v>11</v>
      </c>
      <c r="C14" s="5" t="s">
        <v>6</v>
      </c>
      <c r="D14" s="5" t="s">
        <v>81</v>
      </c>
      <c r="E14" t="s">
        <v>64</v>
      </c>
      <c r="F14" t="s">
        <v>63</v>
      </c>
      <c r="G14" s="5" t="s">
        <v>78</v>
      </c>
      <c r="H14" s="5" t="s">
        <v>9</v>
      </c>
      <c r="I14" s="5" t="s">
        <v>10</v>
      </c>
      <c r="J14" s="14">
        <v>1.1072792997926552E-3</v>
      </c>
      <c r="K14" s="14">
        <f t="shared" si="2"/>
        <v>6.0400349521365793E-4</v>
      </c>
      <c r="L14" s="14">
        <f t="shared" si="1"/>
        <v>6.0400349521365793E-4</v>
      </c>
      <c r="M14" s="14">
        <f t="shared" si="1"/>
        <v>6.0400349521365793E-4</v>
      </c>
      <c r="N14" s="14">
        <f t="shared" si="1"/>
        <v>6.0400349521365793E-4</v>
      </c>
    </row>
    <row r="15" spans="1:17" s="11" customFormat="1" x14ac:dyDescent="0.4">
      <c r="A15" s="11" t="s">
        <v>12</v>
      </c>
      <c r="B15" s="11" t="s">
        <v>11</v>
      </c>
      <c r="C15" s="5" t="s">
        <v>6</v>
      </c>
      <c r="D15" s="5" t="s">
        <v>81</v>
      </c>
      <c r="E15" t="s">
        <v>64</v>
      </c>
      <c r="F15" t="s">
        <v>63</v>
      </c>
      <c r="G15" s="5" t="s">
        <v>79</v>
      </c>
      <c r="H15" s="5" t="s">
        <v>9</v>
      </c>
      <c r="I15" s="5" t="s">
        <v>10</v>
      </c>
      <c r="J15" s="14">
        <v>4.966906994684165E-4</v>
      </c>
      <c r="K15" s="14">
        <f t="shared" si="2"/>
        <v>2.7093698814311572E-4</v>
      </c>
      <c r="L15" s="14">
        <f t="shared" si="1"/>
        <v>2.7093698814311572E-4</v>
      </c>
      <c r="M15" s="14">
        <f t="shared" si="1"/>
        <v>2.7093698814311572E-4</v>
      </c>
      <c r="N15" s="14">
        <f t="shared" si="1"/>
        <v>2.7093698814311572E-4</v>
      </c>
    </row>
    <row r="16" spans="1:17" s="11" customFormat="1" x14ac:dyDescent="0.4">
      <c r="A16" s="11" t="s">
        <v>12</v>
      </c>
      <c r="B16" s="11" t="s">
        <v>11</v>
      </c>
      <c r="C16" s="5" t="s">
        <v>6</v>
      </c>
      <c r="D16" s="5" t="s">
        <v>81</v>
      </c>
      <c r="E16" t="s">
        <v>64</v>
      </c>
      <c r="F16" t="s">
        <v>63</v>
      </c>
      <c r="G16" s="5" t="s">
        <v>80</v>
      </c>
      <c r="H16" s="5" t="s">
        <v>9</v>
      </c>
      <c r="I16" s="5" t="s">
        <v>10</v>
      </c>
      <c r="J16" s="14">
        <v>4.966906994684165E-4</v>
      </c>
      <c r="K16" s="14">
        <f t="shared" si="2"/>
        <v>2.7093698814311572E-4</v>
      </c>
      <c r="L16" s="14">
        <f t="shared" si="1"/>
        <v>2.7093698814311572E-4</v>
      </c>
      <c r="M16" s="14">
        <f t="shared" si="1"/>
        <v>2.7093698814311572E-4</v>
      </c>
      <c r="N16" s="14">
        <f t="shared" si="1"/>
        <v>2.7093698814311572E-4</v>
      </c>
    </row>
    <row r="17" spans="1:14" s="13" customFormat="1" x14ac:dyDescent="0.4">
      <c r="A17" s="12"/>
      <c r="B17" s="12"/>
      <c r="C17" s="12"/>
      <c r="D17" s="12"/>
      <c r="E17" s="12"/>
      <c r="F17" s="12"/>
      <c r="G17" s="12"/>
      <c r="H17" s="12"/>
      <c r="I17" s="12"/>
      <c r="J17" s="10"/>
      <c r="K17" s="10"/>
      <c r="L17" s="10"/>
      <c r="M17" s="10"/>
      <c r="N17" s="10"/>
    </row>
    <row r="18" spans="1:14" x14ac:dyDescent="0.4">
      <c r="A18" s="5" t="s">
        <v>19</v>
      </c>
      <c r="B18" s="5" t="s">
        <v>20</v>
      </c>
      <c r="C18" s="5" t="s">
        <v>6</v>
      </c>
      <c r="D18" s="5" t="s">
        <v>81</v>
      </c>
      <c r="E18" t="s">
        <v>64</v>
      </c>
      <c r="F18" t="s">
        <v>63</v>
      </c>
      <c r="G18" s="5" t="s">
        <v>6</v>
      </c>
      <c r="H18" s="5" t="s">
        <v>9</v>
      </c>
      <c r="I18" s="5" t="s">
        <v>10</v>
      </c>
      <c r="J18" s="14">
        <v>1.5E-3</v>
      </c>
      <c r="K18" s="14">
        <v>5.9999999999999995E-4</v>
      </c>
      <c r="L18" s="14">
        <f t="shared" si="1"/>
        <v>5.9999999999999995E-4</v>
      </c>
      <c r="M18" s="14">
        <f t="shared" si="1"/>
        <v>5.9999999999999995E-4</v>
      </c>
      <c r="N18" s="14">
        <f t="shared" si="1"/>
        <v>5.9999999999999995E-4</v>
      </c>
    </row>
    <row r="19" spans="1:14" x14ac:dyDescent="0.4">
      <c r="A19" s="5" t="s">
        <v>34</v>
      </c>
      <c r="B19" s="5" t="s">
        <v>35</v>
      </c>
      <c r="C19" s="5" t="s">
        <v>6</v>
      </c>
      <c r="D19" s="5" t="s">
        <v>81</v>
      </c>
      <c r="E19" t="s">
        <v>64</v>
      </c>
      <c r="F19" t="s">
        <v>63</v>
      </c>
      <c r="G19" s="5" t="s">
        <v>6</v>
      </c>
      <c r="H19" s="5" t="s">
        <v>9</v>
      </c>
      <c r="I19" s="5" t="s">
        <v>10</v>
      </c>
      <c r="J19" s="14">
        <v>1.5E-3</v>
      </c>
      <c r="K19" s="14">
        <v>5.9999999999999995E-4</v>
      </c>
      <c r="L19" s="14">
        <f t="shared" ref="L19:N22" si="3">$K19</f>
        <v>5.9999999999999995E-4</v>
      </c>
      <c r="M19" s="14">
        <f t="shared" si="3"/>
        <v>5.9999999999999995E-4</v>
      </c>
      <c r="N19" s="14">
        <f t="shared" si="3"/>
        <v>5.9999999999999995E-4</v>
      </c>
    </row>
    <row r="20" spans="1:14" x14ac:dyDescent="0.4">
      <c r="A20" s="5" t="s">
        <v>39</v>
      </c>
      <c r="B20" s="5" t="s">
        <v>40</v>
      </c>
      <c r="C20" s="5" t="s">
        <v>6</v>
      </c>
      <c r="D20" s="5" t="s">
        <v>81</v>
      </c>
      <c r="E20" t="s">
        <v>64</v>
      </c>
      <c r="F20" t="s">
        <v>63</v>
      </c>
      <c r="G20" s="5" t="s">
        <v>6</v>
      </c>
      <c r="H20" s="5" t="s">
        <v>9</v>
      </c>
      <c r="I20" s="5" t="s">
        <v>10</v>
      </c>
      <c r="J20" s="14">
        <v>1.5E-3</v>
      </c>
      <c r="K20" s="14">
        <v>5.9999999999999995E-4</v>
      </c>
      <c r="L20" s="14">
        <f t="shared" si="3"/>
        <v>5.9999999999999995E-4</v>
      </c>
      <c r="M20" s="14">
        <f t="shared" si="3"/>
        <v>5.9999999999999995E-4</v>
      </c>
      <c r="N20" s="14">
        <f t="shared" si="3"/>
        <v>5.9999999999999995E-4</v>
      </c>
    </row>
    <row r="21" spans="1:14" x14ac:dyDescent="0.4">
      <c r="A21" s="5" t="s">
        <v>47</v>
      </c>
      <c r="B21" s="5" t="s">
        <v>48</v>
      </c>
      <c r="C21" s="5" t="s">
        <v>6</v>
      </c>
      <c r="D21" s="5" t="s">
        <v>81</v>
      </c>
      <c r="E21" t="s">
        <v>64</v>
      </c>
      <c r="F21" t="s">
        <v>63</v>
      </c>
      <c r="G21" s="5" t="s">
        <v>6</v>
      </c>
      <c r="H21" s="5" t="s">
        <v>9</v>
      </c>
      <c r="I21" s="5" t="s">
        <v>10</v>
      </c>
      <c r="J21" s="14">
        <v>1.5E-3</v>
      </c>
      <c r="K21" s="14">
        <v>5.9999999999999995E-4</v>
      </c>
      <c r="L21" s="14">
        <f t="shared" si="3"/>
        <v>5.9999999999999995E-4</v>
      </c>
      <c r="M21" s="14">
        <f t="shared" si="3"/>
        <v>5.9999999999999995E-4</v>
      </c>
      <c r="N21" s="14">
        <f t="shared" si="3"/>
        <v>5.9999999999999995E-4</v>
      </c>
    </row>
    <row r="22" spans="1:14" x14ac:dyDescent="0.4">
      <c r="A22" s="5" t="s">
        <v>53</v>
      </c>
      <c r="B22" s="5" t="s">
        <v>54</v>
      </c>
      <c r="C22" s="5" t="s">
        <v>6</v>
      </c>
      <c r="D22" s="5" t="s">
        <v>81</v>
      </c>
      <c r="E22" t="s">
        <v>64</v>
      </c>
      <c r="F22" t="s">
        <v>63</v>
      </c>
      <c r="G22" s="5" t="s">
        <v>6</v>
      </c>
      <c r="H22" s="5" t="s">
        <v>9</v>
      </c>
      <c r="I22" s="5" t="s">
        <v>10</v>
      </c>
      <c r="J22" s="14">
        <v>1.5E-3</v>
      </c>
      <c r="K22" s="14">
        <v>5.9999999999999995E-4</v>
      </c>
      <c r="L22" s="14">
        <f t="shared" si="3"/>
        <v>5.9999999999999995E-4</v>
      </c>
      <c r="M22" s="14">
        <f t="shared" si="3"/>
        <v>5.9999999999999995E-4</v>
      </c>
      <c r="N22" s="14">
        <f t="shared" si="3"/>
        <v>5.9999999999999995E-4</v>
      </c>
    </row>
    <row r="23" spans="1:14" s="13" customFormat="1" x14ac:dyDescent="0.4">
      <c r="A23" s="8"/>
      <c r="B23" s="8"/>
      <c r="C23" s="12"/>
      <c r="D23" s="8"/>
      <c r="E23" s="12"/>
      <c r="F23" s="12"/>
      <c r="G23" s="12"/>
      <c r="H23" s="12"/>
      <c r="I23" s="12"/>
      <c r="J23" s="10"/>
      <c r="K23" s="10"/>
      <c r="L23" s="10"/>
      <c r="M23" s="10"/>
      <c r="N23" s="10"/>
    </row>
    <row r="24" spans="1:14" x14ac:dyDescent="0.4">
      <c r="A24" s="5" t="s">
        <v>19</v>
      </c>
      <c r="B24" s="5" t="s">
        <v>23</v>
      </c>
      <c r="C24" s="5" t="s">
        <v>6</v>
      </c>
      <c r="D24" s="5" t="s">
        <v>81</v>
      </c>
      <c r="E24" t="s">
        <v>64</v>
      </c>
      <c r="F24" t="s">
        <v>63</v>
      </c>
      <c r="G24" s="5" t="s">
        <v>6</v>
      </c>
      <c r="H24" s="5" t="s">
        <v>9</v>
      </c>
      <c r="I24" s="5" t="s">
        <v>10</v>
      </c>
      <c r="J24" s="14">
        <v>5.4000000000000003E-3</v>
      </c>
      <c r="K24" s="14">
        <v>2.2000000000000001E-3</v>
      </c>
      <c r="L24" s="14">
        <f t="shared" ref="L24:N39" si="4">$K24</f>
        <v>2.2000000000000001E-3</v>
      </c>
      <c r="M24" s="14">
        <f t="shared" si="4"/>
        <v>2.2000000000000001E-3</v>
      </c>
      <c r="N24" s="14">
        <f t="shared" si="4"/>
        <v>2.2000000000000001E-3</v>
      </c>
    </row>
    <row r="25" spans="1:14" x14ac:dyDescent="0.4">
      <c r="A25" s="5" t="s">
        <v>34</v>
      </c>
      <c r="B25" s="5" t="s">
        <v>36</v>
      </c>
      <c r="C25" s="5" t="s">
        <v>6</v>
      </c>
      <c r="D25" s="5" t="s">
        <v>81</v>
      </c>
      <c r="E25" t="s">
        <v>64</v>
      </c>
      <c r="F25" t="s">
        <v>63</v>
      </c>
      <c r="G25" s="5" t="s">
        <v>6</v>
      </c>
      <c r="H25" s="5" t="s">
        <v>9</v>
      </c>
      <c r="I25" s="5" t="s">
        <v>10</v>
      </c>
      <c r="J25" s="14">
        <v>5.4000000000000003E-3</v>
      </c>
      <c r="K25" s="14">
        <v>2.2000000000000001E-3</v>
      </c>
      <c r="L25" s="14">
        <f t="shared" si="4"/>
        <v>2.2000000000000001E-3</v>
      </c>
      <c r="M25" s="14">
        <f t="shared" si="4"/>
        <v>2.2000000000000001E-3</v>
      </c>
      <c r="N25" s="14">
        <f t="shared" si="4"/>
        <v>2.2000000000000001E-3</v>
      </c>
    </row>
    <row r="26" spans="1:14" x14ac:dyDescent="0.4">
      <c r="A26" s="5" t="s">
        <v>39</v>
      </c>
      <c r="B26" s="5" t="s">
        <v>41</v>
      </c>
      <c r="C26" s="5" t="s">
        <v>6</v>
      </c>
      <c r="D26" s="5" t="s">
        <v>81</v>
      </c>
      <c r="E26" t="s">
        <v>64</v>
      </c>
      <c r="F26" t="s">
        <v>63</v>
      </c>
      <c r="G26" s="5" t="s">
        <v>6</v>
      </c>
      <c r="H26" s="5" t="s">
        <v>9</v>
      </c>
      <c r="I26" s="5" t="s">
        <v>10</v>
      </c>
      <c r="J26" s="14">
        <v>5.4000000000000003E-3</v>
      </c>
      <c r="K26" s="14">
        <v>2.2000000000000001E-3</v>
      </c>
      <c r="L26" s="14">
        <f t="shared" si="4"/>
        <v>2.2000000000000001E-3</v>
      </c>
      <c r="M26" s="14">
        <f t="shared" si="4"/>
        <v>2.2000000000000001E-3</v>
      </c>
      <c r="N26" s="14">
        <f t="shared" si="4"/>
        <v>2.2000000000000001E-3</v>
      </c>
    </row>
    <row r="27" spans="1:14" x14ac:dyDescent="0.4">
      <c r="A27" s="5" t="s">
        <v>47</v>
      </c>
      <c r="B27" s="5" t="s">
        <v>49</v>
      </c>
      <c r="C27" s="5" t="s">
        <v>6</v>
      </c>
      <c r="D27" s="5" t="s">
        <v>81</v>
      </c>
      <c r="E27" t="s">
        <v>64</v>
      </c>
      <c r="F27" t="s">
        <v>63</v>
      </c>
      <c r="G27" s="5" t="s">
        <v>6</v>
      </c>
      <c r="H27" s="5" t="s">
        <v>9</v>
      </c>
      <c r="I27" s="5" t="s">
        <v>10</v>
      </c>
      <c r="J27" s="14">
        <v>5.4000000000000003E-3</v>
      </c>
      <c r="K27" s="14">
        <v>2.2000000000000001E-3</v>
      </c>
      <c r="L27" s="14">
        <f t="shared" si="4"/>
        <v>2.2000000000000001E-3</v>
      </c>
      <c r="M27" s="14">
        <f t="shared" si="4"/>
        <v>2.2000000000000001E-3</v>
      </c>
      <c r="N27" s="14">
        <f t="shared" si="4"/>
        <v>2.2000000000000001E-3</v>
      </c>
    </row>
    <row r="28" spans="1:14" x14ac:dyDescent="0.4">
      <c r="A28" s="5" t="s">
        <v>53</v>
      </c>
      <c r="B28" s="5" t="s">
        <v>55</v>
      </c>
      <c r="C28" s="5" t="s">
        <v>6</v>
      </c>
      <c r="D28" s="5" t="s">
        <v>81</v>
      </c>
      <c r="E28" t="s">
        <v>64</v>
      </c>
      <c r="F28" t="s">
        <v>63</v>
      </c>
      <c r="G28" s="5" t="s">
        <v>6</v>
      </c>
      <c r="H28" s="5" t="s">
        <v>9</v>
      </c>
      <c r="I28" s="5" t="s">
        <v>10</v>
      </c>
      <c r="J28" s="14">
        <v>5.4000000000000003E-3</v>
      </c>
      <c r="K28" s="14">
        <v>2.2000000000000001E-3</v>
      </c>
      <c r="L28" s="14">
        <f t="shared" si="4"/>
        <v>2.2000000000000001E-3</v>
      </c>
      <c r="M28" s="14">
        <f t="shared" si="4"/>
        <v>2.2000000000000001E-3</v>
      </c>
      <c r="N28" s="14">
        <f t="shared" si="4"/>
        <v>2.2000000000000001E-3</v>
      </c>
    </row>
    <row r="29" spans="1:14" s="13" customFormat="1" x14ac:dyDescent="0.4">
      <c r="A29" s="8"/>
      <c r="B29" s="8"/>
      <c r="C29" s="12"/>
      <c r="D29" s="8"/>
      <c r="E29" s="12"/>
      <c r="F29" s="12"/>
      <c r="G29" s="12"/>
      <c r="H29" s="12"/>
      <c r="I29" s="12"/>
      <c r="J29" s="10"/>
      <c r="K29" s="10"/>
      <c r="L29" s="10"/>
      <c r="M29" s="10"/>
      <c r="N29" s="10"/>
    </row>
    <row r="30" spans="1:14" x14ac:dyDescent="0.4">
      <c r="A30" s="5" t="s">
        <v>19</v>
      </c>
      <c r="B30" s="5" t="s">
        <v>26</v>
      </c>
      <c r="C30" s="5" t="s">
        <v>6</v>
      </c>
      <c r="D30" s="5" t="s">
        <v>81</v>
      </c>
      <c r="E30" t="s">
        <v>64</v>
      </c>
      <c r="F30" t="s">
        <v>63</v>
      </c>
      <c r="G30" s="5" t="s">
        <v>6</v>
      </c>
      <c r="H30" s="5" t="s">
        <v>9</v>
      </c>
      <c r="I30" s="5" t="s">
        <v>10</v>
      </c>
      <c r="J30" s="14">
        <v>2.4211020116580717E-2</v>
      </c>
      <c r="K30" s="14">
        <v>6.0691836821997937E-3</v>
      </c>
      <c r="L30" s="14">
        <f t="shared" si="4"/>
        <v>6.0691836821997937E-3</v>
      </c>
      <c r="M30" s="14">
        <f t="shared" si="4"/>
        <v>6.0691836821997937E-3</v>
      </c>
      <c r="N30" s="14">
        <f t="shared" si="4"/>
        <v>6.0691836821997937E-3</v>
      </c>
    </row>
    <row r="31" spans="1:14" x14ac:dyDescent="0.4">
      <c r="A31" s="5" t="s">
        <v>34</v>
      </c>
      <c r="B31" s="5" t="s">
        <v>37</v>
      </c>
      <c r="C31" s="5" t="s">
        <v>6</v>
      </c>
      <c r="D31" s="5" t="s">
        <v>81</v>
      </c>
      <c r="E31" t="s">
        <v>64</v>
      </c>
      <c r="F31" t="s">
        <v>63</v>
      </c>
      <c r="G31" s="5" t="s">
        <v>6</v>
      </c>
      <c r="H31" s="5" t="s">
        <v>9</v>
      </c>
      <c r="I31" s="5" t="s">
        <v>10</v>
      </c>
      <c r="J31" s="14">
        <v>2.4211020116580717E-2</v>
      </c>
      <c r="K31" s="14">
        <v>6.0691836821997937E-3</v>
      </c>
      <c r="L31" s="14">
        <f t="shared" si="4"/>
        <v>6.0691836821997937E-3</v>
      </c>
      <c r="M31" s="14">
        <f t="shared" si="4"/>
        <v>6.0691836821997937E-3</v>
      </c>
      <c r="N31" s="14">
        <f t="shared" si="4"/>
        <v>6.0691836821997937E-3</v>
      </c>
    </row>
    <row r="32" spans="1:14" x14ac:dyDescent="0.4">
      <c r="A32" s="5" t="s">
        <v>39</v>
      </c>
      <c r="B32" s="5" t="s">
        <v>42</v>
      </c>
      <c r="C32" s="5" t="s">
        <v>6</v>
      </c>
      <c r="D32" s="5" t="s">
        <v>81</v>
      </c>
      <c r="E32" t="s">
        <v>64</v>
      </c>
      <c r="F32" t="s">
        <v>63</v>
      </c>
      <c r="G32" s="5" t="s">
        <v>6</v>
      </c>
      <c r="H32" s="5" t="s">
        <v>9</v>
      </c>
      <c r="I32" s="5" t="s">
        <v>10</v>
      </c>
      <c r="J32" s="14">
        <v>2.4211020116580717E-2</v>
      </c>
      <c r="K32" s="14">
        <v>6.0691836821997937E-3</v>
      </c>
      <c r="L32" s="14">
        <f t="shared" si="4"/>
        <v>6.0691836821997937E-3</v>
      </c>
      <c r="M32" s="14">
        <f t="shared" si="4"/>
        <v>6.0691836821997937E-3</v>
      </c>
      <c r="N32" s="14">
        <f t="shared" si="4"/>
        <v>6.0691836821997937E-3</v>
      </c>
    </row>
    <row r="33" spans="1:14" x14ac:dyDescent="0.4">
      <c r="A33" s="5" t="s">
        <v>47</v>
      </c>
      <c r="B33" s="5" t="s">
        <v>50</v>
      </c>
      <c r="C33" s="5" t="s">
        <v>6</v>
      </c>
      <c r="D33" s="5" t="s">
        <v>81</v>
      </c>
      <c r="E33" t="s">
        <v>64</v>
      </c>
      <c r="F33" t="s">
        <v>63</v>
      </c>
      <c r="G33" s="5" t="s">
        <v>6</v>
      </c>
      <c r="H33" s="5" t="s">
        <v>9</v>
      </c>
      <c r="I33" s="5" t="s">
        <v>10</v>
      </c>
      <c r="J33" s="14">
        <v>2.4211020116580717E-2</v>
      </c>
      <c r="K33" s="14">
        <v>6.0691836821997937E-3</v>
      </c>
      <c r="L33" s="14">
        <f t="shared" si="4"/>
        <v>6.0691836821997937E-3</v>
      </c>
      <c r="M33" s="14">
        <f t="shared" si="4"/>
        <v>6.0691836821997937E-3</v>
      </c>
      <c r="N33" s="14">
        <f t="shared" si="4"/>
        <v>6.0691836821997937E-3</v>
      </c>
    </row>
    <row r="34" spans="1:14" x14ac:dyDescent="0.4">
      <c r="A34" s="5" t="s">
        <v>53</v>
      </c>
      <c r="B34" s="5" t="s">
        <v>56</v>
      </c>
      <c r="C34" s="5" t="s">
        <v>6</v>
      </c>
      <c r="D34" s="5" t="s">
        <v>81</v>
      </c>
      <c r="E34" t="s">
        <v>64</v>
      </c>
      <c r="F34" t="s">
        <v>63</v>
      </c>
      <c r="G34" s="5" t="s">
        <v>6</v>
      </c>
      <c r="H34" s="5" t="s">
        <v>9</v>
      </c>
      <c r="I34" s="5" t="s">
        <v>10</v>
      </c>
      <c r="J34" s="14">
        <v>2.4211020116580717E-2</v>
      </c>
      <c r="K34" s="14">
        <v>6.0691836821997937E-3</v>
      </c>
      <c r="L34" s="14">
        <f t="shared" si="4"/>
        <v>6.0691836821997937E-3</v>
      </c>
      <c r="M34" s="14">
        <f t="shared" si="4"/>
        <v>6.0691836821997937E-3</v>
      </c>
      <c r="N34" s="14">
        <f t="shared" si="4"/>
        <v>6.0691836821997937E-3</v>
      </c>
    </row>
    <row r="35" spans="1:14" x14ac:dyDescent="0.4">
      <c r="A35" s="5" t="s">
        <v>66</v>
      </c>
      <c r="B35" s="5" t="s">
        <v>67</v>
      </c>
      <c r="C35" s="5" t="s">
        <v>6</v>
      </c>
      <c r="D35" s="5" t="s">
        <v>81</v>
      </c>
      <c r="E35" t="s">
        <v>64</v>
      </c>
      <c r="F35" t="s">
        <v>63</v>
      </c>
      <c r="G35" s="5" t="s">
        <v>6</v>
      </c>
      <c r="H35" s="5" t="s">
        <v>9</v>
      </c>
      <c r="I35" s="5" t="s">
        <v>10</v>
      </c>
      <c r="J35" s="14">
        <v>2.4211020116580717E-2</v>
      </c>
      <c r="K35" s="14">
        <v>6.0691836821997937E-3</v>
      </c>
      <c r="L35" s="14">
        <f t="shared" si="4"/>
        <v>6.0691836821997937E-3</v>
      </c>
      <c r="M35" s="14">
        <f t="shared" si="4"/>
        <v>6.0691836821997937E-3</v>
      </c>
      <c r="N35" s="14">
        <f t="shared" si="4"/>
        <v>6.0691836821997937E-3</v>
      </c>
    </row>
    <row r="36" spans="1:14" s="13" customFormat="1" x14ac:dyDescent="0.4">
      <c r="A36" s="8"/>
      <c r="B36" s="8"/>
      <c r="C36" s="12"/>
      <c r="D36" s="8"/>
      <c r="E36" s="12"/>
      <c r="F36" s="12"/>
      <c r="G36" s="12"/>
      <c r="H36" s="12"/>
      <c r="I36" s="12"/>
      <c r="J36" s="10"/>
      <c r="K36" s="10"/>
      <c r="L36" s="10"/>
      <c r="M36" s="10"/>
      <c r="N36" s="10"/>
    </row>
    <row r="37" spans="1:14" x14ac:dyDescent="0.4">
      <c r="A37" s="5" t="s">
        <v>19</v>
      </c>
      <c r="B37" s="5" t="s">
        <v>29</v>
      </c>
      <c r="C37" s="5" t="s">
        <v>6</v>
      </c>
      <c r="D37" s="5" t="s">
        <v>81</v>
      </c>
      <c r="E37" t="s">
        <v>64</v>
      </c>
      <c r="F37" t="s">
        <v>63</v>
      </c>
      <c r="G37" s="5" t="s">
        <v>6</v>
      </c>
      <c r="H37" s="5" t="s">
        <v>9</v>
      </c>
      <c r="I37" s="5" t="s">
        <v>10</v>
      </c>
      <c r="J37" s="15">
        <v>0.10959881453323946</v>
      </c>
      <c r="K37" s="15">
        <v>4.394989933177957E-2</v>
      </c>
      <c r="L37" s="14">
        <f t="shared" si="4"/>
        <v>4.394989933177957E-2</v>
      </c>
      <c r="M37" s="14">
        <f t="shared" si="4"/>
        <v>4.394989933177957E-2</v>
      </c>
      <c r="N37" s="14">
        <f t="shared" si="4"/>
        <v>4.394989933177957E-2</v>
      </c>
    </row>
    <row r="38" spans="1:14" x14ac:dyDescent="0.4">
      <c r="A38" s="5" t="s">
        <v>34</v>
      </c>
      <c r="B38" s="5" t="s">
        <v>38</v>
      </c>
      <c r="C38" s="5" t="s">
        <v>6</v>
      </c>
      <c r="D38" s="5" t="s">
        <v>81</v>
      </c>
      <c r="E38" t="s">
        <v>64</v>
      </c>
      <c r="F38" t="s">
        <v>63</v>
      </c>
      <c r="G38" s="5" t="s">
        <v>6</v>
      </c>
      <c r="H38" s="5" t="s">
        <v>9</v>
      </c>
      <c r="I38" s="5" t="s">
        <v>10</v>
      </c>
      <c r="J38" s="15">
        <v>0.10959881453323946</v>
      </c>
      <c r="K38" s="15">
        <v>4.394989933177957E-2</v>
      </c>
      <c r="L38" s="14">
        <f t="shared" si="4"/>
        <v>4.394989933177957E-2</v>
      </c>
      <c r="M38" s="14">
        <f t="shared" si="4"/>
        <v>4.394989933177957E-2</v>
      </c>
      <c r="N38" s="14">
        <f t="shared" si="4"/>
        <v>4.394989933177957E-2</v>
      </c>
    </row>
    <row r="39" spans="1:14" x14ac:dyDescent="0.4">
      <c r="A39" s="5" t="s">
        <v>39</v>
      </c>
      <c r="B39" s="5" t="s">
        <v>43</v>
      </c>
      <c r="C39" s="5" t="s">
        <v>6</v>
      </c>
      <c r="D39" s="5" t="s">
        <v>81</v>
      </c>
      <c r="E39" t="s">
        <v>64</v>
      </c>
      <c r="F39" t="s">
        <v>63</v>
      </c>
      <c r="G39" s="5" t="s">
        <v>6</v>
      </c>
      <c r="H39" s="5" t="s">
        <v>9</v>
      </c>
      <c r="I39" s="5" t="s">
        <v>10</v>
      </c>
      <c r="J39" s="15">
        <v>0.10959881453323946</v>
      </c>
      <c r="K39" s="15">
        <v>4.394989933177957E-2</v>
      </c>
      <c r="L39" s="14">
        <f t="shared" si="4"/>
        <v>4.394989933177957E-2</v>
      </c>
      <c r="M39" s="14">
        <f t="shared" si="4"/>
        <v>4.394989933177957E-2</v>
      </c>
      <c r="N39" s="14">
        <f t="shared" si="4"/>
        <v>4.394989933177957E-2</v>
      </c>
    </row>
    <row r="40" spans="1:14" x14ac:dyDescent="0.4">
      <c r="A40" s="5" t="s">
        <v>47</v>
      </c>
      <c r="B40" s="5" t="s">
        <v>51</v>
      </c>
      <c r="C40" s="5" t="s">
        <v>6</v>
      </c>
      <c r="D40" s="5" t="s">
        <v>81</v>
      </c>
      <c r="E40" t="s">
        <v>64</v>
      </c>
      <c r="F40" t="s">
        <v>63</v>
      </c>
      <c r="G40" s="5" t="s">
        <v>6</v>
      </c>
      <c r="H40" s="5" t="s">
        <v>9</v>
      </c>
      <c r="I40" s="5" t="s">
        <v>10</v>
      </c>
      <c r="J40" s="15">
        <v>0.10959881453323946</v>
      </c>
      <c r="K40" s="15">
        <v>4.394989933177957E-2</v>
      </c>
      <c r="L40" s="14">
        <f t="shared" ref="L40:N45" si="5">$K40</f>
        <v>4.394989933177957E-2</v>
      </c>
      <c r="M40" s="14">
        <f t="shared" si="5"/>
        <v>4.394989933177957E-2</v>
      </c>
      <c r="N40" s="14">
        <f t="shared" si="5"/>
        <v>4.394989933177957E-2</v>
      </c>
    </row>
    <row r="41" spans="1:14" x14ac:dyDescent="0.4">
      <c r="A41" s="5" t="s">
        <v>53</v>
      </c>
      <c r="B41" s="5" t="s">
        <v>57</v>
      </c>
      <c r="C41" s="5" t="s">
        <v>6</v>
      </c>
      <c r="D41" s="5" t="s">
        <v>81</v>
      </c>
      <c r="E41" t="s">
        <v>64</v>
      </c>
      <c r="F41" t="s">
        <v>63</v>
      </c>
      <c r="G41" s="5" t="s">
        <v>6</v>
      </c>
      <c r="H41" s="5" t="s">
        <v>9</v>
      </c>
      <c r="I41" s="5" t="s">
        <v>10</v>
      </c>
      <c r="J41" s="15">
        <v>0.10959881453323946</v>
      </c>
      <c r="K41" s="15">
        <v>4.394989933177957E-2</v>
      </c>
      <c r="L41" s="14">
        <f t="shared" si="5"/>
        <v>4.394989933177957E-2</v>
      </c>
      <c r="M41" s="14">
        <f t="shared" si="5"/>
        <v>4.394989933177957E-2</v>
      </c>
      <c r="N41" s="14">
        <f t="shared" si="5"/>
        <v>4.394989933177957E-2</v>
      </c>
    </row>
    <row r="42" spans="1:14" x14ac:dyDescent="0.4">
      <c r="A42" s="5" t="s">
        <v>66</v>
      </c>
      <c r="B42" s="5" t="s">
        <v>68</v>
      </c>
      <c r="C42" s="5" t="s">
        <v>6</v>
      </c>
      <c r="D42" s="5" t="s">
        <v>81</v>
      </c>
      <c r="E42" t="s">
        <v>64</v>
      </c>
      <c r="F42" t="s">
        <v>63</v>
      </c>
      <c r="G42" s="5" t="s">
        <v>6</v>
      </c>
      <c r="H42" s="5" t="s">
        <v>9</v>
      </c>
      <c r="I42" s="5" t="s">
        <v>10</v>
      </c>
      <c r="J42" s="15">
        <v>0.10959881453323946</v>
      </c>
      <c r="K42" s="15">
        <v>4.394989933177957E-2</v>
      </c>
      <c r="L42" s="14">
        <f t="shared" si="5"/>
        <v>4.394989933177957E-2</v>
      </c>
      <c r="M42" s="14">
        <f t="shared" si="5"/>
        <v>4.394989933177957E-2</v>
      </c>
      <c r="N42" s="14">
        <f t="shared" si="5"/>
        <v>4.394989933177957E-2</v>
      </c>
    </row>
    <row r="43" spans="1:14" s="13" customFormat="1" x14ac:dyDescent="0.4">
      <c r="A43" s="8"/>
      <c r="B43" s="8"/>
      <c r="C43" s="12"/>
      <c r="D43" s="8"/>
      <c r="E43" s="12"/>
      <c r="F43" s="12"/>
      <c r="G43" s="12"/>
      <c r="H43" s="12"/>
      <c r="I43" s="12"/>
      <c r="J43" s="10"/>
      <c r="K43" s="10"/>
      <c r="L43" s="10"/>
      <c r="M43" s="10"/>
      <c r="N43" s="10"/>
    </row>
    <row r="44" spans="1:14" x14ac:dyDescent="0.4">
      <c r="A44" s="5" t="s">
        <v>39</v>
      </c>
      <c r="B44" s="5" t="s">
        <v>44</v>
      </c>
      <c r="C44" s="5" t="s">
        <v>6</v>
      </c>
      <c r="D44" s="5" t="s">
        <v>81</v>
      </c>
      <c r="E44" t="s">
        <v>64</v>
      </c>
      <c r="F44" t="s">
        <v>63</v>
      </c>
      <c r="G44" s="5" t="s">
        <v>6</v>
      </c>
      <c r="H44" s="5" t="s">
        <v>9</v>
      </c>
      <c r="I44" s="5" t="s">
        <v>10</v>
      </c>
      <c r="J44" s="15">
        <v>2.55395E-2</v>
      </c>
      <c r="K44" s="15">
        <v>6.0739797359785621E-3</v>
      </c>
      <c r="L44" s="14">
        <f t="shared" si="5"/>
        <v>6.0739797359785621E-3</v>
      </c>
      <c r="M44" s="14">
        <f t="shared" si="5"/>
        <v>6.0739797359785621E-3</v>
      </c>
      <c r="N44" s="14">
        <f t="shared" si="5"/>
        <v>6.0739797359785621E-3</v>
      </c>
    </row>
    <row r="45" spans="1:14" x14ac:dyDescent="0.4">
      <c r="A45" s="5" t="s">
        <v>47</v>
      </c>
      <c r="B45" s="5" t="s">
        <v>52</v>
      </c>
      <c r="C45" s="5" t="s">
        <v>6</v>
      </c>
      <c r="D45" s="5" t="s">
        <v>81</v>
      </c>
      <c r="E45" t="s">
        <v>64</v>
      </c>
      <c r="F45" t="s">
        <v>63</v>
      </c>
      <c r="G45" s="5" t="s">
        <v>6</v>
      </c>
      <c r="H45" s="5" t="s">
        <v>9</v>
      </c>
      <c r="I45" s="5" t="s">
        <v>10</v>
      </c>
      <c r="J45" s="15">
        <v>3.3253846153846148E-2</v>
      </c>
      <c r="K45" s="15">
        <v>7.9086586535292453E-3</v>
      </c>
      <c r="L45" s="14">
        <f t="shared" si="5"/>
        <v>7.9086586535292453E-3</v>
      </c>
      <c r="M45" s="14">
        <f t="shared" si="5"/>
        <v>7.9086586535292453E-3</v>
      </c>
      <c r="N45" s="14">
        <f t="shared" si="5"/>
        <v>7.9086586535292453E-3</v>
      </c>
    </row>
    <row r="46" spans="1:14" s="13" customFormat="1" x14ac:dyDescent="0.4">
      <c r="A46" s="8"/>
      <c r="B46" s="8"/>
      <c r="C46" s="12"/>
      <c r="D46" s="8"/>
      <c r="E46" s="12"/>
      <c r="F46" s="12"/>
      <c r="G46" s="12"/>
      <c r="H46" s="12"/>
      <c r="I46" s="12"/>
      <c r="J46" s="10"/>
      <c r="K46" s="10"/>
      <c r="L46" s="10"/>
      <c r="M46" s="10"/>
      <c r="N46" s="10"/>
    </row>
    <row r="47" spans="1:14" s="7" customFormat="1" x14ac:dyDescent="0.4">
      <c r="A47" s="5" t="s">
        <v>5</v>
      </c>
      <c r="B47" s="5" t="s">
        <v>5</v>
      </c>
      <c r="C47" s="5" t="s">
        <v>6</v>
      </c>
      <c r="D47" s="5" t="s">
        <v>81</v>
      </c>
      <c r="E47" s="5" t="s">
        <v>7</v>
      </c>
      <c r="F47" s="5" t="s">
        <v>8</v>
      </c>
      <c r="G47" s="5" t="s">
        <v>6</v>
      </c>
      <c r="H47" s="5" t="s">
        <v>9</v>
      </c>
      <c r="I47" s="5" t="s">
        <v>10</v>
      </c>
      <c r="J47" s="17">
        <v>2.2831050228310503E-5</v>
      </c>
      <c r="K47" s="6">
        <f>$J47</f>
        <v>2.2831050228310503E-5</v>
      </c>
      <c r="L47" s="6">
        <v>1.8264840182648402E-5</v>
      </c>
      <c r="M47" s="6">
        <v>1.5220700152207001E-5</v>
      </c>
      <c r="N47" s="6">
        <v>1.1415525114155251E-5</v>
      </c>
    </row>
    <row r="48" spans="1:14" s="7" customFormat="1" x14ac:dyDescent="0.4">
      <c r="A48" s="5" t="s">
        <v>12</v>
      </c>
      <c r="B48" s="5" t="s">
        <v>11</v>
      </c>
      <c r="C48" s="5" t="s">
        <v>6</v>
      </c>
      <c r="D48" s="5" t="s">
        <v>81</v>
      </c>
      <c r="E48" s="7" t="s">
        <v>14</v>
      </c>
      <c r="F48" s="5" t="s">
        <v>13</v>
      </c>
      <c r="G48" s="5" t="s">
        <v>6</v>
      </c>
      <c r="H48" s="5" t="s">
        <v>9</v>
      </c>
      <c r="I48" s="5" t="s">
        <v>10</v>
      </c>
      <c r="J48" s="17">
        <v>1.8241970080552359E-6</v>
      </c>
      <c r="K48" s="6">
        <f t="shared" ref="K48:K51" si="6">$J48</f>
        <v>1.8241970080552359E-6</v>
      </c>
      <c r="L48" s="6">
        <v>1.4593576064441886E-6</v>
      </c>
      <c r="M48" s="6">
        <v>1.2161313387034906E-6</v>
      </c>
      <c r="N48" s="6">
        <v>9.1209850402761793E-7</v>
      </c>
    </row>
    <row r="49" spans="1:15" s="7" customFormat="1" x14ac:dyDescent="0.4">
      <c r="A49" s="5" t="s">
        <v>12</v>
      </c>
      <c r="B49" s="5" t="s">
        <v>11</v>
      </c>
      <c r="C49" s="5" t="s">
        <v>6</v>
      </c>
      <c r="D49" s="5" t="s">
        <v>81</v>
      </c>
      <c r="E49" s="5" t="s">
        <v>16</v>
      </c>
      <c r="F49" s="5" t="s">
        <v>15</v>
      </c>
      <c r="G49" s="5" t="s">
        <v>6</v>
      </c>
      <c r="H49" s="5" t="s">
        <v>9</v>
      </c>
      <c r="I49" s="5" t="s">
        <v>10</v>
      </c>
      <c r="J49" s="17">
        <f>-J48</f>
        <v>-1.8241970080552359E-6</v>
      </c>
      <c r="K49" s="6">
        <f t="shared" si="6"/>
        <v>-1.8241970080552359E-6</v>
      </c>
      <c r="L49" s="9">
        <f t="shared" ref="L49:N49" si="7">-L48</f>
        <v>-1.4593576064441886E-6</v>
      </c>
      <c r="M49" s="9">
        <f t="shared" si="7"/>
        <v>-1.2161313387034906E-6</v>
      </c>
      <c r="N49" s="9">
        <f t="shared" si="7"/>
        <v>-9.1209850402761793E-7</v>
      </c>
    </row>
    <row r="50" spans="1:15" s="7" customFormat="1" x14ac:dyDescent="0.4">
      <c r="A50" s="5" t="s">
        <v>12</v>
      </c>
      <c r="B50" s="5" t="s">
        <v>11</v>
      </c>
      <c r="C50" s="5" t="s">
        <v>6</v>
      </c>
      <c r="D50" s="5" t="s">
        <v>81</v>
      </c>
      <c r="E50" s="5" t="s">
        <v>16</v>
      </c>
      <c r="F50" s="5" t="s">
        <v>15</v>
      </c>
      <c r="G50" s="5" t="s">
        <v>6</v>
      </c>
      <c r="H50" s="5" t="s">
        <v>9</v>
      </c>
      <c r="I50" s="5" t="s">
        <v>10</v>
      </c>
      <c r="J50" s="17">
        <v>6.8546221710778674E-6</v>
      </c>
      <c r="K50" s="6">
        <f t="shared" si="6"/>
        <v>6.8546221710778674E-6</v>
      </c>
      <c r="L50" s="6">
        <v>5.4836977368622939E-6</v>
      </c>
      <c r="M50" s="6">
        <v>4.5697481140519116E-6</v>
      </c>
      <c r="N50" s="6">
        <v>3.4273110855389337E-6</v>
      </c>
    </row>
    <row r="51" spans="1:15" s="7" customFormat="1" x14ac:dyDescent="0.4">
      <c r="A51" s="5" t="s">
        <v>12</v>
      </c>
      <c r="B51" s="5" t="s">
        <v>11</v>
      </c>
      <c r="C51" s="5" t="s">
        <v>6</v>
      </c>
      <c r="D51" s="5" t="s">
        <v>81</v>
      </c>
      <c r="E51" s="5" t="s">
        <v>18</v>
      </c>
      <c r="F51" s="5" t="s">
        <v>17</v>
      </c>
      <c r="G51" s="5" t="s">
        <v>6</v>
      </c>
      <c r="H51" s="5" t="s">
        <v>9</v>
      </c>
      <c r="I51" s="5" t="s">
        <v>10</v>
      </c>
      <c r="J51" s="17">
        <v>5.4291577620691547E-6</v>
      </c>
      <c r="K51" s="6">
        <f t="shared" si="6"/>
        <v>5.4291577620691547E-6</v>
      </c>
      <c r="L51" s="6">
        <v>3.474660967724259E-8</v>
      </c>
      <c r="M51" s="6">
        <v>2.8955508064368826E-8</v>
      </c>
      <c r="N51" s="6">
        <v>2.171663104827662E-8</v>
      </c>
    </row>
    <row r="52" spans="1:15" s="13" customFormat="1" x14ac:dyDescent="0.4">
      <c r="A52" s="8"/>
      <c r="B52" s="8"/>
      <c r="C52" s="12"/>
      <c r="D52" s="8"/>
      <c r="E52" s="12"/>
      <c r="F52" s="12"/>
      <c r="G52" s="12"/>
      <c r="H52" s="12"/>
      <c r="I52" s="12"/>
      <c r="J52" s="10"/>
      <c r="K52" s="10"/>
      <c r="L52" s="10"/>
      <c r="M52" s="10"/>
      <c r="N52" s="10"/>
    </row>
    <row r="53" spans="1:15" s="11" customFormat="1" x14ac:dyDescent="0.4">
      <c r="A53" s="5" t="s">
        <v>19</v>
      </c>
      <c r="B53" s="5" t="s">
        <v>20</v>
      </c>
      <c r="C53" s="5" t="s">
        <v>6</v>
      </c>
      <c r="D53" s="5" t="s">
        <v>81</v>
      </c>
      <c r="E53" s="5" t="s">
        <v>22</v>
      </c>
      <c r="F53" s="5" t="s">
        <v>21</v>
      </c>
      <c r="G53" s="5" t="s">
        <v>6</v>
      </c>
      <c r="H53" s="5" t="s">
        <v>9</v>
      </c>
      <c r="I53" s="5" t="s">
        <v>10</v>
      </c>
      <c r="J53" s="6">
        <v>1.66E-4</v>
      </c>
      <c r="K53" s="6">
        <f>$J53</f>
        <v>1.66E-4</v>
      </c>
      <c r="L53" s="6">
        <v>1.3280212483399734E-4</v>
      </c>
      <c r="M53" s="6">
        <v>1.1066843736166445E-4</v>
      </c>
      <c r="N53" s="6">
        <v>8.3001328021248334E-5</v>
      </c>
    </row>
    <row r="54" spans="1:15" s="11" customFormat="1" x14ac:dyDescent="0.4">
      <c r="A54" s="5" t="s">
        <v>19</v>
      </c>
      <c r="B54" s="5" t="s">
        <v>23</v>
      </c>
      <c r="C54" s="5" t="s">
        <v>6</v>
      </c>
      <c r="D54" s="5" t="s">
        <v>81</v>
      </c>
      <c r="E54" s="5" t="s">
        <v>25</v>
      </c>
      <c r="F54" s="5" t="s">
        <v>24</v>
      </c>
      <c r="G54" s="5" t="s">
        <v>6</v>
      </c>
      <c r="H54" s="5" t="s">
        <v>9</v>
      </c>
      <c r="I54" s="5" t="s">
        <v>10</v>
      </c>
      <c r="J54" s="6">
        <v>3.6499999999999998E-4</v>
      </c>
      <c r="K54" s="6">
        <f t="shared" ref="K54:K58" si="8">$J54</f>
        <v>3.6499999999999998E-4</v>
      </c>
      <c r="L54" s="6">
        <v>2.9207740051113545E-4</v>
      </c>
      <c r="M54" s="6">
        <v>2.4339783375927954E-4</v>
      </c>
      <c r="N54" s="6">
        <v>1.8254837531945966E-4</v>
      </c>
    </row>
    <row r="55" spans="1:15" s="11" customFormat="1" x14ac:dyDescent="0.4">
      <c r="A55" s="5" t="s">
        <v>19</v>
      </c>
      <c r="B55" s="5" t="s">
        <v>26</v>
      </c>
      <c r="C55" s="5" t="s">
        <v>6</v>
      </c>
      <c r="D55" s="5" t="s">
        <v>81</v>
      </c>
      <c r="E55" s="5" t="s">
        <v>28</v>
      </c>
      <c r="F55" s="5" t="s">
        <v>27</v>
      </c>
      <c r="G55" s="5" t="s">
        <v>6</v>
      </c>
      <c r="H55" s="5" t="s">
        <v>9</v>
      </c>
      <c r="I55" s="5" t="s">
        <v>10</v>
      </c>
      <c r="J55" s="6">
        <v>1.7100000000000001E-4</v>
      </c>
      <c r="K55" s="6">
        <f t="shared" si="8"/>
        <v>1.7100000000000001E-4</v>
      </c>
      <c r="L55" s="6">
        <v>1.36986301369863E-4</v>
      </c>
      <c r="M55" s="6">
        <v>1.1415525114155251E-4</v>
      </c>
      <c r="N55" s="6">
        <v>8.5616438356164384E-5</v>
      </c>
    </row>
    <row r="56" spans="1:15" s="11" customFormat="1" x14ac:dyDescent="0.4">
      <c r="A56" s="5" t="s">
        <v>19</v>
      </c>
      <c r="B56" s="5" t="s">
        <v>29</v>
      </c>
      <c r="C56" s="5" t="s">
        <v>6</v>
      </c>
      <c r="D56" s="5" t="s">
        <v>81</v>
      </c>
      <c r="E56" s="5" t="s">
        <v>14</v>
      </c>
      <c r="F56" s="5" t="s">
        <v>13</v>
      </c>
      <c r="G56" s="5" t="s">
        <v>6</v>
      </c>
      <c r="H56" s="5" t="s">
        <v>9</v>
      </c>
      <c r="I56" s="5" t="s">
        <v>10</v>
      </c>
      <c r="J56" s="6">
        <v>1.1400000000000001E-4</v>
      </c>
      <c r="K56" s="6">
        <f t="shared" si="8"/>
        <v>1.1400000000000001E-4</v>
      </c>
      <c r="L56" s="6">
        <v>9.1324200913242012E-5</v>
      </c>
      <c r="M56" s="6">
        <v>7.6103500761035014E-5</v>
      </c>
      <c r="N56" s="6">
        <v>5.7077625570776254E-5</v>
      </c>
      <c r="O56" s="16"/>
    </row>
    <row r="57" spans="1:15" s="11" customFormat="1" x14ac:dyDescent="0.4">
      <c r="A57" s="5" t="s">
        <v>19</v>
      </c>
      <c r="B57" s="5" t="s">
        <v>29</v>
      </c>
      <c r="C57" s="5" t="s">
        <v>6</v>
      </c>
      <c r="D57" s="5" t="s">
        <v>81</v>
      </c>
      <c r="E57" s="5" t="s">
        <v>31</v>
      </c>
      <c r="F57" s="5" t="s">
        <v>30</v>
      </c>
      <c r="G57" s="5" t="s">
        <v>6</v>
      </c>
      <c r="H57" s="5" t="s">
        <v>9</v>
      </c>
      <c r="I57" s="5" t="s">
        <v>10</v>
      </c>
      <c r="J57" s="6">
        <v>1.1400000000000001E-4</v>
      </c>
      <c r="K57" s="6">
        <f t="shared" si="8"/>
        <v>1.1400000000000001E-4</v>
      </c>
      <c r="L57" s="6">
        <v>9.1324200913242012E-5</v>
      </c>
      <c r="M57" s="6">
        <v>7.6103500761035014E-5</v>
      </c>
      <c r="N57" s="6">
        <v>5.7077625570776254E-5</v>
      </c>
      <c r="O57" s="16"/>
    </row>
    <row r="58" spans="1:15" s="11" customFormat="1" x14ac:dyDescent="0.4">
      <c r="A58" s="5" t="s">
        <v>19</v>
      </c>
      <c r="B58" s="5" t="s">
        <v>29</v>
      </c>
      <c r="C58" s="5" t="s">
        <v>6</v>
      </c>
      <c r="D58" s="5" t="s">
        <v>81</v>
      </c>
      <c r="E58" s="5" t="s">
        <v>33</v>
      </c>
      <c r="F58" s="5" t="s">
        <v>32</v>
      </c>
      <c r="G58" s="5" t="s">
        <v>6</v>
      </c>
      <c r="H58" s="5" t="s">
        <v>9</v>
      </c>
      <c r="I58" s="5" t="s">
        <v>10</v>
      </c>
      <c r="J58" s="6">
        <v>-5.8200000000000005E-4</v>
      </c>
      <c r="K58" s="6">
        <f t="shared" si="8"/>
        <v>-5.8200000000000005E-4</v>
      </c>
      <c r="L58" s="6">
        <f>$J58*(1+(L57-$J57)/$J57)</f>
        <v>-4.662340783465513E-4</v>
      </c>
      <c r="M58" s="6">
        <f t="shared" ref="M58:N58" si="9">$J58*(1+(M57-$J57)/$J57)</f>
        <v>-3.885283986221261E-4</v>
      </c>
      <c r="N58" s="6">
        <f t="shared" si="9"/>
        <v>-2.9139629896659456E-4</v>
      </c>
      <c r="O58" s="16"/>
    </row>
    <row r="59" spans="1:15" s="13" customFormat="1" x14ac:dyDescent="0.4">
      <c r="A59" s="8"/>
      <c r="B59" s="8"/>
      <c r="C59" s="12"/>
      <c r="D59" s="8"/>
      <c r="E59" s="12"/>
      <c r="F59" s="12"/>
      <c r="G59" s="12"/>
      <c r="H59" s="12"/>
      <c r="I59" s="12"/>
      <c r="J59" s="10"/>
      <c r="K59" s="10"/>
      <c r="L59" s="10"/>
      <c r="M59" s="10"/>
      <c r="N59" s="10"/>
    </row>
    <row r="60" spans="1:15" s="11" customFormat="1" x14ac:dyDescent="0.4">
      <c r="A60" s="5" t="s">
        <v>34</v>
      </c>
      <c r="B60" s="5" t="s">
        <v>35</v>
      </c>
      <c r="C60" s="5" t="s">
        <v>6</v>
      </c>
      <c r="D60" s="5" t="s">
        <v>81</v>
      </c>
      <c r="E60" s="5" t="s">
        <v>22</v>
      </c>
      <c r="F60" s="5" t="s">
        <v>21</v>
      </c>
      <c r="G60" s="5" t="s">
        <v>6</v>
      </c>
      <c r="H60" s="5" t="s">
        <v>9</v>
      </c>
      <c r="I60" s="5" t="s">
        <v>10</v>
      </c>
      <c r="J60" s="6">
        <v>1.66E-4</v>
      </c>
      <c r="K60" s="6">
        <f>$J60</f>
        <v>1.66E-4</v>
      </c>
      <c r="L60" s="6">
        <v>1.3280212483399734E-4</v>
      </c>
      <c r="M60" s="6">
        <v>1.1066843736166445E-4</v>
      </c>
      <c r="N60" s="6">
        <v>8.3001328021248334E-5</v>
      </c>
    </row>
    <row r="61" spans="1:15" s="11" customFormat="1" x14ac:dyDescent="0.4">
      <c r="A61" s="5" t="s">
        <v>34</v>
      </c>
      <c r="B61" s="5" t="s">
        <v>36</v>
      </c>
      <c r="C61" s="5" t="s">
        <v>6</v>
      </c>
      <c r="D61" s="5" t="s">
        <v>81</v>
      </c>
      <c r="E61" s="5" t="s">
        <v>25</v>
      </c>
      <c r="F61" s="5" t="s">
        <v>24</v>
      </c>
      <c r="G61" s="5" t="s">
        <v>6</v>
      </c>
      <c r="H61" s="5" t="s">
        <v>9</v>
      </c>
      <c r="I61" s="5" t="s">
        <v>10</v>
      </c>
      <c r="J61" s="6">
        <v>3.6499999999999998E-4</v>
      </c>
      <c r="K61" s="6">
        <f t="shared" ref="K61:K65" si="10">$J61</f>
        <v>3.6499999999999998E-4</v>
      </c>
      <c r="L61" s="6">
        <v>2.9207740051113545E-4</v>
      </c>
      <c r="M61" s="6">
        <v>2.4339783375927954E-4</v>
      </c>
      <c r="N61" s="6">
        <v>1.8254837531945966E-4</v>
      </c>
    </row>
    <row r="62" spans="1:15" s="11" customFormat="1" x14ac:dyDescent="0.4">
      <c r="A62" s="5" t="s">
        <v>34</v>
      </c>
      <c r="B62" s="5" t="s">
        <v>37</v>
      </c>
      <c r="C62" s="5" t="s">
        <v>6</v>
      </c>
      <c r="D62" s="5" t="s">
        <v>81</v>
      </c>
      <c r="E62" s="5" t="s">
        <v>28</v>
      </c>
      <c r="F62" s="5" t="s">
        <v>27</v>
      </c>
      <c r="G62" s="5" t="s">
        <v>6</v>
      </c>
      <c r="H62" s="5" t="s">
        <v>9</v>
      </c>
      <c r="I62" s="5" t="s">
        <v>10</v>
      </c>
      <c r="J62" s="6">
        <v>1.7100000000000001E-4</v>
      </c>
      <c r="K62" s="6">
        <f t="shared" si="10"/>
        <v>1.7100000000000001E-4</v>
      </c>
      <c r="L62" s="6">
        <v>1.36986301369863E-4</v>
      </c>
      <c r="M62" s="6">
        <v>1.1415525114155251E-4</v>
      </c>
      <c r="N62" s="6">
        <v>8.5616438356164384E-5</v>
      </c>
    </row>
    <row r="63" spans="1:15" s="11" customFormat="1" x14ac:dyDescent="0.4">
      <c r="A63" s="5" t="s">
        <v>34</v>
      </c>
      <c r="B63" s="5" t="s">
        <v>38</v>
      </c>
      <c r="C63" s="5" t="s">
        <v>6</v>
      </c>
      <c r="D63" s="5" t="s">
        <v>81</v>
      </c>
      <c r="E63" s="5" t="s">
        <v>14</v>
      </c>
      <c r="F63" s="5" t="s">
        <v>13</v>
      </c>
      <c r="G63" s="5" t="s">
        <v>6</v>
      </c>
      <c r="H63" s="5" t="s">
        <v>9</v>
      </c>
      <c r="I63" s="5" t="s">
        <v>10</v>
      </c>
      <c r="J63" s="6">
        <v>1.1400000000000001E-4</v>
      </c>
      <c r="K63" s="6">
        <f t="shared" si="10"/>
        <v>1.1400000000000001E-4</v>
      </c>
      <c r="L63" s="6">
        <v>9.1324200913242012E-5</v>
      </c>
      <c r="M63" s="6">
        <v>7.6103500761035014E-5</v>
      </c>
      <c r="N63" s="6">
        <v>5.7077625570776254E-5</v>
      </c>
    </row>
    <row r="64" spans="1:15" s="11" customFormat="1" x14ac:dyDescent="0.4">
      <c r="A64" s="5" t="s">
        <v>34</v>
      </c>
      <c r="B64" s="5" t="s">
        <v>38</v>
      </c>
      <c r="C64" s="5" t="s">
        <v>6</v>
      </c>
      <c r="D64" s="5" t="s">
        <v>81</v>
      </c>
      <c r="E64" s="5" t="s">
        <v>31</v>
      </c>
      <c r="F64" s="5" t="s">
        <v>30</v>
      </c>
      <c r="G64" s="5" t="s">
        <v>6</v>
      </c>
      <c r="H64" s="5" t="s">
        <v>9</v>
      </c>
      <c r="I64" s="5" t="s">
        <v>10</v>
      </c>
      <c r="J64" s="6">
        <v>1.1400000000000001E-4</v>
      </c>
      <c r="K64" s="6">
        <f t="shared" si="10"/>
        <v>1.1400000000000001E-4</v>
      </c>
      <c r="L64" s="6">
        <v>9.1324200913242012E-5</v>
      </c>
      <c r="M64" s="6">
        <v>7.6103500761035014E-5</v>
      </c>
      <c r="N64" s="6">
        <v>5.7077625570776254E-5</v>
      </c>
    </row>
    <row r="65" spans="1:14" s="11" customFormat="1" x14ac:dyDescent="0.4">
      <c r="A65" s="5" t="s">
        <v>34</v>
      </c>
      <c r="B65" s="5" t="s">
        <v>38</v>
      </c>
      <c r="C65" s="5" t="s">
        <v>6</v>
      </c>
      <c r="D65" s="5" t="s">
        <v>81</v>
      </c>
      <c r="E65" s="5" t="s">
        <v>33</v>
      </c>
      <c r="F65" s="5" t="s">
        <v>32</v>
      </c>
      <c r="G65" s="5" t="s">
        <v>6</v>
      </c>
      <c r="H65" s="5" t="s">
        <v>9</v>
      </c>
      <c r="I65" s="5" t="s">
        <v>10</v>
      </c>
      <c r="J65" s="6">
        <v>-5.8200000000000005E-4</v>
      </c>
      <c r="K65" s="6">
        <f t="shared" si="10"/>
        <v>-5.8200000000000005E-4</v>
      </c>
      <c r="L65" s="6">
        <f>$J65*(1+(L64-$J64)/$J64)</f>
        <v>-4.662340783465513E-4</v>
      </c>
      <c r="M65" s="6">
        <f t="shared" ref="M65:N65" si="11">$J65*(1+(M64-$J64)/$J64)</f>
        <v>-3.885283986221261E-4</v>
      </c>
      <c r="N65" s="6">
        <f t="shared" si="11"/>
        <v>-2.9139629896659456E-4</v>
      </c>
    </row>
    <row r="66" spans="1:14" s="13" customFormat="1" x14ac:dyDescent="0.4">
      <c r="A66" s="8"/>
      <c r="B66" s="8"/>
      <c r="C66" s="12"/>
      <c r="D66" s="8"/>
      <c r="E66" s="12"/>
      <c r="F66" s="12"/>
      <c r="G66" s="12"/>
      <c r="H66" s="12"/>
      <c r="I66" s="12"/>
      <c r="J66" s="10"/>
      <c r="K66" s="10"/>
      <c r="L66" s="10"/>
      <c r="M66" s="10"/>
      <c r="N66" s="10"/>
    </row>
    <row r="67" spans="1:14" s="11" customFormat="1" x14ac:dyDescent="0.4">
      <c r="A67" s="5" t="s">
        <v>39</v>
      </c>
      <c r="B67" s="5" t="s">
        <v>40</v>
      </c>
      <c r="C67" s="5" t="s">
        <v>6</v>
      </c>
      <c r="D67" s="5" t="s">
        <v>81</v>
      </c>
      <c r="E67" s="5" t="s">
        <v>22</v>
      </c>
      <c r="F67" s="5" t="s">
        <v>21</v>
      </c>
      <c r="G67" s="5" t="s">
        <v>6</v>
      </c>
      <c r="H67" s="5" t="s">
        <v>9</v>
      </c>
      <c r="I67" s="5" t="s">
        <v>10</v>
      </c>
      <c r="J67" s="6">
        <v>1.66E-4</v>
      </c>
      <c r="K67" s="6">
        <f>$J67</f>
        <v>1.66E-4</v>
      </c>
      <c r="L67" s="6">
        <v>1.3280212483399734E-4</v>
      </c>
      <c r="M67" s="6">
        <v>1.1066843736166445E-4</v>
      </c>
      <c r="N67" s="6">
        <v>8.3001328021248334E-5</v>
      </c>
    </row>
    <row r="68" spans="1:14" s="11" customFormat="1" x14ac:dyDescent="0.4">
      <c r="A68" s="5" t="s">
        <v>39</v>
      </c>
      <c r="B68" s="5" t="s">
        <v>41</v>
      </c>
      <c r="C68" s="5" t="s">
        <v>6</v>
      </c>
      <c r="D68" s="5" t="s">
        <v>81</v>
      </c>
      <c r="E68" s="5" t="s">
        <v>25</v>
      </c>
      <c r="F68" s="5" t="s">
        <v>24</v>
      </c>
      <c r="G68" s="5" t="s">
        <v>6</v>
      </c>
      <c r="H68" s="5" t="s">
        <v>9</v>
      </c>
      <c r="I68" s="5" t="s">
        <v>10</v>
      </c>
      <c r="J68" s="6">
        <v>3.6499999999999998E-4</v>
      </c>
      <c r="K68" s="6">
        <f t="shared" ref="K68:K73" si="12">$J68</f>
        <v>3.6499999999999998E-4</v>
      </c>
      <c r="L68" s="6">
        <v>2.9207740051113545E-4</v>
      </c>
      <c r="M68" s="6">
        <v>2.4339783375927954E-4</v>
      </c>
      <c r="N68" s="6">
        <v>1.8254837531945966E-4</v>
      </c>
    </row>
    <row r="69" spans="1:14" s="11" customFormat="1" x14ac:dyDescent="0.4">
      <c r="A69" s="5" t="s">
        <v>39</v>
      </c>
      <c r="B69" s="5" t="s">
        <v>42</v>
      </c>
      <c r="C69" s="5" t="s">
        <v>6</v>
      </c>
      <c r="D69" s="5" t="s">
        <v>81</v>
      </c>
      <c r="E69" s="5" t="s">
        <v>28</v>
      </c>
      <c r="F69" s="5" t="s">
        <v>27</v>
      </c>
      <c r="G69" s="5" t="s">
        <v>6</v>
      </c>
      <c r="H69" s="5" t="s">
        <v>9</v>
      </c>
      <c r="I69" s="5" t="s">
        <v>10</v>
      </c>
      <c r="J69" s="6">
        <v>1.7100000000000001E-4</v>
      </c>
      <c r="K69" s="6">
        <f t="shared" si="12"/>
        <v>1.7100000000000001E-4</v>
      </c>
      <c r="L69" s="6">
        <v>1.36986301369863E-4</v>
      </c>
      <c r="M69" s="6">
        <v>1.1415525114155251E-4</v>
      </c>
      <c r="N69" s="6">
        <v>8.5616438356164384E-5</v>
      </c>
    </row>
    <row r="70" spans="1:14" s="11" customFormat="1" x14ac:dyDescent="0.4">
      <c r="A70" s="5" t="s">
        <v>39</v>
      </c>
      <c r="B70" s="5" t="s">
        <v>43</v>
      </c>
      <c r="C70" s="5" t="s">
        <v>6</v>
      </c>
      <c r="D70" s="5" t="s">
        <v>81</v>
      </c>
      <c r="E70" s="5" t="s">
        <v>14</v>
      </c>
      <c r="F70" s="5" t="s">
        <v>13</v>
      </c>
      <c r="G70" s="5" t="s">
        <v>6</v>
      </c>
      <c r="H70" s="5" t="s">
        <v>9</v>
      </c>
      <c r="I70" s="5" t="s">
        <v>10</v>
      </c>
      <c r="J70" s="6">
        <v>1.1400000000000001E-4</v>
      </c>
      <c r="K70" s="6">
        <f t="shared" si="12"/>
        <v>1.1400000000000001E-4</v>
      </c>
      <c r="L70" s="6">
        <v>9.1324200913242012E-5</v>
      </c>
      <c r="M70" s="6">
        <v>7.6103500761035014E-5</v>
      </c>
      <c r="N70" s="6">
        <v>5.7077625570776254E-5</v>
      </c>
    </row>
    <row r="71" spans="1:14" s="11" customFormat="1" x14ac:dyDescent="0.4">
      <c r="A71" s="5" t="s">
        <v>39</v>
      </c>
      <c r="B71" s="5" t="s">
        <v>43</v>
      </c>
      <c r="C71" s="5" t="s">
        <v>6</v>
      </c>
      <c r="D71" s="5" t="s">
        <v>81</v>
      </c>
      <c r="E71" s="5" t="s">
        <v>31</v>
      </c>
      <c r="F71" s="5" t="s">
        <v>30</v>
      </c>
      <c r="G71" s="5" t="s">
        <v>6</v>
      </c>
      <c r="H71" s="5" t="s">
        <v>9</v>
      </c>
      <c r="I71" s="5" t="s">
        <v>10</v>
      </c>
      <c r="J71" s="6">
        <v>1.1400000000000001E-4</v>
      </c>
      <c r="K71" s="6">
        <f t="shared" si="12"/>
        <v>1.1400000000000001E-4</v>
      </c>
      <c r="L71" s="6">
        <v>9.1324200913242012E-5</v>
      </c>
      <c r="M71" s="6">
        <v>7.6103500761035014E-5</v>
      </c>
      <c r="N71" s="6">
        <v>5.7077625570776254E-5</v>
      </c>
    </row>
    <row r="72" spans="1:14" s="11" customFormat="1" x14ac:dyDescent="0.4">
      <c r="A72" s="5" t="s">
        <v>39</v>
      </c>
      <c r="B72" s="5" t="s">
        <v>43</v>
      </c>
      <c r="C72" s="5" t="s">
        <v>6</v>
      </c>
      <c r="D72" s="5" t="s">
        <v>81</v>
      </c>
      <c r="E72" s="5" t="s">
        <v>33</v>
      </c>
      <c r="F72" s="5" t="s">
        <v>32</v>
      </c>
      <c r="G72" s="5" t="s">
        <v>6</v>
      </c>
      <c r="H72" s="5" t="s">
        <v>9</v>
      </c>
      <c r="I72" s="5" t="s">
        <v>10</v>
      </c>
      <c r="J72" s="6">
        <v>-5.8200000000000005E-4</v>
      </c>
      <c r="K72" s="6">
        <f t="shared" si="12"/>
        <v>-5.8200000000000005E-4</v>
      </c>
      <c r="L72" s="6">
        <f>$J72*(1+(L71-$J71)/$J71)</f>
        <v>-4.662340783465513E-4</v>
      </c>
      <c r="M72" s="6">
        <f t="shared" ref="M72:N72" si="13">$J72*(1+(M71-$J71)/$J71)</f>
        <v>-3.885283986221261E-4</v>
      </c>
      <c r="N72" s="6">
        <f t="shared" si="13"/>
        <v>-2.9139629896659456E-4</v>
      </c>
    </row>
    <row r="73" spans="1:14" s="11" customFormat="1" x14ac:dyDescent="0.4">
      <c r="A73" s="5" t="s">
        <v>39</v>
      </c>
      <c r="B73" s="5" t="s">
        <v>44</v>
      </c>
      <c r="C73" s="5" t="s">
        <v>6</v>
      </c>
      <c r="D73" s="5" t="s">
        <v>81</v>
      </c>
      <c r="E73" s="5" t="s">
        <v>46</v>
      </c>
      <c r="F73" s="5" t="s">
        <v>45</v>
      </c>
      <c r="G73" s="5" t="s">
        <v>6</v>
      </c>
      <c r="H73" s="5" t="s">
        <v>9</v>
      </c>
      <c r="I73" s="5" t="s">
        <v>10</v>
      </c>
      <c r="J73" s="6">
        <v>9.8999999999999994E-5</v>
      </c>
      <c r="K73" s="6">
        <f t="shared" si="12"/>
        <v>9.8999999999999994E-5</v>
      </c>
      <c r="L73" s="6">
        <v>7.9207920792079211E-5</v>
      </c>
      <c r="M73" s="6">
        <v>6.6006600660066002E-5</v>
      </c>
      <c r="N73" s="6">
        <v>4.9504950495049508E-5</v>
      </c>
    </row>
    <row r="74" spans="1:14" s="13" customFormat="1" x14ac:dyDescent="0.4">
      <c r="A74" s="8"/>
      <c r="B74" s="8"/>
      <c r="C74" s="12"/>
      <c r="D74" s="8"/>
      <c r="E74" s="12"/>
      <c r="F74" s="12"/>
      <c r="G74" s="12"/>
      <c r="H74" s="12"/>
      <c r="I74" s="12"/>
      <c r="J74" s="10"/>
      <c r="K74" s="10"/>
      <c r="L74" s="10"/>
      <c r="M74" s="10"/>
      <c r="N74" s="10"/>
    </row>
    <row r="75" spans="1:14" s="11" customFormat="1" x14ac:dyDescent="0.4">
      <c r="A75" s="5" t="s">
        <v>47</v>
      </c>
      <c r="B75" s="5" t="s">
        <v>48</v>
      </c>
      <c r="C75" s="5" t="s">
        <v>6</v>
      </c>
      <c r="D75" s="5" t="s">
        <v>81</v>
      </c>
      <c r="E75" s="5" t="s">
        <v>22</v>
      </c>
      <c r="F75" s="5" t="s">
        <v>21</v>
      </c>
      <c r="G75" s="5" t="s">
        <v>6</v>
      </c>
      <c r="H75" s="5" t="s">
        <v>9</v>
      </c>
      <c r="I75" s="5" t="s">
        <v>10</v>
      </c>
      <c r="J75" s="6">
        <v>1.66E-4</v>
      </c>
      <c r="K75" s="6">
        <f>$J75</f>
        <v>1.66E-4</v>
      </c>
      <c r="L75" s="6">
        <v>1.3280212483399734E-4</v>
      </c>
      <c r="M75" s="6">
        <v>1.1066843736166445E-4</v>
      </c>
      <c r="N75" s="6">
        <v>8.3001328021248334E-5</v>
      </c>
    </row>
    <row r="76" spans="1:14" s="11" customFormat="1" x14ac:dyDescent="0.4">
      <c r="A76" s="5" t="s">
        <v>47</v>
      </c>
      <c r="B76" s="5" t="s">
        <v>49</v>
      </c>
      <c r="C76" s="5" t="s">
        <v>6</v>
      </c>
      <c r="D76" s="5" t="s">
        <v>81</v>
      </c>
      <c r="E76" s="5" t="s">
        <v>25</v>
      </c>
      <c r="F76" s="5" t="s">
        <v>24</v>
      </c>
      <c r="G76" s="5" t="s">
        <v>6</v>
      </c>
      <c r="H76" s="5" t="s">
        <v>9</v>
      </c>
      <c r="I76" s="5" t="s">
        <v>10</v>
      </c>
      <c r="J76" s="6">
        <v>3.6499999999999998E-4</v>
      </c>
      <c r="K76" s="6">
        <f t="shared" ref="K76:K81" si="14">$J76</f>
        <v>3.6499999999999998E-4</v>
      </c>
      <c r="L76" s="6">
        <v>2.9207740051113545E-4</v>
      </c>
      <c r="M76" s="6">
        <v>2.4339783375927954E-4</v>
      </c>
      <c r="N76" s="6">
        <v>1.8254837531945966E-4</v>
      </c>
    </row>
    <row r="77" spans="1:14" s="11" customFormat="1" x14ac:dyDescent="0.4">
      <c r="A77" s="5" t="s">
        <v>47</v>
      </c>
      <c r="B77" s="5" t="s">
        <v>50</v>
      </c>
      <c r="C77" s="5" t="s">
        <v>6</v>
      </c>
      <c r="D77" s="5" t="s">
        <v>81</v>
      </c>
      <c r="E77" s="5" t="s">
        <v>28</v>
      </c>
      <c r="F77" s="5" t="s">
        <v>27</v>
      </c>
      <c r="G77" s="5" t="s">
        <v>6</v>
      </c>
      <c r="H77" s="5" t="s">
        <v>9</v>
      </c>
      <c r="I77" s="5" t="s">
        <v>10</v>
      </c>
      <c r="J77" s="6">
        <v>1.7100000000000001E-4</v>
      </c>
      <c r="K77" s="6">
        <f t="shared" si="14"/>
        <v>1.7100000000000001E-4</v>
      </c>
      <c r="L77" s="6">
        <v>1.36986301369863E-4</v>
      </c>
      <c r="M77" s="6">
        <v>1.1415525114155251E-4</v>
      </c>
      <c r="N77" s="6">
        <v>8.5616438356164384E-5</v>
      </c>
    </row>
    <row r="78" spans="1:14" s="11" customFormat="1" x14ac:dyDescent="0.4">
      <c r="A78" s="5" t="s">
        <v>47</v>
      </c>
      <c r="B78" s="5" t="s">
        <v>51</v>
      </c>
      <c r="C78" s="5" t="s">
        <v>6</v>
      </c>
      <c r="D78" s="5" t="s">
        <v>81</v>
      </c>
      <c r="E78" s="5" t="s">
        <v>14</v>
      </c>
      <c r="F78" s="5" t="s">
        <v>13</v>
      </c>
      <c r="G78" s="5" t="s">
        <v>6</v>
      </c>
      <c r="H78" s="5" t="s">
        <v>9</v>
      </c>
      <c r="I78" s="5" t="s">
        <v>10</v>
      </c>
      <c r="J78" s="6">
        <v>1.1400000000000001E-4</v>
      </c>
      <c r="K78" s="6">
        <f t="shared" si="14"/>
        <v>1.1400000000000001E-4</v>
      </c>
      <c r="L78" s="6">
        <v>9.1324200913242012E-5</v>
      </c>
      <c r="M78" s="6">
        <v>7.6103500761035014E-5</v>
      </c>
      <c r="N78" s="6">
        <v>5.7077625570776254E-5</v>
      </c>
    </row>
    <row r="79" spans="1:14" s="11" customFormat="1" x14ac:dyDescent="0.4">
      <c r="A79" s="5" t="s">
        <v>47</v>
      </c>
      <c r="B79" s="5" t="s">
        <v>51</v>
      </c>
      <c r="C79" s="5" t="s">
        <v>6</v>
      </c>
      <c r="D79" s="5" t="s">
        <v>81</v>
      </c>
      <c r="E79" s="5" t="s">
        <v>31</v>
      </c>
      <c r="F79" s="5" t="s">
        <v>30</v>
      </c>
      <c r="G79" s="5" t="s">
        <v>6</v>
      </c>
      <c r="H79" s="5" t="s">
        <v>9</v>
      </c>
      <c r="I79" s="5" t="s">
        <v>10</v>
      </c>
      <c r="J79" s="6">
        <v>1.1400000000000001E-4</v>
      </c>
      <c r="K79" s="6">
        <f t="shared" si="14"/>
        <v>1.1400000000000001E-4</v>
      </c>
      <c r="L79" s="6">
        <v>9.1324200913242012E-5</v>
      </c>
      <c r="M79" s="6">
        <v>7.6103500761035014E-5</v>
      </c>
      <c r="N79" s="6">
        <v>5.7077625570776254E-5</v>
      </c>
    </row>
    <row r="80" spans="1:14" s="11" customFormat="1" x14ac:dyDescent="0.4">
      <c r="A80" s="5" t="s">
        <v>47</v>
      </c>
      <c r="B80" s="5" t="s">
        <v>51</v>
      </c>
      <c r="C80" s="5" t="s">
        <v>6</v>
      </c>
      <c r="D80" s="5" t="s">
        <v>81</v>
      </c>
      <c r="E80" s="5" t="s">
        <v>33</v>
      </c>
      <c r="F80" s="5" t="s">
        <v>32</v>
      </c>
      <c r="G80" s="5" t="s">
        <v>6</v>
      </c>
      <c r="H80" s="5" t="s">
        <v>9</v>
      </c>
      <c r="I80" s="5" t="s">
        <v>10</v>
      </c>
      <c r="J80" s="6">
        <v>-5.8200000000000005E-4</v>
      </c>
      <c r="K80" s="6">
        <f t="shared" si="14"/>
        <v>-5.8200000000000005E-4</v>
      </c>
      <c r="L80" s="6">
        <f>$J80*(1+(L79-$J79)/$J79)</f>
        <v>-4.662340783465513E-4</v>
      </c>
      <c r="M80" s="6">
        <f t="shared" ref="M80:N80" si="15">$J80*(1+(M79-$J79)/$J79)</f>
        <v>-3.885283986221261E-4</v>
      </c>
      <c r="N80" s="6">
        <f t="shared" si="15"/>
        <v>-2.9139629896659456E-4</v>
      </c>
    </row>
    <row r="81" spans="1:14" s="11" customFormat="1" x14ac:dyDescent="0.4">
      <c r="A81" s="5" t="s">
        <v>47</v>
      </c>
      <c r="B81" s="5" t="s">
        <v>52</v>
      </c>
      <c r="C81" s="5" t="s">
        <v>6</v>
      </c>
      <c r="D81" s="5" t="s">
        <v>81</v>
      </c>
      <c r="E81" s="5" t="s">
        <v>46</v>
      </c>
      <c r="F81" s="5" t="s">
        <v>45</v>
      </c>
      <c r="G81" s="5" t="s">
        <v>6</v>
      </c>
      <c r="H81" s="5" t="s">
        <v>9</v>
      </c>
      <c r="I81" s="5" t="s">
        <v>10</v>
      </c>
      <c r="J81" s="6">
        <v>9.8999999999999994E-5</v>
      </c>
      <c r="K81" s="6">
        <f t="shared" si="14"/>
        <v>9.8999999999999994E-5</v>
      </c>
      <c r="L81" s="6">
        <v>7.9207920792079211E-5</v>
      </c>
      <c r="M81" s="6">
        <v>6.6006600660066002E-5</v>
      </c>
      <c r="N81" s="6">
        <v>4.9504950495049508E-5</v>
      </c>
    </row>
    <row r="82" spans="1:14" s="13" customFormat="1" x14ac:dyDescent="0.4">
      <c r="A82" s="8"/>
      <c r="B82" s="8"/>
      <c r="C82" s="12"/>
      <c r="D82" s="8"/>
      <c r="E82" s="12"/>
      <c r="F82" s="12"/>
      <c r="G82" s="12"/>
      <c r="H82" s="12"/>
      <c r="I82" s="12"/>
      <c r="J82" s="10"/>
      <c r="K82" s="10"/>
      <c r="L82" s="10"/>
      <c r="M82" s="10"/>
      <c r="N82" s="10"/>
    </row>
    <row r="83" spans="1:14" s="11" customFormat="1" x14ac:dyDescent="0.4">
      <c r="A83" s="5" t="s">
        <v>53</v>
      </c>
      <c r="B83" s="5" t="s">
        <v>54</v>
      </c>
      <c r="C83" s="5" t="s">
        <v>6</v>
      </c>
      <c r="D83" s="5" t="s">
        <v>81</v>
      </c>
      <c r="E83" s="5" t="s">
        <v>22</v>
      </c>
      <c r="F83" s="5" t="s">
        <v>21</v>
      </c>
      <c r="G83" s="5" t="s">
        <v>6</v>
      </c>
      <c r="H83" s="5" t="s">
        <v>9</v>
      </c>
      <c r="I83" s="5" t="s">
        <v>10</v>
      </c>
      <c r="J83" s="6">
        <v>1.66E-4</v>
      </c>
      <c r="K83" s="6">
        <f>$J83</f>
        <v>1.66E-4</v>
      </c>
      <c r="L83" s="6">
        <v>1.3280212483399734E-4</v>
      </c>
      <c r="M83" s="6">
        <v>1.1066843736166445E-4</v>
      </c>
      <c r="N83" s="6">
        <v>8.3001328021248334E-5</v>
      </c>
    </row>
    <row r="84" spans="1:14" s="11" customFormat="1" x14ac:dyDescent="0.4">
      <c r="A84" s="5" t="s">
        <v>53</v>
      </c>
      <c r="B84" s="5" t="s">
        <v>55</v>
      </c>
      <c r="C84" s="5" t="s">
        <v>6</v>
      </c>
      <c r="D84" s="5" t="s">
        <v>81</v>
      </c>
      <c r="E84" s="5" t="s">
        <v>25</v>
      </c>
      <c r="F84" s="5" t="s">
        <v>24</v>
      </c>
      <c r="G84" s="5" t="s">
        <v>6</v>
      </c>
      <c r="H84" s="5" t="s">
        <v>9</v>
      </c>
      <c r="I84" s="5" t="s">
        <v>10</v>
      </c>
      <c r="J84" s="6">
        <v>3.6499999999999998E-4</v>
      </c>
      <c r="K84" s="6">
        <f t="shared" ref="K84:K93" si="16">$J84</f>
        <v>3.6499999999999998E-4</v>
      </c>
      <c r="L84" s="6">
        <v>2.9207740051113545E-4</v>
      </c>
      <c r="M84" s="6">
        <v>2.4339783375927954E-4</v>
      </c>
      <c r="N84" s="6">
        <v>1.8254837531945966E-4</v>
      </c>
    </row>
    <row r="85" spans="1:14" s="11" customFormat="1" x14ac:dyDescent="0.4">
      <c r="A85" s="5" t="s">
        <v>53</v>
      </c>
      <c r="B85" s="5" t="s">
        <v>56</v>
      </c>
      <c r="C85" s="5" t="s">
        <v>6</v>
      </c>
      <c r="D85" s="5" t="s">
        <v>81</v>
      </c>
      <c r="E85" s="5" t="s">
        <v>28</v>
      </c>
      <c r="F85" s="5" t="s">
        <v>27</v>
      </c>
      <c r="G85" s="5" t="s">
        <v>6</v>
      </c>
      <c r="H85" s="5" t="s">
        <v>9</v>
      </c>
      <c r="I85" s="5" t="s">
        <v>10</v>
      </c>
      <c r="J85" s="6">
        <v>1.7100000000000001E-4</v>
      </c>
      <c r="K85" s="6">
        <f t="shared" si="16"/>
        <v>1.7100000000000001E-4</v>
      </c>
      <c r="L85" s="6">
        <v>1.36986301369863E-4</v>
      </c>
      <c r="M85" s="6">
        <v>1.1415525114155251E-4</v>
      </c>
      <c r="N85" s="6">
        <v>8.5616438356164384E-5</v>
      </c>
    </row>
    <row r="86" spans="1:14" s="11" customFormat="1" x14ac:dyDescent="0.4">
      <c r="A86" s="5" t="s">
        <v>53</v>
      </c>
      <c r="B86" s="5" t="s">
        <v>57</v>
      </c>
      <c r="C86" s="5" t="s">
        <v>6</v>
      </c>
      <c r="D86" s="5" t="s">
        <v>81</v>
      </c>
      <c r="E86" s="5" t="s">
        <v>14</v>
      </c>
      <c r="F86" s="5" t="s">
        <v>13</v>
      </c>
      <c r="G86" s="5" t="s">
        <v>6</v>
      </c>
      <c r="H86" s="5" t="s">
        <v>9</v>
      </c>
      <c r="I86" s="5" t="s">
        <v>10</v>
      </c>
      <c r="J86" s="6">
        <v>1.1400000000000001E-4</v>
      </c>
      <c r="K86" s="6">
        <f t="shared" si="16"/>
        <v>1.1400000000000001E-4</v>
      </c>
      <c r="L86" s="6">
        <v>9.1324200913242012E-5</v>
      </c>
      <c r="M86" s="6">
        <v>7.6103500761035014E-5</v>
      </c>
      <c r="N86" s="6">
        <v>5.7077625570776254E-5</v>
      </c>
    </row>
    <row r="87" spans="1:14" s="11" customFormat="1" x14ac:dyDescent="0.4">
      <c r="A87" s="5" t="s">
        <v>53</v>
      </c>
      <c r="B87" s="5" t="s">
        <v>57</v>
      </c>
      <c r="C87" s="5" t="s">
        <v>6</v>
      </c>
      <c r="D87" s="5" t="s">
        <v>81</v>
      </c>
      <c r="E87" s="5" t="s">
        <v>31</v>
      </c>
      <c r="F87" s="5" t="s">
        <v>30</v>
      </c>
      <c r="G87" s="5" t="s">
        <v>6</v>
      </c>
      <c r="H87" s="5" t="s">
        <v>9</v>
      </c>
      <c r="I87" s="5" t="s">
        <v>10</v>
      </c>
      <c r="J87" s="6">
        <v>1.1400000000000001E-4</v>
      </c>
      <c r="K87" s="6">
        <f t="shared" si="16"/>
        <v>1.1400000000000001E-4</v>
      </c>
      <c r="L87" s="6">
        <v>9.1324200913242012E-5</v>
      </c>
      <c r="M87" s="6">
        <v>7.6103500761035014E-5</v>
      </c>
      <c r="N87" s="6">
        <v>5.7077625570776254E-5</v>
      </c>
    </row>
    <row r="88" spans="1:14" s="11" customFormat="1" x14ac:dyDescent="0.4">
      <c r="A88" s="5" t="s">
        <v>53</v>
      </c>
      <c r="B88" s="5" t="s">
        <v>57</v>
      </c>
      <c r="C88" s="5" t="s">
        <v>6</v>
      </c>
      <c r="D88" s="5" t="s">
        <v>81</v>
      </c>
      <c r="E88" s="5" t="s">
        <v>33</v>
      </c>
      <c r="F88" s="5" t="s">
        <v>32</v>
      </c>
      <c r="G88" s="5" t="s">
        <v>6</v>
      </c>
      <c r="H88" s="5" t="s">
        <v>9</v>
      </c>
      <c r="I88" s="5" t="s">
        <v>10</v>
      </c>
      <c r="J88" s="6">
        <v>-5.8200000000000005E-4</v>
      </c>
      <c r="K88" s="6">
        <f t="shared" si="16"/>
        <v>-5.8200000000000005E-4</v>
      </c>
      <c r="L88" s="6">
        <f>$J88*(1+(L87-$J87)/$J87)</f>
        <v>-4.662340783465513E-4</v>
      </c>
      <c r="M88" s="6">
        <f t="shared" ref="M88:N88" si="17">$J88*(1+(M87-$J87)/$J87)</f>
        <v>-3.885283986221261E-4</v>
      </c>
      <c r="N88" s="6">
        <f t="shared" si="17"/>
        <v>-2.9139629896659456E-4</v>
      </c>
    </row>
    <row r="89" spans="1:14" s="13" customFormat="1" x14ac:dyDescent="0.4">
      <c r="A89" s="8"/>
      <c r="B89" s="8"/>
      <c r="C89" s="12"/>
      <c r="D89" s="8"/>
      <c r="E89" s="12"/>
      <c r="F89" s="12"/>
      <c r="G89" s="12"/>
      <c r="H89" s="12"/>
      <c r="I89" s="12"/>
      <c r="J89" s="10"/>
      <c r="K89" s="10"/>
      <c r="L89" s="10"/>
      <c r="M89" s="10"/>
      <c r="N89" s="10"/>
    </row>
    <row r="90" spans="1:14" s="11" customFormat="1" x14ac:dyDescent="0.4">
      <c r="A90" s="5" t="s">
        <v>66</v>
      </c>
      <c r="B90" s="5" t="s">
        <v>67</v>
      </c>
      <c r="C90" s="5" t="s">
        <v>6</v>
      </c>
      <c r="D90" s="5" t="s">
        <v>81</v>
      </c>
      <c r="E90" s="5" t="s">
        <v>28</v>
      </c>
      <c r="F90" s="5" t="s">
        <v>27</v>
      </c>
      <c r="G90" s="5" t="s">
        <v>6</v>
      </c>
      <c r="H90" s="5" t="s">
        <v>9</v>
      </c>
      <c r="I90" s="5" t="s">
        <v>10</v>
      </c>
      <c r="J90" s="6">
        <v>1.7100000000000001E-4</v>
      </c>
      <c r="K90" s="6">
        <f t="shared" si="16"/>
        <v>1.7100000000000001E-4</v>
      </c>
      <c r="L90" s="6">
        <v>1.36986301369863E-4</v>
      </c>
      <c r="M90" s="6">
        <v>1.1415525114155251E-4</v>
      </c>
      <c r="N90" s="6">
        <v>8.5616438356164384E-5</v>
      </c>
    </row>
    <row r="91" spans="1:14" s="11" customFormat="1" x14ac:dyDescent="0.4">
      <c r="A91" s="5" t="s">
        <v>66</v>
      </c>
      <c r="B91" s="5" t="s">
        <v>68</v>
      </c>
      <c r="C91" s="5" t="s">
        <v>6</v>
      </c>
      <c r="D91" s="5" t="s">
        <v>81</v>
      </c>
      <c r="E91" s="5" t="s">
        <v>14</v>
      </c>
      <c r="F91" s="5" t="s">
        <v>13</v>
      </c>
      <c r="G91" s="5" t="s">
        <v>6</v>
      </c>
      <c r="H91" s="5" t="s">
        <v>9</v>
      </c>
      <c r="I91" s="5" t="s">
        <v>10</v>
      </c>
      <c r="J91" s="6">
        <v>1.1400000000000001E-4</v>
      </c>
      <c r="K91" s="6">
        <f t="shared" si="16"/>
        <v>1.1400000000000001E-4</v>
      </c>
      <c r="L91" s="6">
        <v>9.1324200913242012E-5</v>
      </c>
      <c r="M91" s="6">
        <v>7.6103500761035014E-5</v>
      </c>
      <c r="N91" s="6">
        <v>5.7077625570776254E-5</v>
      </c>
    </row>
    <row r="92" spans="1:14" s="11" customFormat="1" x14ac:dyDescent="0.4">
      <c r="A92" s="5" t="s">
        <v>66</v>
      </c>
      <c r="B92" s="5" t="s">
        <v>68</v>
      </c>
      <c r="C92" s="5" t="s">
        <v>6</v>
      </c>
      <c r="D92" s="5" t="s">
        <v>81</v>
      </c>
      <c r="E92" s="5" t="s">
        <v>31</v>
      </c>
      <c r="F92" s="5" t="s">
        <v>30</v>
      </c>
      <c r="G92" s="5" t="s">
        <v>6</v>
      </c>
      <c r="H92" s="5" t="s">
        <v>9</v>
      </c>
      <c r="I92" s="5" t="s">
        <v>10</v>
      </c>
      <c r="J92" s="6">
        <v>1.1400000000000001E-4</v>
      </c>
      <c r="K92" s="6">
        <f t="shared" si="16"/>
        <v>1.1400000000000001E-4</v>
      </c>
      <c r="L92" s="6">
        <v>9.1324200913242012E-5</v>
      </c>
      <c r="M92" s="6">
        <v>7.6103500761035014E-5</v>
      </c>
      <c r="N92" s="6">
        <v>5.7077625570776254E-5</v>
      </c>
    </row>
    <row r="93" spans="1:14" s="11" customFormat="1" x14ac:dyDescent="0.4">
      <c r="A93" s="5" t="s">
        <v>66</v>
      </c>
      <c r="B93" s="5" t="s">
        <v>68</v>
      </c>
      <c r="C93" s="5" t="s">
        <v>6</v>
      </c>
      <c r="D93" s="5" t="s">
        <v>81</v>
      </c>
      <c r="E93" s="5" t="s">
        <v>33</v>
      </c>
      <c r="F93" s="5" t="s">
        <v>32</v>
      </c>
      <c r="G93" s="5" t="s">
        <v>6</v>
      </c>
      <c r="H93" s="5" t="s">
        <v>9</v>
      </c>
      <c r="I93" s="5" t="s">
        <v>10</v>
      </c>
      <c r="J93" s="6">
        <v>-5.8200000000000005E-4</v>
      </c>
      <c r="K93" s="6">
        <f t="shared" si="16"/>
        <v>-5.8200000000000005E-4</v>
      </c>
      <c r="L93" s="6">
        <f>$J93*(1+(L92-$J92)/$J92)</f>
        <v>-4.662340783465513E-4</v>
      </c>
      <c r="M93" s="6">
        <f t="shared" ref="M93:N93" si="18">$J93*(1+(M92-$J92)/$J92)</f>
        <v>-3.885283986221261E-4</v>
      </c>
      <c r="N93" s="6">
        <f t="shared" si="18"/>
        <v>-2.9139629896659456E-4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2022-11-04T16:57:28Z</dcterms:modified>
</cp:coreProperties>
</file>