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Java\JUnit\com.juaracoding.courseweek6\"/>
    </mc:Choice>
  </mc:AlternateContent>
  <xr:revisionPtr revIDLastSave="0" documentId="13_ncr:1_{FF933BB3-1066-475C-9FFF-F7611852CBC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xecutive Summary" sheetId="1" r:id="rId1"/>
    <sheet name="User Custom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2" l="1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K5" i="2"/>
  <c r="J5" i="2"/>
  <c r="I5" i="2"/>
  <c r="K4" i="1"/>
  <c r="K3" i="1"/>
  <c r="F7" i="1" l="1"/>
  <c r="F9" i="1" s="1"/>
  <c r="E7" i="1" l="1"/>
  <c r="D7" i="1" l="1"/>
  <c r="D9" i="1" s="1"/>
  <c r="G7" i="1"/>
  <c r="E9" i="1"/>
  <c r="G9" i="1" s="1"/>
</calcChain>
</file>

<file path=xl/sharedStrings.xml><?xml version="1.0" encoding="utf-8"?>
<sst xmlns="http://schemas.openxmlformats.org/spreadsheetml/2006/main" count="290" uniqueCount="177">
  <si>
    <t>TESTING SUMMARY</t>
  </si>
  <si>
    <t>Last Update =</t>
  </si>
  <si>
    <t>Today =</t>
  </si>
  <si>
    <t>Total Case</t>
  </si>
  <si>
    <t>Pass</t>
  </si>
  <si>
    <t>Fail</t>
  </si>
  <si>
    <t>Completeness (%)</t>
  </si>
  <si>
    <t>Grand Total :</t>
  </si>
  <si>
    <t>diluar telephony</t>
  </si>
  <si>
    <t>User Customer</t>
  </si>
  <si>
    <t>No</t>
  </si>
  <si>
    <t>Test Case Code</t>
  </si>
  <si>
    <t>Module/Feature</t>
  </si>
  <si>
    <t>Test Scenario</t>
  </si>
  <si>
    <t>Expected Result</t>
  </si>
  <si>
    <t>Actual Result</t>
  </si>
  <si>
    <t>PASS/FAIL</t>
  </si>
  <si>
    <t>Screenshoot</t>
  </si>
  <si>
    <t>TCC.DC.001</t>
  </si>
  <si>
    <t>Menampilkan form sign in</t>
  </si>
  <si>
    <t>User dapat mengisikan url alamat login sistem melalui url browser</t>
  </si>
  <si>
    <t>User dapat mengisikan url alamat login sistem melalui url browser, sesuai</t>
  </si>
  <si>
    <t>TCC.DC.002</t>
  </si>
  <si>
    <t>Jika url alamat yang diisikan salah, maka terdapat notifikasi bahwa halaman tidak ditemukan, sesuai</t>
  </si>
  <si>
    <t>TCC.DC.003</t>
  </si>
  <si>
    <t>Username</t>
  </si>
  <si>
    <t>Mengisi username</t>
  </si>
  <si>
    <t>Diisi dengan username yang sudah di daftarkan, sesuai</t>
  </si>
  <si>
    <t>TCC.DC.004</t>
  </si>
  <si>
    <t>Password</t>
  </si>
  <si>
    <t>Mengisi password</t>
  </si>
  <si>
    <t>Diisi dengan password yang sudah di daftarkan</t>
  </si>
  <si>
    <t>Diisi dengan password yang sudah di daftarkan, sesuai</t>
  </si>
  <si>
    <t>TCC.DC.005</t>
  </si>
  <si>
    <t>Terdapat notifikasi jika user berhasil login ke sistem</t>
  </si>
  <si>
    <t>Terdapat notifikasi jika user berhasil login ke sistem, sesuai</t>
  </si>
  <si>
    <t>TCC.DC.006</t>
  </si>
  <si>
    <t>Jika user gagal login maka akan menampilkan notifikasi bahwa username dan password tidak ditemukan</t>
  </si>
  <si>
    <t>Jika user gagal login maka akan menampilkan notifikasi bahwa username dan password tidak ditemukan, sesuai</t>
  </si>
  <si>
    <t>TCC.DC.007</t>
  </si>
  <si>
    <t>Jika user berhasil login maka akan menampilkan notifikasi "welcome to login"</t>
  </si>
  <si>
    <t>TCC.DC.008</t>
  </si>
  <si>
    <t>Tampil&amp;sesuai</t>
  </si>
  <si>
    <t>TCC.DC.009</t>
  </si>
  <si>
    <t>TCC.DC.010</t>
  </si>
  <si>
    <t>pass</t>
  </si>
  <si>
    <t>fail</t>
  </si>
  <si>
    <t>blank</t>
  </si>
  <si>
    <t>TCC.DC.011</t>
  </si>
  <si>
    <t>TCC.DC.012</t>
  </si>
  <si>
    <t>TCC.DC.013</t>
  </si>
  <si>
    <t>TCC.DC.014</t>
  </si>
  <si>
    <t>TCC.DC.015</t>
  </si>
  <si>
    <t>TCC.DC.016</t>
  </si>
  <si>
    <t>TCC.DC.017</t>
  </si>
  <si>
    <t>TCC.DC.018</t>
  </si>
  <si>
    <t>TCC.DC.019</t>
  </si>
  <si>
    <t>TCC.DC.020</t>
  </si>
  <si>
    <t>TCC.DC.021</t>
  </si>
  <si>
    <t>TCC.DC.022</t>
  </si>
  <si>
    <t>TCC.DC.023</t>
  </si>
  <si>
    <t>TCC.DC.024</t>
  </si>
  <si>
    <t>TCC.DC.025</t>
  </si>
  <si>
    <t>TCC.DC.026</t>
  </si>
  <si>
    <t>Jika url alamat yang diisikan salah, maka terdapat notifikasi bahwa halaman tidak ditemukan</t>
  </si>
  <si>
    <t>Email</t>
  </si>
  <si>
    <t>Form Register</t>
  </si>
  <si>
    <t>Mengisi username/email</t>
  </si>
  <si>
    <t>Diisi dengan username/email yang sudah di daftarkan</t>
  </si>
  <si>
    <t>Form Login Customer</t>
  </si>
  <si>
    <t>username/email</t>
  </si>
  <si>
    <t>Login</t>
  </si>
  <si>
    <t>Login ke menu home page</t>
  </si>
  <si>
    <t>Menampilkan form Register</t>
  </si>
  <si>
    <t>Register</t>
  </si>
  <si>
    <t>Register ke menu Login</t>
  </si>
  <si>
    <t xml:space="preserve">Diisi username </t>
  </si>
  <si>
    <t>Jika usnername kosong, maka akan menampilkan notifikasi "Please enter a valid account username."</t>
  </si>
  <si>
    <t>Customer</t>
  </si>
  <si>
    <t>Mengisi Email</t>
  </si>
  <si>
    <t xml:space="preserve">Diisi email </t>
  </si>
  <si>
    <t>Jika email kosong, maka akan menampilkan notifikasi "Please enter a valid account email."</t>
  </si>
  <si>
    <t>Jika email tidak diisi tidak menggunakan "@", maka akan tampil notifikasi "Masukan @ pada email"</t>
  </si>
  <si>
    <t>Halaman produk</t>
  </si>
  <si>
    <t xml:space="preserve">menampilkan halaman produk </t>
  </si>
  <si>
    <t>user dapat melihat halaman produk</t>
  </si>
  <si>
    <t xml:space="preserve">tampil dan sesuai </t>
  </si>
  <si>
    <t xml:space="preserve">pilih produk </t>
  </si>
  <si>
    <t xml:space="preserve">pilih item produk </t>
  </si>
  <si>
    <t xml:space="preserve">jika pilih item produk di klik maka akan beralih ke halaman produk yang di tuju </t>
  </si>
  <si>
    <t xml:space="preserve">akan tampil halaman detail dari item yang di pilih </t>
  </si>
  <si>
    <t>color option</t>
  </si>
  <si>
    <t xml:space="preserve">drop-down list yang berisi pilihan warna </t>
  </si>
  <si>
    <t>jika di klik akan tampil pilihan warna di drop down nya dan jika di klik akan terpilih waena tersebut</t>
  </si>
  <si>
    <t>tampil pilihan warna &amp; teterpilih warna yang di tuju</t>
  </si>
  <si>
    <t>size option</t>
  </si>
  <si>
    <t xml:space="preserve">drop-down list yang berisi pilihan ukuran </t>
  </si>
  <si>
    <t>jika di klik akan tampil pilihan ukuran di drop down nya dan jika di klik akan terpilih size tersebut</t>
  </si>
  <si>
    <t>tampil pilihan size &amp; terpilih size tersebut</t>
  </si>
  <si>
    <t>QTY</t>
  </si>
  <si>
    <t>tentukan jumlah yang mau di beli</t>
  </si>
  <si>
    <t xml:space="preserve">Jika user klik button plus maka jumlah item yang akan di pilih akan bertambah </t>
  </si>
  <si>
    <t>item akan bertambah</t>
  </si>
  <si>
    <t>Jika user klik button minus maka jumlah item yang akan di pilih akan berkurang</t>
  </si>
  <si>
    <t>item akan berkurang</t>
  </si>
  <si>
    <t>Add to cart</t>
  </si>
  <si>
    <t xml:space="preserve">memasukan produk ke keranjang belanja </t>
  </si>
  <si>
    <t xml:space="preserve">jika tombol add to chart di klik maka itm akan di tambahkan ke keranjang belanja </t>
  </si>
  <si>
    <t xml:space="preserve">item akan betambah di keranjang belanja </t>
  </si>
  <si>
    <t>View cart</t>
  </si>
  <si>
    <t xml:space="preserve">beralih ke halaman keranjang belanja </t>
  </si>
  <si>
    <t>tampil halaman keranjang belanja</t>
  </si>
  <si>
    <t>Jika email kosong, maka akan menampilkan notifikasi "Please enter a valid account email.", sesuai</t>
  </si>
  <si>
    <t>Diisi email dengan benar, sesuai</t>
  </si>
  <si>
    <t>Jika email tidak diisi tidak menggunakan "@", maka akan tampil notifikasi "Masukan @ pada email", sesuai</t>
  </si>
  <si>
    <t>IKA</t>
  </si>
  <si>
    <t>Jika usnername kosong, maka akan menampilkan notifikasi "Please enter a valid account username.", sesuai</t>
  </si>
  <si>
    <t>Tampil &amp; sesuai</t>
  </si>
  <si>
    <t>Jika pass kosong, maka akan tampil notifikasi " Error: Please enter an account password."</t>
  </si>
  <si>
    <t>Jika pass kosong, maka akan tampil notifikasi " Error: Please enter an account password.", sesuai</t>
  </si>
  <si>
    <t>TCC.DC.027</t>
  </si>
  <si>
    <t>TCC.DC.028</t>
  </si>
  <si>
    <t>TCC.DC.029</t>
  </si>
  <si>
    <t>TCC.DC.030</t>
  </si>
  <si>
    <t>TCC.DC.031</t>
  </si>
  <si>
    <t>TCC.DC.032</t>
  </si>
  <si>
    <t>TCC.DC.033</t>
  </si>
  <si>
    <t>TCC.DC.034</t>
  </si>
  <si>
    <t>TCC.DC.035</t>
  </si>
  <si>
    <t>Halaman Search</t>
  </si>
  <si>
    <t>Menampilkan halaman Search</t>
  </si>
  <si>
    <t>Tampail halaman search</t>
  </si>
  <si>
    <t>muncul produk yang di search</t>
  </si>
  <si>
    <t>ROBY</t>
  </si>
  <si>
    <t>PASS</t>
  </si>
  <si>
    <t>tampil halaman product</t>
  </si>
  <si>
    <t xml:space="preserve">tampil &amp; sesuai </t>
  </si>
  <si>
    <t>Compare Product</t>
  </si>
  <si>
    <t>memasukkan item produk yang di search</t>
  </si>
  <si>
    <t>Memilih 2 item yang akan di compare</t>
  </si>
  <si>
    <t>tampil &amp; sesuai</t>
  </si>
  <si>
    <t>tampil halaman compare</t>
  </si>
  <si>
    <t>Select option</t>
  </si>
  <si>
    <t>Memilih salah satu produk yang di compare</t>
  </si>
  <si>
    <t>tampil halaman produk yang dipilih</t>
  </si>
  <si>
    <t>Halaman CheckOut</t>
  </si>
  <si>
    <t>Menampilkan halaman Checkout</t>
  </si>
  <si>
    <t>Tampil halaman checkout</t>
  </si>
  <si>
    <t>First Name</t>
  </si>
  <si>
    <t xml:space="preserve">Last Name </t>
  </si>
  <si>
    <t>Country</t>
  </si>
  <si>
    <t>Street Address</t>
  </si>
  <si>
    <t>City</t>
  </si>
  <si>
    <t>Provincy</t>
  </si>
  <si>
    <t>PostCode</t>
  </si>
  <si>
    <t>Phone</t>
  </si>
  <si>
    <t>Terms</t>
  </si>
  <si>
    <t>Place Order</t>
  </si>
  <si>
    <t>TCC.DC.036</t>
  </si>
  <si>
    <t>TCC.DC.037</t>
  </si>
  <si>
    <t>TCC.DC.038</t>
  </si>
  <si>
    <t>TCC.DC.039</t>
  </si>
  <si>
    <t>TCC.DC.040</t>
  </si>
  <si>
    <t>TCC.DC.041</t>
  </si>
  <si>
    <t>TCC.DC.042</t>
  </si>
  <si>
    <t>Mengisi first name</t>
  </si>
  <si>
    <t>Mengisi last name</t>
  </si>
  <si>
    <t>Mengisi country</t>
  </si>
  <si>
    <t>Mengisi City</t>
  </si>
  <si>
    <t>mengisi Provincy</t>
  </si>
  <si>
    <t>Mengisi PostCode</t>
  </si>
  <si>
    <t>Mengisi Phone</t>
  </si>
  <si>
    <t>klik terms</t>
  </si>
  <si>
    <t>klik place order</t>
  </si>
  <si>
    <t>Mengisi secara otomatis</t>
  </si>
  <si>
    <t>centang secara otomatis</t>
  </si>
  <si>
    <t>tampil halaman 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</si>
</sst>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Verdana"/>
      <family val="2"/>
    </font>
    <font>
      <b/>
      <sz val="18"/>
      <color theme="3"/>
      <name val="Tahoma"/>
      <family val="2"/>
    </font>
    <font>
      <b/>
      <sz val="10"/>
      <color theme="1"/>
      <name val="Verdana"/>
      <family val="2"/>
    </font>
    <font>
      <b/>
      <sz val="2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84">
    <xf numFmtId="0" fontId="0" fillId="0" borderId="0" xfId="0"/>
    <xf numFmtId="0" fontId="1" fillId="2" borderId="0" xfId="0" applyFont="1" applyFill="1"/>
    <xf numFmtId="165" fontId="1" fillId="2" borderId="0" xfId="0" applyNumberFormat="1" applyFont="1" applyFill="1" applyAlignment="1"/>
    <xf numFmtId="0" fontId="1" fillId="2" borderId="0" xfId="0" applyFont="1" applyFill="1" applyAlignment="1">
      <alignment wrapText="1"/>
    </xf>
    <xf numFmtId="14" fontId="1" fillId="2" borderId="0" xfId="0" applyNumberFormat="1" applyFont="1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20" fontId="1" fillId="2" borderId="0" xfId="0" applyNumberFormat="1" applyFont="1" applyFill="1"/>
    <xf numFmtId="0" fontId="3" fillId="2" borderId="0" xfId="0" applyFont="1" applyFill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0" xfId="0" applyNumberFormat="1" applyFont="1" applyFill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vertical="top"/>
    </xf>
    <xf numFmtId="0" fontId="5" fillId="5" borderId="1" xfId="0" applyFont="1" applyFill="1" applyBorder="1" applyAlignment="1"/>
    <xf numFmtId="0" fontId="6" fillId="0" borderId="1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1" xfId="0" applyFont="1" applyFill="1" applyBorder="1" applyAlignment="1"/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/>
    <xf numFmtId="0" fontId="6" fillId="0" borderId="1" xfId="0" applyFont="1" applyFill="1" applyBorder="1" applyAlignment="1">
      <alignment vertical="top"/>
    </xf>
    <xf numFmtId="0" fontId="8" fillId="0" borderId="1" xfId="0" applyFont="1" applyBorder="1" applyAlignment="1">
      <alignment horizontal="left" vertical="top"/>
    </xf>
    <xf numFmtId="0" fontId="6" fillId="0" borderId="7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vertical="top"/>
    </xf>
    <xf numFmtId="0" fontId="7" fillId="6" borderId="0" xfId="0" applyFont="1" applyFill="1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0" xfId="0" applyFont="1" applyFill="1" applyAlignment="1"/>
    <xf numFmtId="0" fontId="6" fillId="0" borderId="0" xfId="0" applyFont="1" applyAlignment="1"/>
    <xf numFmtId="0" fontId="6" fillId="0" borderId="0" xfId="0" applyFont="1" applyFill="1" applyAlignment="1">
      <alignment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 wrapText="1"/>
    </xf>
    <xf numFmtId="0" fontId="8" fillId="0" borderId="5" xfId="1" applyFont="1" applyBorder="1" applyAlignment="1">
      <alignment horizontal="left" vertical="top"/>
    </xf>
    <xf numFmtId="0" fontId="8" fillId="0" borderId="1" xfId="1" applyFont="1" applyBorder="1" applyAlignment="1">
      <alignment horizontal="left" vertical="top"/>
    </xf>
    <xf numFmtId="0" fontId="6" fillId="0" borderId="1" xfId="1" applyFont="1" applyBorder="1" applyAlignment="1">
      <alignment vertical="top"/>
    </xf>
    <xf numFmtId="0" fontId="6" fillId="0" borderId="1" xfId="1" applyFont="1" applyFill="1" applyBorder="1" applyAlignment="1"/>
    <xf numFmtId="0" fontId="6" fillId="0" borderId="7" xfId="1" applyFont="1" applyFill="1" applyBorder="1" applyAlignment="1">
      <alignment vertical="top"/>
    </xf>
    <xf numFmtId="0" fontId="6" fillId="0" borderId="1" xfId="1" applyFont="1" applyFill="1" applyBorder="1" applyAlignment="1">
      <alignment vertical="top"/>
    </xf>
    <xf numFmtId="0" fontId="6" fillId="0" borderId="7" xfId="1" applyFont="1" applyFill="1" applyBorder="1" applyAlignment="1">
      <alignment horizontal="left" vertical="top"/>
    </xf>
    <xf numFmtId="0" fontId="6" fillId="0" borderId="6" xfId="1" applyFont="1" applyBorder="1" applyAlignment="1">
      <alignment horizontal="left" vertical="top"/>
    </xf>
    <xf numFmtId="0" fontId="8" fillId="0" borderId="1" xfId="1" applyFont="1" applyBorder="1" applyAlignment="1">
      <alignment vertical="top"/>
    </xf>
    <xf numFmtId="0" fontId="6" fillId="0" borderId="5" xfId="1" applyFont="1" applyBorder="1" applyAlignment="1">
      <alignment vertical="top"/>
    </xf>
    <xf numFmtId="0" fontId="7" fillId="6" borderId="5" xfId="1" applyFont="1" applyFill="1" applyBorder="1" applyAlignment="1">
      <alignment vertical="top"/>
    </xf>
    <xf numFmtId="0" fontId="10" fillId="2" borderId="0" xfId="1" applyFont="1" applyFill="1" applyAlignment="1">
      <alignment horizontal="left" vertical="top"/>
    </xf>
    <xf numFmtId="0" fontId="6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6" fillId="7" borderId="5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8" fillId="0" borderId="5" xfId="1" applyFont="1" applyBorder="1" applyAlignment="1">
      <alignment horizontal="left" vertical="top"/>
    </xf>
    <xf numFmtId="0" fontId="8" fillId="0" borderId="6" xfId="1" applyFont="1" applyBorder="1" applyAlignment="1">
      <alignment horizontal="left" vertical="top"/>
    </xf>
    <xf numFmtId="0" fontId="6" fillId="0" borderId="5" xfId="1" applyFont="1" applyFill="1" applyBorder="1" applyAlignment="1">
      <alignment horizontal="left" vertical="top"/>
    </xf>
    <xf numFmtId="0" fontId="6" fillId="0" borderId="6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6" fillId="0" borderId="5" xfId="0" applyFont="1" applyBorder="1" applyAlignment="1">
      <alignment vertical="top"/>
    </xf>
    <xf numFmtId="0" fontId="6" fillId="6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2</xdr:row>
      <xdr:rowOff>161925</xdr:rowOff>
    </xdr:from>
    <xdr:ext cx="1562100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3875" y="485775"/>
          <a:ext cx="1562100" cy="468013"/>
        </a:xfrm>
        <a:prstGeom prst="rect">
          <a:avLst/>
        </a:prstGeom>
        <a:solidFill>
          <a:schemeClr val="bg1"/>
        </a:solidFill>
      </xdr:spPr>
      <xdr:txBody>
        <a:bodyPr wrap="square" lIns="91440" tIns="45720" rIns="91440" bIns="45720">
          <a:spAutoFit/>
        </a:bodyPr>
        <a:lstStyle/>
        <a:p>
          <a:pPr algn="r"/>
          <a:r>
            <a:rPr lang="id-ID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Customer</a:t>
          </a:r>
          <a:endParaRPr lang="en-US" sz="2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0</xdr:rowOff>
    </xdr:from>
    <xdr:to>
      <xdr:col>2</xdr:col>
      <xdr:colOff>383323</xdr:colOff>
      <xdr:row>24</xdr:row>
      <xdr:rowOff>0</xdr:rowOff>
    </xdr:to>
    <xdr:pic>
      <xdr:nvPicPr>
        <xdr:cNvPr id="3" name="Picture 4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46" t="57193" r="68980" b="37315"/>
        <a:stretch>
          <a:fillRect/>
        </a:stretch>
      </xdr:blipFill>
      <xdr:spPr bwMode="auto">
        <a:xfrm>
          <a:off x="1190625" y="7972425"/>
          <a:ext cx="383323" cy="19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System%20Integration%20Testing(SIT)%20DESKCOLL%20V.1%20NOV%20-%20diluar%20telephony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 Summary"/>
      <sheetName val="Parameter"/>
      <sheetName val="USER DESKCOLL"/>
      <sheetName val="USER ADMIN"/>
      <sheetName val="USER SUPERVISOR"/>
      <sheetName val="USER QC"/>
    </sheetNames>
    <sheetDataSet>
      <sheetData sheetId="0"/>
      <sheetData sheetId="1"/>
      <sheetData sheetId="2">
        <row r="428">
          <cell r="C428">
            <v>422</v>
          </cell>
        </row>
        <row r="429">
          <cell r="C429">
            <v>422</v>
          </cell>
        </row>
        <row r="430">
          <cell r="C430">
            <v>0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15"/>
  <sheetViews>
    <sheetView workbookViewId="0">
      <selection activeCell="C8" sqref="C8"/>
    </sheetView>
  </sheetViews>
  <sheetFormatPr defaultColWidth="9.140625" defaultRowHeight="12.75" x14ac:dyDescent="0.2"/>
  <cols>
    <col min="1" max="1" width="9.140625" style="1"/>
    <col min="2" max="2" width="4.28515625" style="1" customWidth="1"/>
    <col min="3" max="3" width="29.28515625" style="1" customWidth="1"/>
    <col min="4" max="4" width="11.85546875" style="1" customWidth="1"/>
    <col min="5" max="5" width="11.5703125" style="1" customWidth="1"/>
    <col min="6" max="6" width="12.28515625" style="1" customWidth="1"/>
    <col min="7" max="7" width="16.28515625" style="1" customWidth="1"/>
    <col min="8" max="10" width="9.140625" style="1"/>
    <col min="11" max="11" width="11.85546875" style="1" bestFit="1" customWidth="1"/>
    <col min="12" max="13" width="9.140625" style="1"/>
    <col min="14" max="14" width="16.7109375" style="1" bestFit="1" customWidth="1"/>
    <col min="15" max="16384" width="9.140625" style="1"/>
  </cols>
  <sheetData>
    <row r="3" spans="2:14" x14ac:dyDescent="0.2">
      <c r="D3" s="51" t="s">
        <v>0</v>
      </c>
      <c r="E3" s="51"/>
      <c r="F3" s="51"/>
      <c r="G3" s="51"/>
      <c r="I3" s="52" t="s">
        <v>1</v>
      </c>
      <c r="J3" s="52"/>
      <c r="K3" s="53">
        <f ca="1">TODAY()</f>
        <v>44654</v>
      </c>
      <c r="L3" s="53"/>
      <c r="M3" s="53"/>
      <c r="N3" s="53"/>
    </row>
    <row r="4" spans="2:14" x14ac:dyDescent="0.2">
      <c r="D4" s="51"/>
      <c r="E4" s="51"/>
      <c r="F4" s="51"/>
      <c r="G4" s="51"/>
      <c r="I4" s="52" t="s">
        <v>2</v>
      </c>
      <c r="J4" s="52"/>
      <c r="K4" s="54">
        <f ca="1">NOW()</f>
        <v>44654.459689236108</v>
      </c>
      <c r="L4" s="54"/>
      <c r="M4" s="54"/>
      <c r="N4" s="2"/>
    </row>
    <row r="5" spans="2:14" x14ac:dyDescent="0.2">
      <c r="G5" s="3"/>
      <c r="K5" s="4"/>
    </row>
    <row r="6" spans="2:14" ht="25.5" x14ac:dyDescent="0.2">
      <c r="D6" s="5" t="s">
        <v>3</v>
      </c>
      <c r="E6" s="5" t="s">
        <v>4</v>
      </c>
      <c r="F6" s="5" t="s">
        <v>5</v>
      </c>
      <c r="G6" s="6" t="s">
        <v>6</v>
      </c>
      <c r="K6" s="7"/>
    </row>
    <row r="7" spans="2:14" x14ac:dyDescent="0.2">
      <c r="B7" s="8">
        <v>1</v>
      </c>
      <c r="C7" s="3" t="s">
        <v>9</v>
      </c>
      <c r="D7" s="9">
        <f>'[1]USER DESKCOLL'!C428</f>
        <v>422</v>
      </c>
      <c r="E7" s="9">
        <f>'[1]USER DESKCOLL'!C429</f>
        <v>422</v>
      </c>
      <c r="F7" s="9">
        <f>'[1]USER DESKCOLL'!C430</f>
        <v>0</v>
      </c>
      <c r="G7" s="10">
        <f>E7/D7*100</f>
        <v>100</v>
      </c>
    </row>
    <row r="8" spans="2:14" x14ac:dyDescent="0.2">
      <c r="G8" s="12"/>
    </row>
    <row r="9" spans="2:14" x14ac:dyDescent="0.2">
      <c r="C9" s="1" t="s">
        <v>7</v>
      </c>
      <c r="D9" s="13">
        <f>SUM(D7:D7)</f>
        <v>422</v>
      </c>
      <c r="E9" s="13">
        <f>SUM(E7:E7)</f>
        <v>422</v>
      </c>
      <c r="F9" s="13">
        <f>SUM(F7:F7)</f>
        <v>0</v>
      </c>
      <c r="G9" s="11">
        <f>E9/D9*100</f>
        <v>100</v>
      </c>
    </row>
    <row r="11" spans="2:14" x14ac:dyDescent="0.2">
      <c r="D11" s="55" t="s">
        <v>8</v>
      </c>
      <c r="E11" s="55"/>
      <c r="F11" s="55"/>
      <c r="G11" s="55"/>
    </row>
    <row r="15" spans="2:14" x14ac:dyDescent="0.2">
      <c r="G15" s="14"/>
    </row>
  </sheetData>
  <mergeCells count="6">
    <mergeCell ref="D11:G11"/>
    <mergeCell ref="D3:G4"/>
    <mergeCell ref="I3:J3"/>
    <mergeCell ref="K3:N3"/>
    <mergeCell ref="I4:J4"/>
    <mergeCell ref="K4:M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abSelected="1" topLeftCell="A13" zoomScale="70" zoomScaleNormal="70" workbookViewId="0">
      <selection activeCell="H31" sqref="H31:H46"/>
    </sheetView>
  </sheetViews>
  <sheetFormatPr defaultColWidth="9.140625" defaultRowHeight="12.75" x14ac:dyDescent="0.2"/>
  <cols>
    <col min="1" max="1" width="5.5703125" style="30" customWidth="1"/>
    <col min="2" max="2" width="12.28515625" style="31" customWidth="1"/>
    <col min="3" max="3" width="35.28515625" style="31" bestFit="1" customWidth="1"/>
    <col min="4" max="4" width="57" style="32" customWidth="1"/>
    <col min="5" max="5" width="86.28515625" style="32" bestFit="1" customWidth="1"/>
    <col min="6" max="6" width="35.85546875" style="33" customWidth="1"/>
    <col min="7" max="7" width="14.42578125" style="34" bestFit="1" customWidth="1"/>
    <col min="8" max="8" width="14.85546875" style="34" customWidth="1"/>
    <col min="9" max="11" width="7.5703125" style="34" hidden="1" customWidth="1"/>
    <col min="12" max="12" width="12.7109375" style="34" customWidth="1"/>
    <col min="13" max="16384" width="9.140625" style="34"/>
  </cols>
  <sheetData>
    <row r="1" spans="1:11" ht="20.25" customHeight="1" x14ac:dyDescent="0.2"/>
    <row r="2" spans="1:11" ht="12.75" customHeight="1" x14ac:dyDescent="0.2">
      <c r="A2" s="67" t="s">
        <v>78</v>
      </c>
      <c r="B2" s="67"/>
      <c r="C2" s="67"/>
      <c r="D2" s="67"/>
      <c r="E2" s="67"/>
      <c r="F2" s="67"/>
      <c r="G2" s="67"/>
      <c r="H2" s="68"/>
    </row>
    <row r="3" spans="1:11" ht="12.75" customHeight="1" x14ac:dyDescent="0.2">
      <c r="A3" s="69"/>
      <c r="B3" s="69"/>
      <c r="C3" s="69"/>
      <c r="D3" s="69"/>
      <c r="E3" s="69"/>
      <c r="F3" s="69"/>
      <c r="G3" s="69"/>
      <c r="H3" s="70"/>
    </row>
    <row r="4" spans="1:11" ht="15" x14ac:dyDescent="0.25">
      <c r="A4" s="15" t="s">
        <v>10</v>
      </c>
      <c r="B4" s="15" t="s">
        <v>11</v>
      </c>
      <c r="C4" s="16" t="s">
        <v>12</v>
      </c>
      <c r="D4" s="17" t="s">
        <v>13</v>
      </c>
      <c r="E4" s="17" t="s">
        <v>14</v>
      </c>
      <c r="F4" s="18" t="s">
        <v>15</v>
      </c>
      <c r="G4" s="18" t="s">
        <v>16</v>
      </c>
      <c r="H4" s="18" t="s">
        <v>17</v>
      </c>
      <c r="I4" s="34" t="s">
        <v>45</v>
      </c>
      <c r="J4" s="34" t="s">
        <v>46</v>
      </c>
      <c r="K4" s="34" t="s">
        <v>47</v>
      </c>
    </row>
    <row r="5" spans="1:11" s="35" customFormat="1" x14ac:dyDescent="0.2">
      <c r="A5" s="19">
        <v>1</v>
      </c>
      <c r="B5" s="19" t="s">
        <v>18</v>
      </c>
      <c r="C5" s="71" t="s">
        <v>69</v>
      </c>
      <c r="D5" s="73" t="s">
        <v>19</v>
      </c>
      <c r="E5" s="21" t="s">
        <v>20</v>
      </c>
      <c r="F5" s="22" t="s">
        <v>21</v>
      </c>
      <c r="G5" s="23" t="s">
        <v>4</v>
      </c>
      <c r="H5" s="24" t="s">
        <v>115</v>
      </c>
      <c r="I5" s="34">
        <f>IF(G5="Pass",1)</f>
        <v>1</v>
      </c>
      <c r="J5" s="34" t="b">
        <f t="shared" ref="J5:J14" si="0">IF(G5="Fail",1)</f>
        <v>0</v>
      </c>
      <c r="K5" s="34" t="b">
        <f t="shared" ref="K5:K14" si="1">IF(G5="(blank)",1)</f>
        <v>0</v>
      </c>
    </row>
    <row r="6" spans="1:11" s="33" customFormat="1" ht="25.5" x14ac:dyDescent="0.2">
      <c r="A6" s="19">
        <v>2</v>
      </c>
      <c r="B6" s="19" t="s">
        <v>22</v>
      </c>
      <c r="C6" s="72"/>
      <c r="D6" s="74"/>
      <c r="E6" s="37" t="s">
        <v>64</v>
      </c>
      <c r="F6" s="25" t="s">
        <v>23</v>
      </c>
      <c r="G6" s="23" t="s">
        <v>4</v>
      </c>
      <c r="H6" s="24" t="s">
        <v>115</v>
      </c>
      <c r="I6" s="34">
        <f t="shared" ref="I6:I14" si="2">IF(G6="Pass",1)</f>
        <v>1</v>
      </c>
      <c r="J6" s="34" t="b">
        <f t="shared" si="0"/>
        <v>0</v>
      </c>
      <c r="K6" s="34" t="b">
        <f t="shared" si="1"/>
        <v>0</v>
      </c>
    </row>
    <row r="7" spans="1:11" x14ac:dyDescent="0.2">
      <c r="A7" s="19">
        <v>3</v>
      </c>
      <c r="B7" s="19" t="s">
        <v>24</v>
      </c>
      <c r="C7" s="26" t="s">
        <v>70</v>
      </c>
      <c r="D7" s="27" t="s">
        <v>67</v>
      </c>
      <c r="E7" s="25" t="s">
        <v>68</v>
      </c>
      <c r="F7" s="25" t="s">
        <v>27</v>
      </c>
      <c r="G7" s="23" t="s">
        <v>4</v>
      </c>
      <c r="H7" s="24" t="s">
        <v>115</v>
      </c>
      <c r="I7" s="34">
        <f t="shared" si="2"/>
        <v>1</v>
      </c>
      <c r="J7" s="34" t="b">
        <f t="shared" si="0"/>
        <v>0</v>
      </c>
      <c r="K7" s="34" t="b">
        <f t="shared" si="1"/>
        <v>0</v>
      </c>
    </row>
    <row r="8" spans="1:11" x14ac:dyDescent="0.2">
      <c r="A8" s="19">
        <v>4</v>
      </c>
      <c r="B8" s="19" t="s">
        <v>28</v>
      </c>
      <c r="C8" s="26" t="s">
        <v>29</v>
      </c>
      <c r="D8" s="28" t="s">
        <v>30</v>
      </c>
      <c r="E8" s="25" t="s">
        <v>31</v>
      </c>
      <c r="F8" s="25" t="s">
        <v>32</v>
      </c>
      <c r="G8" s="23" t="s">
        <v>4</v>
      </c>
      <c r="H8" s="24" t="s">
        <v>115</v>
      </c>
      <c r="I8" s="34">
        <f t="shared" si="2"/>
        <v>1</v>
      </c>
      <c r="J8" s="34" t="b">
        <f t="shared" si="0"/>
        <v>0</v>
      </c>
      <c r="K8" s="34" t="b">
        <f t="shared" si="1"/>
        <v>0</v>
      </c>
    </row>
    <row r="9" spans="1:11" x14ac:dyDescent="0.2">
      <c r="A9" s="19">
        <v>5</v>
      </c>
      <c r="B9" s="19" t="s">
        <v>33</v>
      </c>
      <c r="C9" s="75" t="s">
        <v>71</v>
      </c>
      <c r="D9" s="76" t="s">
        <v>72</v>
      </c>
      <c r="E9" s="25" t="s">
        <v>34</v>
      </c>
      <c r="F9" s="25" t="s">
        <v>35</v>
      </c>
      <c r="G9" s="23" t="s">
        <v>4</v>
      </c>
      <c r="H9" s="24" t="s">
        <v>115</v>
      </c>
      <c r="I9" s="34">
        <f t="shared" si="2"/>
        <v>1</v>
      </c>
      <c r="J9" s="34" t="b">
        <f t="shared" si="0"/>
        <v>0</v>
      </c>
      <c r="K9" s="34" t="b">
        <f t="shared" si="1"/>
        <v>0</v>
      </c>
    </row>
    <row r="10" spans="1:11" x14ac:dyDescent="0.2">
      <c r="A10" s="19">
        <v>6</v>
      </c>
      <c r="B10" s="19" t="s">
        <v>36</v>
      </c>
      <c r="C10" s="75"/>
      <c r="D10" s="76"/>
      <c r="E10" s="25" t="s">
        <v>37</v>
      </c>
      <c r="F10" s="25" t="s">
        <v>38</v>
      </c>
      <c r="G10" s="23" t="s">
        <v>4</v>
      </c>
      <c r="H10" s="24" t="s">
        <v>115</v>
      </c>
      <c r="I10" s="34">
        <f t="shared" si="2"/>
        <v>1</v>
      </c>
      <c r="J10" s="34" t="b">
        <f t="shared" si="0"/>
        <v>0</v>
      </c>
      <c r="K10" s="34" t="b">
        <f t="shared" si="1"/>
        <v>0</v>
      </c>
    </row>
    <row r="11" spans="1:11" x14ac:dyDescent="0.2">
      <c r="A11" s="19">
        <v>7</v>
      </c>
      <c r="B11" s="19" t="s">
        <v>39</v>
      </c>
      <c r="C11" s="75"/>
      <c r="D11" s="76"/>
      <c r="E11" s="25" t="s">
        <v>40</v>
      </c>
      <c r="F11" s="25" t="s">
        <v>40</v>
      </c>
      <c r="G11" s="23" t="s">
        <v>4</v>
      </c>
      <c r="H11" s="24" t="s">
        <v>115</v>
      </c>
      <c r="I11" s="34">
        <f t="shared" si="2"/>
        <v>1</v>
      </c>
      <c r="J11" s="34" t="b">
        <f t="shared" si="0"/>
        <v>0</v>
      </c>
      <c r="K11" s="34" t="b">
        <f t="shared" si="1"/>
        <v>0</v>
      </c>
    </row>
    <row r="12" spans="1:11" ht="15.75" x14ac:dyDescent="0.2">
      <c r="A12" s="19">
        <v>8</v>
      </c>
      <c r="B12" s="19" t="s">
        <v>41</v>
      </c>
      <c r="C12" s="29" t="s">
        <v>66</v>
      </c>
      <c r="D12" s="36" t="s">
        <v>73</v>
      </c>
      <c r="E12" s="21" t="s">
        <v>42</v>
      </c>
      <c r="F12" s="25" t="s">
        <v>42</v>
      </c>
      <c r="G12" s="23" t="s">
        <v>4</v>
      </c>
      <c r="H12" s="24" t="s">
        <v>115</v>
      </c>
      <c r="I12" s="34">
        <f t="shared" si="2"/>
        <v>1</v>
      </c>
      <c r="J12" s="34" t="b">
        <f t="shared" si="0"/>
        <v>0</v>
      </c>
      <c r="K12" s="34" t="b">
        <f t="shared" si="1"/>
        <v>0</v>
      </c>
    </row>
    <row r="13" spans="1:11" x14ac:dyDescent="0.2">
      <c r="A13" s="19">
        <v>9</v>
      </c>
      <c r="B13" s="19" t="s">
        <v>43</v>
      </c>
      <c r="C13" s="65" t="s">
        <v>25</v>
      </c>
      <c r="D13" s="59" t="s">
        <v>26</v>
      </c>
      <c r="E13" s="59" t="s">
        <v>76</v>
      </c>
      <c r="F13" s="59" t="s">
        <v>76</v>
      </c>
      <c r="G13" s="23" t="s">
        <v>4</v>
      </c>
      <c r="H13" s="24" t="s">
        <v>115</v>
      </c>
      <c r="I13" s="34">
        <f t="shared" si="2"/>
        <v>1</v>
      </c>
      <c r="J13" s="34" t="b">
        <f t="shared" si="0"/>
        <v>0</v>
      </c>
      <c r="K13" s="34" t="b">
        <f t="shared" si="1"/>
        <v>0</v>
      </c>
    </row>
    <row r="14" spans="1:11" x14ac:dyDescent="0.2">
      <c r="A14" s="19">
        <v>10</v>
      </c>
      <c r="B14" s="19" t="s">
        <v>44</v>
      </c>
      <c r="C14" s="66"/>
      <c r="D14" s="60"/>
      <c r="E14" s="60"/>
      <c r="F14" s="60"/>
      <c r="G14" s="23" t="s">
        <v>4</v>
      </c>
      <c r="H14" s="24" t="s">
        <v>115</v>
      </c>
      <c r="I14" s="34">
        <f t="shared" si="2"/>
        <v>1</v>
      </c>
      <c r="J14" s="34" t="b">
        <f t="shared" si="0"/>
        <v>0</v>
      </c>
      <c r="K14" s="34" t="b">
        <f t="shared" si="1"/>
        <v>0</v>
      </c>
    </row>
    <row r="15" spans="1:11" x14ac:dyDescent="0.2">
      <c r="A15" s="19">
        <v>11</v>
      </c>
      <c r="B15" s="19" t="s">
        <v>48</v>
      </c>
      <c r="C15" s="75" t="s">
        <v>65</v>
      </c>
      <c r="D15" s="78" t="s">
        <v>79</v>
      </c>
      <c r="E15" s="21" t="s">
        <v>80</v>
      </c>
      <c r="F15" s="50" t="s">
        <v>113</v>
      </c>
      <c r="G15" s="56" t="s">
        <v>4</v>
      </c>
      <c r="H15" s="24" t="s">
        <v>115</v>
      </c>
    </row>
    <row r="16" spans="1:11" x14ac:dyDescent="0.2">
      <c r="A16" s="19">
        <v>12</v>
      </c>
      <c r="B16" s="19" t="s">
        <v>49</v>
      </c>
      <c r="C16" s="75"/>
      <c r="D16" s="78"/>
      <c r="E16" s="21" t="s">
        <v>81</v>
      </c>
      <c r="F16" s="21" t="s">
        <v>112</v>
      </c>
      <c r="G16" s="57"/>
      <c r="H16" s="24" t="s">
        <v>115</v>
      </c>
    </row>
    <row r="17" spans="1:11" x14ac:dyDescent="0.2">
      <c r="A17" s="19">
        <v>13</v>
      </c>
      <c r="B17" s="19" t="s">
        <v>50</v>
      </c>
      <c r="C17" s="75"/>
      <c r="D17" s="78"/>
      <c r="E17" s="21" t="s">
        <v>82</v>
      </c>
      <c r="F17" s="21" t="s">
        <v>114</v>
      </c>
      <c r="G17" s="58"/>
      <c r="H17" s="24" t="s">
        <v>115</v>
      </c>
    </row>
    <row r="18" spans="1:11" x14ac:dyDescent="0.2">
      <c r="A18" s="19">
        <v>14</v>
      </c>
      <c r="B18" s="19" t="s">
        <v>51</v>
      </c>
      <c r="C18" s="79" t="s">
        <v>74</v>
      </c>
      <c r="D18" s="78" t="s">
        <v>75</v>
      </c>
      <c r="E18" s="21" t="s">
        <v>117</v>
      </c>
      <c r="F18" s="21" t="s">
        <v>117</v>
      </c>
      <c r="G18" s="23" t="s">
        <v>4</v>
      </c>
      <c r="H18" s="24" t="s">
        <v>115</v>
      </c>
    </row>
    <row r="19" spans="1:11" x14ac:dyDescent="0.2">
      <c r="A19" s="19">
        <v>15</v>
      </c>
      <c r="B19" s="19" t="s">
        <v>52</v>
      </c>
      <c r="C19" s="79"/>
      <c r="D19" s="78"/>
      <c r="E19" s="21" t="s">
        <v>77</v>
      </c>
      <c r="F19" s="21" t="s">
        <v>116</v>
      </c>
      <c r="G19" s="23" t="s">
        <v>4</v>
      </c>
      <c r="H19" s="24" t="s">
        <v>115</v>
      </c>
    </row>
    <row r="20" spans="1:11" x14ac:dyDescent="0.2">
      <c r="A20" s="19">
        <v>16</v>
      </c>
      <c r="B20" s="19" t="s">
        <v>53</v>
      </c>
      <c r="C20" s="79"/>
      <c r="D20" s="78"/>
      <c r="E20" s="21" t="s">
        <v>81</v>
      </c>
      <c r="F20" s="21" t="s">
        <v>112</v>
      </c>
      <c r="G20" s="23" t="s">
        <v>4</v>
      </c>
      <c r="H20" s="24" t="s">
        <v>115</v>
      </c>
    </row>
    <row r="21" spans="1:11" x14ac:dyDescent="0.2">
      <c r="A21" s="19">
        <v>17</v>
      </c>
      <c r="B21" s="19" t="s">
        <v>54</v>
      </c>
      <c r="C21" s="79"/>
      <c r="D21" s="78"/>
      <c r="E21" s="21" t="s">
        <v>82</v>
      </c>
      <c r="F21" s="21" t="s">
        <v>114</v>
      </c>
      <c r="G21" s="23" t="s">
        <v>4</v>
      </c>
      <c r="H21" s="24" t="s">
        <v>115</v>
      </c>
    </row>
    <row r="22" spans="1:11" x14ac:dyDescent="0.2">
      <c r="A22" s="19">
        <v>18</v>
      </c>
      <c r="B22" s="19" t="s">
        <v>55</v>
      </c>
      <c r="C22" s="79"/>
      <c r="D22" s="78"/>
      <c r="E22" s="21" t="s">
        <v>118</v>
      </c>
      <c r="F22" s="21" t="s">
        <v>119</v>
      </c>
      <c r="G22" s="23" t="s">
        <v>4</v>
      </c>
      <c r="H22" s="24" t="s">
        <v>115</v>
      </c>
    </row>
    <row r="23" spans="1:11" ht="15.75" x14ac:dyDescent="0.2">
      <c r="A23" s="19">
        <v>19</v>
      </c>
      <c r="B23" s="19" t="s">
        <v>56</v>
      </c>
      <c r="C23" s="48" t="s">
        <v>83</v>
      </c>
      <c r="D23" s="47" t="s">
        <v>84</v>
      </c>
      <c r="E23" s="40" t="s">
        <v>85</v>
      </c>
      <c r="F23" s="41" t="s">
        <v>86</v>
      </c>
      <c r="G23" s="23" t="s">
        <v>4</v>
      </c>
      <c r="H23" s="24" t="s">
        <v>115</v>
      </c>
    </row>
    <row r="24" spans="1:11" x14ac:dyDescent="0.2">
      <c r="A24" s="19">
        <v>20</v>
      </c>
      <c r="B24" s="19" t="s">
        <v>57</v>
      </c>
      <c r="C24" s="39" t="s">
        <v>87</v>
      </c>
      <c r="D24" s="44" t="s">
        <v>88</v>
      </c>
      <c r="E24" s="43" t="s">
        <v>89</v>
      </c>
      <c r="F24" s="43" t="s">
        <v>90</v>
      </c>
      <c r="G24" s="23" t="s">
        <v>4</v>
      </c>
      <c r="H24" s="24" t="s">
        <v>115</v>
      </c>
    </row>
    <row r="25" spans="1:11" x14ac:dyDescent="0.2">
      <c r="A25" s="19">
        <v>21</v>
      </c>
      <c r="B25" s="19" t="s">
        <v>58</v>
      </c>
      <c r="C25" s="39" t="s">
        <v>91</v>
      </c>
      <c r="D25" s="42" t="s">
        <v>92</v>
      </c>
      <c r="E25" s="43" t="s">
        <v>93</v>
      </c>
      <c r="F25" s="43" t="s">
        <v>94</v>
      </c>
      <c r="G25" s="23" t="s">
        <v>4</v>
      </c>
      <c r="H25" s="24" t="s">
        <v>115</v>
      </c>
    </row>
    <row r="26" spans="1:11" x14ac:dyDescent="0.2">
      <c r="A26" s="19">
        <v>22</v>
      </c>
      <c r="B26" s="19" t="s">
        <v>59</v>
      </c>
      <c r="C26" s="46" t="s">
        <v>95</v>
      </c>
      <c r="D26" s="43" t="s">
        <v>96</v>
      </c>
      <c r="E26" s="43" t="s">
        <v>97</v>
      </c>
      <c r="F26" s="43" t="s">
        <v>98</v>
      </c>
      <c r="G26" s="23" t="s">
        <v>4</v>
      </c>
      <c r="H26" s="24" t="s">
        <v>115</v>
      </c>
    </row>
    <row r="27" spans="1:11" x14ac:dyDescent="0.2">
      <c r="A27" s="19">
        <v>23</v>
      </c>
      <c r="B27" s="19" t="s">
        <v>60</v>
      </c>
      <c r="C27" s="61" t="s">
        <v>99</v>
      </c>
      <c r="D27" s="63" t="s">
        <v>100</v>
      </c>
      <c r="E27" s="43" t="s">
        <v>101</v>
      </c>
      <c r="F27" s="43" t="s">
        <v>102</v>
      </c>
      <c r="G27" s="23" t="s">
        <v>4</v>
      </c>
      <c r="H27" s="24" t="s">
        <v>115</v>
      </c>
    </row>
    <row r="28" spans="1:11" x14ac:dyDescent="0.2">
      <c r="A28" s="19">
        <v>24</v>
      </c>
      <c r="B28" s="19" t="s">
        <v>61</v>
      </c>
      <c r="C28" s="62"/>
      <c r="D28" s="64"/>
      <c r="E28" s="43" t="s">
        <v>103</v>
      </c>
      <c r="F28" s="43" t="s">
        <v>104</v>
      </c>
      <c r="G28" s="23" t="s">
        <v>4</v>
      </c>
      <c r="H28" s="24" t="s">
        <v>115</v>
      </c>
    </row>
    <row r="29" spans="1:11" s="32" customFormat="1" ht="15" x14ac:dyDescent="0.2">
      <c r="A29" s="19">
        <v>25</v>
      </c>
      <c r="B29" s="19" t="s">
        <v>62</v>
      </c>
      <c r="C29" s="49" t="s">
        <v>105</v>
      </c>
      <c r="D29" s="45" t="s">
        <v>106</v>
      </c>
      <c r="E29" s="40" t="s">
        <v>107</v>
      </c>
      <c r="F29" s="43" t="s">
        <v>108</v>
      </c>
      <c r="G29" s="23" t="s">
        <v>4</v>
      </c>
      <c r="H29" s="24" t="s">
        <v>115</v>
      </c>
      <c r="I29" s="34"/>
      <c r="J29" s="34"/>
      <c r="K29" s="34"/>
    </row>
    <row r="30" spans="1:11" x14ac:dyDescent="0.2">
      <c r="A30" s="19">
        <v>26</v>
      </c>
      <c r="B30" s="77" t="s">
        <v>63</v>
      </c>
      <c r="C30" s="38" t="s">
        <v>109</v>
      </c>
      <c r="D30" s="42" t="s">
        <v>110</v>
      </c>
      <c r="E30" s="43" t="s">
        <v>111</v>
      </c>
      <c r="F30" s="43" t="s">
        <v>42</v>
      </c>
      <c r="G30" s="23" t="s">
        <v>4</v>
      </c>
      <c r="H30" s="24" t="s">
        <v>115</v>
      </c>
    </row>
    <row r="31" spans="1:11" x14ac:dyDescent="0.2">
      <c r="A31" s="19">
        <v>27</v>
      </c>
      <c r="B31" s="77" t="s">
        <v>120</v>
      </c>
      <c r="C31" s="80" t="s">
        <v>129</v>
      </c>
      <c r="D31" s="21" t="s">
        <v>130</v>
      </c>
      <c r="E31" s="21" t="s">
        <v>131</v>
      </c>
      <c r="F31" s="22" t="s">
        <v>132</v>
      </c>
      <c r="G31" s="23" t="s">
        <v>134</v>
      </c>
      <c r="H31" s="83" t="s">
        <v>133</v>
      </c>
    </row>
    <row r="32" spans="1:11" x14ac:dyDescent="0.2">
      <c r="A32" s="19">
        <v>28</v>
      </c>
      <c r="B32" s="77" t="s">
        <v>121</v>
      </c>
      <c r="C32" s="36" t="s">
        <v>87</v>
      </c>
      <c r="D32" s="21" t="s">
        <v>138</v>
      </c>
      <c r="E32" s="21" t="s">
        <v>135</v>
      </c>
      <c r="F32" s="22" t="s">
        <v>136</v>
      </c>
      <c r="G32" s="82" t="s">
        <v>134</v>
      </c>
      <c r="H32" s="83" t="s">
        <v>133</v>
      </c>
    </row>
    <row r="33" spans="1:8" x14ac:dyDescent="0.2">
      <c r="A33" s="19">
        <v>29</v>
      </c>
      <c r="B33" s="77" t="s">
        <v>122</v>
      </c>
      <c r="C33" s="80" t="s">
        <v>137</v>
      </c>
      <c r="D33" s="21" t="s">
        <v>139</v>
      </c>
      <c r="E33" s="21" t="s">
        <v>141</v>
      </c>
      <c r="F33" s="22" t="s">
        <v>140</v>
      </c>
      <c r="G33" s="82" t="s">
        <v>134</v>
      </c>
      <c r="H33" s="83" t="s">
        <v>133</v>
      </c>
    </row>
    <row r="34" spans="1:8" x14ac:dyDescent="0.2">
      <c r="A34" s="19">
        <v>30</v>
      </c>
      <c r="B34" s="77" t="s">
        <v>123</v>
      </c>
      <c r="C34" s="36" t="s">
        <v>142</v>
      </c>
      <c r="D34" s="21" t="s">
        <v>143</v>
      </c>
      <c r="E34" s="21" t="s">
        <v>144</v>
      </c>
      <c r="F34" s="22" t="s">
        <v>140</v>
      </c>
      <c r="G34" s="82" t="s">
        <v>134</v>
      </c>
      <c r="H34" s="83" t="s">
        <v>133</v>
      </c>
    </row>
    <row r="35" spans="1:8" x14ac:dyDescent="0.2">
      <c r="A35" s="19">
        <v>31</v>
      </c>
      <c r="B35" s="77" t="s">
        <v>124</v>
      </c>
      <c r="C35" s="80" t="s">
        <v>145</v>
      </c>
      <c r="D35" s="21" t="s">
        <v>146</v>
      </c>
      <c r="E35" s="21" t="s">
        <v>147</v>
      </c>
      <c r="F35" s="22" t="s">
        <v>140</v>
      </c>
      <c r="G35" s="82" t="s">
        <v>134</v>
      </c>
      <c r="H35" s="83" t="s">
        <v>133</v>
      </c>
    </row>
    <row r="36" spans="1:8" x14ac:dyDescent="0.2">
      <c r="A36" s="19">
        <v>32</v>
      </c>
      <c r="B36" s="77" t="s">
        <v>125</v>
      </c>
      <c r="C36" s="36" t="s">
        <v>148</v>
      </c>
      <c r="D36" s="21" t="s">
        <v>165</v>
      </c>
      <c r="E36" s="21" t="s">
        <v>174</v>
      </c>
      <c r="F36" s="22" t="s">
        <v>140</v>
      </c>
      <c r="G36" s="82" t="s">
        <v>134</v>
      </c>
      <c r="H36" s="83" t="s">
        <v>133</v>
      </c>
    </row>
    <row r="37" spans="1:8" x14ac:dyDescent="0.2">
      <c r="A37" s="19">
        <v>33</v>
      </c>
      <c r="B37" s="77" t="s">
        <v>126</v>
      </c>
      <c r="C37" s="36" t="s">
        <v>149</v>
      </c>
      <c r="D37" s="21" t="s">
        <v>166</v>
      </c>
      <c r="E37" s="21" t="s">
        <v>174</v>
      </c>
      <c r="F37" s="22" t="s">
        <v>140</v>
      </c>
      <c r="G37" s="82" t="s">
        <v>134</v>
      </c>
      <c r="H37" s="83" t="s">
        <v>133</v>
      </c>
    </row>
    <row r="38" spans="1:8" x14ac:dyDescent="0.2">
      <c r="A38" s="19">
        <v>34</v>
      </c>
      <c r="B38" s="77" t="s">
        <v>127</v>
      </c>
      <c r="C38" s="36" t="s">
        <v>150</v>
      </c>
      <c r="D38" s="21" t="s">
        <v>167</v>
      </c>
      <c r="E38" s="21" t="s">
        <v>174</v>
      </c>
      <c r="F38" s="22" t="s">
        <v>140</v>
      </c>
      <c r="G38" s="82" t="s">
        <v>134</v>
      </c>
      <c r="H38" s="83" t="s">
        <v>133</v>
      </c>
    </row>
    <row r="39" spans="1:8" x14ac:dyDescent="0.2">
      <c r="A39" s="19">
        <v>35</v>
      </c>
      <c r="B39" s="77" t="s">
        <v>128</v>
      </c>
      <c r="C39" s="20" t="s">
        <v>151</v>
      </c>
      <c r="D39" s="81" t="s">
        <v>167</v>
      </c>
      <c r="E39" s="21" t="s">
        <v>174</v>
      </c>
      <c r="F39" s="22" t="s">
        <v>140</v>
      </c>
      <c r="G39" s="82" t="s">
        <v>134</v>
      </c>
      <c r="H39" s="83" t="s">
        <v>133</v>
      </c>
    </row>
    <row r="40" spans="1:8" x14ac:dyDescent="0.2">
      <c r="A40" s="19">
        <v>36</v>
      </c>
      <c r="B40" s="77" t="s">
        <v>158</v>
      </c>
      <c r="C40" s="36" t="s">
        <v>152</v>
      </c>
      <c r="D40" s="21" t="s">
        <v>168</v>
      </c>
      <c r="E40" s="21" t="s">
        <v>174</v>
      </c>
      <c r="F40" s="22" t="s">
        <v>140</v>
      </c>
      <c r="G40" s="82" t="s">
        <v>134</v>
      </c>
      <c r="H40" s="83" t="s">
        <v>133</v>
      </c>
    </row>
    <row r="41" spans="1:8" x14ac:dyDescent="0.2">
      <c r="A41" s="19">
        <v>37</v>
      </c>
      <c r="B41" s="77" t="s">
        <v>159</v>
      </c>
      <c r="C41" s="36" t="s">
        <v>153</v>
      </c>
      <c r="D41" s="21" t="s">
        <v>169</v>
      </c>
      <c r="E41" s="21" t="s">
        <v>174</v>
      </c>
      <c r="F41" s="22" t="s">
        <v>140</v>
      </c>
      <c r="G41" s="82" t="s">
        <v>134</v>
      </c>
      <c r="H41" s="83" t="s">
        <v>133</v>
      </c>
    </row>
    <row r="42" spans="1:8" x14ac:dyDescent="0.2">
      <c r="A42" s="19">
        <v>38</v>
      </c>
      <c r="B42" s="77" t="s">
        <v>160</v>
      </c>
      <c r="C42" s="36" t="s">
        <v>154</v>
      </c>
      <c r="D42" s="21" t="s">
        <v>170</v>
      </c>
      <c r="E42" s="21" t="s">
        <v>174</v>
      </c>
      <c r="F42" s="22" t="s">
        <v>140</v>
      </c>
      <c r="G42" s="82" t="s">
        <v>134</v>
      </c>
      <c r="H42" s="83" t="s">
        <v>133</v>
      </c>
    </row>
    <row r="43" spans="1:8" x14ac:dyDescent="0.2">
      <c r="A43" s="19">
        <v>39</v>
      </c>
      <c r="B43" s="77" t="s">
        <v>161</v>
      </c>
      <c r="C43" s="36" t="s">
        <v>155</v>
      </c>
      <c r="D43" s="21" t="s">
        <v>171</v>
      </c>
      <c r="E43" s="21" t="s">
        <v>174</v>
      </c>
      <c r="F43" s="22" t="s">
        <v>140</v>
      </c>
      <c r="G43" s="82" t="s">
        <v>134</v>
      </c>
      <c r="H43" s="83" t="s">
        <v>133</v>
      </c>
    </row>
    <row r="44" spans="1:8" x14ac:dyDescent="0.2">
      <c r="A44" s="19">
        <v>40</v>
      </c>
      <c r="B44" s="77" t="s">
        <v>162</v>
      </c>
      <c r="C44" s="36" t="s">
        <v>65</v>
      </c>
      <c r="D44" s="21" t="s">
        <v>79</v>
      </c>
      <c r="E44" s="21" t="s">
        <v>174</v>
      </c>
      <c r="F44" s="22" t="s">
        <v>140</v>
      </c>
      <c r="G44" s="82" t="s">
        <v>134</v>
      </c>
      <c r="H44" s="83" t="s">
        <v>133</v>
      </c>
    </row>
    <row r="45" spans="1:8" x14ac:dyDescent="0.2">
      <c r="A45" s="19">
        <v>41</v>
      </c>
      <c r="B45" s="77" t="s">
        <v>163</v>
      </c>
      <c r="C45" s="36" t="s">
        <v>156</v>
      </c>
      <c r="D45" s="21" t="s">
        <v>172</v>
      </c>
      <c r="E45" s="21" t="s">
        <v>175</v>
      </c>
      <c r="F45" s="22" t="s">
        <v>140</v>
      </c>
      <c r="G45" s="82" t="s">
        <v>134</v>
      </c>
      <c r="H45" s="83" t="s">
        <v>133</v>
      </c>
    </row>
    <row r="46" spans="1:8" x14ac:dyDescent="0.2">
      <c r="A46" s="19">
        <v>42</v>
      </c>
      <c r="B46" s="19" t="s">
        <v>164</v>
      </c>
      <c r="C46" s="36" t="s">
        <v>157</v>
      </c>
      <c r="D46" s="21" t="s">
        <v>173</v>
      </c>
      <c r="E46" s="21" t="s">
        <v>176</v>
      </c>
      <c r="F46" s="22" t="s">
        <v>140</v>
      </c>
      <c r="G46" s="82" t="s">
        <v>134</v>
      </c>
      <c r="H46" s="83" t="s">
        <v>133</v>
      </c>
    </row>
  </sheetData>
  <mergeCells count="16">
    <mergeCell ref="A2:H3"/>
    <mergeCell ref="C5:C6"/>
    <mergeCell ref="D5:D6"/>
    <mergeCell ref="C9:C11"/>
    <mergeCell ref="D9:D11"/>
    <mergeCell ref="F13:F14"/>
    <mergeCell ref="C27:C28"/>
    <mergeCell ref="D27:D28"/>
    <mergeCell ref="E13:E14"/>
    <mergeCell ref="C13:C14"/>
    <mergeCell ref="D13:D14"/>
    <mergeCell ref="G15:G17"/>
    <mergeCell ref="D15:D17"/>
    <mergeCell ref="C15:C17"/>
    <mergeCell ref="D18:D22"/>
    <mergeCell ref="C18:C22"/>
  </mergeCells>
  <phoneticPr fontId="11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'C:\Users\Asus\Downloads\[System Integration Testing(SIT) DESKCOLL V.1 NOV - diluar telephony .xlsx]Parameter'!#REF!</xm:f>
          </x14:formula1>
          <xm:sqref>G5:G15 G18:G30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Executive Summary</vt:lpstr>
      <vt:lpstr>User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Roby</cp:lastModifiedBy>
  <dcterms:created xsi:type="dcterms:W3CDTF">2022-04-02T09:37:48Z</dcterms:created>
  <dcterms:modified xsi:type="dcterms:W3CDTF">2022-04-03T04:02:39Z</dcterms:modified>
</cp:coreProperties>
</file>