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940" yWindow="0" windowWidth="25120" windowHeight="14080" tabRatio="500"/>
  </bookViews>
  <sheets>
    <sheet name="ATPase" sheetId="1" r:id="rId1"/>
    <sheet name="Peptidase stimulation" sheetId="2" r:id="rId2"/>
    <sheet name="Degradation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G38" i="3"/>
  <c r="F2" i="3"/>
  <c r="J38" i="3"/>
  <c r="F38" i="3"/>
  <c r="I38" i="3"/>
  <c r="G37" i="3"/>
  <c r="J37" i="3"/>
  <c r="F37" i="3"/>
  <c r="I37" i="3"/>
  <c r="G36" i="3"/>
  <c r="J36" i="3"/>
  <c r="F36" i="3"/>
  <c r="I36" i="3"/>
  <c r="G35" i="3"/>
  <c r="J35" i="3"/>
  <c r="F35" i="3"/>
  <c r="I35" i="3"/>
  <c r="G33" i="3"/>
  <c r="J33" i="3"/>
  <c r="F33" i="3"/>
  <c r="I33" i="3"/>
  <c r="G31" i="3"/>
  <c r="J31" i="3"/>
  <c r="F31" i="3"/>
  <c r="I31" i="3"/>
  <c r="G30" i="3"/>
  <c r="J30" i="3"/>
  <c r="F30" i="3"/>
  <c r="I30" i="3"/>
  <c r="G29" i="3"/>
  <c r="J29" i="3"/>
  <c r="F29" i="3"/>
  <c r="I29" i="3"/>
  <c r="G28" i="3"/>
  <c r="J28" i="3"/>
  <c r="F28" i="3"/>
  <c r="I28" i="3"/>
  <c r="G27" i="3"/>
  <c r="J27" i="3"/>
  <c r="F27" i="3"/>
  <c r="I27" i="3"/>
  <c r="G26" i="3"/>
  <c r="J26" i="3"/>
  <c r="F26" i="3"/>
  <c r="I26" i="3"/>
  <c r="G24" i="3"/>
  <c r="J24" i="3"/>
  <c r="F24" i="3"/>
  <c r="I24" i="3"/>
  <c r="G23" i="3"/>
  <c r="J23" i="3"/>
  <c r="F23" i="3"/>
  <c r="I23" i="3"/>
  <c r="G22" i="3"/>
  <c r="J22" i="3"/>
  <c r="F22" i="3"/>
  <c r="I22" i="3"/>
  <c r="G21" i="3"/>
  <c r="J21" i="3"/>
  <c r="F21" i="3"/>
  <c r="I21" i="3"/>
  <c r="G20" i="3"/>
  <c r="J20" i="3"/>
  <c r="F20" i="3"/>
  <c r="I20" i="3"/>
  <c r="G19" i="3"/>
  <c r="J19" i="3"/>
  <c r="F19" i="3"/>
  <c r="I19" i="3"/>
  <c r="G17" i="3"/>
  <c r="J17" i="3"/>
  <c r="F17" i="3"/>
  <c r="I17" i="3"/>
  <c r="G16" i="3"/>
  <c r="J16" i="3"/>
  <c r="F16" i="3"/>
  <c r="I16" i="3"/>
  <c r="G15" i="3"/>
  <c r="J15" i="3"/>
  <c r="F15" i="3"/>
  <c r="I15" i="3"/>
  <c r="G14" i="3"/>
  <c r="J14" i="3"/>
  <c r="F14" i="3"/>
  <c r="I14" i="3"/>
  <c r="G13" i="3"/>
  <c r="J13" i="3"/>
  <c r="F13" i="3"/>
  <c r="I13" i="3"/>
  <c r="G12" i="3"/>
  <c r="J12" i="3"/>
  <c r="F12" i="3"/>
  <c r="I12" i="3"/>
  <c r="G10" i="3"/>
  <c r="J10" i="3"/>
  <c r="F10" i="3"/>
  <c r="I10" i="3"/>
  <c r="G9" i="3"/>
  <c r="J9" i="3"/>
  <c r="F9" i="3"/>
  <c r="I9" i="3"/>
  <c r="G8" i="3"/>
  <c r="J8" i="3"/>
  <c r="F8" i="3"/>
  <c r="I8" i="3"/>
  <c r="G7" i="3"/>
  <c r="J7" i="3"/>
  <c r="F7" i="3"/>
  <c r="I7" i="3"/>
  <c r="G6" i="3"/>
  <c r="J6" i="3"/>
  <c r="F6" i="3"/>
  <c r="I6" i="3"/>
  <c r="G5" i="3"/>
  <c r="J5" i="3"/>
  <c r="F5" i="3"/>
  <c r="I5" i="3"/>
  <c r="G3" i="3"/>
  <c r="J3" i="3"/>
  <c r="F3" i="3"/>
  <c r="I3" i="3"/>
  <c r="G2" i="3"/>
  <c r="J2" i="3"/>
  <c r="I2" i="3"/>
  <c r="G38" i="2"/>
  <c r="F2" i="2"/>
  <c r="J38" i="2"/>
  <c r="F38" i="2"/>
  <c r="I38" i="2"/>
  <c r="G37" i="2"/>
  <c r="J37" i="2"/>
  <c r="F37" i="2"/>
  <c r="I37" i="2"/>
  <c r="G36" i="2"/>
  <c r="J36" i="2"/>
  <c r="F36" i="2"/>
  <c r="I36" i="2"/>
  <c r="G35" i="2"/>
  <c r="J35" i="2"/>
  <c r="F35" i="2"/>
  <c r="I35" i="2"/>
  <c r="G34" i="2"/>
  <c r="J34" i="2"/>
  <c r="F34" i="2"/>
  <c r="I34" i="2"/>
  <c r="G33" i="2"/>
  <c r="J33" i="2"/>
  <c r="F33" i="2"/>
  <c r="I33" i="2"/>
  <c r="G31" i="2"/>
  <c r="J31" i="2"/>
  <c r="F31" i="2"/>
  <c r="I31" i="2"/>
  <c r="G30" i="2"/>
  <c r="J30" i="2"/>
  <c r="F30" i="2"/>
  <c r="I30" i="2"/>
  <c r="G29" i="2"/>
  <c r="J29" i="2"/>
  <c r="F29" i="2"/>
  <c r="I29" i="2"/>
  <c r="G28" i="2"/>
  <c r="J28" i="2"/>
  <c r="F28" i="2"/>
  <c r="I28" i="2"/>
  <c r="G27" i="2"/>
  <c r="J27" i="2"/>
  <c r="F27" i="2"/>
  <c r="I27" i="2"/>
  <c r="G26" i="2"/>
  <c r="J26" i="2"/>
  <c r="F26" i="2"/>
  <c r="I26" i="2"/>
  <c r="G24" i="2"/>
  <c r="J24" i="2"/>
  <c r="F24" i="2"/>
  <c r="I24" i="2"/>
  <c r="G23" i="2"/>
  <c r="J23" i="2"/>
  <c r="F23" i="2"/>
  <c r="I23" i="2"/>
  <c r="G22" i="2"/>
  <c r="J22" i="2"/>
  <c r="F22" i="2"/>
  <c r="I22" i="2"/>
  <c r="G21" i="2"/>
  <c r="J21" i="2"/>
  <c r="F21" i="2"/>
  <c r="I21" i="2"/>
  <c r="G20" i="2"/>
  <c r="J20" i="2"/>
  <c r="F20" i="2"/>
  <c r="I20" i="2"/>
  <c r="G19" i="2"/>
  <c r="J19" i="2"/>
  <c r="F19" i="2"/>
  <c r="I19" i="2"/>
  <c r="G17" i="2"/>
  <c r="J17" i="2"/>
  <c r="F17" i="2"/>
  <c r="I17" i="2"/>
  <c r="G16" i="2"/>
  <c r="J16" i="2"/>
  <c r="F16" i="2"/>
  <c r="I16" i="2"/>
  <c r="G15" i="2"/>
  <c r="J15" i="2"/>
  <c r="F15" i="2"/>
  <c r="I15" i="2"/>
  <c r="G14" i="2"/>
  <c r="J14" i="2"/>
  <c r="F14" i="2"/>
  <c r="I14" i="2"/>
  <c r="G13" i="2"/>
  <c r="J13" i="2"/>
  <c r="F13" i="2"/>
  <c r="I13" i="2"/>
  <c r="G12" i="2"/>
  <c r="J12" i="2"/>
  <c r="F12" i="2"/>
  <c r="I12" i="2"/>
  <c r="G10" i="2"/>
  <c r="J10" i="2"/>
  <c r="F10" i="2"/>
  <c r="I10" i="2"/>
  <c r="G9" i="2"/>
  <c r="J9" i="2"/>
  <c r="F9" i="2"/>
  <c r="I9" i="2"/>
  <c r="G8" i="2"/>
  <c r="J8" i="2"/>
  <c r="F8" i="2"/>
  <c r="I8" i="2"/>
  <c r="G7" i="2"/>
  <c r="J7" i="2"/>
  <c r="F7" i="2"/>
  <c r="I7" i="2"/>
  <c r="G6" i="2"/>
  <c r="J6" i="2"/>
  <c r="F6" i="2"/>
  <c r="I6" i="2"/>
  <c r="G5" i="2"/>
  <c r="J5" i="2"/>
  <c r="F5" i="2"/>
  <c r="I5" i="2"/>
  <c r="G3" i="2"/>
  <c r="J3" i="2"/>
  <c r="F3" i="2"/>
  <c r="I3" i="2"/>
  <c r="G2" i="2"/>
  <c r="J2" i="2"/>
  <c r="I2" i="2"/>
  <c r="G38" i="1"/>
  <c r="J38" i="1"/>
  <c r="F38" i="1"/>
  <c r="I38" i="1"/>
  <c r="G37" i="1"/>
  <c r="J37" i="1"/>
  <c r="F37" i="1"/>
  <c r="I37" i="1"/>
  <c r="G36" i="1"/>
  <c r="J36" i="1"/>
  <c r="F36" i="1"/>
  <c r="I36" i="1"/>
  <c r="G35" i="1"/>
  <c r="J35" i="1"/>
  <c r="F35" i="1"/>
  <c r="I35" i="1"/>
  <c r="G34" i="1"/>
  <c r="J34" i="1"/>
  <c r="F34" i="1"/>
  <c r="I34" i="1"/>
  <c r="G33" i="1"/>
  <c r="J33" i="1"/>
  <c r="F33" i="1"/>
  <c r="I33" i="1"/>
  <c r="G31" i="1"/>
  <c r="J31" i="1"/>
  <c r="F31" i="1"/>
  <c r="I31" i="1"/>
  <c r="G30" i="1"/>
  <c r="J30" i="1"/>
  <c r="F30" i="1"/>
  <c r="I30" i="1"/>
  <c r="G29" i="1"/>
  <c r="J29" i="1"/>
  <c r="F29" i="1"/>
  <c r="I29" i="1"/>
  <c r="G28" i="1"/>
  <c r="J28" i="1"/>
  <c r="F28" i="1"/>
  <c r="I28" i="1"/>
  <c r="G27" i="1"/>
  <c r="J27" i="1"/>
  <c r="F27" i="1"/>
  <c r="I27" i="1"/>
  <c r="G26" i="1"/>
  <c r="J26" i="1"/>
  <c r="F26" i="1"/>
  <c r="I26" i="1"/>
  <c r="G24" i="1"/>
  <c r="J24" i="1"/>
  <c r="F24" i="1"/>
  <c r="I24" i="1"/>
  <c r="G23" i="1"/>
  <c r="J23" i="1"/>
  <c r="F23" i="1"/>
  <c r="I23" i="1"/>
  <c r="G22" i="1"/>
  <c r="J22" i="1"/>
  <c r="F22" i="1"/>
  <c r="I22" i="1"/>
  <c r="G21" i="1"/>
  <c r="J21" i="1"/>
  <c r="F21" i="1"/>
  <c r="I21" i="1"/>
  <c r="G20" i="1"/>
  <c r="J20" i="1"/>
  <c r="F20" i="1"/>
  <c r="I20" i="1"/>
  <c r="G19" i="1"/>
  <c r="J19" i="1"/>
  <c r="F19" i="1"/>
  <c r="I19" i="1"/>
  <c r="G17" i="1"/>
  <c r="J17" i="1"/>
  <c r="F17" i="1"/>
  <c r="I17" i="1"/>
  <c r="G16" i="1"/>
  <c r="J16" i="1"/>
  <c r="I16" i="1"/>
  <c r="G15" i="1"/>
  <c r="J15" i="1"/>
  <c r="F15" i="1"/>
  <c r="I15" i="1"/>
  <c r="G14" i="1"/>
  <c r="J14" i="1"/>
  <c r="F14" i="1"/>
  <c r="I14" i="1"/>
  <c r="G13" i="1"/>
  <c r="J13" i="1"/>
  <c r="F13" i="1"/>
  <c r="I13" i="1"/>
  <c r="G12" i="1"/>
  <c r="J12" i="1"/>
  <c r="F12" i="1"/>
  <c r="I12" i="1"/>
  <c r="G10" i="1"/>
  <c r="J10" i="1"/>
  <c r="F10" i="1"/>
  <c r="I10" i="1"/>
  <c r="G9" i="1"/>
  <c r="J9" i="1"/>
  <c r="F9" i="1"/>
  <c r="I9" i="1"/>
  <c r="G8" i="1"/>
  <c r="J8" i="1"/>
  <c r="F8" i="1"/>
  <c r="I8" i="1"/>
  <c r="G7" i="1"/>
  <c r="J7" i="1"/>
  <c r="F7" i="1"/>
  <c r="I7" i="1"/>
  <c r="G6" i="1"/>
  <c r="J6" i="1"/>
  <c r="F6" i="1"/>
  <c r="I6" i="1"/>
  <c r="G5" i="1"/>
  <c r="J5" i="1"/>
  <c r="F5" i="1"/>
  <c r="I5" i="1"/>
  <c r="G3" i="1"/>
  <c r="J3" i="1"/>
  <c r="F3" i="1"/>
  <c r="I3" i="1"/>
  <c r="J2" i="1"/>
  <c r="I2" i="1"/>
  <c r="G2" i="1"/>
  <c r="F2" i="1"/>
</calcChain>
</file>

<file path=xl/sharedStrings.xml><?xml version="1.0" encoding="utf-8"?>
<sst xmlns="http://schemas.openxmlformats.org/spreadsheetml/2006/main" count="124" uniqueCount="40">
  <si>
    <t>WT (E. coli)</t>
  </si>
  <si>
    <t>WT (yeast)</t>
  </si>
  <si>
    <t>EQ1</t>
  </si>
  <si>
    <t>EQ2</t>
  </si>
  <si>
    <t>EQ3</t>
  </si>
  <si>
    <t>EQ4</t>
  </si>
  <si>
    <t>EQ5</t>
  </si>
  <si>
    <t>EQ6</t>
  </si>
  <si>
    <t>YA1</t>
  </si>
  <si>
    <t>YA2</t>
  </si>
  <si>
    <t>YA3</t>
  </si>
  <si>
    <t>YA4</t>
  </si>
  <si>
    <t>YA5</t>
  </si>
  <si>
    <t>YA6</t>
  </si>
  <si>
    <t>DN1</t>
  </si>
  <si>
    <t>EN2</t>
  </si>
  <si>
    <t>DN3</t>
  </si>
  <si>
    <t>DN4</t>
  </si>
  <si>
    <t>DN5</t>
  </si>
  <si>
    <t>DN6</t>
  </si>
  <si>
    <t>NT1</t>
  </si>
  <si>
    <t>NT2</t>
  </si>
  <si>
    <t>NT3</t>
  </si>
  <si>
    <t>NT4</t>
  </si>
  <si>
    <t>NT5</t>
  </si>
  <si>
    <t>NT6</t>
  </si>
  <si>
    <t>KS1</t>
  </si>
  <si>
    <t>KS2</t>
  </si>
  <si>
    <t>KS3</t>
  </si>
  <si>
    <t>KS4</t>
  </si>
  <si>
    <t>KS5</t>
  </si>
  <si>
    <t>KS6</t>
  </si>
  <si>
    <t>Value 1</t>
  </si>
  <si>
    <t>Value 2</t>
  </si>
  <si>
    <t>Value 3</t>
  </si>
  <si>
    <t>Mean</t>
  </si>
  <si>
    <t>Std Dev</t>
  </si>
  <si>
    <t>Mean (% WT)</t>
  </si>
  <si>
    <t>Std Dev (% WT)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</si>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</sst>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8"/>
  <sheetViews>
    <sheetView tabSelected="1" workbookViewId="0"/>
  </sheetViews>
  <sheetFormatPr baseColWidth="10" defaultRowHeight="15" x14ac:dyDescent="0"/>
  <cols>
    <col min="1" max="1" width="10.83203125" style="3"/>
    <col min="2" max="4" width="10.83203125" style="1"/>
    <col min="5" max="5" width="5.83203125" style="2" customWidth="1"/>
    <col min="6" max="6" width="10.83203125" style="7"/>
    <col min="7" max="7" width="10.83203125" style="1"/>
    <col min="8" max="8" width="5.83203125" style="2" customWidth="1"/>
    <col min="9" max="9" width="12.1640625" style="7" bestFit="1" customWidth="1"/>
    <col min="10" max="10" width="13.83203125" style="1" bestFit="1" customWidth="1"/>
  </cols>
  <sheetData>
    <row r="1" spans="1:10" s="3" customFormat="1">
      <c r="B1" s="4" t="s">
        <v>32</v>
      </c>
      <c r="C1" s="4" t="s">
        <v>33</v>
      </c>
      <c r="D1" s="4" t="s">
        <v>34</v>
      </c>
      <c r="E1" s="5"/>
      <c r="F1" s="6" t="s">
        <v>35</v>
      </c>
      <c r="G1" s="4" t="s">
        <v>36</v>
      </c>
      <c r="H1" s="5"/>
      <c r="I1" s="6" t="s">
        <v>37</v>
      </c>
      <c r="J1" s="4" t="s">
        <v>38</v>
      </c>
    </row>
    <row r="2" spans="1:10">
      <c r="A2" s="3" t="s">
        <v>0</v>
      </c>
      <c r="B2" s="1">
        <v>48.47</v>
      </c>
      <c r="C2" s="1">
        <v>51.1</v>
      </c>
      <c r="D2" s="1">
        <v>52.83</v>
      </c>
      <c r="F2" s="7">
        <f>AVERAGE(B2:D2)</f>
        <v>50.79999999999999</v>
      </c>
      <c r="G2" s="1">
        <f>STDEV(B2:D2)</f>
        <v>2.1954270655159553</v>
      </c>
      <c r="I2" s="7">
        <f>F2/$F$2*100</f>
        <v>100</v>
      </c>
      <c r="J2" s="1">
        <f>G2/$F$2*100</f>
        <v>4.3217068218818033</v>
      </c>
    </row>
    <row r="3" spans="1:10">
      <c r="A3" s="3" t="s">
        <v>1</v>
      </c>
      <c r="B3" s="1">
        <v>54.02</v>
      </c>
      <c r="C3" s="1">
        <v>51.62</v>
      </c>
      <c r="D3" s="1">
        <v>55.74</v>
      </c>
      <c r="F3" s="7">
        <f>AVERAGE(B3:D3)</f>
        <v>53.793333333333329</v>
      </c>
      <c r="G3" s="1">
        <f>STDEV(B3:D3)</f>
        <v>2.0693316151195642</v>
      </c>
      <c r="I3" s="7">
        <f>F3/$F$2*100</f>
        <v>105.89238845144358</v>
      </c>
      <c r="J3" s="1">
        <f>G3/$F$2*100</f>
        <v>4.0734874313377256</v>
      </c>
    </row>
    <row r="5" spans="1:10">
      <c r="A5" s="3" t="s">
        <v>2</v>
      </c>
      <c r="B5" s="1">
        <v>32.340000000000003</v>
      </c>
      <c r="C5" s="1">
        <v>36.840000000000003</v>
      </c>
      <c r="D5" s="1">
        <v>34.520000000000003</v>
      </c>
      <c r="F5" s="7">
        <f t="shared" ref="F5:F10" si="0">AVERAGE(B5:D5)</f>
        <v>34.56666666666667</v>
      </c>
      <c r="G5" s="1">
        <f t="shared" ref="G5:G10" si="1">STDEV(B5:D5)</f>
        <v>2.25036293369166</v>
      </c>
      <c r="I5" s="7">
        <f t="shared" ref="I5:I10" si="2">F5/$F$2*100</f>
        <v>68.044619422572197</v>
      </c>
      <c r="J5" s="1">
        <f t="shared" ref="J5:J10" si="3">G5/$F$2*100</f>
        <v>4.4298482946686226</v>
      </c>
    </row>
    <row r="6" spans="1:10">
      <c r="A6" s="3" t="s">
        <v>3</v>
      </c>
      <c r="B6" s="1">
        <v>81.75</v>
      </c>
      <c r="C6" s="1">
        <v>84.85</v>
      </c>
      <c r="D6" s="1">
        <v>78.59</v>
      </c>
      <c r="F6" s="7">
        <f t="shared" si="0"/>
        <v>81.73</v>
      </c>
      <c r="G6" s="1">
        <f t="shared" si="1"/>
        <v>3.1300479229558085</v>
      </c>
      <c r="I6" s="7">
        <f t="shared" si="2"/>
        <v>160.88582677165357</v>
      </c>
      <c r="J6" s="1">
        <f t="shared" si="3"/>
        <v>6.1615116593618291</v>
      </c>
    </row>
    <row r="7" spans="1:10">
      <c r="A7" s="3" t="s">
        <v>4</v>
      </c>
      <c r="B7" s="1">
        <v>16.25</v>
      </c>
      <c r="C7" s="1">
        <v>16.09</v>
      </c>
      <c r="D7" s="1">
        <v>18.190000000000001</v>
      </c>
      <c r="F7" s="7">
        <f t="shared" si="0"/>
        <v>16.843333333333334</v>
      </c>
      <c r="G7" s="1">
        <f t="shared" si="1"/>
        <v>1.1689881664642012</v>
      </c>
      <c r="I7" s="7">
        <f t="shared" si="2"/>
        <v>33.156167979002632</v>
      </c>
      <c r="J7" s="1">
        <f t="shared" si="3"/>
        <v>2.3011578080003967</v>
      </c>
    </row>
    <row r="8" spans="1:10">
      <c r="A8" s="3" t="s">
        <v>5</v>
      </c>
      <c r="B8" s="1">
        <v>53.47</v>
      </c>
      <c r="C8" s="1">
        <v>55.13</v>
      </c>
      <c r="D8" s="1">
        <v>56.58</v>
      </c>
      <c r="F8" s="7">
        <f t="shared" si="0"/>
        <v>55.06</v>
      </c>
      <c r="G8" s="1">
        <f t="shared" si="1"/>
        <v>1.5561812233798478</v>
      </c>
      <c r="I8" s="7">
        <f t="shared" si="2"/>
        <v>108.38582677165356</v>
      </c>
      <c r="J8" s="1">
        <f t="shared" si="3"/>
        <v>3.0633488649209606</v>
      </c>
    </row>
    <row r="9" spans="1:10">
      <c r="A9" s="3" t="s">
        <v>6</v>
      </c>
      <c r="B9" s="1">
        <v>32.1</v>
      </c>
      <c r="C9" s="1">
        <v>34.659999999999997</v>
      </c>
      <c r="D9" s="1">
        <v>35.76</v>
      </c>
      <c r="F9" s="7">
        <f t="shared" si="0"/>
        <v>34.173333333333325</v>
      </c>
      <c r="G9" s="1">
        <f t="shared" si="1"/>
        <v>1.8779066359468795</v>
      </c>
      <c r="I9" s="7">
        <f t="shared" si="2"/>
        <v>67.270341207349077</v>
      </c>
      <c r="J9" s="1">
        <f t="shared" si="3"/>
        <v>3.6966666061946452</v>
      </c>
    </row>
    <row r="10" spans="1:10">
      <c r="A10" s="3" t="s">
        <v>7</v>
      </c>
      <c r="B10" s="1">
        <v>83.23</v>
      </c>
      <c r="C10" s="1">
        <v>86.33</v>
      </c>
      <c r="D10" s="1">
        <v>80.91</v>
      </c>
      <c r="F10" s="7">
        <f t="shared" si="0"/>
        <v>83.49</v>
      </c>
      <c r="G10" s="1">
        <f t="shared" si="1"/>
        <v>2.719338154772224</v>
      </c>
      <c r="I10" s="7">
        <f t="shared" si="2"/>
        <v>164.35039370078744</v>
      </c>
      <c r="J10" s="1">
        <f t="shared" si="3"/>
        <v>5.3530278637248507</v>
      </c>
    </row>
    <row r="12" spans="1:10">
      <c r="A12" s="3" t="s">
        <v>8</v>
      </c>
      <c r="B12" s="1">
        <v>65.73</v>
      </c>
      <c r="C12" s="1">
        <v>68.17</v>
      </c>
      <c r="D12" s="1">
        <v>62.94</v>
      </c>
      <c r="F12" s="7">
        <f t="shared" ref="F12:F17" si="4">AVERAGE(B12:D12)</f>
        <v>65.61333333333333</v>
      </c>
      <c r="G12" s="1">
        <f t="shared" ref="G12:G17" si="5">STDEV(B12:D12)</f>
        <v>2.6169511522635163</v>
      </c>
      <c r="I12" s="7">
        <f t="shared" ref="I12:I17" si="6">F12/$F$2*100</f>
        <v>129.16010498687666</v>
      </c>
      <c r="J12" s="1">
        <f t="shared" ref="J12:J17" si="7">G12/$F$2*100</f>
        <v>5.1514786461880249</v>
      </c>
    </row>
    <row r="13" spans="1:10">
      <c r="A13" s="3" t="s">
        <v>9</v>
      </c>
      <c r="B13" s="1">
        <v>78.099999999999994</v>
      </c>
      <c r="C13" s="1">
        <v>72.48</v>
      </c>
      <c r="D13" s="1">
        <v>74.900000000000006</v>
      </c>
      <c r="F13" s="7">
        <f t="shared" si="4"/>
        <v>75.16</v>
      </c>
      <c r="G13" s="1">
        <f t="shared" si="5"/>
        <v>2.8190069173380845</v>
      </c>
      <c r="I13" s="7">
        <f t="shared" si="6"/>
        <v>147.95275590551182</v>
      </c>
      <c r="J13" s="1">
        <f t="shared" si="7"/>
        <v>5.5492262152324505</v>
      </c>
    </row>
    <row r="14" spans="1:10">
      <c r="A14" s="3" t="s">
        <v>10</v>
      </c>
      <c r="B14" s="1">
        <v>44.08</v>
      </c>
      <c r="C14" s="1">
        <v>42.26</v>
      </c>
      <c r="D14" s="1">
        <v>45.88</v>
      </c>
      <c r="F14" s="7">
        <f t="shared" si="4"/>
        <v>44.073333333333331</v>
      </c>
      <c r="G14" s="1">
        <f t="shared" si="5"/>
        <v>1.8100092080797108</v>
      </c>
      <c r="I14" s="7">
        <f t="shared" si="6"/>
        <v>86.758530183727046</v>
      </c>
      <c r="J14" s="1">
        <f t="shared" si="7"/>
        <v>3.5630102521254154</v>
      </c>
    </row>
    <row r="15" spans="1:10">
      <c r="A15" s="3" t="s">
        <v>11</v>
      </c>
      <c r="B15" s="1">
        <v>38.08</v>
      </c>
      <c r="C15" s="1">
        <v>36.869999999999997</v>
      </c>
      <c r="D15" s="1">
        <v>39.71</v>
      </c>
      <c r="F15" s="7">
        <f t="shared" si="4"/>
        <v>38.22</v>
      </c>
      <c r="G15" s="1">
        <f t="shared" si="5"/>
        <v>1.4251666569212194</v>
      </c>
      <c r="I15" s="7">
        <f t="shared" si="6"/>
        <v>75.236220472440962</v>
      </c>
      <c r="J15" s="1">
        <f t="shared" si="7"/>
        <v>2.8054461750417712</v>
      </c>
    </row>
    <row r="16" spans="1:10">
      <c r="A16" s="3" t="s">
        <v>12</v>
      </c>
      <c r="B16" s="1">
        <v>88.57</v>
      </c>
      <c r="C16" s="1">
        <v>84.26</v>
      </c>
      <c r="D16" s="1">
        <v>92.8</v>
      </c>
      <c r="F16" s="7">
        <f>AVERAGE(B16:D16)</f>
        <v>88.543333333333337</v>
      </c>
      <c r="G16" s="1">
        <f t="shared" si="5"/>
        <v>4.2700624507533025</v>
      </c>
      <c r="I16" s="7">
        <f t="shared" si="6"/>
        <v>174.29790026246724</v>
      </c>
      <c r="J16" s="1">
        <f t="shared" si="7"/>
        <v>8.4056347455773679</v>
      </c>
    </row>
    <row r="17" spans="1:10">
      <c r="A17" s="3" t="s">
        <v>13</v>
      </c>
      <c r="B17" s="1">
        <v>37.549999999999997</v>
      </c>
      <c r="C17" s="1">
        <v>42.29</v>
      </c>
      <c r="D17" s="1">
        <v>35.36</v>
      </c>
      <c r="F17" s="7">
        <f t="shared" si="4"/>
        <v>38.4</v>
      </c>
      <c r="G17" s="1">
        <f t="shared" si="5"/>
        <v>3.5423297418506938</v>
      </c>
      <c r="I17" s="7">
        <f t="shared" si="6"/>
        <v>75.59055118110237</v>
      </c>
      <c r="J17" s="1">
        <f t="shared" si="7"/>
        <v>6.9730900430131779</v>
      </c>
    </row>
    <row r="19" spans="1:10">
      <c r="A19" s="3" t="s">
        <v>14</v>
      </c>
      <c r="B19" s="1">
        <v>41.02</v>
      </c>
      <c r="C19" s="1">
        <v>36.770000000000003</v>
      </c>
      <c r="D19" s="1">
        <v>38.700000000000003</v>
      </c>
      <c r="F19" s="7">
        <f t="shared" ref="F19:F24" si="8">AVERAGE(B19:D19)</f>
        <v>38.830000000000005</v>
      </c>
      <c r="G19" s="1">
        <f t="shared" ref="G19:G24" si="9">STDEV(B19:D19)</f>
        <v>2.127980263066366</v>
      </c>
      <c r="I19" s="7">
        <f t="shared" ref="I19:I24" si="10">F19/$F$2*100</f>
        <v>76.437007874015777</v>
      </c>
      <c r="J19" s="1">
        <f t="shared" ref="J19:J24" si="11">G19/$F$2*100</f>
        <v>4.1889375257211938</v>
      </c>
    </row>
    <row r="20" spans="1:10">
      <c r="A20" s="3" t="s">
        <v>15</v>
      </c>
      <c r="B20" s="1">
        <v>58.44</v>
      </c>
      <c r="C20" s="1">
        <v>62.66</v>
      </c>
      <c r="D20" s="1">
        <v>54.41</v>
      </c>
      <c r="F20" s="7">
        <f t="shared" si="8"/>
        <v>58.50333333333333</v>
      </c>
      <c r="G20" s="1">
        <f t="shared" si="9"/>
        <v>4.1253646303488534</v>
      </c>
      <c r="I20" s="7">
        <f t="shared" si="10"/>
        <v>115.16404199475068</v>
      </c>
      <c r="J20" s="1">
        <f t="shared" si="11"/>
        <v>8.1207965164347531</v>
      </c>
    </row>
    <row r="21" spans="1:10">
      <c r="A21" s="3" t="s">
        <v>16</v>
      </c>
      <c r="B21" s="1">
        <v>62.74</v>
      </c>
      <c r="C21" s="1">
        <v>65.05</v>
      </c>
      <c r="D21" s="1">
        <v>66.17</v>
      </c>
      <c r="F21" s="7">
        <f t="shared" si="8"/>
        <v>64.653333333333322</v>
      </c>
      <c r="G21" s="1">
        <f t="shared" si="9"/>
        <v>1.7490664176449477</v>
      </c>
      <c r="I21" s="7">
        <f t="shared" si="10"/>
        <v>127.27034120734908</v>
      </c>
      <c r="J21" s="1">
        <f t="shared" si="11"/>
        <v>3.443044129222339</v>
      </c>
    </row>
    <row r="22" spans="1:10">
      <c r="A22" s="3" t="s">
        <v>17</v>
      </c>
      <c r="B22" s="1">
        <v>135.72999999999999</v>
      </c>
      <c r="C22" s="1">
        <v>144.04</v>
      </c>
      <c r="D22" s="1">
        <v>144.66</v>
      </c>
      <c r="F22" s="7">
        <f t="shared" si="8"/>
        <v>141.47666666666666</v>
      </c>
      <c r="G22" s="1">
        <f t="shared" si="9"/>
        <v>4.9864048505244103</v>
      </c>
      <c r="I22" s="7">
        <f t="shared" si="10"/>
        <v>278.49737532808405</v>
      </c>
      <c r="J22" s="1">
        <f t="shared" si="11"/>
        <v>9.8157575797724625</v>
      </c>
    </row>
    <row r="23" spans="1:10">
      <c r="A23" s="3" t="s">
        <v>18</v>
      </c>
      <c r="B23" s="1">
        <v>89.99</v>
      </c>
      <c r="C23" s="1">
        <v>89.05</v>
      </c>
      <c r="D23" s="1">
        <v>91.04</v>
      </c>
      <c r="F23" s="7">
        <f t="shared" si="8"/>
        <v>90.026666666666657</v>
      </c>
      <c r="G23" s="1">
        <f t="shared" si="9"/>
        <v>0.99550657121555086</v>
      </c>
      <c r="I23" s="7">
        <f t="shared" si="10"/>
        <v>177.21784776902888</v>
      </c>
      <c r="J23" s="1">
        <f t="shared" si="11"/>
        <v>1.9596586047550217</v>
      </c>
    </row>
    <row r="24" spans="1:10">
      <c r="A24" s="3" t="s">
        <v>19</v>
      </c>
      <c r="B24" s="1">
        <v>60.28</v>
      </c>
      <c r="C24" s="1">
        <v>54.22</v>
      </c>
      <c r="D24" s="1">
        <v>58.13</v>
      </c>
      <c r="F24" s="7">
        <f t="shared" si="8"/>
        <v>57.543333333333329</v>
      </c>
      <c r="G24" s="1">
        <f t="shared" si="9"/>
        <v>3.0723009835192485</v>
      </c>
      <c r="I24" s="7">
        <f t="shared" si="10"/>
        <v>113.27427821522311</v>
      </c>
      <c r="J24" s="1">
        <f t="shared" si="11"/>
        <v>6.0478365817308051</v>
      </c>
    </row>
    <row r="26" spans="1:10">
      <c r="A26" s="3" t="s">
        <v>20</v>
      </c>
      <c r="B26" s="1">
        <v>61.23</v>
      </c>
      <c r="C26" s="1">
        <v>63.27</v>
      </c>
      <c r="D26" s="1">
        <v>59.56</v>
      </c>
      <c r="F26" s="7">
        <f t="shared" ref="F26:F31" si="12">AVERAGE(B26:D26)</f>
        <v>61.353333333333332</v>
      </c>
      <c r="G26" s="1">
        <f t="shared" ref="G26:G31" si="13">STDEV(B26:D26)</f>
        <v>1.8580724779548659</v>
      </c>
      <c r="I26" s="7">
        <f t="shared" ref="I26:I31" si="14">F26/$F$2*100</f>
        <v>120.77427821522311</v>
      </c>
      <c r="J26" s="1">
        <f t="shared" ref="J26:J31" si="15">G26/$F$2*100</f>
        <v>3.6576229881001301</v>
      </c>
    </row>
    <row r="27" spans="1:10">
      <c r="A27" s="3" t="s">
        <v>21</v>
      </c>
      <c r="B27" s="1">
        <v>44.62</v>
      </c>
      <c r="C27" s="1">
        <v>47.68</v>
      </c>
      <c r="D27" s="1">
        <v>41.55</v>
      </c>
      <c r="F27" s="7">
        <f t="shared" si="12"/>
        <v>44.616666666666667</v>
      </c>
      <c r="G27" s="1">
        <f t="shared" si="13"/>
        <v>3.065001359434175</v>
      </c>
      <c r="I27" s="7">
        <f t="shared" si="14"/>
        <v>87.828083989501323</v>
      </c>
      <c r="J27" s="1">
        <f t="shared" si="15"/>
        <v>6.0334672429806604</v>
      </c>
    </row>
    <row r="28" spans="1:10">
      <c r="A28" s="3" t="s">
        <v>22</v>
      </c>
      <c r="B28" s="1">
        <v>65.05</v>
      </c>
      <c r="C28" s="1">
        <v>61.14</v>
      </c>
      <c r="D28" s="1">
        <v>67.87</v>
      </c>
      <c r="F28" s="7">
        <f t="shared" si="12"/>
        <v>64.686666666666667</v>
      </c>
      <c r="G28" s="1">
        <f t="shared" si="13"/>
        <v>3.3796794719815288</v>
      </c>
      <c r="I28" s="7">
        <f t="shared" si="14"/>
        <v>127.33595800524937</v>
      </c>
      <c r="J28" s="1">
        <f t="shared" si="15"/>
        <v>6.6529123464203339</v>
      </c>
    </row>
    <row r="29" spans="1:10">
      <c r="A29" s="3" t="s">
        <v>23</v>
      </c>
      <c r="B29" s="1">
        <v>49.22</v>
      </c>
      <c r="C29" s="1">
        <v>54.14</v>
      </c>
      <c r="D29" s="1">
        <v>44.01</v>
      </c>
      <c r="F29" s="7">
        <f t="shared" si="12"/>
        <v>49.123333333333335</v>
      </c>
      <c r="G29" s="1">
        <f t="shared" si="13"/>
        <v>5.065691792177387</v>
      </c>
      <c r="I29" s="7">
        <f t="shared" si="14"/>
        <v>96.699475065616824</v>
      </c>
      <c r="J29" s="1">
        <f t="shared" si="15"/>
        <v>9.9718342365696611</v>
      </c>
    </row>
    <row r="30" spans="1:10">
      <c r="A30" s="3" t="s">
        <v>24</v>
      </c>
      <c r="B30" s="1">
        <v>83.5</v>
      </c>
      <c r="C30" s="1">
        <v>88.6</v>
      </c>
      <c r="D30" s="1">
        <v>85.21</v>
      </c>
      <c r="F30" s="7">
        <f t="shared" si="12"/>
        <v>85.77</v>
      </c>
      <c r="G30" s="1">
        <f t="shared" si="13"/>
        <v>2.595707995904005</v>
      </c>
      <c r="I30" s="7">
        <f t="shared" si="14"/>
        <v>168.83858267716539</v>
      </c>
      <c r="J30" s="1">
        <f t="shared" si="15"/>
        <v>5.1096614092598536</v>
      </c>
    </row>
    <row r="31" spans="1:10">
      <c r="A31" s="3" t="s">
        <v>25</v>
      </c>
      <c r="B31" s="1">
        <v>51.31</v>
      </c>
      <c r="C31" s="1">
        <v>53.81</v>
      </c>
      <c r="D31" s="1">
        <v>52.99</v>
      </c>
      <c r="F31" s="7">
        <f t="shared" si="12"/>
        <v>52.70333333333334</v>
      </c>
      <c r="G31" s="1">
        <f t="shared" si="13"/>
        <v>1.2744148984272481</v>
      </c>
      <c r="I31" s="7">
        <f t="shared" si="14"/>
        <v>103.74671916010503</v>
      </c>
      <c r="J31" s="1">
        <f t="shared" si="15"/>
        <v>2.508690744935528</v>
      </c>
    </row>
    <row r="33" spans="1:10">
      <c r="A33" s="3" t="s">
        <v>26</v>
      </c>
      <c r="B33" s="1">
        <v>31.64</v>
      </c>
      <c r="C33" s="1">
        <v>34.590000000000003</v>
      </c>
      <c r="D33" s="1">
        <v>28.37</v>
      </c>
      <c r="F33" s="7">
        <f t="shared" ref="F33:F38" si="16">AVERAGE(B33:D33)</f>
        <v>31.533333333333335</v>
      </c>
      <c r="G33" s="1">
        <f t="shared" ref="G33:G38" si="17">STDEV(B33:D33)</f>
        <v>3.1113716160776006</v>
      </c>
      <c r="I33" s="7">
        <f t="shared" ref="I33:I38" si="18">F33/$F$2*100</f>
        <v>62.073490813648313</v>
      </c>
      <c r="J33" s="1">
        <f t="shared" ref="J33:J38" si="19">G33/$F$2*100</f>
        <v>6.1247472757433092</v>
      </c>
    </row>
    <row r="34" spans="1:10">
      <c r="A34" s="3" t="s">
        <v>27</v>
      </c>
      <c r="B34" s="1">
        <v>10.97</v>
      </c>
      <c r="C34" s="1">
        <v>12.59</v>
      </c>
      <c r="D34" s="1">
        <v>14.21</v>
      </c>
      <c r="F34" s="7">
        <f t="shared" si="16"/>
        <v>12.590000000000002</v>
      </c>
      <c r="G34" s="1">
        <f t="shared" si="17"/>
        <v>1.619999999999985</v>
      </c>
      <c r="I34" s="7">
        <f t="shared" si="18"/>
        <v>24.78346456692914</v>
      </c>
      <c r="J34" s="1">
        <f t="shared" si="19"/>
        <v>3.1889763779527271</v>
      </c>
    </row>
    <row r="35" spans="1:10">
      <c r="A35" s="3" t="s">
        <v>28</v>
      </c>
      <c r="B35" s="1">
        <v>26.94</v>
      </c>
      <c r="C35" s="1">
        <v>30.24</v>
      </c>
      <c r="D35" s="1">
        <v>29.12</v>
      </c>
      <c r="F35" s="7">
        <f t="shared" si="16"/>
        <v>28.766666666666666</v>
      </c>
      <c r="G35" s="1">
        <f t="shared" si="17"/>
        <v>1.6781338842098772</v>
      </c>
      <c r="I35" s="7">
        <f t="shared" si="18"/>
        <v>56.627296587926523</v>
      </c>
      <c r="J35" s="1">
        <f t="shared" si="19"/>
        <v>3.3034131578934596</v>
      </c>
    </row>
    <row r="36" spans="1:10">
      <c r="A36" s="3" t="s">
        <v>29</v>
      </c>
      <c r="B36" s="1">
        <v>16.12</v>
      </c>
      <c r="C36" s="1">
        <v>13.11</v>
      </c>
      <c r="D36" s="1">
        <v>14.7</v>
      </c>
      <c r="F36" s="7">
        <f t="shared" si="16"/>
        <v>14.643333333333333</v>
      </c>
      <c r="G36" s="1">
        <f t="shared" si="17"/>
        <v>1.5057998981715119</v>
      </c>
      <c r="I36" s="7">
        <f t="shared" si="18"/>
        <v>28.825459317585306</v>
      </c>
      <c r="J36" s="1">
        <f t="shared" si="19"/>
        <v>2.9641730278966776</v>
      </c>
    </row>
    <row r="37" spans="1:10">
      <c r="A37" s="3" t="s">
        <v>30</v>
      </c>
      <c r="B37" s="1">
        <v>72.739999999999995</v>
      </c>
      <c r="C37" s="1">
        <v>74.44</v>
      </c>
      <c r="D37" s="1">
        <v>76.23</v>
      </c>
      <c r="F37" s="7">
        <f t="shared" si="16"/>
        <v>74.470000000000013</v>
      </c>
      <c r="G37" s="1">
        <f t="shared" si="17"/>
        <v>1.7451933990248807</v>
      </c>
      <c r="I37" s="7">
        <f t="shared" si="18"/>
        <v>146.59448818897641</v>
      </c>
      <c r="J37" s="1">
        <f t="shared" si="19"/>
        <v>3.4354200768206318</v>
      </c>
    </row>
    <row r="38" spans="1:10">
      <c r="A38" s="3" t="s">
        <v>31</v>
      </c>
      <c r="B38" s="1">
        <v>25.85</v>
      </c>
      <c r="C38" s="1">
        <v>22.02</v>
      </c>
      <c r="D38" s="1">
        <v>17.940000000000001</v>
      </c>
      <c r="F38" s="7">
        <f t="shared" si="16"/>
        <v>21.936666666666667</v>
      </c>
      <c r="G38" s="1">
        <f t="shared" si="17"/>
        <v>3.9556583944184625</v>
      </c>
      <c r="I38" s="7">
        <f t="shared" si="18"/>
        <v>43.182414698162738</v>
      </c>
      <c r="J38" s="1">
        <f t="shared" si="19"/>
        <v>7.7867291228709901</v>
      </c>
    </row>
  </sheetData>
  <phoneticPr fontId="4" type="noConversion"/>
  <pageMargins left="0.75" right="0.75" top="1" bottom="1" header="0.5" footer="0.5"/>
  <pageSetup scale="8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8"/>
  <sheetViews>
    <sheetView workbookViewId="0"/>
  </sheetViews>
  <sheetFormatPr baseColWidth="10" defaultRowHeight="15" x14ac:dyDescent="0"/>
  <cols>
    <col min="1" max="1" width="10.83203125" style="3"/>
    <col min="2" max="4" width="10.83203125" style="1"/>
    <col min="5" max="5" width="5.83203125" style="2" customWidth="1"/>
    <col min="6" max="6" width="10.83203125" style="7"/>
    <col min="7" max="7" width="10.83203125" style="1"/>
    <col min="8" max="8" width="5.83203125" style="2" customWidth="1"/>
    <col min="9" max="9" width="12.1640625" style="7" bestFit="1" customWidth="1"/>
    <col min="10" max="10" width="13.83203125" style="1" bestFit="1" customWidth="1"/>
  </cols>
  <sheetData>
    <row r="1" spans="1:10" s="3" customFormat="1">
      <c r="B1" s="4" t="s">
        <v>32</v>
      </c>
      <c r="C1" s="4" t="s">
        <v>33</v>
      </c>
      <c r="D1" s="4" t="s">
        <v>34</v>
      </c>
      <c r="E1" s="5"/>
      <c r="F1" s="6" t="s">
        <v>35</v>
      </c>
      <c r="G1" s="4" t="s">
        <v>36</v>
      </c>
      <c r="H1" s="5"/>
      <c r="I1" s="6" t="s">
        <v>37</v>
      </c>
      <c r="J1" s="4" t="s">
        <v>38</v>
      </c>
    </row>
    <row r="2" spans="1:10">
      <c r="A2" s="3" t="s">
        <v>0</v>
      </c>
      <c r="B2" s="1">
        <v>22.3</v>
      </c>
      <c r="C2" s="1">
        <v>21.54</v>
      </c>
      <c r="D2" s="1">
        <v>20.55</v>
      </c>
      <c r="F2" s="7">
        <f>AVERAGE(B2:D2)</f>
        <v>21.463333333333335</v>
      </c>
      <c r="G2" s="1">
        <f>STDEV(B2:D2)</f>
        <v>0.87751543196306991</v>
      </c>
      <c r="I2" s="7">
        <f>F2/$F$2*100</f>
        <v>100</v>
      </c>
      <c r="J2" s="1">
        <f>G2/$F$2*100</f>
        <v>4.0884396581599782</v>
      </c>
    </row>
    <row r="3" spans="1:10">
      <c r="A3" s="3" t="s">
        <v>1</v>
      </c>
      <c r="B3" s="1">
        <v>21.94</v>
      </c>
      <c r="C3" s="1">
        <v>22.27</v>
      </c>
      <c r="D3" s="1">
        <v>23.08</v>
      </c>
      <c r="F3" s="7">
        <f>AVERAGE(B3:D3)</f>
        <v>22.429999999999996</v>
      </c>
      <c r="G3" s="1">
        <f>STDEV(B3:D3)</f>
        <v>0.58660037504249718</v>
      </c>
      <c r="I3" s="7">
        <f>F3/$F$2*100</f>
        <v>104.50380493865505</v>
      </c>
      <c r="J3" s="1">
        <f>G3/$F$2*100</f>
        <v>2.733034827034464</v>
      </c>
    </row>
    <row r="5" spans="1:10">
      <c r="A5" s="3" t="s">
        <v>2</v>
      </c>
      <c r="B5" s="1">
        <v>14.01</v>
      </c>
      <c r="C5" s="1">
        <v>13.12</v>
      </c>
      <c r="D5" s="1">
        <v>16.61</v>
      </c>
      <c r="F5" s="7">
        <f t="shared" ref="F5:F10" si="0">AVERAGE(B5:D5)</f>
        <v>14.579999999999998</v>
      </c>
      <c r="G5" s="1">
        <f t="shared" ref="G5:G10" si="1">STDEV(B5:D5)</f>
        <v>1.8134773227145702</v>
      </c>
      <c r="I5" s="7">
        <f t="shared" ref="I5:J10" si="2">F5/$F$2*100</f>
        <v>67.9298027644044</v>
      </c>
      <c r="J5" s="1">
        <f t="shared" si="2"/>
        <v>8.4491877126008852</v>
      </c>
    </row>
    <row r="6" spans="1:10">
      <c r="A6" s="3" t="s">
        <v>3</v>
      </c>
      <c r="B6" s="1">
        <v>27.59</v>
      </c>
      <c r="C6" s="1">
        <v>30.22</v>
      </c>
      <c r="D6" s="1">
        <v>28.69</v>
      </c>
      <c r="F6" s="7">
        <f t="shared" si="0"/>
        <v>28.833333333333332</v>
      </c>
      <c r="G6" s="1">
        <f t="shared" si="1"/>
        <v>1.3208456886908977</v>
      </c>
      <c r="I6" s="7">
        <f t="shared" si="2"/>
        <v>134.33763006678055</v>
      </c>
      <c r="J6" s="1">
        <f t="shared" si="2"/>
        <v>6.1539634509592993</v>
      </c>
    </row>
    <row r="7" spans="1:10">
      <c r="A7" s="3" t="s">
        <v>4</v>
      </c>
      <c r="B7" s="1">
        <v>17.93</v>
      </c>
      <c r="C7" s="1">
        <v>20.38</v>
      </c>
      <c r="D7" s="1">
        <v>19.02</v>
      </c>
      <c r="F7" s="7">
        <f t="shared" si="0"/>
        <v>19.11</v>
      </c>
      <c r="G7" s="1">
        <f t="shared" si="1"/>
        <v>1.2274770873625296</v>
      </c>
      <c r="I7" s="7">
        <f t="shared" si="2"/>
        <v>89.035564528653509</v>
      </c>
      <c r="J7" s="1">
        <f t="shared" si="2"/>
        <v>5.718949001533761</v>
      </c>
    </row>
    <row r="8" spans="1:10">
      <c r="A8" s="3" t="s">
        <v>5</v>
      </c>
      <c r="B8" s="1">
        <v>20.6</v>
      </c>
      <c r="C8" s="1">
        <v>20.29</v>
      </c>
      <c r="D8" s="1">
        <v>19.97</v>
      </c>
      <c r="F8" s="7">
        <f t="shared" si="0"/>
        <v>20.286666666666665</v>
      </c>
      <c r="G8" s="1">
        <f t="shared" si="1"/>
        <v>0.31501322723551489</v>
      </c>
      <c r="I8" s="7">
        <f t="shared" si="2"/>
        <v>94.51778226432674</v>
      </c>
      <c r="J8" s="1">
        <f t="shared" si="2"/>
        <v>1.4676808226534317</v>
      </c>
    </row>
    <row r="9" spans="1:10">
      <c r="A9" s="3" t="s">
        <v>6</v>
      </c>
      <c r="B9" s="1">
        <v>26.88</v>
      </c>
      <c r="C9" s="1">
        <v>25.08</v>
      </c>
      <c r="D9" s="1">
        <v>24.24</v>
      </c>
      <c r="F9" s="7">
        <f t="shared" si="0"/>
        <v>25.399999999999995</v>
      </c>
      <c r="G9" s="1">
        <f t="shared" si="1"/>
        <v>1.3487772240069895</v>
      </c>
      <c r="I9" s="7">
        <f t="shared" si="2"/>
        <v>118.34135735362632</v>
      </c>
      <c r="J9" s="1">
        <f t="shared" si="2"/>
        <v>6.284099506167057</v>
      </c>
    </row>
    <row r="10" spans="1:10">
      <c r="A10" s="3" t="s">
        <v>7</v>
      </c>
      <c r="B10" s="1">
        <v>32.74</v>
      </c>
      <c r="C10" s="1">
        <v>35.85</v>
      </c>
      <c r="D10" s="1">
        <v>35.25</v>
      </c>
      <c r="F10" s="7">
        <f t="shared" si="0"/>
        <v>34.613333333333337</v>
      </c>
      <c r="G10" s="1">
        <f t="shared" si="1"/>
        <v>1.649858579798078</v>
      </c>
      <c r="I10" s="7">
        <f t="shared" si="2"/>
        <v>161.26727752756639</v>
      </c>
      <c r="J10" s="1">
        <f t="shared" si="2"/>
        <v>7.6868702273555423</v>
      </c>
    </row>
    <row r="12" spans="1:10">
      <c r="A12" s="3" t="s">
        <v>8</v>
      </c>
      <c r="B12" s="1">
        <v>18.12</v>
      </c>
      <c r="C12" s="1">
        <v>17.559999999999999</v>
      </c>
      <c r="D12" s="1">
        <v>18.39</v>
      </c>
      <c r="F12" s="7">
        <f t="shared" ref="F12:F17" si="3">AVERAGE(B12:D12)</f>
        <v>18.023333333333333</v>
      </c>
      <c r="G12" s="1">
        <f t="shared" ref="G12:G17" si="4">STDEV(B12:D12)</f>
        <v>0.42335957923889506</v>
      </c>
      <c r="I12" s="7">
        <f t="shared" ref="I12:J17" si="5">F12/$F$2*100</f>
        <v>83.972666563130915</v>
      </c>
      <c r="J12" s="1">
        <f t="shared" si="5"/>
        <v>1.9724782384169672</v>
      </c>
    </row>
    <row r="13" spans="1:10">
      <c r="A13" s="3" t="s">
        <v>9</v>
      </c>
      <c r="B13" s="1">
        <v>7.72</v>
      </c>
      <c r="C13" s="1">
        <v>8.74</v>
      </c>
      <c r="D13" s="1">
        <v>8.31</v>
      </c>
      <c r="F13" s="7">
        <f t="shared" si="3"/>
        <v>8.2566666666666677</v>
      </c>
      <c r="G13" s="1">
        <f t="shared" si="4"/>
        <v>0.51208723215223162</v>
      </c>
      <c r="I13" s="7">
        <f t="shared" si="5"/>
        <v>38.468706320857279</v>
      </c>
      <c r="J13" s="1">
        <f t="shared" si="5"/>
        <v>2.3858700053683721</v>
      </c>
    </row>
    <row r="14" spans="1:10">
      <c r="A14" s="3" t="s">
        <v>10</v>
      </c>
      <c r="B14" s="1">
        <v>17.43</v>
      </c>
      <c r="C14" s="1">
        <v>16.02</v>
      </c>
      <c r="D14" s="1">
        <v>18.600000000000001</v>
      </c>
      <c r="F14" s="7">
        <f t="shared" si="3"/>
        <v>17.350000000000001</v>
      </c>
      <c r="G14" s="1">
        <f t="shared" si="4"/>
        <v>1.2918591254467349</v>
      </c>
      <c r="I14" s="7">
        <f t="shared" si="5"/>
        <v>80.835533467929793</v>
      </c>
      <c r="J14" s="1">
        <f t="shared" si="5"/>
        <v>6.0189119061037495</v>
      </c>
    </row>
    <row r="15" spans="1:10">
      <c r="A15" s="3" t="s">
        <v>11</v>
      </c>
      <c r="B15" s="1">
        <v>15.35</v>
      </c>
      <c r="C15" s="1">
        <v>14.44</v>
      </c>
      <c r="D15" s="1">
        <v>12.29</v>
      </c>
      <c r="F15" s="7">
        <f t="shared" si="3"/>
        <v>14.026666666666666</v>
      </c>
      <c r="G15" s="1">
        <f t="shared" si="4"/>
        <v>1.5713157968191289</v>
      </c>
      <c r="I15" s="7">
        <f t="shared" si="5"/>
        <v>65.351762696070807</v>
      </c>
      <c r="J15" s="1">
        <f t="shared" si="5"/>
        <v>7.3209308750697106</v>
      </c>
    </row>
    <row r="16" spans="1:10">
      <c r="A16" s="3" t="s">
        <v>12</v>
      </c>
      <c r="B16" s="1">
        <v>13.35</v>
      </c>
      <c r="C16" s="1">
        <v>15.12</v>
      </c>
      <c r="D16" s="1">
        <v>15.48</v>
      </c>
      <c r="F16" s="7">
        <f t="shared" si="3"/>
        <v>14.65</v>
      </c>
      <c r="G16" s="1">
        <f t="shared" si="4"/>
        <v>1.1401315713548155</v>
      </c>
      <c r="I16" s="7">
        <f t="shared" si="5"/>
        <v>68.25594036341046</v>
      </c>
      <c r="J16" s="1">
        <f t="shared" si="5"/>
        <v>5.3119967604666041</v>
      </c>
    </row>
    <row r="17" spans="1:10">
      <c r="A17" s="3" t="s">
        <v>13</v>
      </c>
      <c r="B17" s="1">
        <v>17.670000000000002</v>
      </c>
      <c r="C17" s="1">
        <v>15.76</v>
      </c>
      <c r="D17" s="1">
        <v>19.52</v>
      </c>
      <c r="F17" s="7">
        <f t="shared" si="3"/>
        <v>17.650000000000002</v>
      </c>
      <c r="G17" s="1">
        <f t="shared" si="4"/>
        <v>1.8800797855410285</v>
      </c>
      <c r="I17" s="7">
        <f t="shared" si="5"/>
        <v>82.233266035098623</v>
      </c>
      <c r="J17" s="1">
        <f t="shared" si="5"/>
        <v>8.7594958170881885</v>
      </c>
    </row>
    <row r="19" spans="1:10">
      <c r="A19" s="3" t="s">
        <v>14</v>
      </c>
      <c r="B19" s="1">
        <v>25.38</v>
      </c>
      <c r="C19" s="1">
        <v>25.04</v>
      </c>
      <c r="D19" s="1">
        <v>18.149999999999999</v>
      </c>
      <c r="F19" s="7">
        <f t="shared" ref="F19:F24" si="6">AVERAGE(B19:D19)</f>
        <v>22.856666666666666</v>
      </c>
      <c r="G19" s="1">
        <f t="shared" ref="G19:G24" si="7">STDEV(B19:D19)</f>
        <v>4.0796364217088383</v>
      </c>
      <c r="I19" s="7">
        <f t="shared" ref="I19:J24" si="8">F19/$F$2*100</f>
        <v>106.49169125640627</v>
      </c>
      <c r="J19" s="1">
        <f t="shared" si="8"/>
        <v>19.007468962768311</v>
      </c>
    </row>
    <row r="20" spans="1:10">
      <c r="A20" s="3" t="s">
        <v>15</v>
      </c>
      <c r="B20" s="1">
        <v>21.29</v>
      </c>
      <c r="C20" s="1">
        <v>22.53</v>
      </c>
      <c r="D20" s="1">
        <v>27.27</v>
      </c>
      <c r="F20" s="7">
        <f t="shared" si="6"/>
        <v>23.696666666666669</v>
      </c>
      <c r="G20" s="1">
        <f t="shared" si="7"/>
        <v>3.1560946331396931</v>
      </c>
      <c r="I20" s="7">
        <f t="shared" si="8"/>
        <v>110.40534244447898</v>
      </c>
      <c r="J20" s="1">
        <f t="shared" si="8"/>
        <v>14.704587512686876</v>
      </c>
    </row>
    <row r="21" spans="1:10">
      <c r="A21" s="3" t="s">
        <v>16</v>
      </c>
      <c r="B21" s="1">
        <v>20.37</v>
      </c>
      <c r="C21" s="1">
        <v>20.32</v>
      </c>
      <c r="D21" s="1">
        <v>18.16</v>
      </c>
      <c r="F21" s="7">
        <f t="shared" si="6"/>
        <v>19.616666666666664</v>
      </c>
      <c r="G21" s="1">
        <f t="shared" si="7"/>
        <v>1.2617580327992106</v>
      </c>
      <c r="I21" s="7">
        <f t="shared" si="8"/>
        <v>91.396179530983062</v>
      </c>
      <c r="J21" s="1">
        <f t="shared" si="8"/>
        <v>5.8786676477677151</v>
      </c>
    </row>
    <row r="22" spans="1:10">
      <c r="A22" s="3" t="s">
        <v>17</v>
      </c>
      <c r="B22" s="1">
        <v>42.2</v>
      </c>
      <c r="C22" s="1">
        <v>41.21</v>
      </c>
      <c r="D22" s="1">
        <v>40.19</v>
      </c>
      <c r="F22" s="7">
        <f t="shared" si="6"/>
        <v>41.199999999999996</v>
      </c>
      <c r="G22" s="1">
        <f t="shared" si="7"/>
        <v>1.0050373127401815</v>
      </c>
      <c r="I22" s="7">
        <f t="shared" si="8"/>
        <v>191.95527255785058</v>
      </c>
      <c r="J22" s="1">
        <f t="shared" si="8"/>
        <v>4.6825779441226034</v>
      </c>
    </row>
    <row r="23" spans="1:10">
      <c r="A23" s="3" t="s">
        <v>18</v>
      </c>
      <c r="B23" s="1">
        <v>33.08</v>
      </c>
      <c r="C23" s="1">
        <v>32.39</v>
      </c>
      <c r="D23" s="1">
        <v>30.49</v>
      </c>
      <c r="F23" s="7">
        <f t="shared" si="6"/>
        <v>31.986666666666665</v>
      </c>
      <c r="G23" s="1">
        <f t="shared" si="7"/>
        <v>1.3412804827228844</v>
      </c>
      <c r="I23" s="7">
        <f t="shared" si="8"/>
        <v>149.02935238391052</v>
      </c>
      <c r="J23" s="1">
        <f t="shared" si="8"/>
        <v>6.2491713746989479</v>
      </c>
    </row>
    <row r="24" spans="1:10">
      <c r="A24" s="3" t="s">
        <v>19</v>
      </c>
      <c r="B24" s="1">
        <v>18.91</v>
      </c>
      <c r="C24" s="1">
        <v>16.87</v>
      </c>
      <c r="D24" s="1">
        <v>18.13</v>
      </c>
      <c r="F24" s="7">
        <f t="shared" si="6"/>
        <v>17.97</v>
      </c>
      <c r="G24" s="1">
        <f t="shared" si="7"/>
        <v>1.029368738596621</v>
      </c>
      <c r="I24" s="7">
        <f t="shared" si="8"/>
        <v>83.724180773412002</v>
      </c>
      <c r="J24" s="1">
        <f t="shared" si="8"/>
        <v>4.7959406985399324</v>
      </c>
    </row>
    <row r="26" spans="1:10">
      <c r="A26" s="3" t="s">
        <v>20</v>
      </c>
      <c r="B26" s="1">
        <v>21.93</v>
      </c>
      <c r="C26" s="1">
        <v>18.059999999999999</v>
      </c>
      <c r="D26" s="1">
        <v>18.53</v>
      </c>
      <c r="F26" s="7">
        <f t="shared" ref="F26:F31" si="9">AVERAGE(B26:D26)</f>
        <v>19.506666666666664</v>
      </c>
      <c r="G26" s="1">
        <f t="shared" ref="G26:G31" si="10">STDEV(B26:D26)</f>
        <v>2.1117843955606199</v>
      </c>
      <c r="I26" s="7">
        <f t="shared" ref="I26:J31" si="11">F26/$F$2*100</f>
        <v>90.883677589687821</v>
      </c>
      <c r="J26" s="1">
        <f t="shared" si="11"/>
        <v>9.8390327483799656</v>
      </c>
    </row>
    <row r="27" spans="1:10">
      <c r="A27" s="3" t="s">
        <v>21</v>
      </c>
      <c r="B27" s="1">
        <v>1.8</v>
      </c>
      <c r="C27" s="1">
        <v>1.7</v>
      </c>
      <c r="D27" s="1">
        <v>2.65</v>
      </c>
      <c r="F27" s="7">
        <f t="shared" si="9"/>
        <v>2.0500000000000003</v>
      </c>
      <c r="G27" s="1">
        <f t="shared" si="10"/>
        <v>0.52201532544552665</v>
      </c>
      <c r="I27" s="7">
        <f t="shared" si="11"/>
        <v>9.551172542320236</v>
      </c>
      <c r="J27" s="1">
        <f t="shared" si="11"/>
        <v>2.4321260697881342</v>
      </c>
    </row>
    <row r="28" spans="1:10">
      <c r="A28" s="3" t="s">
        <v>22</v>
      </c>
      <c r="B28" s="1">
        <v>1.01</v>
      </c>
      <c r="C28" s="1">
        <v>1.08</v>
      </c>
      <c r="D28" s="1">
        <v>0.91</v>
      </c>
      <c r="F28" s="7">
        <f t="shared" si="9"/>
        <v>1</v>
      </c>
      <c r="G28" s="1">
        <f t="shared" si="10"/>
        <v>8.5440037453175327E-2</v>
      </c>
      <c r="I28" s="7">
        <f t="shared" si="11"/>
        <v>4.6591085572293833</v>
      </c>
      <c r="J28" s="1">
        <f t="shared" si="11"/>
        <v>0.39807440962808815</v>
      </c>
    </row>
    <row r="29" spans="1:10">
      <c r="A29" s="3" t="s">
        <v>23</v>
      </c>
      <c r="B29" s="1">
        <v>21.68</v>
      </c>
      <c r="C29" s="1">
        <v>22.87</v>
      </c>
      <c r="D29" s="1">
        <v>24.77</v>
      </c>
      <c r="F29" s="7">
        <f t="shared" si="9"/>
        <v>23.106666666666666</v>
      </c>
      <c r="G29" s="1">
        <f t="shared" si="10"/>
        <v>1.5585356374922368</v>
      </c>
      <c r="I29" s="7">
        <f t="shared" si="11"/>
        <v>107.65646839571362</v>
      </c>
      <c r="J29" s="1">
        <f t="shared" si="11"/>
        <v>7.261386725387033</v>
      </c>
    </row>
    <row r="30" spans="1:10">
      <c r="A30" s="3" t="s">
        <v>24</v>
      </c>
      <c r="B30" s="1">
        <v>1.75</v>
      </c>
      <c r="C30" s="1">
        <v>1.2</v>
      </c>
      <c r="D30" s="1">
        <v>1.3</v>
      </c>
      <c r="F30" s="7">
        <f t="shared" si="9"/>
        <v>1.4166666666666667</v>
      </c>
      <c r="G30" s="1">
        <f t="shared" si="10"/>
        <v>0.29297326385411593</v>
      </c>
      <c r="I30" s="7">
        <f t="shared" si="11"/>
        <v>6.6004037894082934</v>
      </c>
      <c r="J30" s="1">
        <f t="shared" si="11"/>
        <v>1.3649942406621334</v>
      </c>
    </row>
    <row r="31" spans="1:10">
      <c r="A31" s="3" t="s">
        <v>25</v>
      </c>
      <c r="B31" s="1">
        <v>5.96</v>
      </c>
      <c r="C31" s="1">
        <v>4.5199999999999996</v>
      </c>
      <c r="D31" s="1">
        <v>4.93</v>
      </c>
      <c r="F31" s="7">
        <f t="shared" si="9"/>
        <v>5.1366666666666667</v>
      </c>
      <c r="G31" s="1">
        <f t="shared" si="10"/>
        <v>0.74191194446061981</v>
      </c>
      <c r="I31" s="7">
        <f t="shared" si="11"/>
        <v>23.932287622301597</v>
      </c>
      <c r="J31" s="1">
        <f t="shared" si="11"/>
        <v>3.4566482891471648</v>
      </c>
    </row>
    <row r="33" spans="1:10">
      <c r="A33" s="3" t="s">
        <v>26</v>
      </c>
      <c r="B33" s="1">
        <v>15.17</v>
      </c>
      <c r="C33" s="1">
        <v>15.96</v>
      </c>
      <c r="D33" s="1">
        <v>14.32</v>
      </c>
      <c r="F33" s="7">
        <f t="shared" ref="F33:F38" si="12">AVERAGE(B33:D33)</f>
        <v>15.15</v>
      </c>
      <c r="G33" s="1">
        <f t="shared" ref="G33:G38" si="13">STDEV(B33:D33)</f>
        <v>0.82018290643002334</v>
      </c>
      <c r="I33" s="7">
        <f t="shared" ref="I33:J38" si="14">F33/$F$2*100</f>
        <v>70.585494642025154</v>
      </c>
      <c r="J33" s="1">
        <f t="shared" si="14"/>
        <v>3.8213211978413884</v>
      </c>
    </row>
    <row r="34" spans="1:10">
      <c r="A34" s="3" t="s">
        <v>27</v>
      </c>
      <c r="B34" s="1">
        <v>1.98</v>
      </c>
      <c r="C34" s="1">
        <v>3.55</v>
      </c>
      <c r="D34" s="1">
        <v>1.06</v>
      </c>
      <c r="F34" s="7">
        <f t="shared" si="12"/>
        <v>2.1966666666666668</v>
      </c>
      <c r="G34" s="1">
        <f t="shared" si="13"/>
        <v>1.2590604962960807</v>
      </c>
      <c r="I34" s="7">
        <f t="shared" si="14"/>
        <v>10.234508464047213</v>
      </c>
      <c r="J34" s="1">
        <f t="shared" si="14"/>
        <v>5.8660995323625436</v>
      </c>
    </row>
    <row r="35" spans="1:10">
      <c r="A35" s="3" t="s">
        <v>28</v>
      </c>
      <c r="B35" s="1">
        <v>12.46</v>
      </c>
      <c r="C35" s="1">
        <v>13.84</v>
      </c>
      <c r="D35" s="1">
        <v>11.29</v>
      </c>
      <c r="F35" s="7">
        <f t="shared" si="12"/>
        <v>12.530000000000001</v>
      </c>
      <c r="G35" s="1">
        <f t="shared" si="13"/>
        <v>1.2764403628842207</v>
      </c>
      <c r="I35" s="7">
        <f t="shared" si="14"/>
        <v>58.378630222084169</v>
      </c>
      <c r="J35" s="1">
        <f t="shared" si="14"/>
        <v>5.9470742175068514</v>
      </c>
    </row>
    <row r="36" spans="1:10">
      <c r="A36" s="3" t="s">
        <v>29</v>
      </c>
      <c r="B36" s="1">
        <v>14.03</v>
      </c>
      <c r="C36" s="1">
        <v>14.17</v>
      </c>
      <c r="D36" s="1">
        <v>15.4</v>
      </c>
      <c r="F36" s="7">
        <f t="shared" si="12"/>
        <v>14.533333333333333</v>
      </c>
      <c r="G36" s="1">
        <f t="shared" si="13"/>
        <v>0.75381253195561426</v>
      </c>
      <c r="I36" s="7">
        <f t="shared" si="14"/>
        <v>67.712377698400374</v>
      </c>
      <c r="J36" s="1">
        <f t="shared" si="14"/>
        <v>3.5120944181811504</v>
      </c>
    </row>
    <row r="37" spans="1:10">
      <c r="A37" s="3" t="s">
        <v>30</v>
      </c>
      <c r="B37" s="1">
        <v>10.78</v>
      </c>
      <c r="C37" s="1">
        <v>13.11</v>
      </c>
      <c r="D37" s="1">
        <v>14.14</v>
      </c>
      <c r="F37" s="7">
        <f t="shared" si="12"/>
        <v>12.676666666666668</v>
      </c>
      <c r="G37" s="1">
        <f t="shared" si="13"/>
        <v>1.7214044653518552</v>
      </c>
      <c r="I37" s="7">
        <f t="shared" si="14"/>
        <v>59.061966143811148</v>
      </c>
      <c r="J37" s="1">
        <f t="shared" si="14"/>
        <v>8.0202102749736994</v>
      </c>
    </row>
    <row r="38" spans="1:10">
      <c r="A38" s="3" t="s">
        <v>31</v>
      </c>
      <c r="B38" s="1">
        <v>11.68</v>
      </c>
      <c r="C38" s="1">
        <v>12.62</v>
      </c>
      <c r="D38" s="1">
        <v>10.7</v>
      </c>
      <c r="F38" s="7">
        <f t="shared" si="12"/>
        <v>11.666666666666666</v>
      </c>
      <c r="G38" s="1">
        <f t="shared" si="13"/>
        <v>0.96006944193289123</v>
      </c>
      <c r="I38" s="7">
        <f t="shared" si="14"/>
        <v>54.356266501009465</v>
      </c>
      <c r="J38" s="1">
        <f t="shared" si="14"/>
        <v>4.4730677524439715</v>
      </c>
    </row>
  </sheetData>
  <phoneticPr fontId="4" type="noConversion"/>
  <pageMargins left="0.75" right="0.75" top="1" bottom="1" header="0.5" footer="0.5"/>
  <pageSetup scale="8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8"/>
  <sheetViews>
    <sheetView workbookViewId="0"/>
  </sheetViews>
  <sheetFormatPr baseColWidth="10" defaultRowHeight="15" x14ac:dyDescent="0"/>
  <cols>
    <col min="1" max="1" width="10.83203125" style="3"/>
    <col min="2" max="4" width="10.83203125" style="9"/>
    <col min="5" max="5" width="5.83203125" style="2" customWidth="1"/>
    <col min="6" max="7" width="10.83203125" style="1"/>
    <col min="8" max="8" width="5.83203125" style="2" customWidth="1"/>
    <col min="9" max="9" width="12.1640625" style="7" bestFit="1" customWidth="1"/>
    <col min="10" max="10" width="13.83203125" style="1" bestFit="1" customWidth="1"/>
  </cols>
  <sheetData>
    <row r="1" spans="1:10" s="3" customFormat="1">
      <c r="B1" s="10" t="s">
        <v>32</v>
      </c>
      <c r="C1" s="10" t="s">
        <v>33</v>
      </c>
      <c r="D1" s="10" t="s">
        <v>34</v>
      </c>
      <c r="E1" s="5"/>
      <c r="F1" s="4" t="s">
        <v>35</v>
      </c>
      <c r="G1" s="4" t="s">
        <v>36</v>
      </c>
      <c r="H1" s="5"/>
      <c r="I1" s="6" t="s">
        <v>37</v>
      </c>
      <c r="J1" s="4" t="s">
        <v>38</v>
      </c>
    </row>
    <row r="2" spans="1:10">
      <c r="A2" s="3" t="s">
        <v>0</v>
      </c>
      <c r="B2" s="9">
        <v>0.30180000000000001</v>
      </c>
      <c r="C2" s="9">
        <v>0.29830000000000001</v>
      </c>
      <c r="D2" s="9">
        <v>0.29549999999999998</v>
      </c>
      <c r="F2" s="1">
        <f>AVERAGE(B2:D2)</f>
        <v>0.29853333333333337</v>
      </c>
      <c r="G2" s="1">
        <f>STDEV(B2:D2)</f>
        <v>3.1564748269760396E-3</v>
      </c>
      <c r="I2" s="7">
        <f>F2/$F$2*100</f>
        <v>100</v>
      </c>
      <c r="J2" s="1">
        <f>G2/$F$2*100</f>
        <v>1.0573274319928672</v>
      </c>
    </row>
    <row r="3" spans="1:10">
      <c r="A3" s="3" t="s">
        <v>1</v>
      </c>
      <c r="B3" s="9">
        <v>0.30380000000000001</v>
      </c>
      <c r="C3" s="9">
        <v>0.27800000000000002</v>
      </c>
      <c r="D3" s="9">
        <v>0.28360000000000002</v>
      </c>
      <c r="F3" s="1">
        <f>AVERAGE(B3:D3)</f>
        <v>0.2884666666666667</v>
      </c>
      <c r="G3" s="1">
        <f>STDEV(B3:D3)</f>
        <v>1.3571047613700763E-2</v>
      </c>
      <c r="I3" s="7">
        <f>F3/$F$2*100</f>
        <v>96.62795891022779</v>
      </c>
      <c r="J3" s="1">
        <f>G3/$F$2*100</f>
        <v>4.5459069719855165</v>
      </c>
    </row>
    <row r="5" spans="1:10">
      <c r="A5" s="3" t="s">
        <v>2</v>
      </c>
      <c r="B5" s="9">
        <v>6.2100000000000002E-2</v>
      </c>
      <c r="C5" s="9">
        <v>8.1900000000000001E-2</v>
      </c>
      <c r="D5" s="9">
        <v>9.5799999999999996E-2</v>
      </c>
      <c r="F5" s="1">
        <f t="shared" ref="F5:F10" si="0">AVERAGE(B5:D5)</f>
        <v>7.9933333333333342E-2</v>
      </c>
      <c r="G5" s="1">
        <f t="shared" ref="G5:G10" si="1">STDEV(B5:D5)</f>
        <v>1.6935859391638011E-2</v>
      </c>
      <c r="I5" s="7">
        <f t="shared" ref="I5:J10" si="2">F5/$F$2*100</f>
        <v>26.775346136668155</v>
      </c>
      <c r="J5" s="1">
        <f t="shared" si="2"/>
        <v>5.6730212343584219</v>
      </c>
    </row>
    <row r="6" spans="1:10">
      <c r="A6" s="3" t="s">
        <v>3</v>
      </c>
      <c r="B6" s="9">
        <v>0.27589999999999998</v>
      </c>
      <c r="C6" s="9">
        <v>0.28439999999999999</v>
      </c>
      <c r="D6" s="9">
        <v>0.2666</v>
      </c>
      <c r="F6" s="1">
        <f t="shared" si="0"/>
        <v>0.27563333333333334</v>
      </c>
      <c r="G6" s="1">
        <f t="shared" si="1"/>
        <v>8.902995750495064E-3</v>
      </c>
      <c r="I6" s="7">
        <f t="shared" si="2"/>
        <v>92.329164805716829</v>
      </c>
      <c r="J6" s="1">
        <f t="shared" si="2"/>
        <v>2.9822451151725313</v>
      </c>
    </row>
    <row r="7" spans="1:10">
      <c r="A7" s="3" t="s">
        <v>4</v>
      </c>
      <c r="B7" s="9">
        <v>8.3999999999999995E-3</v>
      </c>
      <c r="C7" s="9">
        <v>4.7999999999999996E-3</v>
      </c>
      <c r="D7" s="9">
        <v>2.9999999999999997E-4</v>
      </c>
      <c r="F7" s="8">
        <f t="shared" si="0"/>
        <v>4.4999999999999997E-3</v>
      </c>
      <c r="G7" s="1">
        <f t="shared" si="1"/>
        <v>4.0583247775406043E-3</v>
      </c>
      <c r="I7" s="7">
        <f t="shared" si="2"/>
        <v>1.5073693613220185</v>
      </c>
      <c r="J7" s="1">
        <f t="shared" si="2"/>
        <v>1.3594209839908231</v>
      </c>
    </row>
    <row r="8" spans="1:10">
      <c r="A8" s="3" t="s">
        <v>5</v>
      </c>
      <c r="B8" s="9">
        <v>1E-3</v>
      </c>
      <c r="C8" s="9">
        <v>1.1999999999999999E-3</v>
      </c>
      <c r="D8" s="9">
        <v>1.5E-3</v>
      </c>
      <c r="F8" s="8">
        <f t="shared" si="0"/>
        <v>1.2333333333333332E-3</v>
      </c>
      <c r="G8" s="1">
        <f t="shared" si="1"/>
        <v>2.5166114784235834E-4</v>
      </c>
      <c r="I8" s="1">
        <f t="shared" si="2"/>
        <v>0.41313086199196064</v>
      </c>
      <c r="J8" s="1">
        <f t="shared" si="2"/>
        <v>8.4299178598378169E-2</v>
      </c>
    </row>
    <row r="9" spans="1:10">
      <c r="A9" s="3" t="s">
        <v>6</v>
      </c>
      <c r="B9" s="9">
        <v>0.13400000000000001</v>
      </c>
      <c r="C9" s="9">
        <v>0.11749999999999999</v>
      </c>
      <c r="D9" s="9">
        <v>0.14349999999999999</v>
      </c>
      <c r="F9" s="1">
        <f t="shared" si="0"/>
        <v>0.13166666666666668</v>
      </c>
      <c r="G9" s="1">
        <f t="shared" si="1"/>
        <v>1.3156113914577256E-2</v>
      </c>
      <c r="I9" s="7">
        <f t="shared" si="2"/>
        <v>44.104510942384998</v>
      </c>
      <c r="J9" s="1">
        <f t="shared" si="2"/>
        <v>4.4069162286435652</v>
      </c>
    </row>
    <row r="10" spans="1:10">
      <c r="A10" s="3" t="s">
        <v>7</v>
      </c>
      <c r="B10" s="9">
        <v>3.1399999999999997E-2</v>
      </c>
      <c r="C10" s="9">
        <v>1.72E-2</v>
      </c>
      <c r="D10" s="9">
        <v>7.0000000000000001E-3</v>
      </c>
      <c r="F10" s="1">
        <f t="shared" si="0"/>
        <v>1.8533333333333332E-2</v>
      </c>
      <c r="G10" s="1">
        <f t="shared" si="1"/>
        <v>1.2254522974532034E-2</v>
      </c>
      <c r="I10" s="7">
        <f t="shared" si="2"/>
        <v>6.2081286288521653</v>
      </c>
      <c r="J10" s="1">
        <f t="shared" si="2"/>
        <v>4.104909437650301</v>
      </c>
    </row>
    <row r="12" spans="1:10">
      <c r="A12" s="3" t="s">
        <v>8</v>
      </c>
      <c r="B12" s="9">
        <v>0.30049999999999999</v>
      </c>
      <c r="C12" s="9">
        <v>0.31469999999999998</v>
      </c>
      <c r="D12" s="9">
        <v>0.29320000000000002</v>
      </c>
      <c r="F12" s="1">
        <f t="shared" ref="F12:F17" si="3">AVERAGE(B12:D12)</f>
        <v>0.30280000000000001</v>
      </c>
      <c r="G12" s="1">
        <f t="shared" ref="G12:G17" si="4">STDEV(B12:D12)</f>
        <v>1.0932977636490418E-2</v>
      </c>
      <c r="I12" s="7">
        <f t="shared" ref="I12:J17" si="5">F12/$F$2*100</f>
        <v>101.42920946851272</v>
      </c>
      <c r="J12" s="1">
        <f t="shared" si="5"/>
        <v>3.6622301149476608</v>
      </c>
    </row>
    <row r="13" spans="1:10">
      <c r="A13" s="3" t="s">
        <v>9</v>
      </c>
      <c r="B13" s="9">
        <v>0.15429999999999999</v>
      </c>
      <c r="C13" s="9">
        <v>0.14849999999999999</v>
      </c>
      <c r="D13" s="9">
        <v>0.15890000000000001</v>
      </c>
      <c r="F13" s="1">
        <f t="shared" si="3"/>
        <v>0.15390000000000001</v>
      </c>
      <c r="G13" s="1">
        <f t="shared" si="4"/>
        <v>5.2115256883181627E-3</v>
      </c>
      <c r="I13" s="7">
        <f t="shared" si="5"/>
        <v>51.552032157213034</v>
      </c>
      <c r="J13" s="1">
        <f t="shared" si="5"/>
        <v>1.7457098107363205</v>
      </c>
    </row>
    <row r="14" spans="1:10">
      <c r="A14" s="3" t="s">
        <v>10</v>
      </c>
      <c r="B14" s="9">
        <v>0.1729</v>
      </c>
      <c r="C14" s="9">
        <v>0.18410000000000001</v>
      </c>
      <c r="D14" s="9">
        <v>0.1981</v>
      </c>
      <c r="F14" s="1">
        <f t="shared" si="3"/>
        <v>0.1850333333333333</v>
      </c>
      <c r="G14" s="1">
        <f t="shared" si="4"/>
        <v>1.2625899307904104E-2</v>
      </c>
      <c r="I14" s="7">
        <f t="shared" si="5"/>
        <v>61.980794997766843</v>
      </c>
      <c r="J14" s="1">
        <f t="shared" si="5"/>
        <v>4.22930972797145</v>
      </c>
    </row>
    <row r="15" spans="1:10">
      <c r="A15" s="3" t="s">
        <v>11</v>
      </c>
      <c r="B15" s="9">
        <v>0.19289999999999999</v>
      </c>
      <c r="C15" s="9">
        <v>0.16159999999999999</v>
      </c>
      <c r="D15" s="9">
        <v>0.1333</v>
      </c>
      <c r="F15" s="1">
        <f t="shared" si="3"/>
        <v>0.16259999999999999</v>
      </c>
      <c r="G15" s="1">
        <f t="shared" si="4"/>
        <v>2.9812581236786484E-2</v>
      </c>
      <c r="I15" s="7">
        <f t="shared" si="5"/>
        <v>54.466279589102271</v>
      </c>
      <c r="J15" s="1">
        <f t="shared" si="5"/>
        <v>9.9863492307234747</v>
      </c>
    </row>
    <row r="16" spans="1:10">
      <c r="A16" s="3" t="s">
        <v>12</v>
      </c>
      <c r="B16" s="9">
        <v>0.1973</v>
      </c>
      <c r="C16" s="9">
        <v>0.24440000000000001</v>
      </c>
      <c r="D16" s="9">
        <v>0.22140000000000001</v>
      </c>
      <c r="F16" s="1">
        <f t="shared" si="3"/>
        <v>0.22103333333333333</v>
      </c>
      <c r="G16" s="1">
        <f t="shared" si="4"/>
        <v>2.3552140737804143E-2</v>
      </c>
      <c r="I16" s="7">
        <f t="shared" si="5"/>
        <v>74.039749888342996</v>
      </c>
      <c r="J16" s="1">
        <f t="shared" si="5"/>
        <v>7.8892834092689172</v>
      </c>
    </row>
    <row r="17" spans="1:10">
      <c r="A17" s="3" t="s">
        <v>13</v>
      </c>
      <c r="B17" s="9">
        <v>0.24299999999999999</v>
      </c>
      <c r="C17" s="9">
        <v>0.25850000000000001</v>
      </c>
      <c r="D17" s="9">
        <v>0.27589999999999998</v>
      </c>
      <c r="F17" s="1">
        <f t="shared" si="3"/>
        <v>0.25913333333333338</v>
      </c>
      <c r="G17" s="1">
        <f t="shared" si="4"/>
        <v>1.6459141330377264E-2</v>
      </c>
      <c r="I17" s="7">
        <f t="shared" si="5"/>
        <v>86.802143814202765</v>
      </c>
      <c r="J17" s="1">
        <f t="shared" si="5"/>
        <v>5.5133345233510251</v>
      </c>
    </row>
    <row r="19" spans="1:10">
      <c r="A19" s="3" t="s">
        <v>14</v>
      </c>
      <c r="B19" s="9">
        <v>0.217</v>
      </c>
      <c r="C19" s="9">
        <v>0.215</v>
      </c>
      <c r="D19" s="9">
        <v>0.20100000000000001</v>
      </c>
      <c r="F19" s="1">
        <f t="shared" ref="F19:F24" si="6">AVERAGE(B19:D19)</f>
        <v>0.21099999999999999</v>
      </c>
      <c r="G19" s="1">
        <f t="shared" ref="G19:G24" si="7">STDEV(B19:D19)</f>
        <v>8.7177978870813383E-3</v>
      </c>
      <c r="I19" s="7">
        <f t="shared" ref="I19:J24" si="8">F19/$F$2*100</f>
        <v>70.678874497543532</v>
      </c>
      <c r="J19" s="1">
        <f t="shared" si="8"/>
        <v>2.9202092073742754</v>
      </c>
    </row>
    <row r="20" spans="1:10">
      <c r="A20" s="3" t="s">
        <v>15</v>
      </c>
      <c r="B20" s="9">
        <v>0.25900000000000001</v>
      </c>
      <c r="C20" s="9">
        <v>0.25600000000000001</v>
      </c>
      <c r="D20" s="9">
        <v>0.29599999999999999</v>
      </c>
      <c r="F20" s="1">
        <f t="shared" si="6"/>
        <v>0.27033333333333331</v>
      </c>
      <c r="G20" s="1">
        <f t="shared" si="7"/>
        <v>2.2278539748675916E-2</v>
      </c>
      <c r="I20" s="7">
        <f t="shared" si="8"/>
        <v>90.553818669048667</v>
      </c>
      <c r="J20" s="1">
        <f t="shared" si="8"/>
        <v>7.4626640515886269</v>
      </c>
    </row>
    <row r="21" spans="1:10">
      <c r="A21" s="3" t="s">
        <v>16</v>
      </c>
      <c r="B21" s="9">
        <v>0.16</v>
      </c>
      <c r="C21" s="9">
        <v>0.18</v>
      </c>
      <c r="D21" s="9">
        <v>0.13</v>
      </c>
      <c r="F21" s="1">
        <f t="shared" si="6"/>
        <v>0.15666666666666665</v>
      </c>
      <c r="G21" s="1">
        <f t="shared" si="7"/>
        <v>2.5166114784235825E-2</v>
      </c>
      <c r="I21" s="7">
        <f t="shared" si="8"/>
        <v>52.478785171951749</v>
      </c>
      <c r="J21" s="1">
        <f t="shared" si="8"/>
        <v>8.4299178598378148</v>
      </c>
    </row>
    <row r="22" spans="1:10">
      <c r="A22" s="3" t="s">
        <v>17</v>
      </c>
      <c r="B22" s="9">
        <v>0.21199999999999999</v>
      </c>
      <c r="C22" s="9">
        <v>0.23100000000000001</v>
      </c>
      <c r="D22" s="9">
        <v>0.224</v>
      </c>
      <c r="F22" s="1">
        <f t="shared" si="6"/>
        <v>0.22233333333333336</v>
      </c>
      <c r="G22" s="1">
        <f t="shared" si="7"/>
        <v>9.6090235369330583E-3</v>
      </c>
      <c r="I22" s="7">
        <f t="shared" si="8"/>
        <v>74.475212148280477</v>
      </c>
      <c r="J22" s="1">
        <f t="shared" si="8"/>
        <v>3.2187439270655616</v>
      </c>
    </row>
    <row r="23" spans="1:10">
      <c r="A23" s="3" t="s">
        <v>18</v>
      </c>
      <c r="B23" s="9">
        <v>0.42499999999999999</v>
      </c>
      <c r="C23" s="9">
        <v>0.41</v>
      </c>
      <c r="D23" s="9">
        <v>0.36899999999999999</v>
      </c>
      <c r="F23" s="1">
        <f t="shared" si="6"/>
        <v>0.40133333333333332</v>
      </c>
      <c r="G23" s="1">
        <f t="shared" si="7"/>
        <v>2.8988503468329183E-2</v>
      </c>
      <c r="I23" s="7">
        <f t="shared" si="8"/>
        <v>134.43501563197856</v>
      </c>
      <c r="J23" s="1">
        <f t="shared" si="8"/>
        <v>9.7103071019414404</v>
      </c>
    </row>
    <row r="24" spans="1:10">
      <c r="A24" s="3" t="s">
        <v>19</v>
      </c>
      <c r="B24" s="9">
        <v>0.27</v>
      </c>
      <c r="C24" s="9">
        <v>0.28999999999999998</v>
      </c>
      <c r="D24" s="9">
        <v>0.3</v>
      </c>
      <c r="F24" s="1">
        <f t="shared" si="6"/>
        <v>0.28666666666666668</v>
      </c>
      <c r="G24" s="1">
        <f t="shared" si="7"/>
        <v>1.5275252316519451E-2</v>
      </c>
      <c r="I24" s="7">
        <f t="shared" si="8"/>
        <v>96.02501116569897</v>
      </c>
      <c r="J24" s="1">
        <f t="shared" si="8"/>
        <v>5.1167660729743574</v>
      </c>
    </row>
    <row r="26" spans="1:10">
      <c r="A26" s="3" t="s">
        <v>20</v>
      </c>
      <c r="B26" s="9">
        <v>0.27039999999999997</v>
      </c>
      <c r="C26" s="9">
        <v>0.2908</v>
      </c>
      <c r="D26" s="9">
        <v>0.31309999999999999</v>
      </c>
      <c r="F26" s="1">
        <f t="shared" ref="F26:F31" si="9">AVERAGE(B26:D26)</f>
        <v>0.29143333333333327</v>
      </c>
      <c r="G26" s="1">
        <f t="shared" ref="G26:G31" si="10">STDEV(B26:D26)</f>
        <v>2.1357044115076732E-2</v>
      </c>
      <c r="I26" s="7">
        <f t="shared" ref="I26:J31" si="11">F26/$F$2*100</f>
        <v>97.621706118803004</v>
      </c>
      <c r="J26" s="1">
        <f t="shared" si="11"/>
        <v>7.153989766104309</v>
      </c>
    </row>
    <row r="27" spans="1:10">
      <c r="A27" s="3" t="s">
        <v>21</v>
      </c>
      <c r="B27" s="9">
        <v>9.8500000000000004E-2</v>
      </c>
      <c r="C27" s="9">
        <v>0.13900000000000001</v>
      </c>
      <c r="D27" s="9">
        <v>0.15429999999999999</v>
      </c>
      <c r="F27" s="1">
        <f t="shared" si="9"/>
        <v>0.13060000000000002</v>
      </c>
      <c r="G27" s="1">
        <f t="shared" si="10"/>
        <v>2.8832793829249328E-2</v>
      </c>
      <c r="I27" s="7">
        <f t="shared" si="11"/>
        <v>43.747208575256813</v>
      </c>
      <c r="J27" s="1">
        <f t="shared" si="11"/>
        <v>9.6581488932277768</v>
      </c>
    </row>
    <row r="28" spans="1:10">
      <c r="A28" s="3" t="s">
        <v>22</v>
      </c>
      <c r="B28" s="9">
        <v>4.8500000000000001E-2</v>
      </c>
      <c r="C28" s="9">
        <v>4.3900000000000002E-2</v>
      </c>
      <c r="D28" s="9">
        <v>5.4300000000000001E-2</v>
      </c>
      <c r="F28" s="1">
        <f t="shared" si="9"/>
        <v>4.8899999999999999E-2</v>
      </c>
      <c r="G28" s="1">
        <f t="shared" si="10"/>
        <v>5.2115256883181532E-3</v>
      </c>
      <c r="I28" s="7">
        <f t="shared" si="11"/>
        <v>16.3800803930326</v>
      </c>
      <c r="J28" s="1">
        <f t="shared" si="11"/>
        <v>1.7457098107363171</v>
      </c>
    </row>
    <row r="29" spans="1:10">
      <c r="A29" s="3" t="s">
        <v>23</v>
      </c>
      <c r="B29" s="9">
        <v>0.24660000000000001</v>
      </c>
      <c r="C29" s="9">
        <v>0.26690000000000003</v>
      </c>
      <c r="D29" s="9">
        <v>0.2329</v>
      </c>
      <c r="F29" s="1">
        <f t="shared" si="9"/>
        <v>0.24880000000000002</v>
      </c>
      <c r="G29" s="1">
        <f t="shared" si="10"/>
        <v>1.7106431539044037E-2</v>
      </c>
      <c r="I29" s="7">
        <f t="shared" si="11"/>
        <v>83.340777132648498</v>
      </c>
      <c r="J29" s="1">
        <f t="shared" si="11"/>
        <v>5.7301579518905879</v>
      </c>
    </row>
    <row r="30" spans="1:10">
      <c r="A30" s="3" t="s">
        <v>24</v>
      </c>
      <c r="B30" s="9">
        <v>0.1231</v>
      </c>
      <c r="C30" s="9">
        <v>0.13650000000000001</v>
      </c>
      <c r="D30" s="9">
        <v>0.16239999999999999</v>
      </c>
      <c r="F30" s="1">
        <f t="shared" si="9"/>
        <v>0.14066666666666666</v>
      </c>
      <c r="G30" s="1">
        <f t="shared" si="10"/>
        <v>1.9978571854197543E-2</v>
      </c>
      <c r="I30" s="7">
        <f t="shared" si="11"/>
        <v>47.119249665029024</v>
      </c>
      <c r="J30" s="1">
        <f t="shared" si="11"/>
        <v>6.6922415768861789</v>
      </c>
    </row>
    <row r="31" spans="1:10">
      <c r="A31" s="3" t="s">
        <v>25</v>
      </c>
      <c r="B31" s="9">
        <v>0.2311</v>
      </c>
      <c r="C31" s="9">
        <v>0.245</v>
      </c>
      <c r="D31" s="9">
        <v>0.2651</v>
      </c>
      <c r="F31" s="1">
        <f t="shared" si="9"/>
        <v>0.24706666666666666</v>
      </c>
      <c r="G31" s="1">
        <f t="shared" si="10"/>
        <v>1.709395604689954E-2</v>
      </c>
      <c r="I31" s="7">
        <f t="shared" si="11"/>
        <v>82.7601607860652</v>
      </c>
      <c r="J31" s="1">
        <f t="shared" si="11"/>
        <v>5.7259790241959152</v>
      </c>
    </row>
    <row r="33" spans="1:10">
      <c r="A33" s="3" t="s">
        <v>26</v>
      </c>
      <c r="B33" s="9">
        <v>9.9400000000000002E-2</v>
      </c>
      <c r="C33" s="9">
        <v>6.6900000000000001E-2</v>
      </c>
      <c r="D33" s="9">
        <v>4.6300000000000001E-2</v>
      </c>
      <c r="F33" s="1">
        <f t="shared" ref="F33:F38" si="12">AVERAGE(B33:D33)</f>
        <v>7.0866666666666675E-2</v>
      </c>
      <c r="G33" s="1">
        <f t="shared" ref="G33:G38" si="13">STDEV(B33:D33)</f>
        <v>2.6771315495009468E-2</v>
      </c>
      <c r="I33" s="7">
        <f t="shared" ref="I33:J38" si="14">F33/$F$2*100</f>
        <v>23.738276016078604</v>
      </c>
      <c r="J33" s="1">
        <f t="shared" si="14"/>
        <v>8.9676134976583732</v>
      </c>
    </row>
    <row r="34" spans="1:10">
      <c r="A34" s="3" t="s">
        <v>27</v>
      </c>
      <c r="B34" s="9" t="s">
        <v>39</v>
      </c>
      <c r="C34" s="9" t="s">
        <v>39</v>
      </c>
      <c r="D34" s="9" t="s">
        <v>39</v>
      </c>
      <c r="F34" s="1" t="s">
        <v>39</v>
      </c>
      <c r="G34" s="1" t="s">
        <v>39</v>
      </c>
      <c r="I34" s="7" t="s">
        <v>39</v>
      </c>
      <c r="J34" s="1" t="s">
        <v>39</v>
      </c>
    </row>
    <row r="35" spans="1:10">
      <c r="A35" s="3" t="s">
        <v>28</v>
      </c>
      <c r="B35" s="9">
        <v>5.6500000000000002E-2</v>
      </c>
      <c r="C35" s="9">
        <v>9.4E-2</v>
      </c>
      <c r="D35" s="9">
        <v>8.1799999999999998E-2</v>
      </c>
      <c r="F35" s="1">
        <f t="shared" si="12"/>
        <v>7.743333333333334E-2</v>
      </c>
      <c r="G35" s="1">
        <f t="shared" si="13"/>
        <v>1.9127554295657677E-2</v>
      </c>
      <c r="I35" s="7">
        <f t="shared" si="14"/>
        <v>25.937918713711479</v>
      </c>
      <c r="J35" s="1">
        <f t="shared" si="14"/>
        <v>6.4071754005106101</v>
      </c>
    </row>
    <row r="36" spans="1:10">
      <c r="A36" s="3" t="s">
        <v>29</v>
      </c>
      <c r="B36" s="9">
        <v>1.1000000000000001E-3</v>
      </c>
      <c r="C36" s="9">
        <v>2.9999999999999997E-4</v>
      </c>
      <c r="D36" s="9">
        <v>2.2000000000000001E-3</v>
      </c>
      <c r="F36" s="8">
        <f t="shared" si="12"/>
        <v>1.1999999999999999E-3</v>
      </c>
      <c r="G36" s="1">
        <f t="shared" si="13"/>
        <v>9.5393920141694573E-4</v>
      </c>
      <c r="I36" s="1">
        <f t="shared" si="14"/>
        <v>0.40196516301920493</v>
      </c>
      <c r="J36" s="1">
        <f t="shared" si="14"/>
        <v>0.31954193883997728</v>
      </c>
    </row>
    <row r="37" spans="1:10">
      <c r="A37" s="3" t="s">
        <v>30</v>
      </c>
      <c r="B37" s="9">
        <v>6.0000000000000001E-3</v>
      </c>
      <c r="C37" s="9">
        <v>2.87E-2</v>
      </c>
      <c r="D37" s="9">
        <v>2.1700000000000001E-2</v>
      </c>
      <c r="F37" s="1">
        <f t="shared" si="12"/>
        <v>1.8800000000000001E-2</v>
      </c>
      <c r="G37" s="1">
        <f t="shared" si="13"/>
        <v>1.1624543001770002E-2</v>
      </c>
      <c r="I37" s="7">
        <f t="shared" si="14"/>
        <v>6.2974542206342106</v>
      </c>
      <c r="J37" s="1">
        <f t="shared" si="14"/>
        <v>3.8938844356085309</v>
      </c>
    </row>
    <row r="38" spans="1:10">
      <c r="A38" s="3" t="s">
        <v>31</v>
      </c>
      <c r="B38" s="9">
        <v>4.6100000000000002E-2</v>
      </c>
      <c r="C38" s="9">
        <v>5.2200000000000003E-2</v>
      </c>
      <c r="D38" s="9">
        <v>3.5999999999999997E-2</v>
      </c>
      <c r="F38" s="1">
        <f t="shared" si="12"/>
        <v>4.476666666666667E-2</v>
      </c>
      <c r="G38" s="1">
        <f t="shared" si="13"/>
        <v>8.1818905720703102E-3</v>
      </c>
      <c r="I38" s="7">
        <f t="shared" si="14"/>
        <v>14.995533720410897</v>
      </c>
      <c r="J38" s="1">
        <f t="shared" si="14"/>
        <v>2.7406958146729483</v>
      </c>
    </row>
  </sheetData>
  <phoneticPr fontId="4" type="noConversion"/>
  <pageMargins left="0.75" right="0.75" top="1" bottom="1" header="0.5" footer="0.5"/>
  <pageSetup scale="8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ATPase</vt:lpstr>
      <vt:lpstr>Peptidase stimulation</vt:lpstr>
      <vt:lpstr>Degradation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Beckwith</dc:creator>
  <cp:lastModifiedBy>Robyn Beckwith</cp:lastModifiedBy>
  <cp:lastPrinted>2013-07-23T22:35:36Z</cp:lastPrinted>
  <dcterms:created xsi:type="dcterms:W3CDTF">2013-07-23T22:22:15Z</dcterms:created>
  <dcterms:modified xsi:type="dcterms:W3CDTF">2013-07-23T23:10:41Z</dcterms:modified>
</cp:coreProperties>
</file>